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F:\工作文件夹cjh\竞品数据报表\宝贝数据\"/>
    </mc:Choice>
  </mc:AlternateContent>
  <xr:revisionPtr revIDLastSave="0" documentId="13_ncr:1_{20E2FFD4-D892-4B89-9941-39B79261D6D4}" xr6:coauthVersionLast="45" xr6:coauthVersionMax="45" xr10:uidLastSave="{00000000-0000-0000-0000-000000000000}"/>
  <bookViews>
    <workbookView xWindow="-120" yWindow="-120" windowWidth="20730" windowHeight="11160" xr2:uid="{00000000-000D-0000-FFFF-FFFF00000000}"/>
  </bookViews>
  <sheets>
    <sheet name="QBT" sheetId="1" r:id="rId1"/>
    <sheet name="Sheet1" sheetId="2" r:id="rId2"/>
  </sheets>
  <externalReferences>
    <externalReference r:id="rId3"/>
  </externalReferenc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2" l="1"/>
  <c r="B342" i="2"/>
  <c r="B30" i="2"/>
  <c r="B268" i="2"/>
  <c r="B288" i="2"/>
  <c r="B318" i="2"/>
  <c r="B21" i="2"/>
  <c r="B31" i="2"/>
  <c r="B294" i="2"/>
  <c r="B47" i="2"/>
  <c r="B319" i="2"/>
  <c r="B64" i="2"/>
  <c r="B305" i="2"/>
  <c r="B315" i="2"/>
  <c r="B286" i="2"/>
  <c r="B129" i="2"/>
  <c r="B34" i="2"/>
  <c r="B326" i="2"/>
  <c r="B51" i="2"/>
  <c r="B25" i="2"/>
  <c r="B301" i="2"/>
  <c r="B253" i="2"/>
  <c r="B281" i="2"/>
  <c r="B130" i="2"/>
  <c r="B297" i="2"/>
  <c r="B62" i="2"/>
  <c r="B72" i="2"/>
  <c r="B300" i="2"/>
  <c r="B303" i="2"/>
  <c r="B313" i="2"/>
  <c r="B63" i="2"/>
  <c r="B131" i="2"/>
  <c r="B59" i="2"/>
  <c r="B92" i="2"/>
  <c r="B26" i="2"/>
  <c r="B282" i="2"/>
  <c r="B316" i="2"/>
  <c r="B135" i="2"/>
  <c r="B89" i="2"/>
  <c r="B67" i="2"/>
  <c r="B77" i="2"/>
  <c r="B278" i="2"/>
  <c r="B186" i="2"/>
  <c r="B307" i="2"/>
  <c r="B42" i="2"/>
  <c r="B88" i="2"/>
  <c r="B66" i="2"/>
  <c r="B173" i="2"/>
  <c r="B275" i="2"/>
  <c r="B198" i="2"/>
  <c r="B269" i="2"/>
  <c r="B101" i="2"/>
  <c r="B153" i="2"/>
  <c r="B102" i="2"/>
  <c r="B98" i="2"/>
  <c r="B103" i="2"/>
  <c r="B142" i="2"/>
  <c r="B193" i="2"/>
  <c r="B174" i="2"/>
  <c r="B40" i="2"/>
  <c r="B52" i="2"/>
  <c r="B292" i="2"/>
  <c r="B154" i="2"/>
  <c r="B143" i="2"/>
  <c r="B199" i="2"/>
  <c r="B136" i="2"/>
  <c r="B104" i="2"/>
  <c r="B50" i="2"/>
  <c r="B79" i="2"/>
  <c r="B43" i="2"/>
  <c r="B200" i="2"/>
  <c r="B175" i="2"/>
  <c r="B201" i="2"/>
  <c r="B99" i="2"/>
  <c r="B55" i="2"/>
  <c r="B202" i="2"/>
  <c r="B176" i="2"/>
  <c r="B263" i="2"/>
  <c r="B177" i="2"/>
  <c r="B203" i="2"/>
  <c r="B68" i="2"/>
  <c r="B105" i="2"/>
  <c r="B106" i="2"/>
  <c r="B204" i="2"/>
  <c r="B261" i="2"/>
  <c r="B155" i="2"/>
  <c r="B96" i="2"/>
  <c r="B259" i="2"/>
  <c r="B256" i="2"/>
  <c r="B132" i="2"/>
  <c r="B137" i="2"/>
  <c r="B291" i="2"/>
  <c r="B107" i="2"/>
  <c r="B156" i="2"/>
  <c r="B108" i="2"/>
  <c r="B251" i="2"/>
  <c r="B150" i="2"/>
  <c r="B258" i="2"/>
  <c r="B157" i="2"/>
  <c r="B133" i="2"/>
  <c r="B262" i="2"/>
  <c r="B109" i="2"/>
  <c r="B260" i="2"/>
  <c r="B249" i="2"/>
  <c r="B144" i="2"/>
  <c r="B110" i="2"/>
  <c r="B145" i="2"/>
  <c r="B252" i="2"/>
  <c r="B178" i="2"/>
  <c r="B184" i="2"/>
  <c r="B247" i="2"/>
  <c r="B111" i="2"/>
  <c r="B194" i="2"/>
  <c r="B248" i="2"/>
  <c r="B179" i="2"/>
  <c r="B164" i="2"/>
  <c r="B265" i="2"/>
  <c r="B158" i="2"/>
  <c r="B205" i="2"/>
  <c r="B165" i="2"/>
  <c r="B206" i="2"/>
  <c r="B189" i="2"/>
  <c r="B207" i="2"/>
  <c r="B185" i="2"/>
  <c r="B152" i="2"/>
  <c r="B250" i="2"/>
  <c r="B208" i="2"/>
  <c r="B159" i="2"/>
  <c r="B112" i="2"/>
  <c r="B187" i="2"/>
  <c r="B209" i="2"/>
  <c r="B210" i="2"/>
  <c r="B151" i="2"/>
  <c r="B211" i="2"/>
  <c r="B212" i="2"/>
  <c r="B255" i="2"/>
  <c r="B213" i="2"/>
  <c r="B214" i="2"/>
  <c r="B215" i="2"/>
  <c r="B246" i="2"/>
  <c r="B166" i="2"/>
  <c r="B216" i="2"/>
  <c r="B113" i="2"/>
  <c r="B359" i="2"/>
  <c r="B355" i="2"/>
  <c r="B357" i="2"/>
  <c r="B346" i="2"/>
  <c r="B11" i="2"/>
  <c r="B2" i="2"/>
  <c r="B343" i="2"/>
  <c r="B4" i="2"/>
  <c r="B351" i="2"/>
  <c r="B3" i="2"/>
  <c r="B5" i="2"/>
  <c r="B6" i="2"/>
  <c r="B358" i="2"/>
  <c r="B353" i="2"/>
  <c r="B347" i="2"/>
  <c r="B13" i="2"/>
  <c r="B12" i="2"/>
  <c r="B8" i="2"/>
  <c r="B49" i="2"/>
  <c r="B270" i="2"/>
  <c r="B354" i="2"/>
  <c r="B341" i="2"/>
  <c r="B35" i="2"/>
  <c r="B9" i="2"/>
  <c r="B340" i="2"/>
  <c r="B114" i="2"/>
  <c r="B311" i="2"/>
  <c r="B344" i="2"/>
  <c r="B19" i="2"/>
  <c r="B38" i="2"/>
  <c r="B334" i="2"/>
  <c r="B335" i="2"/>
  <c r="B17" i="2"/>
  <c r="B276" i="2"/>
  <c r="B7" i="2"/>
  <c r="B48" i="2"/>
  <c r="B345" i="2"/>
  <c r="B22" i="2"/>
  <c r="B338" i="2"/>
  <c r="B314" i="2"/>
  <c r="B24" i="2"/>
  <c r="B325" i="2"/>
  <c r="B293" i="2"/>
  <c r="B304" i="2"/>
  <c r="B295" i="2"/>
  <c r="B284" i="2"/>
  <c r="B322" i="2"/>
  <c r="B271" i="2"/>
  <c r="B356" i="2"/>
  <c r="B15" i="2"/>
  <c r="B46" i="2"/>
  <c r="B80" i="2"/>
  <c r="B337" i="2"/>
  <c r="B332" i="2"/>
  <c r="B349" i="2"/>
  <c r="B309" i="2"/>
  <c r="B90" i="2"/>
  <c r="B324" i="2"/>
  <c r="B29" i="2"/>
  <c r="B20" i="2"/>
  <c r="B18" i="2"/>
  <c r="B329" i="2"/>
  <c r="B350" i="2"/>
  <c r="B339" i="2"/>
  <c r="B58" i="2"/>
  <c r="B310" i="2"/>
  <c r="B71" i="2"/>
  <c r="B352" i="2"/>
  <c r="B290" i="2"/>
  <c r="B39" i="2"/>
  <c r="B336" i="2"/>
  <c r="B81" i="2"/>
  <c r="B14" i="2"/>
  <c r="B333" i="2"/>
  <c r="B10" i="2"/>
  <c r="B331" i="2"/>
  <c r="B56" i="2"/>
  <c r="B41" i="2"/>
  <c r="B75" i="2"/>
  <c r="B312" i="2"/>
  <c r="B65" i="2"/>
  <c r="B100" i="2"/>
  <c r="B115" i="2"/>
  <c r="B317" i="2"/>
  <c r="B321" i="2"/>
  <c r="B320" i="2"/>
  <c r="B330" i="2"/>
  <c r="B306" i="2"/>
  <c r="B85" i="2"/>
  <c r="B33" i="2"/>
  <c r="B296" i="2"/>
  <c r="B78" i="2"/>
  <c r="B277" i="2"/>
  <c r="B327" i="2"/>
  <c r="B97" i="2"/>
  <c r="B76" i="2"/>
  <c r="B283" i="2"/>
  <c r="B82" i="2"/>
  <c r="B44" i="2"/>
  <c r="B279" i="2"/>
  <c r="B36" i="2"/>
  <c r="B32" i="2"/>
  <c r="B86" i="2"/>
  <c r="B45" i="2"/>
  <c r="B23" i="2"/>
  <c r="B57" i="2"/>
  <c r="B266" i="2"/>
  <c r="B217" i="2"/>
  <c r="B27" i="2"/>
  <c r="B272" i="2"/>
  <c r="B218" i="2"/>
  <c r="B28" i="2"/>
  <c r="B37" i="2"/>
  <c r="B280" i="2"/>
  <c r="B116" i="2"/>
  <c r="B323" i="2"/>
  <c r="B141" i="2"/>
  <c r="B163" i="2"/>
  <c r="B93" i="2"/>
  <c r="B274" i="2"/>
  <c r="B285" i="2"/>
  <c r="B160" i="2"/>
  <c r="B289" i="2"/>
  <c r="B94" i="2"/>
  <c r="B91" i="2"/>
  <c r="B74" i="2"/>
  <c r="B95" i="2"/>
  <c r="B117" i="2"/>
  <c r="B60" i="2"/>
  <c r="B73" i="2"/>
  <c r="B267" i="2"/>
  <c r="B180" i="2"/>
  <c r="B287" i="2"/>
  <c r="B118" i="2"/>
  <c r="B302" i="2"/>
  <c r="B53" i="2"/>
  <c r="B87" i="2"/>
  <c r="B61" i="2"/>
  <c r="B348" i="2"/>
  <c r="B298" i="2"/>
  <c r="B308" i="2"/>
  <c r="B161" i="2"/>
  <c r="B219" i="2"/>
  <c r="B119" i="2"/>
  <c r="B120" i="2"/>
  <c r="B264" i="2"/>
  <c r="B146" i="2"/>
  <c r="B257" i="2"/>
  <c r="B220" i="2"/>
  <c r="B134" i="2"/>
  <c r="B254" i="2"/>
  <c r="B83" i="2"/>
  <c r="B188" i="2"/>
  <c r="B138" i="2"/>
  <c r="B167" i="2"/>
  <c r="B195" i="2"/>
  <c r="B121" i="2"/>
  <c r="B69" i="2"/>
  <c r="B122" i="2"/>
  <c r="B221" i="2"/>
  <c r="B168" i="2"/>
  <c r="B169" i="2"/>
  <c r="B147" i="2"/>
  <c r="B170" i="2"/>
  <c r="B171" i="2"/>
  <c r="B299" i="2"/>
  <c r="B148" i="2"/>
  <c r="B328" i="2"/>
  <c r="B162" i="2"/>
  <c r="B139" i="2"/>
  <c r="B190" i="2"/>
  <c r="B222" i="2"/>
  <c r="B123" i="2"/>
  <c r="B223" i="2"/>
  <c r="B224" i="2"/>
  <c r="B181" i="2"/>
  <c r="B191" i="2"/>
  <c r="B70" i="2"/>
  <c r="B225" i="2"/>
  <c r="B226" i="2"/>
  <c r="B192" i="2"/>
  <c r="B124" i="2"/>
  <c r="B182" i="2"/>
  <c r="B140" i="2"/>
  <c r="B227" i="2"/>
  <c r="B196" i="2"/>
  <c r="B228" i="2"/>
  <c r="B229" i="2"/>
  <c r="B273" i="2"/>
  <c r="B230" i="2"/>
  <c r="B231" i="2"/>
  <c r="B125" i="2"/>
  <c r="B197" i="2"/>
  <c r="B126" i="2"/>
  <c r="B127" i="2"/>
  <c r="B172" i="2"/>
  <c r="B232" i="2"/>
  <c r="B233" i="2"/>
  <c r="B234" i="2"/>
  <c r="B235" i="2"/>
  <c r="B236" i="2"/>
  <c r="B128" i="2"/>
  <c r="B237" i="2"/>
  <c r="B238" i="2"/>
  <c r="B84" i="2"/>
  <c r="B239" i="2"/>
  <c r="B240" i="2"/>
  <c r="B241" i="2"/>
  <c r="B149" i="2"/>
  <c r="B242" i="2"/>
  <c r="B243" i="2"/>
  <c r="B183" i="2"/>
  <c r="B244" i="2"/>
  <c r="B245" i="2"/>
  <c r="D183" i="2" l="1"/>
  <c r="D181" i="2"/>
  <c r="H181" i="2" s="1"/>
  <c r="D83" i="2"/>
  <c r="D180" i="2"/>
  <c r="H180" i="2" s="1"/>
  <c r="D28" i="2"/>
  <c r="D78" i="2"/>
  <c r="H78" i="2" s="1"/>
  <c r="D331" i="2"/>
  <c r="D20" i="2"/>
  <c r="H20" i="2" s="1"/>
  <c r="D304" i="2"/>
  <c r="D344" i="2"/>
  <c r="H344" i="2" s="1"/>
  <c r="D6" i="2"/>
  <c r="D179" i="2"/>
  <c r="H179" i="2" s="1"/>
  <c r="D137" i="2"/>
  <c r="D154" i="2"/>
  <c r="H154" i="2" s="1"/>
  <c r="D66" i="2"/>
  <c r="D63" i="2"/>
  <c r="D286" i="2"/>
  <c r="D128" i="2"/>
  <c r="H128" i="2" s="1"/>
  <c r="D139" i="2"/>
  <c r="D138" i="2"/>
  <c r="H138" i="2" s="1"/>
  <c r="D73" i="2"/>
  <c r="D280" i="2"/>
  <c r="H280" i="2" s="1"/>
  <c r="D82" i="2"/>
  <c r="D100" i="2"/>
  <c r="H100" i="2" s="1"/>
  <c r="D329" i="2"/>
  <c r="D284" i="2"/>
  <c r="H284" i="2" s="1"/>
  <c r="D38" i="2"/>
  <c r="D353" i="2"/>
  <c r="H353" i="2" s="1"/>
  <c r="D151" i="2"/>
  <c r="D178" i="2"/>
  <c r="H178" i="2" s="1"/>
  <c r="D68" i="2"/>
  <c r="D153" i="2"/>
  <c r="H153" i="2" s="1"/>
  <c r="D59" i="2"/>
  <c r="D34" i="2"/>
  <c r="H34" i="2" s="1"/>
  <c r="D16" i="2"/>
  <c r="B54" i="2"/>
  <c r="G16" i="2"/>
  <c r="G268" i="2"/>
  <c r="G21" i="2"/>
  <c r="G294" i="2"/>
  <c r="G286" i="2"/>
  <c r="G34" i="2"/>
  <c r="G281" i="2"/>
  <c r="G297" i="2"/>
  <c r="G63" i="2"/>
  <c r="G59" i="2"/>
  <c r="G89" i="2"/>
  <c r="G77" i="2"/>
  <c r="G66" i="2"/>
  <c r="G275" i="2"/>
  <c r="G98" i="2"/>
  <c r="G142" i="2"/>
  <c r="F16" i="2"/>
  <c r="F342" i="2"/>
  <c r="F30" i="2"/>
  <c r="D30" i="2" s="1"/>
  <c r="F268" i="2"/>
  <c r="D268" i="2" s="1"/>
  <c r="F288" i="2"/>
  <c r="D288" i="2" s="1"/>
  <c r="F318" i="2"/>
  <c r="F21" i="2"/>
  <c r="D21" i="2" s="1"/>
  <c r="H21" i="2" s="1"/>
  <c r="F31" i="2"/>
  <c r="G31" i="2" s="1"/>
  <c r="F294" i="2"/>
  <c r="D294" i="2" s="1"/>
  <c r="F47" i="2"/>
  <c r="F319" i="2"/>
  <c r="D319" i="2" s="1"/>
  <c r="F64" i="2"/>
  <c r="D64" i="2" s="1"/>
  <c r="F305" i="2"/>
  <c r="D305" i="2" s="1"/>
  <c r="F315" i="2"/>
  <c r="G315" i="2" s="1"/>
  <c r="F286" i="2"/>
  <c r="F129" i="2"/>
  <c r="F34" i="2"/>
  <c r="F326" i="2"/>
  <c r="F51" i="2"/>
  <c r="D51" i="2" s="1"/>
  <c r="F25" i="2"/>
  <c r="D25" i="2" s="1"/>
  <c r="F301" i="2"/>
  <c r="D301" i="2" s="1"/>
  <c r="F253" i="2"/>
  <c r="F281" i="2"/>
  <c r="D281" i="2" s="1"/>
  <c r="H281" i="2" s="1"/>
  <c r="F130" i="2"/>
  <c r="F297" i="2"/>
  <c r="D297" i="2" s="1"/>
  <c r="F62" i="2"/>
  <c r="F72" i="2"/>
  <c r="D72" i="2" s="1"/>
  <c r="F300" i="2"/>
  <c r="D300" i="2" s="1"/>
  <c r="F303" i="2"/>
  <c r="D303" i="2" s="1"/>
  <c r="F313" i="2"/>
  <c r="G313" i="2" s="1"/>
  <c r="F63" i="2"/>
  <c r="F131" i="2"/>
  <c r="F59" i="2"/>
  <c r="F92" i="2"/>
  <c r="F26" i="2"/>
  <c r="D26" i="2" s="1"/>
  <c r="F282" i="2"/>
  <c r="D282" i="2" s="1"/>
  <c r="F316" i="2"/>
  <c r="D316" i="2" s="1"/>
  <c r="F135" i="2"/>
  <c r="F89" i="2"/>
  <c r="D89" i="2" s="1"/>
  <c r="H89" i="2" s="1"/>
  <c r="F67" i="2"/>
  <c r="F77" i="2"/>
  <c r="D77" i="2" s="1"/>
  <c r="F278" i="2"/>
  <c r="F186" i="2"/>
  <c r="D186" i="2" s="1"/>
  <c r="F307" i="2"/>
  <c r="D307" i="2" s="1"/>
  <c r="F42" i="2"/>
  <c r="G42" i="2" s="1"/>
  <c r="F88" i="2"/>
  <c r="G88" i="2" s="1"/>
  <c r="F66" i="2"/>
  <c r="F173" i="2"/>
  <c r="F275" i="2"/>
  <c r="D275" i="2" s="1"/>
  <c r="F198" i="2"/>
  <c r="G198" i="2" s="1"/>
  <c r="F269" i="2"/>
  <c r="D269" i="2" s="1"/>
  <c r="F101" i="2"/>
  <c r="D101" i="2" s="1"/>
  <c r="F153" i="2"/>
  <c r="G153" i="2" s="1"/>
  <c r="F102" i="2"/>
  <c r="F98" i="2"/>
  <c r="D98" i="2" s="1"/>
  <c r="H98" i="2" s="1"/>
  <c r="F103" i="2"/>
  <c r="F142" i="2"/>
  <c r="D142" i="2" s="1"/>
  <c r="F193" i="2"/>
  <c r="F174" i="2"/>
  <c r="D174" i="2" s="1"/>
  <c r="F40" i="2"/>
  <c r="D40" i="2" s="1"/>
  <c r="F52" i="2"/>
  <c r="D52" i="2" s="1"/>
  <c r="F292" i="2"/>
  <c r="D292" i="2" s="1"/>
  <c r="F154" i="2"/>
  <c r="G154" i="2" s="1"/>
  <c r="F143" i="2"/>
  <c r="D143" i="2" s="1"/>
  <c r="F199" i="2"/>
  <c r="G199" i="2" s="1"/>
  <c r="F136" i="2"/>
  <c r="D136" i="2" s="1"/>
  <c r="F104" i="2"/>
  <c r="D104" i="2" s="1"/>
  <c r="F50" i="2"/>
  <c r="D50" i="2" s="1"/>
  <c r="F79" i="2"/>
  <c r="G79" i="2" s="1"/>
  <c r="F43" i="2"/>
  <c r="D43" i="2" s="1"/>
  <c r="F200" i="2"/>
  <c r="G200" i="2" s="1"/>
  <c r="F175" i="2"/>
  <c r="D175" i="2" s="1"/>
  <c r="F201" i="2"/>
  <c r="G201" i="2" s="1"/>
  <c r="F99" i="2"/>
  <c r="D99" i="2" s="1"/>
  <c r="F55" i="2"/>
  <c r="G55" i="2" s="1"/>
  <c r="F202" i="2"/>
  <c r="D202" i="2" s="1"/>
  <c r="F176" i="2"/>
  <c r="D176" i="2" s="1"/>
  <c r="F263" i="2"/>
  <c r="D263" i="2" s="1"/>
  <c r="F177" i="2"/>
  <c r="G177" i="2" s="1"/>
  <c r="F203" i="2"/>
  <c r="G203" i="2" s="1"/>
  <c r="F68" i="2"/>
  <c r="G68" i="2" s="1"/>
  <c r="F105" i="2"/>
  <c r="D105" i="2" s="1"/>
  <c r="F106" i="2"/>
  <c r="D106" i="2" s="1"/>
  <c r="F204" i="2"/>
  <c r="G204" i="2" s="1"/>
  <c r="F261" i="2"/>
  <c r="G261" i="2" s="1"/>
  <c r="F155" i="2"/>
  <c r="D155" i="2" s="1"/>
  <c r="F96" i="2"/>
  <c r="D96" i="2" s="1"/>
  <c r="F259" i="2"/>
  <c r="D259" i="2" s="1"/>
  <c r="F256" i="2"/>
  <c r="G256" i="2" s="1"/>
  <c r="F132" i="2"/>
  <c r="G132" i="2" s="1"/>
  <c r="F137" i="2"/>
  <c r="G137" i="2" s="1"/>
  <c r="F291" i="2"/>
  <c r="G291" i="2" s="1"/>
  <c r="F107" i="2"/>
  <c r="D107" i="2" s="1"/>
  <c r="F156" i="2"/>
  <c r="D156" i="2" s="1"/>
  <c r="F108" i="2"/>
  <c r="D108" i="2" s="1"/>
  <c r="F251" i="2"/>
  <c r="G251" i="2" s="1"/>
  <c r="F150" i="2"/>
  <c r="G150" i="2" s="1"/>
  <c r="F258" i="2"/>
  <c r="D258" i="2" s="1"/>
  <c r="F157" i="2"/>
  <c r="G157" i="2" s="1"/>
  <c r="F133" i="2"/>
  <c r="D133" i="2" s="1"/>
  <c r="F262" i="2"/>
  <c r="D262" i="2" s="1"/>
  <c r="F109" i="2"/>
  <c r="D109" i="2" s="1"/>
  <c r="F260" i="2"/>
  <c r="G260" i="2" s="1"/>
  <c r="F249" i="2"/>
  <c r="G249" i="2" s="1"/>
  <c r="F144" i="2"/>
  <c r="D144" i="2" s="1"/>
  <c r="F110" i="2"/>
  <c r="D110" i="2" s="1"/>
  <c r="F145" i="2"/>
  <c r="D145" i="2" s="1"/>
  <c r="F252" i="2"/>
  <c r="G252" i="2" s="1"/>
  <c r="F178" i="2"/>
  <c r="G178" i="2" s="1"/>
  <c r="F184" i="2"/>
  <c r="D184" i="2" s="1"/>
  <c r="F247" i="2"/>
  <c r="G247" i="2" s="1"/>
  <c r="F111" i="2"/>
  <c r="D111" i="2" s="1"/>
  <c r="F194" i="2"/>
  <c r="D194" i="2" s="1"/>
  <c r="F248" i="2"/>
  <c r="G248" i="2" s="1"/>
  <c r="F179" i="2"/>
  <c r="G179" i="2" s="1"/>
  <c r="F164" i="2"/>
  <c r="D164" i="2" s="1"/>
  <c r="F265" i="2"/>
  <c r="G265" i="2" s="1"/>
  <c r="F158" i="2"/>
  <c r="D158" i="2" s="1"/>
  <c r="F205" i="2"/>
  <c r="G205" i="2" s="1"/>
  <c r="F165" i="2"/>
  <c r="D165" i="2" s="1"/>
  <c r="F206" i="2"/>
  <c r="G206" i="2" s="1"/>
  <c r="F189" i="2"/>
  <c r="D189" i="2" s="1"/>
  <c r="F207" i="2"/>
  <c r="G207" i="2" s="1"/>
  <c r="F185" i="2"/>
  <c r="D185" i="2" s="1"/>
  <c r="F152" i="2"/>
  <c r="D152" i="2" s="1"/>
  <c r="F250" i="2"/>
  <c r="G250" i="2" s="1"/>
  <c r="F208" i="2"/>
  <c r="G208" i="2" s="1"/>
  <c r="F159" i="2"/>
  <c r="D159" i="2" s="1"/>
  <c r="F112" i="2"/>
  <c r="D112" i="2" s="1"/>
  <c r="F187" i="2"/>
  <c r="D187" i="2" s="1"/>
  <c r="F209" i="2"/>
  <c r="G209" i="2" s="1"/>
  <c r="F210" i="2"/>
  <c r="G210" i="2" s="1"/>
  <c r="F151" i="2"/>
  <c r="G151" i="2" s="1"/>
  <c r="F211" i="2"/>
  <c r="G211" i="2" s="1"/>
  <c r="F212" i="2"/>
  <c r="G212" i="2" s="1"/>
  <c r="F255" i="2"/>
  <c r="G255" i="2" s="1"/>
  <c r="F213" i="2"/>
  <c r="G213" i="2" s="1"/>
  <c r="F214" i="2"/>
  <c r="G214" i="2" s="1"/>
  <c r="F215" i="2"/>
  <c r="G215" i="2" s="1"/>
  <c r="F246" i="2"/>
  <c r="G246" i="2" s="1"/>
  <c r="F166" i="2"/>
  <c r="D166" i="2" s="1"/>
  <c r="F216" i="2"/>
  <c r="G216" i="2" s="1"/>
  <c r="F113" i="2"/>
  <c r="D113" i="2" s="1"/>
  <c r="F359" i="2"/>
  <c r="D359" i="2" s="1"/>
  <c r="F355" i="2"/>
  <c r="D355" i="2" s="1"/>
  <c r="F357" i="2"/>
  <c r="D357" i="2" s="1"/>
  <c r="F346" i="2"/>
  <c r="D346" i="2" s="1"/>
  <c r="F11" i="2"/>
  <c r="D11" i="2" s="1"/>
  <c r="F2" i="2"/>
  <c r="G2" i="2" s="1"/>
  <c r="F343" i="2"/>
  <c r="D343" i="2" s="1"/>
  <c r="F4" i="2"/>
  <c r="D4" i="2" s="1"/>
  <c r="F351" i="2"/>
  <c r="D351" i="2" s="1"/>
  <c r="F3" i="2"/>
  <c r="D3" i="2" s="1"/>
  <c r="F5" i="2"/>
  <c r="D5" i="2" s="1"/>
  <c r="F6" i="2"/>
  <c r="G6" i="2" s="1"/>
  <c r="F358" i="2"/>
  <c r="D358" i="2" s="1"/>
  <c r="F353" i="2"/>
  <c r="G353" i="2" s="1"/>
  <c r="F347" i="2"/>
  <c r="D347" i="2" s="1"/>
  <c r="F13" i="2"/>
  <c r="D13" i="2" s="1"/>
  <c r="F12" i="2"/>
  <c r="G12" i="2" s="1"/>
  <c r="F8" i="2"/>
  <c r="D8" i="2" s="1"/>
  <c r="F49" i="2"/>
  <c r="D49" i="2" s="1"/>
  <c r="F270" i="2"/>
  <c r="G270" i="2" s="1"/>
  <c r="F354" i="2"/>
  <c r="D354" i="2" s="1"/>
  <c r="F341" i="2"/>
  <c r="D341" i="2" s="1"/>
  <c r="F35" i="2"/>
  <c r="D35" i="2" s="1"/>
  <c r="F9" i="2"/>
  <c r="D9" i="2" s="1"/>
  <c r="F340" i="2"/>
  <c r="D340" i="2" s="1"/>
  <c r="F114" i="2"/>
  <c r="D114" i="2" s="1"/>
  <c r="F311" i="2"/>
  <c r="D311" i="2" s="1"/>
  <c r="F344" i="2"/>
  <c r="G344" i="2" s="1"/>
  <c r="F19" i="2"/>
  <c r="D19" i="2" s="1"/>
  <c r="F38" i="2"/>
  <c r="G38" i="2" s="1"/>
  <c r="F334" i="2"/>
  <c r="D334" i="2" s="1"/>
  <c r="F335" i="2"/>
  <c r="D335" i="2" s="1"/>
  <c r="F17" i="2"/>
  <c r="D17" i="2" s="1"/>
  <c r="F276" i="2"/>
  <c r="D276" i="2" s="1"/>
  <c r="F7" i="2"/>
  <c r="D7" i="2" s="1"/>
  <c r="F48" i="2"/>
  <c r="D48" i="2" s="1"/>
  <c r="F345" i="2"/>
  <c r="D345" i="2" s="1"/>
  <c r="F22" i="2"/>
  <c r="D22" i="2" s="1"/>
  <c r="F338" i="2"/>
  <c r="D338" i="2" s="1"/>
  <c r="F314" i="2"/>
  <c r="D314" i="2" s="1"/>
  <c r="F24" i="2"/>
  <c r="D24" i="2" s="1"/>
  <c r="F325" i="2"/>
  <c r="D325" i="2" s="1"/>
  <c r="F293" i="2"/>
  <c r="D293" i="2" s="1"/>
  <c r="F304" i="2"/>
  <c r="G304" i="2" s="1"/>
  <c r="F295" i="2"/>
  <c r="D295" i="2" s="1"/>
  <c r="F284" i="2"/>
  <c r="G284" i="2" s="1"/>
  <c r="F322" i="2"/>
  <c r="D322" i="2" s="1"/>
  <c r="F271" i="2"/>
  <c r="D271" i="2" s="1"/>
  <c r="F356" i="2"/>
  <c r="D356" i="2" s="1"/>
  <c r="F15" i="2"/>
  <c r="D15" i="2" s="1"/>
  <c r="F46" i="2"/>
  <c r="D46" i="2" s="1"/>
  <c r="F80" i="2"/>
  <c r="G80" i="2" s="1"/>
  <c r="F337" i="2"/>
  <c r="D337" i="2" s="1"/>
  <c r="F332" i="2"/>
  <c r="D332" i="2" s="1"/>
  <c r="F349" i="2"/>
  <c r="D349" i="2" s="1"/>
  <c r="F309" i="2"/>
  <c r="D309" i="2" s="1"/>
  <c r="F90" i="2"/>
  <c r="D90" i="2" s="1"/>
  <c r="F324" i="2"/>
  <c r="D324" i="2" s="1"/>
  <c r="F29" i="2"/>
  <c r="D29" i="2" s="1"/>
  <c r="F20" i="2"/>
  <c r="G20" i="2" s="1"/>
  <c r="F18" i="2"/>
  <c r="G18" i="2" s="1"/>
  <c r="F329" i="2"/>
  <c r="G329" i="2" s="1"/>
  <c r="F350" i="2"/>
  <c r="D350" i="2" s="1"/>
  <c r="F339" i="2"/>
  <c r="D339" i="2" s="1"/>
  <c r="F58" i="2"/>
  <c r="D58" i="2" s="1"/>
  <c r="F310" i="2"/>
  <c r="D310" i="2" s="1"/>
  <c r="F71" i="2"/>
  <c r="D71" i="2" s="1"/>
  <c r="F352" i="2"/>
  <c r="D352" i="2" s="1"/>
  <c r="F290" i="2"/>
  <c r="D290" i="2" s="1"/>
  <c r="F39" i="2"/>
  <c r="G39" i="2" s="1"/>
  <c r="F336" i="2"/>
  <c r="D336" i="2" s="1"/>
  <c r="F81" i="2"/>
  <c r="D81" i="2" s="1"/>
  <c r="F14" i="2"/>
  <c r="D14" i="2" s="1"/>
  <c r="F333" i="2"/>
  <c r="D333" i="2" s="1"/>
  <c r="F10" i="2"/>
  <c r="D10" i="2" s="1"/>
  <c r="F331" i="2"/>
  <c r="G331" i="2" s="1"/>
  <c r="F56" i="2"/>
  <c r="D56" i="2" s="1"/>
  <c r="F41" i="2"/>
  <c r="D41" i="2" s="1"/>
  <c r="F75" i="2"/>
  <c r="D75" i="2" s="1"/>
  <c r="F312" i="2"/>
  <c r="D312" i="2" s="1"/>
  <c r="F65" i="2"/>
  <c r="D65" i="2" s="1"/>
  <c r="F100" i="2"/>
  <c r="G100" i="2" s="1"/>
  <c r="F115" i="2"/>
  <c r="D115" i="2" s="1"/>
  <c r="F317" i="2"/>
  <c r="G317" i="2" s="1"/>
  <c r="F321" i="2"/>
  <c r="G321" i="2" s="1"/>
  <c r="F320" i="2"/>
  <c r="D320" i="2" s="1"/>
  <c r="F330" i="2"/>
  <c r="D330" i="2" s="1"/>
  <c r="F306" i="2"/>
  <c r="D306" i="2" s="1"/>
  <c r="F85" i="2"/>
  <c r="D85" i="2" s="1"/>
  <c r="F33" i="2"/>
  <c r="D33" i="2" s="1"/>
  <c r="F296" i="2"/>
  <c r="D296" i="2" s="1"/>
  <c r="F78" i="2"/>
  <c r="G78" i="2" s="1"/>
  <c r="F277" i="2"/>
  <c r="D277" i="2" s="1"/>
  <c r="F327" i="2"/>
  <c r="D327" i="2" s="1"/>
  <c r="F97" i="2"/>
  <c r="D97" i="2" s="1"/>
  <c r="F76" i="2"/>
  <c r="D76" i="2" s="1"/>
  <c r="F283" i="2"/>
  <c r="D283" i="2" s="1"/>
  <c r="F82" i="2"/>
  <c r="G82" i="2" s="1"/>
  <c r="F44" i="2"/>
  <c r="D44" i="2" s="1"/>
  <c r="F279" i="2"/>
  <c r="D279" i="2" s="1"/>
  <c r="F36" i="2"/>
  <c r="D36" i="2" s="1"/>
  <c r="F32" i="2"/>
  <c r="D32" i="2" s="1"/>
  <c r="F86" i="2"/>
  <c r="D86" i="2" s="1"/>
  <c r="F45" i="2"/>
  <c r="D45" i="2" s="1"/>
  <c r="F23" i="2"/>
  <c r="D23" i="2" s="1"/>
  <c r="F57" i="2"/>
  <c r="D57" i="2" s="1"/>
  <c r="F266" i="2"/>
  <c r="D266" i="2" s="1"/>
  <c r="F217" i="2"/>
  <c r="G217" i="2" s="1"/>
  <c r="F27" i="2"/>
  <c r="D27" i="2" s="1"/>
  <c r="F272" i="2"/>
  <c r="D272" i="2" s="1"/>
  <c r="F218" i="2"/>
  <c r="G218" i="2" s="1"/>
  <c r="F28" i="2"/>
  <c r="G28" i="2" s="1"/>
  <c r="F37" i="2"/>
  <c r="D37" i="2" s="1"/>
  <c r="F280" i="2"/>
  <c r="G280" i="2" s="1"/>
  <c r="F116" i="2"/>
  <c r="D116" i="2" s="1"/>
  <c r="F323" i="2"/>
  <c r="D323" i="2" s="1"/>
  <c r="F141" i="2"/>
  <c r="D141" i="2" s="1"/>
  <c r="F163" i="2"/>
  <c r="D163" i="2" s="1"/>
  <c r="F93" i="2"/>
  <c r="D93" i="2" s="1"/>
  <c r="F274" i="2"/>
  <c r="G274" i="2" s="1"/>
  <c r="F285" i="2"/>
  <c r="D285" i="2" s="1"/>
  <c r="F160" i="2"/>
  <c r="D160" i="2" s="1"/>
  <c r="F289" i="2"/>
  <c r="D289" i="2" s="1"/>
  <c r="F94" i="2"/>
  <c r="G94" i="2" s="1"/>
  <c r="F91" i="2"/>
  <c r="D91" i="2" s="1"/>
  <c r="F74" i="2"/>
  <c r="D74" i="2" s="1"/>
  <c r="F95" i="2"/>
  <c r="D95" i="2" s="1"/>
  <c r="F117" i="2"/>
  <c r="D117" i="2" s="1"/>
  <c r="F60" i="2"/>
  <c r="D60" i="2" s="1"/>
  <c r="F73" i="2"/>
  <c r="G73" i="2" s="1"/>
  <c r="F267" i="2"/>
  <c r="D267" i="2" s="1"/>
  <c r="F180" i="2"/>
  <c r="G180" i="2" s="1"/>
  <c r="F287" i="2"/>
  <c r="D287" i="2" s="1"/>
  <c r="F118" i="2"/>
  <c r="D118" i="2" s="1"/>
  <c r="F302" i="2"/>
  <c r="G302" i="2" s="1"/>
  <c r="F53" i="2"/>
  <c r="D53" i="2" s="1"/>
  <c r="F87" i="2"/>
  <c r="D87" i="2" s="1"/>
  <c r="F61" i="2"/>
  <c r="G61" i="2" s="1"/>
  <c r="F348" i="2"/>
  <c r="D348" i="2" s="1"/>
  <c r="F298" i="2"/>
  <c r="D298" i="2" s="1"/>
  <c r="F308" i="2"/>
  <c r="D308" i="2" s="1"/>
  <c r="F161" i="2"/>
  <c r="D161" i="2" s="1"/>
  <c r="F219" i="2"/>
  <c r="G219" i="2" s="1"/>
  <c r="F119" i="2"/>
  <c r="D119" i="2" s="1"/>
  <c r="F120" i="2"/>
  <c r="D120" i="2" s="1"/>
  <c r="F264" i="2"/>
  <c r="G264" i="2" s="1"/>
  <c r="F146" i="2"/>
  <c r="D146" i="2" s="1"/>
  <c r="F257" i="2"/>
  <c r="G257" i="2" s="1"/>
  <c r="F220" i="2"/>
  <c r="G220" i="2" s="1"/>
  <c r="F134" i="2"/>
  <c r="D134" i="2" s="1"/>
  <c r="F254" i="2"/>
  <c r="D254" i="2" s="1"/>
  <c r="F83" i="2"/>
  <c r="G83" i="2" s="1"/>
  <c r="F188" i="2"/>
  <c r="G188" i="2" s="1"/>
  <c r="F138" i="2"/>
  <c r="G138" i="2" s="1"/>
  <c r="F167" i="2"/>
  <c r="D167" i="2" s="1"/>
  <c r="F195" i="2"/>
  <c r="D195" i="2" s="1"/>
  <c r="F121" i="2"/>
  <c r="D121" i="2" s="1"/>
  <c r="F69" i="2"/>
  <c r="D69" i="2" s="1"/>
  <c r="F122" i="2"/>
  <c r="D122" i="2" s="1"/>
  <c r="F221" i="2"/>
  <c r="G221" i="2" s="1"/>
  <c r="F168" i="2"/>
  <c r="D168" i="2" s="1"/>
  <c r="F169" i="2"/>
  <c r="D169" i="2" s="1"/>
  <c r="F147" i="2"/>
  <c r="D147" i="2" s="1"/>
  <c r="F170" i="2"/>
  <c r="G170" i="2" s="1"/>
  <c r="F171" i="2"/>
  <c r="D171" i="2" s="1"/>
  <c r="F299" i="2"/>
  <c r="D299" i="2" s="1"/>
  <c r="F148" i="2"/>
  <c r="D148" i="2" s="1"/>
  <c r="F328" i="2"/>
  <c r="D328" i="2" s="1"/>
  <c r="F162" i="2"/>
  <c r="D162" i="2" s="1"/>
  <c r="F139" i="2"/>
  <c r="G139" i="2" s="1"/>
  <c r="F190" i="2"/>
  <c r="G190" i="2" s="1"/>
  <c r="F222" i="2"/>
  <c r="G222" i="2" s="1"/>
  <c r="F123" i="2"/>
  <c r="D123" i="2" s="1"/>
  <c r="F223" i="2"/>
  <c r="G223" i="2" s="1"/>
  <c r="F224" i="2"/>
  <c r="G224" i="2" s="1"/>
  <c r="F181" i="2"/>
  <c r="G181" i="2" s="1"/>
  <c r="F191" i="2"/>
  <c r="D191" i="2" s="1"/>
  <c r="F70" i="2"/>
  <c r="D70" i="2" s="1"/>
  <c r="F225" i="2"/>
  <c r="G225" i="2" s="1"/>
  <c r="F226" i="2"/>
  <c r="G226" i="2" s="1"/>
  <c r="F192" i="2"/>
  <c r="D192" i="2" s="1"/>
  <c r="F124" i="2"/>
  <c r="D124" i="2" s="1"/>
  <c r="F182" i="2"/>
  <c r="D182" i="2" s="1"/>
  <c r="F140" i="2"/>
  <c r="D140" i="2" s="1"/>
  <c r="F227" i="2"/>
  <c r="G227" i="2" s="1"/>
  <c r="F196" i="2"/>
  <c r="G196" i="2" s="1"/>
  <c r="F228" i="2"/>
  <c r="G228" i="2" s="1"/>
  <c r="F229" i="2"/>
  <c r="G229" i="2" s="1"/>
  <c r="F273" i="2"/>
  <c r="D273" i="2" s="1"/>
  <c r="F230" i="2"/>
  <c r="G230" i="2" s="1"/>
  <c r="F231" i="2"/>
  <c r="G231" i="2" s="1"/>
  <c r="F125" i="2"/>
  <c r="D125" i="2" s="1"/>
  <c r="F197" i="2"/>
  <c r="G197" i="2" s="1"/>
  <c r="F126" i="2"/>
  <c r="D126" i="2" s="1"/>
  <c r="F127" i="2"/>
  <c r="D127" i="2" s="1"/>
  <c r="F172" i="2"/>
  <c r="D172" i="2" s="1"/>
  <c r="F232" i="2"/>
  <c r="G232" i="2" s="1"/>
  <c r="F233" i="2"/>
  <c r="G233" i="2" s="1"/>
  <c r="F234" i="2"/>
  <c r="G234" i="2" s="1"/>
  <c r="F235" i="2"/>
  <c r="G235" i="2" s="1"/>
  <c r="F236" i="2"/>
  <c r="G236" i="2" s="1"/>
  <c r="F128" i="2"/>
  <c r="G128" i="2" s="1"/>
  <c r="F237" i="2"/>
  <c r="G237" i="2" s="1"/>
  <c r="F238" i="2"/>
  <c r="G238" i="2" s="1"/>
  <c r="F84" i="2"/>
  <c r="D84" i="2" s="1"/>
  <c r="F239" i="2"/>
  <c r="G239" i="2" s="1"/>
  <c r="F240" i="2"/>
  <c r="G240" i="2" s="1"/>
  <c r="F241" i="2"/>
  <c r="G241" i="2" s="1"/>
  <c r="F149" i="2"/>
  <c r="D149" i="2" s="1"/>
  <c r="F242" i="2"/>
  <c r="G242" i="2" s="1"/>
  <c r="F243" i="2"/>
  <c r="G243" i="2" s="1"/>
  <c r="F183" i="2"/>
  <c r="G183" i="2" s="1"/>
  <c r="F244" i="2"/>
  <c r="G244" i="2" s="1"/>
  <c r="F245" i="2"/>
  <c r="G245" i="2" s="1"/>
  <c r="F54" i="2"/>
  <c r="G54" i="2" s="1"/>
  <c r="H164" i="2" l="1"/>
  <c r="H25" i="2"/>
  <c r="H97" i="2"/>
  <c r="H155" i="2"/>
  <c r="H149" i="2"/>
  <c r="H192" i="2"/>
  <c r="H171" i="2"/>
  <c r="H308" i="2"/>
  <c r="H91" i="2"/>
  <c r="H37" i="2"/>
  <c r="H283" i="2"/>
  <c r="H85" i="2"/>
  <c r="H290" i="2"/>
  <c r="H295" i="2"/>
  <c r="H19" i="2"/>
  <c r="H351" i="2"/>
  <c r="H185" i="2"/>
  <c r="H111" i="2"/>
  <c r="H175" i="2"/>
  <c r="H143" i="2"/>
  <c r="D103" i="2"/>
  <c r="H103" i="2" s="1"/>
  <c r="G103" i="2"/>
  <c r="D173" i="2"/>
  <c r="H173" i="2" s="1"/>
  <c r="G173" i="2"/>
  <c r="H307" i="2"/>
  <c r="D67" i="2"/>
  <c r="G67" i="2"/>
  <c r="D131" i="2"/>
  <c r="H131" i="2" s="1"/>
  <c r="G131" i="2"/>
  <c r="H300" i="2"/>
  <c r="D130" i="2"/>
  <c r="G130" i="2"/>
  <c r="D129" i="2"/>
  <c r="G129" i="2"/>
  <c r="H268" i="2"/>
  <c r="G182" i="2"/>
  <c r="G148" i="2"/>
  <c r="G122" i="2"/>
  <c r="G254" i="2"/>
  <c r="G95" i="2"/>
  <c r="G93" i="2"/>
  <c r="H93" i="2" s="1"/>
  <c r="G86" i="2"/>
  <c r="G97" i="2"/>
  <c r="G330" i="2"/>
  <c r="G75" i="2"/>
  <c r="H75" i="2" s="1"/>
  <c r="G336" i="2"/>
  <c r="G350" i="2"/>
  <c r="H350" i="2" s="1"/>
  <c r="G349" i="2"/>
  <c r="G322" i="2"/>
  <c r="G338" i="2"/>
  <c r="G334" i="2"/>
  <c r="H334" i="2" s="1"/>
  <c r="G35" i="2"/>
  <c r="G347" i="2"/>
  <c r="H347" i="2" s="1"/>
  <c r="G343" i="2"/>
  <c r="G158" i="2"/>
  <c r="G184" i="2"/>
  <c r="G109" i="2"/>
  <c r="H109" i="2" s="1"/>
  <c r="G156" i="2"/>
  <c r="G155" i="2"/>
  <c r="G263" i="2"/>
  <c r="G43" i="2"/>
  <c r="H43" i="2" s="1"/>
  <c r="G292" i="2"/>
  <c r="G101" i="2"/>
  <c r="H101" i="2" s="1"/>
  <c r="G25" i="2"/>
  <c r="D313" i="2"/>
  <c r="H313" i="2" s="1"/>
  <c r="H63" i="2"/>
  <c r="D190" i="2"/>
  <c r="H190" i="2" s="1"/>
  <c r="D321" i="2"/>
  <c r="H321" i="2" s="1"/>
  <c r="G84" i="2"/>
  <c r="H84" i="2" s="1"/>
  <c r="G273" i="2"/>
  <c r="H273" i="2" s="1"/>
  <c r="G192" i="2"/>
  <c r="G123" i="2"/>
  <c r="H123" i="2" s="1"/>
  <c r="G171" i="2"/>
  <c r="G121" i="2"/>
  <c r="H121" i="2" s="1"/>
  <c r="G308" i="2"/>
  <c r="G287" i="2"/>
  <c r="H287" i="2" s="1"/>
  <c r="G91" i="2"/>
  <c r="G141" i="2"/>
  <c r="H141" i="2" s="1"/>
  <c r="G27" i="2"/>
  <c r="H27" i="2" s="1"/>
  <c r="G36" i="2"/>
  <c r="H36" i="2" s="1"/>
  <c r="G277" i="2"/>
  <c r="H277" i="2" s="1"/>
  <c r="G56" i="2"/>
  <c r="H56" i="2" s="1"/>
  <c r="G290" i="2"/>
  <c r="G337" i="2"/>
  <c r="H337" i="2" s="1"/>
  <c r="G295" i="2"/>
  <c r="G345" i="2"/>
  <c r="H345" i="2" s="1"/>
  <c r="G19" i="2"/>
  <c r="G354" i="2"/>
  <c r="H354" i="2" s="1"/>
  <c r="G358" i="2"/>
  <c r="H358" i="2" s="1"/>
  <c r="G11" i="2"/>
  <c r="H11" i="2" s="1"/>
  <c r="G185" i="2"/>
  <c r="G164" i="2"/>
  <c r="G133" i="2"/>
  <c r="H133" i="2" s="1"/>
  <c r="G202" i="2"/>
  <c r="H202" i="2" s="1"/>
  <c r="G50" i="2"/>
  <c r="H50" i="2" s="1"/>
  <c r="G40" i="2"/>
  <c r="H40" i="2" s="1"/>
  <c r="G300" i="2"/>
  <c r="H16" i="2"/>
  <c r="H68" i="2"/>
  <c r="H38" i="2"/>
  <c r="H82" i="2"/>
  <c r="H139" i="2"/>
  <c r="D88" i="2"/>
  <c r="H88" i="2" s="1"/>
  <c r="H66" i="2"/>
  <c r="H6" i="2"/>
  <c r="H331" i="2"/>
  <c r="H83" i="2"/>
  <c r="H127" i="2"/>
  <c r="H182" i="2"/>
  <c r="H148" i="2"/>
  <c r="H122" i="2"/>
  <c r="H254" i="2"/>
  <c r="H348" i="2"/>
  <c r="H95" i="2"/>
  <c r="H289" i="2"/>
  <c r="H86" i="2"/>
  <c r="H296" i="2"/>
  <c r="H330" i="2"/>
  <c r="H10" i="2"/>
  <c r="H336" i="2"/>
  <c r="H71" i="2"/>
  <c r="H349" i="2"/>
  <c r="H322" i="2"/>
  <c r="H338" i="2"/>
  <c r="H311" i="2"/>
  <c r="H35" i="2"/>
  <c r="H5" i="2"/>
  <c r="H343" i="2"/>
  <c r="H158" i="2"/>
  <c r="H184" i="2"/>
  <c r="H110" i="2"/>
  <c r="H258" i="2"/>
  <c r="H156" i="2"/>
  <c r="H105" i="2"/>
  <c r="H263" i="2"/>
  <c r="H292" i="2"/>
  <c r="G193" i="2"/>
  <c r="D193" i="2"/>
  <c r="H193" i="2" s="1"/>
  <c r="D102" i="2"/>
  <c r="G102" i="2"/>
  <c r="D278" i="2"/>
  <c r="G278" i="2"/>
  <c r="G135" i="2"/>
  <c r="D135" i="2"/>
  <c r="H135" i="2" s="1"/>
  <c r="D92" i="2"/>
  <c r="G92" i="2"/>
  <c r="D62" i="2"/>
  <c r="G62" i="2"/>
  <c r="G253" i="2"/>
  <c r="D253" i="2"/>
  <c r="H253" i="2" s="1"/>
  <c r="D326" i="2"/>
  <c r="G326" i="2"/>
  <c r="D47" i="2"/>
  <c r="G47" i="2"/>
  <c r="G318" i="2"/>
  <c r="D318" i="2"/>
  <c r="H318" i="2" s="1"/>
  <c r="D342" i="2"/>
  <c r="G342" i="2"/>
  <c r="G127" i="2"/>
  <c r="G147" i="2"/>
  <c r="H147" i="2" s="1"/>
  <c r="G167" i="2"/>
  <c r="H167" i="2" s="1"/>
  <c r="G146" i="2"/>
  <c r="H146" i="2" s="1"/>
  <c r="G348" i="2"/>
  <c r="G267" i="2"/>
  <c r="H267" i="2" s="1"/>
  <c r="G289" i="2"/>
  <c r="G116" i="2"/>
  <c r="H116" i="2" s="1"/>
  <c r="G266" i="2"/>
  <c r="H266" i="2" s="1"/>
  <c r="G44" i="2"/>
  <c r="H44" i="2" s="1"/>
  <c r="G296" i="2"/>
  <c r="G115" i="2"/>
  <c r="H115" i="2" s="1"/>
  <c r="G10" i="2"/>
  <c r="G71" i="2"/>
  <c r="G29" i="2"/>
  <c r="H29" i="2" s="1"/>
  <c r="G46" i="2"/>
  <c r="H46" i="2" s="1"/>
  <c r="G293" i="2"/>
  <c r="H293" i="2" s="1"/>
  <c r="G7" i="2"/>
  <c r="H7" i="2" s="1"/>
  <c r="G311" i="2"/>
  <c r="G49" i="2"/>
  <c r="H49" i="2" s="1"/>
  <c r="G5" i="2"/>
  <c r="G357" i="2"/>
  <c r="H357" i="2" s="1"/>
  <c r="G187" i="2"/>
  <c r="H187" i="2" s="1"/>
  <c r="G189" i="2"/>
  <c r="H189" i="2" s="1"/>
  <c r="G110" i="2"/>
  <c r="G258" i="2"/>
  <c r="G105" i="2"/>
  <c r="G99" i="2"/>
  <c r="H99" i="2" s="1"/>
  <c r="G136" i="2"/>
  <c r="H136" i="2" s="1"/>
  <c r="G282" i="2"/>
  <c r="H282" i="2" s="1"/>
  <c r="D12" i="2"/>
  <c r="H12" i="2" s="1"/>
  <c r="D188" i="2"/>
  <c r="H188" i="2" s="1"/>
  <c r="H77" i="2"/>
  <c r="H297" i="2"/>
  <c r="H294" i="2"/>
  <c r="G149" i="2"/>
  <c r="G191" i="2"/>
  <c r="H191" i="2" s="1"/>
  <c r="G162" i="2"/>
  <c r="H162" i="2" s="1"/>
  <c r="G168" i="2"/>
  <c r="H168" i="2" s="1"/>
  <c r="G120" i="2"/>
  <c r="H120" i="2" s="1"/>
  <c r="G87" i="2"/>
  <c r="H87" i="2" s="1"/>
  <c r="G60" i="2"/>
  <c r="H60" i="2" s="1"/>
  <c r="G285" i="2"/>
  <c r="H285" i="2" s="1"/>
  <c r="G37" i="2"/>
  <c r="G23" i="2"/>
  <c r="H23" i="2" s="1"/>
  <c r="G283" i="2"/>
  <c r="G85" i="2"/>
  <c r="G65" i="2"/>
  <c r="H65" i="2" s="1"/>
  <c r="G14" i="2"/>
  <c r="H14" i="2" s="1"/>
  <c r="G58" i="2"/>
  <c r="H58" i="2" s="1"/>
  <c r="G90" i="2"/>
  <c r="H90" i="2" s="1"/>
  <c r="G356" i="2"/>
  <c r="H356" i="2" s="1"/>
  <c r="G24" i="2"/>
  <c r="H24" i="2" s="1"/>
  <c r="G17" i="2"/>
  <c r="H17" i="2" s="1"/>
  <c r="G340" i="2"/>
  <c r="H340" i="2" s="1"/>
  <c r="G351" i="2"/>
  <c r="G359" i="2"/>
  <c r="H359" i="2" s="1"/>
  <c r="G159" i="2"/>
  <c r="H159" i="2" s="1"/>
  <c r="G165" i="2"/>
  <c r="H165" i="2" s="1"/>
  <c r="G111" i="2"/>
  <c r="G259" i="2"/>
  <c r="H259" i="2" s="1"/>
  <c r="G175" i="2"/>
  <c r="G143" i="2"/>
  <c r="G307" i="2"/>
  <c r="G64" i="2"/>
  <c r="H64" i="2" s="1"/>
  <c r="H59" i="2"/>
  <c r="H151" i="2"/>
  <c r="H329" i="2"/>
  <c r="H73" i="2"/>
  <c r="D315" i="2"/>
  <c r="H315" i="2" s="1"/>
  <c r="H286" i="2"/>
  <c r="H137" i="2"/>
  <c r="H304" i="2"/>
  <c r="H28" i="2"/>
  <c r="H183" i="2"/>
  <c r="H140" i="2"/>
  <c r="H195" i="2"/>
  <c r="H53" i="2"/>
  <c r="H76" i="2"/>
  <c r="H312" i="2"/>
  <c r="H335" i="2"/>
  <c r="H13" i="2"/>
  <c r="H113" i="2"/>
  <c r="H104" i="2"/>
  <c r="H26" i="2"/>
  <c r="H51" i="2"/>
  <c r="H30" i="2"/>
  <c r="G126" i="2"/>
  <c r="H126" i="2" s="1"/>
  <c r="G124" i="2"/>
  <c r="H124" i="2" s="1"/>
  <c r="G70" i="2"/>
  <c r="G299" i="2"/>
  <c r="H299" i="2" s="1"/>
  <c r="G169" i="2"/>
  <c r="H169" i="2" s="1"/>
  <c r="G69" i="2"/>
  <c r="G134" i="2"/>
  <c r="G161" i="2"/>
  <c r="H161" i="2" s="1"/>
  <c r="G118" i="2"/>
  <c r="G74" i="2"/>
  <c r="H74" i="2" s="1"/>
  <c r="G160" i="2"/>
  <c r="H160" i="2" s="1"/>
  <c r="G163" i="2"/>
  <c r="G272" i="2"/>
  <c r="G57" i="2"/>
  <c r="H57" i="2" s="1"/>
  <c r="G32" i="2"/>
  <c r="G327" i="2"/>
  <c r="H327" i="2" s="1"/>
  <c r="G33" i="2"/>
  <c r="H33" i="2" s="1"/>
  <c r="G320" i="2"/>
  <c r="G41" i="2"/>
  <c r="G333" i="2"/>
  <c r="H333" i="2" s="1"/>
  <c r="G310" i="2"/>
  <c r="G324" i="2"/>
  <c r="H324" i="2" s="1"/>
  <c r="G332" i="2"/>
  <c r="H332" i="2" s="1"/>
  <c r="G15" i="2"/>
  <c r="G325" i="2"/>
  <c r="G22" i="2"/>
  <c r="H22" i="2" s="1"/>
  <c r="G276" i="2"/>
  <c r="G114" i="2"/>
  <c r="H114" i="2" s="1"/>
  <c r="G341" i="2"/>
  <c r="H341" i="2" s="1"/>
  <c r="G8" i="2"/>
  <c r="G3" i="2"/>
  <c r="G355" i="2"/>
  <c r="H355" i="2" s="1"/>
  <c r="G166" i="2"/>
  <c r="G112" i="2"/>
  <c r="H112" i="2" s="1"/>
  <c r="G152" i="2"/>
  <c r="H152" i="2" s="1"/>
  <c r="G194" i="2"/>
  <c r="G144" i="2"/>
  <c r="G262" i="2"/>
  <c r="H262" i="2" s="1"/>
  <c r="G107" i="2"/>
  <c r="G176" i="2"/>
  <c r="H176" i="2" s="1"/>
  <c r="G52" i="2"/>
  <c r="H52" i="2" s="1"/>
  <c r="G269" i="2"/>
  <c r="H269" i="2" s="1"/>
  <c r="G26" i="2"/>
  <c r="G303" i="2"/>
  <c r="H303" i="2" s="1"/>
  <c r="G51" i="2"/>
  <c r="G305" i="2"/>
  <c r="H305" i="2" s="1"/>
  <c r="G30" i="2"/>
  <c r="D157" i="2"/>
  <c r="H157" i="2" s="1"/>
  <c r="D270" i="2"/>
  <c r="H270" i="2" s="1"/>
  <c r="D80" i="2"/>
  <c r="H80" i="2" s="1"/>
  <c r="D317" i="2"/>
  <c r="H317" i="2" s="1"/>
  <c r="D94" i="2"/>
  <c r="H94" i="2" s="1"/>
  <c r="D170" i="2"/>
  <c r="H170" i="2" s="1"/>
  <c r="H70" i="2"/>
  <c r="H69" i="2"/>
  <c r="H134" i="2"/>
  <c r="H118" i="2"/>
  <c r="H163" i="2"/>
  <c r="H272" i="2"/>
  <c r="H32" i="2"/>
  <c r="H320" i="2"/>
  <c r="H41" i="2"/>
  <c r="H310" i="2"/>
  <c r="H15" i="2"/>
  <c r="H325" i="2"/>
  <c r="H276" i="2"/>
  <c r="H8" i="2"/>
  <c r="H3" i="2"/>
  <c r="H166" i="2"/>
  <c r="H194" i="2"/>
  <c r="H144" i="2"/>
  <c r="H107" i="2"/>
  <c r="H142" i="2"/>
  <c r="H275" i="2"/>
  <c r="G172" i="2"/>
  <c r="H172" i="2" s="1"/>
  <c r="G125" i="2"/>
  <c r="H125" i="2" s="1"/>
  <c r="G140" i="2"/>
  <c r="G328" i="2"/>
  <c r="H328" i="2" s="1"/>
  <c r="G195" i="2"/>
  <c r="G119" i="2"/>
  <c r="H119" i="2" s="1"/>
  <c r="G298" i="2"/>
  <c r="H298" i="2" s="1"/>
  <c r="G53" i="2"/>
  <c r="G117" i="2"/>
  <c r="H117" i="2" s="1"/>
  <c r="G323" i="2"/>
  <c r="H323" i="2" s="1"/>
  <c r="G45" i="2"/>
  <c r="H45" i="2" s="1"/>
  <c r="G279" i="2"/>
  <c r="H279" i="2" s="1"/>
  <c r="G76" i="2"/>
  <c r="G306" i="2"/>
  <c r="H306" i="2" s="1"/>
  <c r="G312" i="2"/>
  <c r="G81" i="2"/>
  <c r="H81" i="2" s="1"/>
  <c r="G352" i="2"/>
  <c r="H352" i="2" s="1"/>
  <c r="G339" i="2"/>
  <c r="H339" i="2" s="1"/>
  <c r="G309" i="2"/>
  <c r="H309" i="2" s="1"/>
  <c r="G271" i="2"/>
  <c r="H271" i="2" s="1"/>
  <c r="G314" i="2"/>
  <c r="H314" i="2" s="1"/>
  <c r="G48" i="2"/>
  <c r="H48" i="2" s="1"/>
  <c r="G335" i="2"/>
  <c r="G9" i="2"/>
  <c r="H9" i="2" s="1"/>
  <c r="G13" i="2"/>
  <c r="G4" i="2"/>
  <c r="H4" i="2" s="1"/>
  <c r="G346" i="2"/>
  <c r="H346" i="2" s="1"/>
  <c r="G113" i="2"/>
  <c r="G145" i="2"/>
  <c r="H145" i="2" s="1"/>
  <c r="G108" i="2"/>
  <c r="H108" i="2" s="1"/>
  <c r="G96" i="2"/>
  <c r="H96" i="2" s="1"/>
  <c r="G106" i="2"/>
  <c r="H106" i="2" s="1"/>
  <c r="G104" i="2"/>
  <c r="G174" i="2"/>
  <c r="H174" i="2" s="1"/>
  <c r="G186" i="2"/>
  <c r="H186" i="2" s="1"/>
  <c r="G316" i="2"/>
  <c r="H316" i="2" s="1"/>
  <c r="G72" i="2"/>
  <c r="H72" i="2" s="1"/>
  <c r="G301" i="2"/>
  <c r="H301" i="2" s="1"/>
  <c r="G319" i="2"/>
  <c r="H319" i="2" s="1"/>
  <c r="G288" i="2"/>
  <c r="H288" i="2" s="1"/>
  <c r="D54" i="2"/>
  <c r="H54" i="2" s="1"/>
  <c r="C342" i="2"/>
  <c r="C16" i="2"/>
  <c r="C288" i="2"/>
  <c r="C318" i="2"/>
  <c r="C286" i="2"/>
  <c r="C31" i="2"/>
  <c r="D31" i="2" s="1"/>
  <c r="H31" i="2" s="1"/>
  <c r="C268" i="2"/>
  <c r="C21" i="2"/>
  <c r="C173" i="2"/>
  <c r="C315" i="2"/>
  <c r="C326" i="2"/>
  <c r="C305" i="2"/>
  <c r="C30" i="2"/>
  <c r="C319" i="2"/>
  <c r="C47" i="2"/>
  <c r="C294" i="2"/>
  <c r="C300" i="2"/>
  <c r="C64" i="2"/>
  <c r="C301" i="2"/>
  <c r="C313" i="2"/>
  <c r="C34" i="2"/>
  <c r="C129" i="2"/>
  <c r="C51" i="2"/>
  <c r="C92" i="2"/>
  <c r="C297" i="2"/>
  <c r="C316" i="2"/>
  <c r="C281" i="2"/>
  <c r="C253" i="2"/>
  <c r="C303" i="2"/>
  <c r="C135" i="2"/>
  <c r="C89" i="2"/>
  <c r="C278" i="2"/>
  <c r="C307" i="2"/>
  <c r="C154" i="2"/>
  <c r="C292" i="2"/>
  <c r="C62" i="2"/>
  <c r="C131" i="2"/>
  <c r="C59" i="2"/>
  <c r="C63" i="2"/>
  <c r="C282" i="2"/>
  <c r="C130" i="2"/>
  <c r="C72" i="2"/>
  <c r="C25" i="2"/>
  <c r="C269" i="2"/>
  <c r="C142" i="2"/>
  <c r="C67" i="2"/>
  <c r="C275" i="2"/>
  <c r="C153" i="2"/>
  <c r="C42" i="2"/>
  <c r="D42" i="2" s="1"/>
  <c r="H42" i="2" s="1"/>
  <c r="C77" i="2"/>
  <c r="C136" i="2"/>
  <c r="C102" i="2"/>
  <c r="C261" i="2"/>
  <c r="D261" i="2" s="1"/>
  <c r="H261" i="2" s="1"/>
  <c r="C291" i="2"/>
  <c r="D291" i="2" s="1"/>
  <c r="H291" i="2" s="1"/>
  <c r="C155" i="2"/>
  <c r="C204" i="2"/>
  <c r="D204" i="2" s="1"/>
  <c r="H204" i="2" s="1"/>
  <c r="C98" i="2"/>
  <c r="C52" i="2"/>
  <c r="C260" i="2"/>
  <c r="D260" i="2" s="1"/>
  <c r="H260" i="2" s="1"/>
  <c r="C179" i="2"/>
  <c r="C259" i="2"/>
  <c r="C174" i="2"/>
  <c r="C88" i="2"/>
  <c r="C66" i="2"/>
  <c r="C165" i="2"/>
  <c r="C193" i="2"/>
  <c r="C256" i="2"/>
  <c r="D256" i="2" s="1"/>
  <c r="H256" i="2" s="1"/>
  <c r="C107" i="2"/>
  <c r="C186" i="2"/>
  <c r="C263" i="2"/>
  <c r="C251" i="2"/>
  <c r="D251" i="2" s="1"/>
  <c r="H251" i="2" s="1"/>
  <c r="C143" i="2"/>
  <c r="C104" i="2"/>
  <c r="C164" i="2"/>
  <c r="C26" i="2"/>
  <c r="C157" i="2"/>
  <c r="C175" i="2"/>
  <c r="C96" i="2"/>
  <c r="C137" i="2"/>
  <c r="C177" i="2"/>
  <c r="D177" i="2" s="1"/>
  <c r="H177" i="2" s="1"/>
  <c r="C101" i="2"/>
  <c r="C178" i="2"/>
  <c r="C199" i="2"/>
  <c r="D199" i="2" s="1"/>
  <c r="H199" i="2" s="1"/>
  <c r="C198" i="2"/>
  <c r="D198" i="2" s="1"/>
  <c r="H198" i="2" s="1"/>
  <c r="C108" i="2"/>
  <c r="C158" i="2"/>
  <c r="C103" i="2"/>
  <c r="C105" i="2"/>
  <c r="C40" i="2"/>
  <c r="C200" i="2"/>
  <c r="D200" i="2" s="1"/>
  <c r="H200" i="2" s="1"/>
  <c r="C215" i="2"/>
  <c r="D215" i="2" s="1"/>
  <c r="H215" i="2" s="1"/>
  <c r="C79" i="2"/>
  <c r="D79" i="2" s="1"/>
  <c r="H79" i="2" s="1"/>
  <c r="C252" i="2"/>
  <c r="D252" i="2" s="1"/>
  <c r="H252" i="2" s="1"/>
  <c r="C99" i="2"/>
  <c r="C203" i="2"/>
  <c r="D203" i="2" s="1"/>
  <c r="H203" i="2" s="1"/>
  <c r="C185" i="2"/>
  <c r="C265" i="2"/>
  <c r="D265" i="2" s="1"/>
  <c r="H265" i="2" s="1"/>
  <c r="C111" i="2"/>
  <c r="C133" i="2"/>
  <c r="C156" i="2"/>
  <c r="C212" i="2"/>
  <c r="D212" i="2" s="1"/>
  <c r="H212" i="2" s="1"/>
  <c r="C109" i="2"/>
  <c r="C249" i="2"/>
  <c r="D249" i="2" s="1"/>
  <c r="H249" i="2" s="1"/>
  <c r="C55" i="2"/>
  <c r="D55" i="2" s="1"/>
  <c r="H55" i="2" s="1"/>
  <c r="C202" i="2"/>
  <c r="C210" i="2"/>
  <c r="D210" i="2" s="1"/>
  <c r="H210" i="2" s="1"/>
  <c r="C262" i="2"/>
  <c r="C159" i="2"/>
  <c r="C184" i="2"/>
  <c r="C247" i="2"/>
  <c r="D247" i="2" s="1"/>
  <c r="H247" i="2" s="1"/>
  <c r="C258" i="2"/>
  <c r="C50" i="2"/>
  <c r="C248" i="2"/>
  <c r="D248" i="2" s="1"/>
  <c r="H248" i="2" s="1"/>
  <c r="C68" i="2"/>
  <c r="C255" i="2"/>
  <c r="D255" i="2" s="1"/>
  <c r="H255" i="2" s="1"/>
  <c r="C206" i="2"/>
  <c r="D206" i="2" s="1"/>
  <c r="H206" i="2" s="1"/>
  <c r="C151" i="2"/>
  <c r="C110" i="2"/>
  <c r="C43" i="2"/>
  <c r="C189" i="2"/>
  <c r="C132" i="2"/>
  <c r="D132" i="2" s="1"/>
  <c r="H132" i="2" s="1"/>
  <c r="C214" i="2"/>
  <c r="D214" i="2" s="1"/>
  <c r="H214" i="2" s="1"/>
  <c r="C201" i="2"/>
  <c r="D201" i="2" s="1"/>
  <c r="H201" i="2" s="1"/>
  <c r="C250" i="2"/>
  <c r="D250" i="2" s="1"/>
  <c r="H250" i="2" s="1"/>
  <c r="C208" i="2"/>
  <c r="D208" i="2" s="1"/>
  <c r="H208" i="2" s="1"/>
  <c r="C216" i="2"/>
  <c r="D216" i="2" s="1"/>
  <c r="H216" i="2" s="1"/>
  <c r="C112" i="2"/>
  <c r="C144" i="2"/>
  <c r="C152" i="2"/>
  <c r="C205" i="2"/>
  <c r="D205" i="2" s="1"/>
  <c r="H205" i="2" s="1"/>
  <c r="C176" i="2"/>
  <c r="C145" i="2"/>
  <c r="C113" i="2"/>
  <c r="C207" i="2"/>
  <c r="D207" i="2" s="1"/>
  <c r="H207" i="2" s="1"/>
  <c r="C209" i="2"/>
  <c r="D209" i="2" s="1"/>
  <c r="H209" i="2" s="1"/>
  <c r="C106" i="2"/>
  <c r="C166" i="2"/>
  <c r="C246" i="2"/>
  <c r="D246" i="2" s="1"/>
  <c r="H246" i="2" s="1"/>
  <c r="C187" i="2"/>
  <c r="C213" i="2"/>
  <c r="D213" i="2" s="1"/>
  <c r="H213" i="2" s="1"/>
  <c r="C194" i="2"/>
  <c r="C211" i="2"/>
  <c r="D211" i="2" s="1"/>
  <c r="H211" i="2" s="1"/>
  <c r="C150" i="2"/>
  <c r="D150" i="2" s="1"/>
  <c r="H150" i="2" s="1"/>
  <c r="C359" i="2"/>
  <c r="C357" i="2"/>
  <c r="C358" i="2"/>
  <c r="C355" i="2"/>
  <c r="C346" i="2"/>
  <c r="C351" i="2"/>
  <c r="C353" i="2"/>
  <c r="C343" i="2"/>
  <c r="C11" i="2"/>
  <c r="C356" i="2"/>
  <c r="C354" i="2"/>
  <c r="C347" i="2"/>
  <c r="C4" i="2"/>
  <c r="C5" i="2"/>
  <c r="C352" i="2"/>
  <c r="C13" i="2"/>
  <c r="C350" i="2"/>
  <c r="C49" i="2"/>
  <c r="C339" i="2"/>
  <c r="C341" i="2"/>
  <c r="C3" i="2"/>
  <c r="C12" i="2"/>
  <c r="C344" i="2"/>
  <c r="C6" i="2"/>
  <c r="C345" i="2"/>
  <c r="C270" i="2"/>
  <c r="C8" i="2"/>
  <c r="C340" i="2"/>
  <c r="C311" i="2"/>
  <c r="C2" i="2"/>
  <c r="D2" i="2" s="1"/>
  <c r="H2" i="2" s="1"/>
  <c r="C349" i="2"/>
  <c r="C35" i="2"/>
  <c r="C314" i="2"/>
  <c r="C295" i="2"/>
  <c r="C335" i="2"/>
  <c r="C284" i="2"/>
  <c r="C24" i="2"/>
  <c r="C38" i="2"/>
  <c r="C276" i="2"/>
  <c r="C325" i="2"/>
  <c r="C19" i="2"/>
  <c r="C22" i="2"/>
  <c r="C336" i="2"/>
  <c r="C310" i="2"/>
  <c r="C81" i="2"/>
  <c r="C293" i="2"/>
  <c r="C9" i="2"/>
  <c r="C338" i="2"/>
  <c r="C348" i="2"/>
  <c r="C333" i="2"/>
  <c r="C334" i="2"/>
  <c r="C48" i="2"/>
  <c r="C58" i="2"/>
  <c r="C304" i="2"/>
  <c r="C160" i="2"/>
  <c r="C20" i="2"/>
  <c r="C332" i="2"/>
  <c r="C331" i="2"/>
  <c r="C329" i="2"/>
  <c r="C302" i="2"/>
  <c r="D302" i="2" s="1"/>
  <c r="H302" i="2" s="1"/>
  <c r="C56" i="2"/>
  <c r="C75" i="2"/>
  <c r="C97" i="2"/>
  <c r="C337" i="2"/>
  <c r="C71" i="2"/>
  <c r="C115" i="2"/>
  <c r="C85" i="2"/>
  <c r="C7" i="2"/>
  <c r="C290" i="2"/>
  <c r="C309" i="2"/>
  <c r="C330" i="2"/>
  <c r="C324" i="2"/>
  <c r="C321" i="2"/>
  <c r="C306" i="2"/>
  <c r="C10" i="2"/>
  <c r="C119" i="2"/>
  <c r="C312" i="2"/>
  <c r="C18" i="2"/>
  <c r="D18" i="2" s="1"/>
  <c r="H18" i="2" s="1"/>
  <c r="C322" i="2"/>
  <c r="C296" i="2"/>
  <c r="C327" i="2"/>
  <c r="C320" i="2"/>
  <c r="C17" i="2"/>
  <c r="C41" i="2"/>
  <c r="C65" i="2"/>
  <c r="C100" i="2"/>
  <c r="C317" i="2"/>
  <c r="C29" i="2"/>
  <c r="C271" i="2"/>
  <c r="C39" i="2"/>
  <c r="D39" i="2" s="1"/>
  <c r="H39" i="2" s="1"/>
  <c r="C191" i="2"/>
  <c r="C86" i="2"/>
  <c r="C90" i="2"/>
  <c r="C236" i="2"/>
  <c r="D236" i="2" s="1"/>
  <c r="H236" i="2" s="1"/>
  <c r="C82" i="2"/>
  <c r="C80" i="2"/>
  <c r="C69" i="2"/>
  <c r="C15" i="2"/>
  <c r="C218" i="2"/>
  <c r="D218" i="2" s="1"/>
  <c r="H218" i="2" s="1"/>
  <c r="C277" i="2"/>
  <c r="C76" i="2"/>
  <c r="C78" i="2"/>
  <c r="C323" i="2"/>
  <c r="C283" i="2"/>
  <c r="C279" i="2"/>
  <c r="C328" i="2"/>
  <c r="C46" i="2"/>
  <c r="C114" i="2"/>
  <c r="C285" i="2"/>
  <c r="C274" i="2"/>
  <c r="D274" i="2" s="1"/>
  <c r="H274" i="2" s="1"/>
  <c r="C219" i="2"/>
  <c r="D219" i="2" s="1"/>
  <c r="H219" i="2" s="1"/>
  <c r="C33" i="2"/>
  <c r="C272" i="2"/>
  <c r="C14" i="2"/>
  <c r="C280" i="2"/>
  <c r="C44" i="2"/>
  <c r="C117" i="2"/>
  <c r="C91" i="2"/>
  <c r="C308" i="2"/>
  <c r="C169" i="2"/>
  <c r="C289" i="2"/>
  <c r="C266" i="2"/>
  <c r="C121" i="2"/>
  <c r="C36" i="2"/>
  <c r="C298" i="2"/>
  <c r="C134" i="2"/>
  <c r="C116" i="2"/>
  <c r="C32" i="2"/>
  <c r="C118" i="2"/>
  <c r="C57" i="2"/>
  <c r="C120" i="2"/>
  <c r="C287" i="2"/>
  <c r="C232" i="2"/>
  <c r="D232" i="2" s="1"/>
  <c r="H232" i="2" s="1"/>
  <c r="C141" i="2"/>
  <c r="C94" i="2"/>
  <c r="C267" i="2"/>
  <c r="C37" i="2"/>
  <c r="C95" i="2"/>
  <c r="C122" i="2"/>
  <c r="C45" i="2"/>
  <c r="C299" i="2"/>
  <c r="C217" i="2"/>
  <c r="D217" i="2" s="1"/>
  <c r="H217" i="2" s="1"/>
  <c r="C162" i="2"/>
  <c r="C73" i="2"/>
  <c r="C171" i="2"/>
  <c r="C146" i="2"/>
  <c r="C180" i="2"/>
  <c r="C163" i="2"/>
  <c r="C257" i="2"/>
  <c r="D257" i="2" s="1"/>
  <c r="H257" i="2" s="1"/>
  <c r="C139" i="2"/>
  <c r="C254" i="2"/>
  <c r="C220" i="2"/>
  <c r="D220" i="2" s="1"/>
  <c r="H220" i="2" s="1"/>
  <c r="C93" i="2"/>
  <c r="C27" i="2"/>
  <c r="C264" i="2"/>
  <c r="D264" i="2" s="1"/>
  <c r="H264" i="2" s="1"/>
  <c r="C28" i="2"/>
  <c r="C87" i="2"/>
  <c r="C195" i="2"/>
  <c r="C167" i="2"/>
  <c r="C188" i="2"/>
  <c r="C222" i="2"/>
  <c r="D222" i="2" s="1"/>
  <c r="H222" i="2" s="1"/>
  <c r="C60" i="2"/>
  <c r="C161" i="2"/>
  <c r="C83" i="2"/>
  <c r="C192" i="2"/>
  <c r="C147" i="2"/>
  <c r="C168" i="2"/>
  <c r="C172" i="2"/>
  <c r="C148" i="2"/>
  <c r="C53" i="2"/>
  <c r="C149" i="2"/>
  <c r="C138" i="2"/>
  <c r="C190" i="2"/>
  <c r="C221" i="2"/>
  <c r="D221" i="2" s="1"/>
  <c r="H221" i="2" s="1"/>
  <c r="C233" i="2"/>
  <c r="D233" i="2" s="1"/>
  <c r="H233" i="2" s="1"/>
  <c r="C224" i="2"/>
  <c r="D224" i="2" s="1"/>
  <c r="H224" i="2" s="1"/>
  <c r="C70" i="2"/>
  <c r="C125" i="2"/>
  <c r="C127" i="2"/>
  <c r="C273" i="2"/>
  <c r="C123" i="2"/>
  <c r="C23" i="2"/>
  <c r="C181" i="2"/>
  <c r="C126" i="2"/>
  <c r="C170" i="2"/>
  <c r="C226" i="2"/>
  <c r="D226" i="2" s="1"/>
  <c r="H226" i="2" s="1"/>
  <c r="C61" i="2"/>
  <c r="D61" i="2" s="1"/>
  <c r="H61" i="2" s="1"/>
  <c r="C140" i="2"/>
  <c r="C229" i="2"/>
  <c r="D229" i="2" s="1"/>
  <c r="H229" i="2" s="1"/>
  <c r="C223" i="2"/>
  <c r="D223" i="2" s="1"/>
  <c r="H223" i="2" s="1"/>
  <c r="C225" i="2"/>
  <c r="D225" i="2" s="1"/>
  <c r="H225" i="2" s="1"/>
  <c r="C242" i="2"/>
  <c r="D242" i="2" s="1"/>
  <c r="H242" i="2" s="1"/>
  <c r="C183" i="2"/>
  <c r="C84" i="2"/>
  <c r="C128" i="2"/>
  <c r="C231" i="2"/>
  <c r="D231" i="2" s="1"/>
  <c r="H231" i="2" s="1"/>
  <c r="C235" i="2"/>
  <c r="D235" i="2" s="1"/>
  <c r="H235" i="2" s="1"/>
  <c r="C182" i="2"/>
  <c r="C240" i="2"/>
  <c r="D240" i="2" s="1"/>
  <c r="H240" i="2" s="1"/>
  <c r="C234" i="2"/>
  <c r="D234" i="2" s="1"/>
  <c r="H234" i="2" s="1"/>
  <c r="C244" i="2"/>
  <c r="D244" i="2" s="1"/>
  <c r="H244" i="2" s="1"/>
  <c r="C238" i="2"/>
  <c r="D238" i="2" s="1"/>
  <c r="H238" i="2" s="1"/>
  <c r="C74" i="2"/>
  <c r="C196" i="2"/>
  <c r="D196" i="2" s="1"/>
  <c r="H196" i="2" s="1"/>
  <c r="C245" i="2"/>
  <c r="D245" i="2" s="1"/>
  <c r="H245" i="2" s="1"/>
  <c r="C230" i="2"/>
  <c r="D230" i="2" s="1"/>
  <c r="H230" i="2" s="1"/>
  <c r="C227" i="2"/>
  <c r="D227" i="2" s="1"/>
  <c r="H227" i="2" s="1"/>
  <c r="C239" i="2"/>
  <c r="D239" i="2" s="1"/>
  <c r="H239" i="2" s="1"/>
  <c r="C241" i="2"/>
  <c r="D241" i="2" s="1"/>
  <c r="H241" i="2" s="1"/>
  <c r="C197" i="2"/>
  <c r="D197" i="2" s="1"/>
  <c r="H197" i="2" s="1"/>
  <c r="C228" i="2"/>
  <c r="D228" i="2" s="1"/>
  <c r="H228" i="2" s="1"/>
  <c r="C243" i="2"/>
  <c r="D243" i="2" s="1"/>
  <c r="H243" i="2" s="1"/>
  <c r="C237" i="2"/>
  <c r="D237" i="2" s="1"/>
  <c r="H237" i="2" s="1"/>
  <c r="C124" i="2"/>
  <c r="C54" i="2"/>
  <c r="H342" i="2" l="1"/>
  <c r="H47" i="2"/>
  <c r="H92" i="2"/>
  <c r="H278" i="2"/>
  <c r="H129" i="2"/>
  <c r="H67" i="2"/>
  <c r="H326" i="2"/>
  <c r="H62" i="2"/>
  <c r="H102" i="2"/>
  <c r="H130" i="2"/>
  <c r="I342" i="2"/>
  <c r="I288" i="2"/>
  <c r="J288" i="2" s="1"/>
  <c r="I286" i="2"/>
  <c r="J286" i="2" s="1"/>
  <c r="I268" i="2"/>
  <c r="J268" i="2" s="1"/>
  <c r="I173" i="2"/>
  <c r="J173" i="2" s="1"/>
  <c r="I326" i="2"/>
  <c r="I30" i="2"/>
  <c r="J30" i="2" s="1"/>
  <c r="I47" i="2"/>
  <c r="I300" i="2"/>
  <c r="J300" i="2" s="1"/>
  <c r="I301" i="2"/>
  <c r="J301" i="2" s="1"/>
  <c r="I34" i="2"/>
  <c r="J34" i="2" s="1"/>
  <c r="I51" i="2"/>
  <c r="J51" i="2" s="1"/>
  <c r="I297" i="2"/>
  <c r="J297" i="2" s="1"/>
  <c r="I281" i="2"/>
  <c r="J281" i="2" s="1"/>
  <c r="I303" i="2"/>
  <c r="J303" i="2" s="1"/>
  <c r="I89" i="2"/>
  <c r="J89" i="2" s="1"/>
  <c r="I307" i="2"/>
  <c r="J307" i="2" s="1"/>
  <c r="I292" i="2"/>
  <c r="J292" i="2" s="1"/>
  <c r="I131" i="2"/>
  <c r="J131" i="2" s="1"/>
  <c r="I63" i="2"/>
  <c r="J63" i="2" s="1"/>
  <c r="I72" i="2"/>
  <c r="J72" i="2" s="1"/>
  <c r="I269" i="2"/>
  <c r="J269" i="2" s="1"/>
  <c r="I67" i="2"/>
  <c r="I153" i="2"/>
  <c r="J153" i="2" s="1"/>
  <c r="I77" i="2"/>
  <c r="J77" i="2" s="1"/>
  <c r="I102" i="2"/>
  <c r="I291" i="2"/>
  <c r="J291" i="2" s="1"/>
  <c r="I204" i="2"/>
  <c r="J204" i="2" s="1"/>
  <c r="I52" i="2"/>
  <c r="J52" i="2" s="1"/>
  <c r="I179" i="2"/>
  <c r="J179" i="2" s="1"/>
  <c r="I174" i="2"/>
  <c r="J174" i="2" s="1"/>
  <c r="I66" i="2"/>
  <c r="J66" i="2" s="1"/>
  <c r="I193" i="2"/>
  <c r="J193" i="2" s="1"/>
  <c r="I107" i="2"/>
  <c r="J107" i="2" s="1"/>
  <c r="I263" i="2"/>
  <c r="J263" i="2" s="1"/>
  <c r="I143" i="2"/>
  <c r="J143" i="2" s="1"/>
  <c r="I164" i="2"/>
  <c r="J164" i="2" s="1"/>
  <c r="I157" i="2"/>
  <c r="J157" i="2" s="1"/>
  <c r="I96" i="2"/>
  <c r="J96" i="2" s="1"/>
  <c r="I177" i="2"/>
  <c r="J177" i="2" s="1"/>
  <c r="I199" i="2"/>
  <c r="J199" i="2" s="1"/>
  <c r="I108" i="2"/>
  <c r="J108" i="2" s="1"/>
  <c r="I103" i="2"/>
  <c r="J103" i="2" s="1"/>
  <c r="I40" i="2"/>
  <c r="J40" i="2" s="1"/>
  <c r="I215" i="2"/>
  <c r="J215" i="2" s="1"/>
  <c r="I252" i="2"/>
  <c r="J252" i="2" s="1"/>
  <c r="I203" i="2"/>
  <c r="J203" i="2" s="1"/>
  <c r="I265" i="2"/>
  <c r="J265" i="2" s="1"/>
  <c r="I133" i="2"/>
  <c r="J133" i="2" s="1"/>
  <c r="I212" i="2"/>
  <c r="J212" i="2" s="1"/>
  <c r="I249" i="2"/>
  <c r="J249" i="2" s="1"/>
  <c r="I202" i="2"/>
  <c r="J202" i="2" s="1"/>
  <c r="I262" i="2"/>
  <c r="J262" i="2" s="1"/>
  <c r="I184" i="2"/>
  <c r="J184" i="2" s="1"/>
  <c r="I258" i="2"/>
  <c r="J258" i="2" s="1"/>
  <c r="I248" i="2"/>
  <c r="J248" i="2" s="1"/>
  <c r="I255" i="2"/>
  <c r="J255" i="2" s="1"/>
  <c r="I151" i="2"/>
  <c r="J151" i="2" s="1"/>
  <c r="I43" i="2"/>
  <c r="J43" i="2" s="1"/>
  <c r="I132" i="2"/>
  <c r="J132" i="2" s="1"/>
  <c r="I214" i="2"/>
  <c r="J214" i="2" s="1"/>
  <c r="I250" i="2"/>
  <c r="J250" i="2" s="1"/>
  <c r="I216" i="2"/>
  <c r="J216" i="2" s="1"/>
  <c r="I144" i="2"/>
  <c r="J144" i="2" s="1"/>
  <c r="I205" i="2"/>
  <c r="J205" i="2" s="1"/>
  <c r="I145" i="2"/>
  <c r="J145" i="2" s="1"/>
  <c r="I209" i="2"/>
  <c r="J209" i="2" s="1"/>
  <c r="I246" i="2"/>
  <c r="J246" i="2" s="1"/>
  <c r="I187" i="2"/>
  <c r="J187" i="2" s="1"/>
  <c r="I194" i="2"/>
  <c r="J194" i="2" s="1"/>
  <c r="I150" i="2"/>
  <c r="J150" i="2" s="1"/>
  <c r="I357" i="2"/>
  <c r="J357" i="2" s="1"/>
  <c r="I355" i="2"/>
  <c r="J355" i="2" s="1"/>
  <c r="I346" i="2"/>
  <c r="J346" i="2" s="1"/>
  <c r="I353" i="2"/>
  <c r="J353" i="2" s="1"/>
  <c r="I11" i="2"/>
  <c r="J11" i="2" s="1"/>
  <c r="I354" i="2"/>
  <c r="J354" i="2" s="1"/>
  <c r="I4" i="2"/>
  <c r="J4" i="2" s="1"/>
  <c r="I352" i="2"/>
  <c r="J352" i="2" s="1"/>
  <c r="I350" i="2"/>
  <c r="J350" i="2" s="1"/>
  <c r="I339" i="2"/>
  <c r="J339" i="2" s="1"/>
  <c r="I3" i="2"/>
  <c r="J3" i="2" s="1"/>
  <c r="I344" i="2"/>
  <c r="J344" i="2" s="1"/>
  <c r="I345" i="2"/>
  <c r="J345" i="2" s="1"/>
  <c r="I8" i="2"/>
  <c r="J8" i="2" s="1"/>
  <c r="I311" i="2"/>
  <c r="J311" i="2" s="1"/>
  <c r="I349" i="2"/>
  <c r="J349" i="2" s="1"/>
  <c r="I314" i="2"/>
  <c r="J314" i="2" s="1"/>
  <c r="I335" i="2"/>
  <c r="J335" i="2" s="1"/>
  <c r="I24" i="2"/>
  <c r="J24" i="2" s="1"/>
  <c r="I276" i="2"/>
  <c r="J276" i="2" s="1"/>
  <c r="I325" i="2"/>
  <c r="J325" i="2" s="1"/>
  <c r="I22" i="2"/>
  <c r="J22" i="2" s="1"/>
  <c r="I310" i="2"/>
  <c r="J310" i="2" s="1"/>
  <c r="I293" i="2"/>
  <c r="J293" i="2" s="1"/>
  <c r="I338" i="2"/>
  <c r="J338" i="2" s="1"/>
  <c r="I333" i="2"/>
  <c r="J333" i="2" s="1"/>
  <c r="I48" i="2"/>
  <c r="J48" i="2" s="1"/>
  <c r="I304" i="2"/>
  <c r="J304" i="2" s="1"/>
  <c r="I20" i="2"/>
  <c r="J20" i="2" s="1"/>
  <c r="I331" i="2"/>
  <c r="J331" i="2" s="1"/>
  <c r="I302" i="2"/>
  <c r="J302" i="2" s="1"/>
  <c r="I56" i="2"/>
  <c r="J56" i="2" s="1"/>
  <c r="I97" i="2"/>
  <c r="J97" i="2" s="1"/>
  <c r="I71" i="2"/>
  <c r="J71" i="2" s="1"/>
  <c r="I85" i="2"/>
  <c r="J85" i="2" s="1"/>
  <c r="I290" i="2"/>
  <c r="J290" i="2" s="1"/>
  <c r="I330" i="2"/>
  <c r="J330" i="2" s="1"/>
  <c r="I321" i="2"/>
  <c r="J321" i="2" s="1"/>
  <c r="I10" i="2"/>
  <c r="J10" i="2" s="1"/>
  <c r="I312" i="2"/>
  <c r="J312" i="2" s="1"/>
  <c r="I322" i="2"/>
  <c r="J322" i="2" s="1"/>
  <c r="I327" i="2"/>
  <c r="J327" i="2" s="1"/>
  <c r="I17" i="2"/>
  <c r="J17" i="2" s="1"/>
  <c r="I65" i="2"/>
  <c r="J65" i="2" s="1"/>
  <c r="I317" i="2"/>
  <c r="J317" i="2" s="1"/>
  <c r="I271" i="2"/>
  <c r="J271" i="2" s="1"/>
  <c r="I191" i="2"/>
  <c r="J191" i="2" s="1"/>
  <c r="I90" i="2"/>
  <c r="J90" i="2" s="1"/>
  <c r="I82" i="2"/>
  <c r="J82" i="2" s="1"/>
  <c r="I69" i="2"/>
  <c r="J69" i="2" s="1"/>
  <c r="I218" i="2"/>
  <c r="J218" i="2" s="1"/>
  <c r="I76" i="2"/>
  <c r="J76" i="2" s="1"/>
  <c r="I323" i="2"/>
  <c r="J323" i="2" s="1"/>
  <c r="I279" i="2"/>
  <c r="J279" i="2" s="1"/>
  <c r="I46" i="2"/>
  <c r="J46" i="2" s="1"/>
  <c r="I285" i="2"/>
  <c r="J285" i="2" s="1"/>
  <c r="I219" i="2"/>
  <c r="J219" i="2" s="1"/>
  <c r="I272" i="2"/>
  <c r="J272" i="2" s="1"/>
  <c r="I280" i="2"/>
  <c r="J280" i="2" s="1"/>
  <c r="I117" i="2"/>
  <c r="J117" i="2" s="1"/>
  <c r="I308" i="2"/>
  <c r="J308" i="2" s="1"/>
  <c r="I289" i="2"/>
  <c r="J289" i="2" s="1"/>
  <c r="I121" i="2"/>
  <c r="J121" i="2" s="1"/>
  <c r="I298" i="2"/>
  <c r="J298" i="2" s="1"/>
  <c r="I116" i="2"/>
  <c r="J116" i="2" s="1"/>
  <c r="I118" i="2"/>
  <c r="J118" i="2" s="1"/>
  <c r="I120" i="2"/>
  <c r="J120" i="2" s="1"/>
  <c r="I232" i="2"/>
  <c r="J232" i="2" s="1"/>
  <c r="I94" i="2"/>
  <c r="J94" i="2" s="1"/>
  <c r="I37" i="2"/>
  <c r="J37" i="2" s="1"/>
  <c r="I122" i="2"/>
  <c r="J122" i="2" s="1"/>
  <c r="I299" i="2"/>
  <c r="J299" i="2" s="1"/>
  <c r="I162" i="2"/>
  <c r="J162" i="2" s="1"/>
  <c r="I171" i="2"/>
  <c r="J171" i="2" s="1"/>
  <c r="I180" i="2"/>
  <c r="J180" i="2" s="1"/>
  <c r="I257" i="2"/>
  <c r="J257" i="2" s="1"/>
  <c r="I254" i="2"/>
  <c r="J254" i="2" s="1"/>
  <c r="I93" i="2"/>
  <c r="J93" i="2" s="1"/>
  <c r="I264" i="2"/>
  <c r="J264" i="2" s="1"/>
  <c r="I87" i="2"/>
  <c r="J87" i="2" s="1"/>
  <c r="I167" i="2"/>
  <c r="J167" i="2" s="1"/>
  <c r="I222" i="2"/>
  <c r="J222" i="2" s="1"/>
  <c r="I161" i="2"/>
  <c r="J161" i="2" s="1"/>
  <c r="I192" i="2"/>
  <c r="J192" i="2" s="1"/>
  <c r="I168" i="2"/>
  <c r="J168" i="2" s="1"/>
  <c r="I148" i="2"/>
  <c r="J148" i="2" s="1"/>
  <c r="I149" i="2"/>
  <c r="J149" i="2" s="1"/>
  <c r="I190" i="2"/>
  <c r="J190" i="2" s="1"/>
  <c r="I224" i="2"/>
  <c r="J224" i="2" s="1"/>
  <c r="I125" i="2"/>
  <c r="J125" i="2" s="1"/>
  <c r="I273" i="2"/>
  <c r="J273" i="2" s="1"/>
  <c r="I23" i="2"/>
  <c r="J23" i="2" s="1"/>
  <c r="I170" i="2"/>
  <c r="J170" i="2" s="1"/>
  <c r="I61" i="2"/>
  <c r="J61" i="2" s="1"/>
  <c r="I229" i="2"/>
  <c r="J229" i="2" s="1"/>
  <c r="I225" i="2"/>
  <c r="J225" i="2" s="1"/>
  <c r="I242" i="2"/>
  <c r="J242" i="2" s="1"/>
  <c r="I84" i="2"/>
  <c r="J84" i="2" s="1"/>
  <c r="I231" i="2"/>
  <c r="J231" i="2" s="1"/>
  <c r="I182" i="2"/>
  <c r="J182" i="2" s="1"/>
  <c r="I234" i="2"/>
  <c r="J234" i="2" s="1"/>
  <c r="I238" i="2"/>
  <c r="J238" i="2" s="1"/>
  <c r="I196" i="2"/>
  <c r="J196" i="2" s="1"/>
  <c r="I230" i="2"/>
  <c r="J230" i="2" s="1"/>
  <c r="I239" i="2"/>
  <c r="J239" i="2" s="1"/>
  <c r="I197" i="2"/>
  <c r="J197" i="2" s="1"/>
  <c r="I243" i="2"/>
  <c r="J243" i="2" s="1"/>
  <c r="I54" i="2"/>
  <c r="J54" i="2" s="1"/>
  <c r="J47" i="2" l="1"/>
  <c r="J326" i="2"/>
  <c r="J102" i="2"/>
  <c r="J67" i="2"/>
  <c r="J342" i="2"/>
  <c r="I237" i="2"/>
  <c r="J237" i="2" s="1"/>
  <c r="I245" i="2"/>
  <c r="J245" i="2" s="1"/>
  <c r="I124" i="2"/>
  <c r="J124" i="2" s="1"/>
  <c r="I228" i="2"/>
  <c r="J228" i="2" s="1"/>
  <c r="I227" i="2"/>
  <c r="J227" i="2" s="1"/>
  <c r="I74" i="2"/>
  <c r="J74" i="2" s="1"/>
  <c r="I240" i="2"/>
  <c r="J240" i="2" s="1"/>
  <c r="I128" i="2"/>
  <c r="J128" i="2" s="1"/>
  <c r="I140" i="2"/>
  <c r="J140" i="2" s="1"/>
  <c r="I126" i="2"/>
  <c r="J126" i="2" s="1"/>
  <c r="I123" i="2"/>
  <c r="J123" i="2" s="1"/>
  <c r="I70" i="2"/>
  <c r="J70" i="2" s="1"/>
  <c r="I221" i="2"/>
  <c r="J221" i="2" s="1"/>
  <c r="I53" i="2"/>
  <c r="J53" i="2" s="1"/>
  <c r="I147" i="2"/>
  <c r="J147" i="2" s="1"/>
  <c r="I60" i="2"/>
  <c r="J60" i="2" s="1"/>
  <c r="I195" i="2"/>
  <c r="J195" i="2" s="1"/>
  <c r="I27" i="2"/>
  <c r="J27" i="2" s="1"/>
  <c r="I139" i="2"/>
  <c r="J139" i="2" s="1"/>
  <c r="I146" i="2"/>
  <c r="J146" i="2" s="1"/>
  <c r="I217" i="2"/>
  <c r="J217" i="2" s="1"/>
  <c r="I95" i="2"/>
  <c r="J95" i="2" s="1"/>
  <c r="I141" i="2"/>
  <c r="J141" i="2" s="1"/>
  <c r="I57" i="2"/>
  <c r="J57" i="2" s="1"/>
  <c r="I134" i="2"/>
  <c r="J134" i="2" s="1"/>
  <c r="I266" i="2"/>
  <c r="J266" i="2" s="1"/>
  <c r="I91" i="2"/>
  <c r="J91" i="2" s="1"/>
  <c r="I14" i="2"/>
  <c r="J14" i="2" s="1"/>
  <c r="I274" i="2"/>
  <c r="J274" i="2" s="1"/>
  <c r="I328" i="2"/>
  <c r="J328" i="2" s="1"/>
  <c r="I78" i="2"/>
  <c r="J78" i="2" s="1"/>
  <c r="I15" i="2"/>
  <c r="J15" i="2" s="1"/>
  <c r="I236" i="2"/>
  <c r="J236" i="2" s="1"/>
  <c r="I39" i="2"/>
  <c r="J39" i="2" s="1"/>
  <c r="I100" i="2"/>
  <c r="J100" i="2" s="1"/>
  <c r="I320" i="2"/>
  <c r="J320" i="2" s="1"/>
  <c r="I18" i="2"/>
  <c r="J18" i="2" s="1"/>
  <c r="I306" i="2"/>
  <c r="J306" i="2" s="1"/>
  <c r="I309" i="2"/>
  <c r="J309" i="2" s="1"/>
  <c r="I115" i="2"/>
  <c r="J115" i="2" s="1"/>
  <c r="I75" i="2"/>
  <c r="J75" i="2" s="1"/>
  <c r="I329" i="2"/>
  <c r="J329" i="2" s="1"/>
  <c r="I160" i="2"/>
  <c r="J160" i="2" s="1"/>
  <c r="I334" i="2"/>
  <c r="J334" i="2" s="1"/>
  <c r="I9" i="2"/>
  <c r="J9" i="2" s="1"/>
  <c r="I336" i="2"/>
  <c r="J336" i="2" s="1"/>
  <c r="I284" i="2"/>
  <c r="J284" i="2" s="1"/>
  <c r="I35" i="2"/>
  <c r="J35" i="2" s="1"/>
  <c r="I340" i="2"/>
  <c r="J340" i="2" s="1"/>
  <c r="I6" i="2"/>
  <c r="J6" i="2" s="1"/>
  <c r="I341" i="2"/>
  <c r="J341" i="2" s="1"/>
  <c r="I13" i="2"/>
  <c r="J13" i="2" s="1"/>
  <c r="I347" i="2"/>
  <c r="J347" i="2" s="1"/>
  <c r="I343" i="2"/>
  <c r="J343" i="2" s="1"/>
  <c r="I359" i="2"/>
  <c r="J359" i="2" s="1"/>
  <c r="I213" i="2"/>
  <c r="J213" i="2" s="1"/>
  <c r="I166" i="2"/>
  <c r="J166" i="2" s="1"/>
  <c r="I113" i="2"/>
  <c r="J113" i="2" s="1"/>
  <c r="I152" i="2"/>
  <c r="J152" i="2" s="1"/>
  <c r="I208" i="2"/>
  <c r="J208" i="2" s="1"/>
  <c r="I110" i="2"/>
  <c r="J110" i="2" s="1"/>
  <c r="I68" i="2"/>
  <c r="J68" i="2" s="1"/>
  <c r="I247" i="2"/>
  <c r="J247" i="2" s="1"/>
  <c r="I210" i="2"/>
  <c r="J210" i="2" s="1"/>
  <c r="I109" i="2"/>
  <c r="J109" i="2" s="1"/>
  <c r="I111" i="2"/>
  <c r="J111" i="2" s="1"/>
  <c r="I99" i="2"/>
  <c r="J99" i="2" s="1"/>
  <c r="I200" i="2"/>
  <c r="J200" i="2" s="1"/>
  <c r="I158" i="2"/>
  <c r="J158" i="2" s="1"/>
  <c r="I178" i="2"/>
  <c r="J178" i="2" s="1"/>
  <c r="I137" i="2"/>
  <c r="J137" i="2" s="1"/>
  <c r="I251" i="2"/>
  <c r="J251" i="2" s="1"/>
  <c r="I88" i="2"/>
  <c r="J88" i="2" s="1"/>
  <c r="I155" i="2"/>
  <c r="J155" i="2" s="1"/>
  <c r="I275" i="2"/>
  <c r="J275" i="2" s="1"/>
  <c r="I282" i="2"/>
  <c r="J282" i="2" s="1"/>
  <c r="I278" i="2"/>
  <c r="J278" i="2" s="1"/>
  <c r="I92" i="2"/>
  <c r="J92" i="2" s="1"/>
  <c r="I294" i="2"/>
  <c r="J294" i="2" s="1"/>
  <c r="I21" i="2"/>
  <c r="J21" i="2" s="1"/>
  <c r="I241" i="2"/>
  <c r="J241" i="2" s="1"/>
  <c r="I235" i="2"/>
  <c r="J235" i="2" s="1"/>
  <c r="I223" i="2"/>
  <c r="J223" i="2" s="1"/>
  <c r="I181" i="2"/>
  <c r="J181" i="2" s="1"/>
  <c r="I233" i="2"/>
  <c r="J233" i="2" s="1"/>
  <c r="I172" i="2"/>
  <c r="J172" i="2" s="1"/>
  <c r="I188" i="2"/>
  <c r="J188" i="2" s="1"/>
  <c r="I220" i="2"/>
  <c r="J220" i="2" s="1"/>
  <c r="I73" i="2"/>
  <c r="J73" i="2" s="1"/>
  <c r="I267" i="2"/>
  <c r="J267" i="2" s="1"/>
  <c r="I32" i="2"/>
  <c r="J32" i="2" s="1"/>
  <c r="I169" i="2"/>
  <c r="J169" i="2" s="1"/>
  <c r="I33" i="2"/>
  <c r="J33" i="2" s="1"/>
  <c r="I283" i="2"/>
  <c r="J283" i="2" s="1"/>
  <c r="I80" i="2"/>
  <c r="J80" i="2" s="1"/>
  <c r="I29" i="2"/>
  <c r="J29" i="2" s="1"/>
  <c r="I41" i="2"/>
  <c r="J41" i="2" s="1"/>
  <c r="I296" i="2"/>
  <c r="J296" i="2" s="1"/>
  <c r="I119" i="2"/>
  <c r="J119" i="2" s="1"/>
  <c r="I324" i="2"/>
  <c r="J324" i="2" s="1"/>
  <c r="I337" i="2"/>
  <c r="J337" i="2" s="1"/>
  <c r="I332" i="2"/>
  <c r="J332" i="2" s="1"/>
  <c r="I348" i="2"/>
  <c r="J348" i="2" s="1"/>
  <c r="I19" i="2"/>
  <c r="J19" i="2" s="1"/>
  <c r="I295" i="2"/>
  <c r="J295" i="2" s="1"/>
  <c r="I270" i="2"/>
  <c r="J270" i="2" s="1"/>
  <c r="I49" i="2"/>
  <c r="J49" i="2" s="1"/>
  <c r="I5" i="2"/>
  <c r="J5" i="2" s="1"/>
  <c r="I356" i="2"/>
  <c r="J356" i="2" s="1"/>
  <c r="I351" i="2"/>
  <c r="J351" i="2" s="1"/>
  <c r="I358" i="2"/>
  <c r="J358" i="2" s="1"/>
  <c r="I211" i="2"/>
  <c r="J211" i="2" s="1"/>
  <c r="I106" i="2"/>
  <c r="J106" i="2" s="1"/>
  <c r="I176" i="2"/>
  <c r="J176" i="2" s="1"/>
  <c r="I201" i="2"/>
  <c r="J201" i="2" s="1"/>
  <c r="I206" i="2"/>
  <c r="J206" i="2" s="1"/>
  <c r="I159" i="2"/>
  <c r="J159" i="2" s="1"/>
  <c r="I156" i="2"/>
  <c r="J156" i="2" s="1"/>
  <c r="I79" i="2"/>
  <c r="J79" i="2" s="1"/>
  <c r="I198" i="2"/>
  <c r="J198" i="2" s="1"/>
  <c r="I101" i="2"/>
  <c r="J101" i="2" s="1"/>
  <c r="I175" i="2"/>
  <c r="J175" i="2" s="1"/>
  <c r="I104" i="2"/>
  <c r="J104" i="2" s="1"/>
  <c r="I186" i="2"/>
  <c r="J186" i="2" s="1"/>
  <c r="I259" i="2"/>
  <c r="J259" i="2" s="1"/>
  <c r="I261" i="2"/>
  <c r="J261" i="2" s="1"/>
  <c r="I142" i="2"/>
  <c r="J142" i="2" s="1"/>
  <c r="I59" i="2"/>
  <c r="J59" i="2" s="1"/>
  <c r="I135" i="2"/>
  <c r="J135" i="2" s="1"/>
  <c r="I129" i="2"/>
  <c r="J129" i="2" s="1"/>
  <c r="I319" i="2"/>
  <c r="J319" i="2" s="1"/>
  <c r="I31" i="2"/>
  <c r="J31" i="2" s="1"/>
  <c r="I16" i="2"/>
  <c r="J16" i="2" s="1"/>
  <c r="I207" i="2" l="1"/>
  <c r="J207" i="2" s="1"/>
  <c r="I7" i="2"/>
  <c r="J7" i="2" s="1"/>
  <c r="I45" i="2"/>
  <c r="J45" i="2" s="1"/>
  <c r="I138" i="2"/>
  <c r="J138" i="2" s="1"/>
  <c r="I316" i="2"/>
  <c r="J316" i="2" s="1"/>
  <c r="I154" i="2"/>
  <c r="J154" i="2" s="1"/>
  <c r="I130" i="2"/>
  <c r="J130" i="2" s="1"/>
  <c r="I50" i="2"/>
  <c r="J50" i="2" s="1"/>
  <c r="I189" i="2"/>
  <c r="J189" i="2" s="1"/>
  <c r="I112" i="2"/>
  <c r="J112" i="2" s="1"/>
  <c r="I81" i="2"/>
  <c r="J81" i="2" s="1"/>
  <c r="I58" i="2"/>
  <c r="J58" i="2" s="1"/>
  <c r="I36" i="2"/>
  <c r="J36" i="2" s="1"/>
  <c r="I287" i="2"/>
  <c r="J287" i="2" s="1"/>
  <c r="I28" i="2"/>
  <c r="J28" i="2" s="1"/>
  <c r="I226" i="2"/>
  <c r="J226" i="2" s="1"/>
  <c r="I318" i="2"/>
  <c r="J318" i="2" s="1"/>
  <c r="I253" i="2"/>
  <c r="J253" i="2" s="1"/>
  <c r="I25" i="2"/>
  <c r="J25" i="2" s="1"/>
  <c r="I256" i="2"/>
  <c r="J256" i="2" s="1"/>
  <c r="I12" i="2"/>
  <c r="J12" i="2" s="1"/>
  <c r="I2" i="2"/>
  <c r="J2" i="2" s="1"/>
  <c r="I38" i="2"/>
  <c r="J38" i="2" s="1"/>
  <c r="I86" i="2"/>
  <c r="J86" i="2" s="1"/>
  <c r="I42" i="2"/>
  <c r="J42" i="2" s="1"/>
  <c r="I98" i="2"/>
  <c r="J98" i="2" s="1"/>
  <c r="I165" i="2"/>
  <c r="J165" i="2" s="1"/>
  <c r="I163" i="2"/>
  <c r="J163" i="2" s="1"/>
  <c r="I83" i="2"/>
  <c r="J83" i="2" s="1"/>
  <c r="I127" i="2"/>
  <c r="J127" i="2" s="1"/>
  <c r="I183" i="2"/>
  <c r="J183" i="2" s="1"/>
  <c r="I244" i="2"/>
  <c r="J244" i="2" s="1"/>
  <c r="I305" i="2"/>
  <c r="J305" i="2" s="1"/>
  <c r="I313" i="2"/>
  <c r="J313" i="2" s="1"/>
  <c r="I62" i="2"/>
  <c r="J62" i="2" s="1"/>
  <c r="I136" i="2"/>
  <c r="J136" i="2" s="1"/>
  <c r="I260" i="2"/>
  <c r="J260" i="2" s="1"/>
  <c r="I26" i="2"/>
  <c r="J26" i="2" s="1"/>
  <c r="I315" i="2"/>
  <c r="J315" i="2" s="1"/>
  <c r="I64" i="2"/>
  <c r="J64" i="2" s="1"/>
  <c r="I105" i="2"/>
  <c r="J105" i="2" s="1"/>
  <c r="I185" i="2"/>
  <c r="J185" i="2" s="1"/>
  <c r="I55" i="2"/>
  <c r="J55" i="2" s="1"/>
  <c r="I277" i="2"/>
  <c r="J277" i="2" s="1"/>
  <c r="I114" i="2"/>
  <c r="J114" i="2" s="1"/>
  <c r="I44" i="2"/>
  <c r="J44" i="2" s="1"/>
  <c r="A359" i="1" l="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2" i="1"/>
</calcChain>
</file>

<file path=xl/sharedStrings.xml><?xml version="1.0" encoding="utf-8"?>
<sst xmlns="http://schemas.openxmlformats.org/spreadsheetml/2006/main" count="3605" uniqueCount="1725">
  <si>
    <t>宝贝名称</t>
  </si>
  <si>
    <t>链接</t>
  </si>
  <si>
    <t>宝贝图片链接</t>
  </si>
  <si>
    <t>商品类别</t>
  </si>
  <si>
    <t>所属宝贝目录</t>
  </si>
  <si>
    <t>掌柜名称</t>
  </si>
  <si>
    <t>参考价格</t>
  </si>
  <si>
    <t>成交均价</t>
  </si>
  <si>
    <t>本月销量</t>
  </si>
  <si>
    <t>上月销量</t>
  </si>
  <si>
    <t>本月销售额</t>
  </si>
  <si>
    <t>上月销售额</t>
  </si>
  <si>
    <t>更新时间</t>
  </si>
  <si>
    <t>【进口】美国进口洋酒 JimBeam(占边/金宾) 波本威士忌 750mL</t>
  </si>
  <si>
    <t>http://item.taobao.com/item.htm?id=524680536142</t>
  </si>
  <si>
    <t>https://img.alicdn.com/imgextra/i4/142/O1CN01tg2fXQ1Cv4rpqpOvC_!!142-0-lubanu.jpg</t>
  </si>
  <si>
    <t>酒类 » 洋酒 » 威士忌/Whiskey</t>
  </si>
  <si>
    <t>竞品_宝贝链接1</t>
  </si>
  <si>
    <t>天猫超市</t>
  </si>
  <si>
    <t>http://shop9281929.taobao.com</t>
  </si>
  <si>
    <t>2020-10-07</t>
  </si>
  <si>
    <t>宅酒配Ardbeg苏格兰进口阿贝10年 阿德贝哥单一麦芽威士忌洋酒</t>
  </si>
  <si>
    <t>http://item.taobao.com/item.htm?id=528965445793</t>
  </si>
  <si>
    <t>//img.alicdn.com/imgextra/i1/194134058/O1CN01c23GBF1fqbrJvOnAI_!!0-item_pic.jpg</t>
  </si>
  <si>
    <t>伊莎贝尔折扣店</t>
  </si>
  <si>
    <t>http://shop4676767.taobao.com</t>
  </si>
  <si>
    <t>2020-10-06</t>
  </si>
  <si>
    <t>日本威士忌 響 三得利威士忌响牌洋酒 响和风醇韵 HIBIKI正品洋酒</t>
  </si>
  <si>
    <t>http://item.taobao.com/item.htm?id=569641459830</t>
  </si>
  <si>
    <t>//img.alicdn.com/imgextra/i1/92150320/O1CNA1nn2rnV1EEbMoqfeXJ_!!92150320-0-psf.jpg</t>
  </si>
  <si>
    <t>zhuangkeqian</t>
  </si>
  <si>
    <t>http://shop1609313.taobao.com</t>
  </si>
  <si>
    <t>三得利响和风醇韵调和威士忌 无年份 響 日本 Suntory</t>
  </si>
  <si>
    <t>http://item.taobao.com/item.htm?id=585508092509</t>
  </si>
  <si>
    <t>//img.alicdn.com/imgextra/i1/374598991/O1CN018KINus2GHvY8jwaXr_!!374598991.jpg</t>
  </si>
  <si>
    <t>zds752551112</t>
  </si>
  <si>
    <t>http://shop13842354.taobao.com</t>
  </si>
  <si>
    <t>Ardbeg苏格兰进口阿贝雅柏阿德贝哥10年单一麦芽威士忌 包邮现货</t>
  </si>
  <si>
    <t>http://item.taobao.com/item.htm?id=572343011353</t>
  </si>
  <si>
    <t>//img.alicdn.com/imgextra/i4/1940112101/O1CN01uJHiUS1ROIjeEcVlR_!!1940112101.jpg</t>
  </si>
  <si>
    <t>以马内利酒业</t>
  </si>
  <si>
    <t>http://shop63994040.taobao.com</t>
  </si>
  <si>
    <t>SUNTORY Hibiki宾三得利响和风醇韵 日本进口威士忌洋酒正品</t>
  </si>
  <si>
    <t>http://item.taobao.com/item.htm?id=592367593739</t>
  </si>
  <si>
    <t>https://img.alicdn.com/imgextra/i2/3395417731/O1CN01FzeIar26yqbaUMKzo_!!3395417731.jpg</t>
  </si>
  <si>
    <t>whiskyl旗舰店</t>
  </si>
  <si>
    <t>http://shop189890305.taobao.com</t>
  </si>
  <si>
    <t>Suntory Yamazaki日本原装进口三得利山崎1923单一麦芽威士忌包邮</t>
  </si>
  <si>
    <t>http://item.taobao.com/item.htm?id=569469617787</t>
  </si>
  <si>
    <t>//img.alicdn.com/imgextra/i1/92150320/O1CNA1RiUWtO1EEbMs8AQr2_!!92150320-0-psf.jpg</t>
  </si>
  <si>
    <t>suntory宾三得利梅酒梅子酒日本进口洋酒微醺青梅果酒低度酒720ml</t>
  </si>
  <si>
    <t>http://item.taobao.com/item.htm?id=589589079866</t>
  </si>
  <si>
    <t>https://img.alicdn.com/imgextra/i4/3395417731/O1CN01izQQ2N26yqUYN1P4T_!!3395417731.jpg</t>
  </si>
  <si>
    <t>酒类 » 洋酒 » 梅酒</t>
  </si>
  <si>
    <t>Suntory HIBIKI日本进口三得利响牌響和风醇韵有盒无盒威士忌洋酒</t>
  </si>
  <si>
    <t>http://item.taobao.com/item.htm?id=530878739447</t>
  </si>
  <si>
    <t>//img.alicdn.com/imgextra/i1/194134058/O1CN01mmiFLc1fqbrGrkWBx_!!0-item_pic.jpg</t>
  </si>
  <si>
    <t>2020-09-28</t>
  </si>
  <si>
    <t>日本山崎1923单一麦芽威士忌700ml原瓶进口洋酒威士忌YAMAZAKI</t>
  </si>
  <si>
    <t>http://item.taobao.com/item.htm?id=594243211658</t>
  </si>
  <si>
    <t>//img.alicdn.com/imgextra/i3/1128827904/O1CN01VSlaIx28G58Gd5nWT_!!2-item_pic.png</t>
  </si>
  <si>
    <t>marcomarz</t>
  </si>
  <si>
    <t>http://shop193145243.taobao.com</t>
  </si>
  <si>
    <t>三得利 Yamazaki 12YO 山崎12年单一麦芽威士忌酒 日本进口洋酒</t>
  </si>
  <si>
    <t>http://item.taobao.com/item.htm?id=569340396204</t>
  </si>
  <si>
    <t>//img.alicdn.com/imgextra/i1/92150320/O1CN01AFdLYH1EEbGaEvxo8_!!92150320.jpg</t>
  </si>
  <si>
    <t>三得利响和风醇韵威士忌调和酒古典日本原装进口洋酒hibiki響乡音</t>
  </si>
  <si>
    <t>http://item.taobao.com/item.htm?id=594243515985</t>
  </si>
  <si>
    <t>//img.alicdn.com/imgextra/i4/1128827904/O1CN01IdnyJz28G58EnPHXp_!!2-item_pic.png</t>
  </si>
  <si>
    <t>（有盒）山崎1923单一麦芽威士忌 日本威士忌  Yamazaki 700mL</t>
  </si>
  <si>
    <t>http://item.taobao.com/item.htm?id=591678815732</t>
  </si>
  <si>
    <t>//img.alicdn.com/imgextra/i4/686264407/O1CN01r127J61iQS57Oh9k8_!!686264407.png</t>
  </si>
  <si>
    <t>爱尚女88</t>
  </si>
  <si>
    <t>http://shop15728502.taobao.com</t>
  </si>
  <si>
    <t>2020-10-03</t>
  </si>
  <si>
    <t>洋酒日本进口梅子酒 三得利梅酒SUNTORY 配制酒低度数女士酒720ml</t>
  </si>
  <si>
    <t>http://item.taobao.com/item.htm?id=536928719952</t>
  </si>
  <si>
    <t>//img.alicdn.com/imgextra/i1/749760116/O1CN01BvXBiP1CjAYkmOzV5_!!749760116.jpg</t>
  </si>
  <si>
    <t>罗峰606</t>
  </si>
  <si>
    <t>http://shop13452169.taobao.com</t>
  </si>
  <si>
    <t>2020-10-05</t>
  </si>
  <si>
    <t>Suntory Hakushu日本三得利原装进口白州1973单一麦芽威士忌洋酒</t>
  </si>
  <si>
    <t>http://item.taobao.com/item.htm?id=569341852920</t>
  </si>
  <si>
    <t>//img.alicdn.com/imgextra/i1/92150320/O1CNA1s3mrKk1EEbMpwKTmv_!!92150320-0-psf.jpg</t>
  </si>
  <si>
    <t>WHISKY L yamazaki宾三得利山崎1923单一麦芽威士忌日本洋酒正品</t>
  </si>
  <si>
    <t>http://item.taobao.com/item.htm?id=571061398077</t>
  </si>
  <si>
    <t>https://img.alicdn.com/imgextra/i4/3395417731/O1CN01GMDlD726yqbWCru0Z_!!3395417731.jpg</t>
  </si>
  <si>
    <t>三得利梅酒720ml日本原装进口suntory日式梅子酒清梅酒女士果酒</t>
  </si>
  <si>
    <t>http://item.taobao.com/item.htm?id=576865270262</t>
  </si>
  <si>
    <t>https://img.alicdn.com/imgextra/i2/4002537663/O1CN01n3BEYr26ThfwxG9Ky_!!0-item_pic.jpg</t>
  </si>
  <si>
    <t>众酉酒类专营店</t>
  </si>
  <si>
    <t>http://shop192017787.taobao.com</t>
  </si>
  <si>
    <t>2020-10-04</t>
  </si>
  <si>
    <t>宝树行 响和风醇韵700ml 三得利 日本进口调配型威士忌【无盒】</t>
  </si>
  <si>
    <t>http://item.taobao.com/item.htm?id=544891183802</t>
  </si>
  <si>
    <t>https://img.alicdn.com/imgextra/i4/2081526376/O1CN01lXzQIm1wyFwKHNxai_!!0-item_pic.jpg</t>
  </si>
  <si>
    <t>宝树行酒类旗舰店</t>
  </si>
  <si>
    <t>http://shop67726749.taobao.com</t>
  </si>
  <si>
    <t>WHISKY L Hakushu宾三得利白州12年单一麦芽威士忌进口洋酒正品</t>
  </si>
  <si>
    <t>http://item.taobao.com/item.htm?id=571873916523</t>
  </si>
  <si>
    <t>https://img.alicdn.com/imgextra/i3/3395417731/O1CN01A55rkF26yqbXtEvXr_!!3395417731.jpg</t>
  </si>
  <si>
    <t>WHISKY L HAKUSHU宾三得利白州1973单一麦芽威士忌进口洋酒正品</t>
  </si>
  <si>
    <t>http://item.taobao.com/item.htm?id=570890992323</t>
  </si>
  <si>
    <t>https://img.alicdn.com/imgextra/i2/3395417731/O1CN01zmXOpj26yqbNJclf5_!!3395417731.jpg</t>
  </si>
  <si>
    <t>SHEEY CASK 格兰杰12年雪莉桶风味单一麦芽苏格兰高地威士忌 洋酒</t>
  </si>
  <si>
    <t>http://item.taobao.com/item.htm?id=42468981848</t>
  </si>
  <si>
    <t>//img.alicdn.com/imgextra/i1/646406995/O1CNA1UBvD4G21Xl6UqJsZp_!!646406995-0-psf.jpg</t>
  </si>
  <si>
    <t>cuiming56</t>
  </si>
  <si>
    <t>http://shop13840720.taobao.com</t>
  </si>
  <si>
    <t>（有盒）日本洋酒 SUNTORY三得利响和风醇韵响牌威士忌700ml 正品</t>
  </si>
  <si>
    <t>http://item.taobao.com/item.htm?id=591667907952</t>
  </si>
  <si>
    <t>//img.alicdn.com/imgextra/i3/686264407/O1CN01yT66lj1iQS5BqgWfr_!!686264407.png</t>
  </si>
  <si>
    <t>WHISKY L  Yamazaki宾三得利山崎12年单一麦芽威士忌日本洋酒正品</t>
  </si>
  <si>
    <t>http://item.taobao.com/item.htm?id=570955833452</t>
  </si>
  <si>
    <t>https://img.alicdn.com/imgextra/i2/3395417731/O1CN01L7Pscu26yqbVBuxva_!!3395417731.jpg</t>
  </si>
  <si>
    <t>波摩12年单一麦芽苏格兰威士忌 Bowmore ISLAY洋酒 烈酒 艾莱岛</t>
  </si>
  <si>
    <t>http://item.taobao.com/item.htm?id=523225868956</t>
  </si>
  <si>
    <t>//img.alicdn.com/imgextra/i1/646406995/O1CNA1dNBaBs21Xl6n47rVP_!!646406995-0-psf.jpg</t>
  </si>
  <si>
    <t>日本进口梅酒720ml原装进口青梅果酒宾三得利Suntory女士低度酒</t>
  </si>
  <si>
    <t>http://item.taobao.com/item.htm?id=564702745391</t>
  </si>
  <si>
    <t>https://img.alicdn.com/imgextra/i2/3649599287/O1CN01LShBRs2ITUqkTgNf9_!!3649599287.jpg</t>
  </si>
  <si>
    <t>beamsuntory宾三得利旗舰</t>
  </si>
  <si>
    <t>http://shop190833445.taobao.com</t>
  </si>
  <si>
    <t>梅乃宿日本进口清酒三得利山崎女士甜果酒青梅子酒柚子酒720ml</t>
  </si>
  <si>
    <t>http://item.taobao.com/item.htm?id=597883092882</t>
  </si>
  <si>
    <t>//img.alicdn.com/imgextra/i1/1726165804/O1CNA143xlmd1skHNsyec6d_!!1726165804-0-psf.jpg</t>
  </si>
  <si>
    <t>祝家山壹号</t>
  </si>
  <si>
    <t>http://shop60742045.taobao.com</t>
  </si>
  <si>
    <t>宝树行 山崎1923 700ml 单一麦芽威士忌 日本进口洋酒【无盒】</t>
  </si>
  <si>
    <t>http://item.taobao.com/item.htm?id=543811247265</t>
  </si>
  <si>
    <t>https://img.alicdn.com/imgextra/i3/2081526376/O1CN01NWjB781wyFwFftAea_!!0-item_pic.jpg</t>
  </si>
  <si>
    <t>酒类 » 洋酒 » 白兰地/Brandy</t>
  </si>
  <si>
    <t>日本原装俏雅梅子酒进口女士果酒 720mL宇治蝶矢熟成有三得利梅酒</t>
  </si>
  <si>
    <t>http://item.taobao.com/item.htm?id=603378792632</t>
  </si>
  <si>
    <t>https://img.alicdn.com/imgextra/i1/3861224087/O1CN01wm1G5i1g3tL6Q24fA_!!0-item_pic.jpg</t>
  </si>
  <si>
    <t>盛卫酒类专营店</t>
  </si>
  <si>
    <t>http://shop191205218.taobao.com</t>
  </si>
  <si>
    <t>Yamazaki三得利山崎1923威士忌 单一麦芽日本原装进口洋酒正品</t>
  </si>
  <si>
    <t>http://item.taobao.com/item.htm?id=581903534293</t>
  </si>
  <si>
    <t>//img.alicdn.com/imgextra/i2/58589094/O1CN016Iq2ZR2H36R6Bei5J_!!58589094.jpg</t>
  </si>
  <si>
    <t>伟业科技2007</t>
  </si>
  <si>
    <t>http://shop192784883.taobao.com</t>
  </si>
  <si>
    <t>山崎1923单一麦芽威士忌 Suntory Yamazaki 三得利日本洋酒 有盒</t>
  </si>
  <si>
    <t>http://item.taobao.com/item.htm?id=40888350684</t>
  </si>
  <si>
    <t>//img.alicdn.com/imgextra/i1/2127913851/O1CNA1HHf5Nl1eJnsSeMgES_!!2127913851-0-psf.jpg</t>
  </si>
  <si>
    <t>上海酩悦酒行</t>
  </si>
  <si>
    <t>http://shop69314508.taobao.com</t>
  </si>
  <si>
    <t>日本原装进口三得利山崎1923单一麦芽威士忌 带盒 700mL</t>
  </si>
  <si>
    <t>http://item.taobao.com/item.htm?id=553741531490</t>
  </si>
  <si>
    <t>//img.alicdn.com/imgextra/i2/3175415036/O1CN013SMgQ81n4XCnqGSEp_!!3175415036.jpg</t>
  </si>
  <si>
    <t>隽孑酒业</t>
  </si>
  <si>
    <t>http://shop189140060.taobao.com</t>
  </si>
  <si>
    <t>WHISKY L Ardbeg阿贝雅柏雅伯10年单一麦芽威士忌苏格兰进口洋酒</t>
  </si>
  <si>
    <t>http://item.taobao.com/item.htm?id=560560153011</t>
  </si>
  <si>
    <t>https://img.alicdn.com/imgextra/i2/3395417731/O1CN01NjzPcZ26yqT93irYl_!!3395417731.jpg</t>
  </si>
  <si>
    <t>Bowmore波摩12年单一麦芽苏格兰艾雷岛威士忌酒正品行货进口洋酒</t>
  </si>
  <si>
    <t>http://item.taobao.com/item.htm?id=570894324390</t>
  </si>
  <si>
    <t>https://img.alicdn.com/imgextra/i4/3395417731/O1CN01w3hK6W26yqXJEYY87_!!3395417731.jpg</t>
  </si>
  <si>
    <t>宝树行 山崎12年700ml 单一麦芽威士忌 日本原装进口洋酒</t>
  </si>
  <si>
    <t>http://item.taobao.com/item.htm?id=543810507724</t>
  </si>
  <si>
    <t>https://img.alicdn.com/imgextra/i2/2081526376/O1CN01I54Rdv1wyFwQevmS8_!!0-item_pic.jpg</t>
  </si>
  <si>
    <t>日本洋酒 SUNTORY日本三得利响和风醇韵响牌威士忌700ml 无盒</t>
  </si>
  <si>
    <t>http://item.taobao.com/item.htm?id=595068025694</t>
  </si>
  <si>
    <t>https://img.alicdn.com/imgextra/i2/2200731938403/O1CN01UFufor2BwckZIPO82_!!2200731938403-0-lubanu-s.jpg</t>
  </si>
  <si>
    <t>昔澜酒类专营店</t>
  </si>
  <si>
    <t>http://shop192914650.taobao.com</t>
  </si>
  <si>
    <t>日本原装进口梅酒梅子酒SUNTORY三得利梅酒果酒青梅酒720ml配制酒</t>
  </si>
  <si>
    <t>http://item.taobao.com/item.htm?id=534308651165</t>
  </si>
  <si>
    <t>//img.alicdn.com/imgextra/i2/2912141946/O1CN01cnPA5L1QFJN3URWH9_!!0-item_pic.jpg</t>
  </si>
  <si>
    <t>朗盛酒行</t>
  </si>
  <si>
    <t>http://shop186034978.taobao.com</t>
  </si>
  <si>
    <t>Glenmorangie格兰杰12年雪莉桶单一麦芽威士忌 进口洋酒</t>
  </si>
  <si>
    <t>http://item.taobao.com/item.htm?id=560617970860</t>
  </si>
  <si>
    <t>https://img.alicdn.com/imgextra/i1/3395417731/O1CN017T41Xu26yqT6qH8Xp_!!3395417731.jpg</t>
  </si>
  <si>
    <t>山崎1923、白州1973、響/响和风醇韵组合套装威士忌日本洋酒正品</t>
  </si>
  <si>
    <t>http://item.taobao.com/item.htm?id=578591134904</t>
  </si>
  <si>
    <t>https://img.alicdn.com/imgextra/i3/3395417731/O1CN017A6Jze26yqbS66IWy_!!3395417731.jpg</t>
  </si>
  <si>
    <t>Yamazaki三得利山崎1923单一麦芽威士忌日本原装进口洋酒日威现货</t>
  </si>
  <si>
    <t>http://item.taobao.com/item.htm?id=565665904062</t>
  </si>
  <si>
    <t>//img.alicdn.com/imgextra/i3/2288159567/O1CN0179yypa2KXjksZ8TSQ_!!2288159567.jpg</t>
  </si>
  <si>
    <t>feilin1117</t>
  </si>
  <si>
    <t>http://shop177049037.taobao.com</t>
  </si>
  <si>
    <t>三得利山崎1923单一麦芽威士忌 无年份 日本 Suntory</t>
  </si>
  <si>
    <t>http://item.taobao.com/item.htm?id=585717689349</t>
  </si>
  <si>
    <t>//img.alicdn.com/imgextra/i4/374598991/O1CN01iVqQG82GHvY6U1j81_!!374598991.jpg</t>
  </si>
  <si>
    <t>宝树行 白州1973 700ml 单一麦芽威士忌日本进口洋酒【无盒】</t>
  </si>
  <si>
    <t>http://item.taobao.com/item.htm?id=543863121180</t>
  </si>
  <si>
    <t>https://img.alicdn.com/imgextra/i1/2081526376/O1CN01Hlif501wyFwJwuG2Y_!!0-item_pic.jpg</t>
  </si>
  <si>
    <t>SuntoryHibiki三得利 响和风醇韵乡音威士忌日本原装进口洋酒日威</t>
  </si>
  <si>
    <t>http://item.taobao.com/item.htm?id=566039107508</t>
  </si>
  <si>
    <t>//img.alicdn.com/imgextra/i4/2288159567/O1CN01iZAnIb2KXjkqIgBhL_!!2288159567.jpg</t>
  </si>
  <si>
    <t>三得利山崎1923单一麦芽威士忌Yamazaki日本进口</t>
  </si>
  <si>
    <t>http://item.taobao.com/item.htm?id=583201963933</t>
  </si>
  <si>
    <t>//img.alicdn.com/imgextra/i4/4191719770/O1CN01VRUnip2M2iAo9uSeC_!!4191719770.jpg</t>
  </si>
  <si>
    <t>麦谷_mg</t>
  </si>
  <si>
    <t>http://shop193279831.taobao.com</t>
  </si>
  <si>
    <t>日本三得利洋酒进口Yamazak山崎12年单一麦芽威士忌700ml现货43%</t>
  </si>
  <si>
    <t>http://item.taobao.com/item.htm?id=579302490353</t>
  </si>
  <si>
    <t>//img.alicdn.com/imgextra/i4/382583318/O1CN01EwKgMh1aNglIgp5WU_!!382583318.jpg</t>
  </si>
  <si>
    <t>熊猫购买98</t>
  </si>
  <si>
    <t>http://shop67215546.taobao.com</t>
  </si>
  <si>
    <t>现货洋酒三得利角瓶威士忌 SUNTORY日本角牌原装进口700ml行货</t>
  </si>
  <si>
    <t>http://item.taobao.com/item.htm?id=534308395575</t>
  </si>
  <si>
    <t>//img.alicdn.com/imgextra/i3/2912141946/O1CN01IVNmDr1QFJN5eoqPH_!!0-item_pic.jpg</t>
  </si>
  <si>
    <t>波摩12年Bowmore单一麦芽苏格兰威士忌700ml艾雷岛洋酒</t>
  </si>
  <si>
    <t>http://item.taobao.com/item.htm?id=563882309063</t>
  </si>
  <si>
    <t>https://img.alicdn.com/imgextra/i1/3649599287/O1CN01aWFA9W2ITUscY6L0g_!!3649599287.jpg</t>
  </si>
  <si>
    <t>日本威士忌 山崎1923、白州1973、響/响和风醇韵组合套装礼盒版</t>
  </si>
  <si>
    <t>http://item.taobao.com/item.htm?id=588153161621</t>
  </si>
  <si>
    <t>https://img.alicdn.com/imgextra/i1/2127682207/O1CNA1t1lwfq1SAqkDh0erG_!!2127682207-0-psf.jpg</t>
  </si>
  <si>
    <t>梦扬酒类专营店</t>
  </si>
  <si>
    <t>http://shop179501854.taobao.com</t>
  </si>
  <si>
    <t>金宾/白占边波本威士忌 Jim Beam 美国原装进口洋酒 750ml 正品</t>
  </si>
  <si>
    <t>http://item.taobao.com/item.htm?id=615950357167</t>
  </si>
  <si>
    <t>//img.alicdn.com/imgextra/i2/3283960366/O1CN01iVikoe1EZfaQht6OR_!!3283960366.jpg</t>
  </si>
  <si>
    <t>杉玮商贸</t>
  </si>
  <si>
    <t>http://shop189335006.taobao.com</t>
  </si>
  <si>
    <t>三得利响和风醇韵 响威士忌Hibiki响牌乡音日本进口洋酒響正品</t>
  </si>
  <si>
    <t>http://item.taobao.com/item.htm?id=585315234010</t>
  </si>
  <si>
    <t>//img.alicdn.com/imgextra/i1/58589094/O1CN01StpdJU2H36RR55gQ2_!!58589094.jpg</t>
  </si>
  <si>
    <t>Ardbeg阿贝雅柏雅伯阿德贝哥漩涡单一麦芽威士忌苏格兰进口洋酒</t>
  </si>
  <si>
    <t>http://item.taobao.com/item.htm?id=560625678897</t>
  </si>
  <si>
    <t>https://img.alicdn.com/imgextra/i4/3395417731/O1CN01BODbon26yqYjEzfMv_!!3395417731.jpg</t>
  </si>
  <si>
    <t>2020-10-02</t>
  </si>
  <si>
    <t>白州1973 HAKUSHU 单一麦芽威士忌700ml日本原装洋酒宾三得利</t>
  </si>
  <si>
    <t>http://item.taobao.com/item.htm?id=564050795477</t>
  </si>
  <si>
    <t>https://img.alicdn.com/imgextra/i1/3649599287/O1CN018RcChM2ITUsbUF3lD_!!3649599287.jpg</t>
  </si>
  <si>
    <t>2020-09-19</t>
  </si>
  <si>
    <t>【进口】日本三得利Suntory Roku Gin6六精酿金酒 杜松子酒700ml</t>
  </si>
  <si>
    <t>http://item.taobao.com/item.htm?id=614933425409</t>
  </si>
  <si>
    <t>https://img.alicdn.com/imgextra/i3/725677994/O1CN017GDZNY28vIkvu3Roo_!!725677994.jpg</t>
  </si>
  <si>
    <t>酒类 » 洋酒 » 金酒/Gin</t>
  </si>
  <si>
    <t>2020-10-01</t>
  </si>
  <si>
    <t>WHISKY L  HIBIKI宾三得利响17年 日本进口威士忌洋酒正品行货</t>
  </si>
  <si>
    <t>http://item.taobao.com/item.htm?id=607000403285</t>
  </si>
  <si>
    <t>https://img.alicdn.com/imgextra/i4/3395417731/O1CN01X3RzgA26yqbWCq9vE_!!3395417731.jpg</t>
  </si>
  <si>
    <t>三得利 HAKUSHU 12YO 白州12年单一麦芽威士忌 日本威士忌</t>
  </si>
  <si>
    <t>http://item.taobao.com/item.htm?id=569344576137</t>
  </si>
  <si>
    <t>//img.alicdn.com/imgextra/i1/92150320/O1CNA174FAnk1EEbMtCMhtq_!!92150320-0-psf.jpg</t>
  </si>
  <si>
    <t>SUNTORY KAKUBIN 三得利角瓶角牌威士忌  日本进口洋酒Higball</t>
  </si>
  <si>
    <t>http://item.taobao.com/item.htm?id=576748617695</t>
  </si>
  <si>
    <t>https://img.alicdn.com/imgextra/i2/4002537663/O1CN01sZJ7xe26ThfB7hN68_!!0-item_pic.jpg</t>
  </si>
  <si>
    <t>Bowmore 波摩12年单一麦芽威士忌 苏格兰烈酒进口洋酒 700ml新装</t>
  </si>
  <si>
    <t>http://item.taobao.com/item.htm?id=538722433918</t>
  </si>
  <si>
    <t>//img.alicdn.com/imgextra/i4/1092869845/O1CN01KhnYeZ2Mb3tXEQ87k_!!0-item_pic.jpg</t>
  </si>
  <si>
    <t>尚味红酒女郎</t>
  </si>
  <si>
    <t>http://shop16789463.taobao.com</t>
  </si>
  <si>
    <t>现货三得利威士忌 角瓶威士忌酒700ml WHISKY日本进口洋酒威士忌</t>
  </si>
  <si>
    <t>http://item.taobao.com/item.htm?id=591891949208</t>
  </si>
  <si>
    <t>https://img.alicdn.com/imgextra/i2/4002537663/O1CN0140ugyO26Thfcz4vyx_!!0-item_pic.jpg</t>
  </si>
  <si>
    <t>三得利山崎1923单一麦芽威士忌 日本威士忌 Yamazaki 700mL 无盒</t>
  </si>
  <si>
    <t>http://item.taobao.com/item.htm?id=594888932557</t>
  </si>
  <si>
    <t>https://img.alicdn.com/imgextra/i2/2200731938403/O1CN015USRn72BwckbkLEHg_!!2200731938403-0-lubanu-s.jpg</t>
  </si>
  <si>
    <t>洋酒 Ardbeg苏格兰进口阿贝雅柏阿德贝哥10年单一麦芽威士忌700ml</t>
  </si>
  <si>
    <t>http://item.taobao.com/item.htm?id=597885936127</t>
  </si>
  <si>
    <t>//img.alicdn.com/imgextra/i2/379511607/O1CN011LCHNA1Nk31K5rxcF_!!379511607.jpg</t>
  </si>
  <si>
    <t>skyboy_x</t>
  </si>
  <si>
    <t>http://shop190603791.taobao.com</t>
  </si>
  <si>
    <t>三得利1973白州威士忌 Suntory 日本原瓶进口威士忌 700ml 无盒</t>
  </si>
  <si>
    <t>http://item.taobao.com/item.htm?id=594890140546</t>
  </si>
  <si>
    <t>https://img.alicdn.com/imgextra/i3/2200731938403/O1CN01IRkLDp2Bwckbk9Cee_!!2200731938403-0-lubanu-s.jpg</t>
  </si>
  <si>
    <t>行货进口洋酒 波摩12年单一麦芽威士忌 Bowmore legend 700ml烈酒</t>
  </si>
  <si>
    <t>http://item.taobao.com/item.htm?id=38486965170</t>
  </si>
  <si>
    <t>//img.alicdn.com/imgextra/i3/500713126/O1CN018CUivt1Yxkj5Pesks_!!0-item_pic.jpg</t>
  </si>
  <si>
    <t>活的有志气</t>
  </si>
  <si>
    <t>http://shop11930106.taobao.com</t>
  </si>
  <si>
    <t>http://item.taobao.com/item.htm?id=571678442191</t>
  </si>
  <si>
    <t>//img.alicdn.com/imgextra/i1/92150320/O1CNA13AxJfr1EEbMt32oGZ_!!92150320-0-psf.jpg</t>
  </si>
  <si>
    <t>【进口】网红酒野格圣鹿酒利口酒力娇酒德国原瓶正品行货700ml*2</t>
  </si>
  <si>
    <t>http://item.taobao.com/item.htm?id=617058391600</t>
  </si>
  <si>
    <t>https://img.alicdn.com/imgextra/i1/8/O1CN01AdDqzT1BvhnGGybVw_!!8-0-lubanu.jpg</t>
  </si>
  <si>
    <t>酒类 » 洋酒 » 力娇酒/Liqueur</t>
  </si>
  <si>
    <t>Suntory Yamazaki日本进口三得利山崎1923有盒无盒单一麦芽威士忌</t>
  </si>
  <si>
    <t>http://item.taobao.com/item.htm?id=530951861276</t>
  </si>
  <si>
    <t>//img.alicdn.com/imgextra/i3/194134058/O1CN013B93s01fqbrK5O2gr_!!0-item_pic.jpg</t>
  </si>
  <si>
    <t>WHISKY L Bowmore波摩15年单一麦芽苏格兰威士忌进口洋酒正品</t>
  </si>
  <si>
    <t>http://item.taobao.com/item.htm?id=571022173869</t>
  </si>
  <si>
    <t>https://img.alicdn.com/imgextra/i2/3395417731/O1CN01uUe8eq26yqT9qwo5v_!!3395417731.jpg</t>
  </si>
  <si>
    <t>宝树行 波摩12年700ml 苏格兰单一麦芽威士忌 原装进口洋酒</t>
  </si>
  <si>
    <t>http://item.taobao.com/item.htm?id=576543472613</t>
  </si>
  <si>
    <t>https://img.alicdn.com/imgextra/i2/2081526376/O1CN017Zcl7I1wyFwPi7q7Q_!!0-item_pic.jpg</t>
  </si>
  <si>
    <t>2020-09-26</t>
  </si>
  <si>
    <t>日本正规进口三得利SUNTORY角瓶威士忌角牌嗨棒促销洋酒烈酒700ml</t>
  </si>
  <si>
    <t>http://item.taobao.com/item.htm?id=566094975620</t>
  </si>
  <si>
    <t>//img.alicdn.com/imgextra/i1/2986636216/O1CNA1Wey2Dh1vmyZZdQ9gq_!!2986636216-0-psf.jpg</t>
  </si>
  <si>
    <t>上海盛卫洋酒</t>
  </si>
  <si>
    <t>http://shop186997617.taobao.com</t>
  </si>
  <si>
    <t>宝树行 白州12年700ml 单一麦芽威士忌日本进口洋酒</t>
  </si>
  <si>
    <t>http://item.taobao.com/item.htm?id=543885371527</t>
  </si>
  <si>
    <t>https://img.alicdn.com/imgextra/i3/2081526376/O1CN01zQ9mMS1wyFwKI57rf_!!0-item_pic.jpg</t>
  </si>
  <si>
    <t>洋酒 ARDBEG 雅柏艾雷 阿德贝哥/阿贝10年单一麦芽威士忌</t>
  </si>
  <si>
    <t>http://item.taobao.com/item.htm?id=601977022516</t>
  </si>
  <si>
    <t>//img.alicdn.com/imgextra/i4/2206469450383/O1CN01ywZbuu1EhSJi5u43N_!!0-item_pic.jpg</t>
  </si>
  <si>
    <t>tb088735842</t>
  </si>
  <si>
    <t>http://shop193528284.taobao.com</t>
  </si>
  <si>
    <t>日本进口三得利威士忌三组合山崎1923 白州1973 響响和风醇韵包邮</t>
  </si>
  <si>
    <t>http://item.taobao.com/item.htm?id=612219514603</t>
  </si>
  <si>
    <t>//img.alicdn.com/imgextra/i1/3078648464/O1CN0170zin72COYvcjcWIB_!!0-item_pic.jpg</t>
  </si>
  <si>
    <t>捌仟食品商行</t>
  </si>
  <si>
    <t>http://shop194041052.taobao.com</t>
  </si>
  <si>
    <t>2020-09-30</t>
  </si>
  <si>
    <t>WHISKY L Yamazaki宾三得利山崎18年 单一麦芽威士忌进口洋酒正品</t>
  </si>
  <si>
    <t>http://item.taobao.com/item.htm?id=570295689700</t>
  </si>
  <si>
    <t>https://img.alicdn.com/imgextra/i1/3395417731/O1CN017wcLpQ26yqbapMoU4_!!3395417731.jpg</t>
  </si>
  <si>
    <t>指南针 BOWMORE/波摩12年单一麦芽苏格兰威士忌进口洋酒 海洋泥煤</t>
  </si>
  <si>
    <t>http://item.taobao.com/item.htm?id=606007194177</t>
  </si>
  <si>
    <t>//img.alicdn.com/imgextra/i1/2201523537958/O1CN01hF5ZQl28eoULfl6Zc_!!2201523537958.jpg</t>
  </si>
  <si>
    <t>whisky_co</t>
  </si>
  <si>
    <t>http://shop193445765.taobao.com</t>
  </si>
  <si>
    <t>正品行货洋酒 ARDBEG 雅柏艾雷 阿德贝哥/阿贝10年单一麦芽威士忌</t>
  </si>
  <si>
    <t>http://item.taobao.com/item.htm?id=37358453689</t>
  </si>
  <si>
    <t>//img.alicdn.com/imgextra/i4/500713126/O1CN01JYGvfo1Yxkj5RgtJ7_!!0-item_pic.jpg</t>
  </si>
  <si>
    <t>阿德贝哥漩涡单一麦芽苏格兰威士忌 Ardbeg Corryvreckan雅柏洋酒</t>
  </si>
  <si>
    <t>http://item.taobao.com/item.htm?id=538123538010</t>
  </si>
  <si>
    <t>//img.alicdn.com/imgextra/i1/646406995/O1CNA1YrrRAU21Xl6TKMgp7_!!646406995-0-psf.jpg</t>
  </si>
  <si>
    <t>2020-09-12</t>
  </si>
  <si>
    <t>宝树行 波摩15年700ml 苏格兰单一麦芽威士忌 原装进口洋酒</t>
  </si>
  <si>
    <t>http://item.taobao.com/item.htm?id=576938559082</t>
  </si>
  <si>
    <t>https://img.alicdn.com/imgextra/i3/2081526376/O1CN01p0Xx7w1wyFuSCzPdP_!!0-item_pic.jpg</t>
  </si>
  <si>
    <t>GLENMORANGIE苏格兰进口格兰杰12年雪莉桶高地单一麦芽威士忌包邮</t>
  </si>
  <si>
    <t>http://item.taobao.com/item.htm?id=557848583776</t>
  </si>
  <si>
    <t>//img.alicdn.com/imgextra/i3/194134058/O1CN01BpL3021fqbrK57GA5_!!0-item_pic.jpg</t>
  </si>
  <si>
    <t>2020-09-29</t>
  </si>
  <si>
    <t>阿贝十年阿德贝哥10年 ARDBEG 雅柏艾雷岛单一麦芽威士忌品牌特卖</t>
  </si>
  <si>
    <t>http://item.taobao.com/item.htm?id=601963482653</t>
  </si>
  <si>
    <t>//img.alicdn.com/imgextra/i3/2206476179371/O1CN018BrerZ2J5y9eM3Z9M_!!0-item_pic.jpg</t>
  </si>
  <si>
    <t>海囤全球免税店</t>
  </si>
  <si>
    <t>http://shop193632962.taobao.com</t>
  </si>
  <si>
    <t>三得利1973白州威士忌 Suntory 日本原瓶进口威士忌洋酒 700ml</t>
  </si>
  <si>
    <t>http://item.taobao.com/item.htm?id=580139864875</t>
  </si>
  <si>
    <t>//img.alicdn.com/imgextra/i4/3158591952/O1CN011QI3abUt51GXCTn_!!3158591952.jpg</t>
  </si>
  <si>
    <t>洋酒荟</t>
  </si>
  <si>
    <t>http://shop188216017.taobao.com</t>
  </si>
  <si>
    <t>三得利 Yamazaki 18YO 山崎18年单一麦芽威士忌酒 日本进口</t>
  </si>
  <si>
    <t>http://item.taobao.com/item.htm?id=569469757814</t>
  </si>
  <si>
    <t>//img.alicdn.com/imgextra/i1/92150320/O1CNA1uErTum1EEbMvHiO3C_!!92150320-0-psf.jpg</t>
  </si>
  <si>
    <t>郎家园洋酒ARDBEG 10Y.O 阿德贝哥雅柏10年单一麦芽威士忌酒700ml</t>
  </si>
  <si>
    <t>http://item.taobao.com/item.htm?id=542852633985</t>
  </si>
  <si>
    <t>https://img.alicdn.com/imgextra/i2/360608001/O1CN01sJptK628yVVx18HTs_!!360608001.jpg</t>
  </si>
  <si>
    <t>郎家园酒类专营店</t>
  </si>
  <si>
    <t>http://shop2561079.taobao.com</t>
  </si>
  <si>
    <t>宝树行 山崎18年700ml 单一麦芽威士忌 日本原装进口洋酒</t>
  </si>
  <si>
    <t>http://item.taobao.com/item.htm?id=565777409360</t>
  </si>
  <si>
    <t>https://img.alicdn.com/imgextra/i2/2081526376/O1CN012K2DQA1wyFwG9irrB_!!0-item_pic.jpg</t>
  </si>
  <si>
    <t>2020-09-25</t>
  </si>
  <si>
    <t>日威组合三得利山崎1923白州1973响和风醇韵響日本威士忌</t>
  </si>
  <si>
    <t>http://item.taobao.com/item.htm?id=603930122696</t>
  </si>
  <si>
    <t>https://img.alicdn.com/imgextra/i1/3649599287/O1CN01We2Ksl2ITUscZ68m1_!!3649599287.jpg</t>
  </si>
  <si>
    <t>三得利角瓶威士忌 角牌 烈酒 SUNTORY 日本进口洋酒700ml</t>
  </si>
  <si>
    <t>http://item.taobao.com/item.htm?id=538108520562</t>
  </si>
  <si>
    <t>//img.alicdn.com/imgextra/i1/1092869845/O1CN013cWVPO2Mb3t2jEdtu_!!0-item_pic.jpg</t>
  </si>
  <si>
    <t>洋酒 波摩15年单一麦芽威士忌 BOWMORE 15YO43%/70cl达克斯艾莱岛</t>
  </si>
  <si>
    <t>http://item.taobao.com/item.htm?id=522959965419</t>
  </si>
  <si>
    <t>//img.alicdn.com/imgextra/i3/749760116/O1CN01lOL4Cg1CjAYfrhP7K_!!749760116.jpg</t>
  </si>
  <si>
    <t>三得利山崎12年单一麦芽威士忌 日本三得利酒类株式会社 700ml</t>
  </si>
  <si>
    <t>http://item.taobao.com/item.htm?id=575876039065</t>
  </si>
  <si>
    <t>//img.alicdn.com/imgextra/i3/3175415036/O1CN01ovmmAH1n4X9HcWcSe_!!0-item_pic.jpg</t>
  </si>
  <si>
    <t>2020-09-24</t>
  </si>
  <si>
    <t>洋酒 三得利山崎1923单一麦芽威士忌 日本三得利酒类株式会社原装</t>
  </si>
  <si>
    <t>http://item.taobao.com/item.htm?id=35768908408</t>
  </si>
  <si>
    <t>//img.alicdn.com/imgextra/i3/723199337/O1CN01oUU4U62IqOfUnoQsN_!!0-item_pic.jpg</t>
  </si>
  <si>
    <t>迦南贸易有限公司</t>
  </si>
  <si>
    <t>http://shop10608412.taobao.com</t>
  </si>
  <si>
    <t>日本洋酒 Suntory 三得利山崎12年单一麦芽威士忌 700ml原装正品</t>
  </si>
  <si>
    <t>http://item.taobao.com/item.htm?id=527901867566</t>
  </si>
  <si>
    <t>//img.alicdn.com/imgextra/i3/500713126/O1CN01FpbmDC1Yxkj2fxUeU_!!0-item_pic.jpg</t>
  </si>
  <si>
    <t>Ardbeg苏格兰原装进口阿贝雅柏阿德贝哥10年单一麦芽威士忌 包邮</t>
  </si>
  <si>
    <t>http://item.taobao.com/item.htm?id=575644784711</t>
  </si>
  <si>
    <t>//img.alicdn.com/imgextra/i1/92150320/O1CN011EEbCsev2hwHotr_!!92150320.jpg</t>
  </si>
  <si>
    <t>日本原瓶进口SUNTORY梅子酒白兰地梅酒三得利梅酒配制果酒720ml</t>
  </si>
  <si>
    <t>http://item.taobao.com/item.htm?id=528875072673</t>
  </si>
  <si>
    <t>//img.alicdn.com/imgextra/i1/388352023/TB2aygvlFXXXXb5XXXXXXXXXXXX_!!388352023.jpg</t>
  </si>
  <si>
    <t>icy8737</t>
  </si>
  <si>
    <t>http://shop66424530.taobao.com</t>
  </si>
  <si>
    <t>Bowmore 苏格兰波摩15年单一麦芽威士忌 进口洋酒正品行货包邮</t>
  </si>
  <si>
    <t>http://item.taobao.com/item.htm?id=537891114676</t>
  </si>
  <si>
    <t>//img.alicdn.com/imgextra/i3/194134058/O1CN01hL6MHP1fqbrB74WGp_!!0-item_pic.jpg</t>
  </si>
  <si>
    <t>http://item.taobao.com/item.htm?id=598006364113</t>
  </si>
  <si>
    <t>//img.alicdn.com/imgextra/i1/92150320/O1CN01rXvFjH1EEbHgzUy8G_!!92150320.jpg</t>
  </si>
  <si>
    <t>阿贝10年威士忌单一麦芽乌干达/漩涡/奥之岬/Ardbeg雅柏ANOA独饮</t>
  </si>
  <si>
    <t>http://item.taobao.com/item.htm?id=578344106738</t>
  </si>
  <si>
    <t>//img.alicdn.com/imgextra/i2/3900779610/O1CN01Rn39Nu2KrQkBTWfwA_!!3900779610.jpg</t>
  </si>
  <si>
    <t>迷路先生的笔记</t>
  </si>
  <si>
    <t>http://shop191989095.taobao.com</t>
  </si>
  <si>
    <t>波摩15年单一麦芽苏格兰威士忌 Bowmore艾雷岛 原装进口洋酒 正品</t>
  </si>
  <si>
    <t>http://item.taobao.com/item.htm?id=527702950998</t>
  </si>
  <si>
    <t>//img.alicdn.com/imgextra/i1/646406995/O1CNA17yaibk21Xl6cJzsNk_!!646406995-0-psf.jpg</t>
  </si>
  <si>
    <t>进口洋酒 Bowmore 波摩15年艾雷岛单一麦芽苏格兰威士忌700ml新装</t>
  </si>
  <si>
    <t>http://item.taobao.com/item.htm?id=577391820137</t>
  </si>
  <si>
    <t>//img.alicdn.com/imgextra/i2/1092869845/O1CN012fDQ7G2Mb3t1Jvewg_!!0-item_pic.jpg</t>
  </si>
  <si>
    <t>进口洋酒三得利白州1973单一麦芽威士忌烈酒SuntoryHakushu 700ml</t>
  </si>
  <si>
    <t>http://item.taobao.com/item.htm?id=563863706285</t>
  </si>
  <si>
    <t>//img.alicdn.com/imgextra/i4/1092869845/O1CN01OcNAEw2Mb3t01tH4k_!!0-item_pic.jpg</t>
  </si>
  <si>
    <t>孟买蓝宝石金酒 BOMBAY 杜松子酒鸡尾酒洋酒烈酒金汤力基酒 750ml</t>
  </si>
  <si>
    <t>http://item.taobao.com/item.htm?id=601876140314</t>
  </si>
  <si>
    <t>//img.alicdn.com/imgextra/i1/2996365241/O1CN01wkkVD71oaQKrlVYYk_!!2996365241.png</t>
  </si>
  <si>
    <t>咪蒙小酒</t>
  </si>
  <si>
    <t>http://shop187352748.taobao.com</t>
  </si>
  <si>
    <t>三得利角瓶威士忌 日本原装进口洋酒 SUNTORY JAR 700mL</t>
  </si>
  <si>
    <t>http://item.taobao.com/item.htm?id=521874285272</t>
  </si>
  <si>
    <t>https://img.alicdn.com/imgextra/i1/2127682207/O1CNA1Dr50Dz1SAqkGLDw6P_!!2127682207-0-psf.jpg</t>
  </si>
  <si>
    <t>2020-09-27</t>
  </si>
  <si>
    <t>日本原装进口Suntory Yamazaki三得利山崎1923单一麦芽威士忌洋酒</t>
  </si>
  <si>
    <t>http://item.taobao.com/item.htm?id=576867903126</t>
  </si>
  <si>
    <t>https://img.alicdn.com/imgextra/i1/4002537663/O1CN01pjwytM26ThbIgla9z_!!0-item_pic.jpg</t>
  </si>
  <si>
    <t>原装进口格兰杰12年雪莉桶风味单一麦芽苏格兰威士忌洋酒700ml</t>
  </si>
  <si>
    <t>http://item.taobao.com/item.htm?id=527996114906</t>
  </si>
  <si>
    <t>//img.alicdn.com/imgextra/i1/500713126/O1CN01LpQuyC1Yxkj5HpECz_!!0-item_pic.jpg</t>
  </si>
  <si>
    <t>Bowmore苏格兰进口波摩12年艾莱单一麦芽威士忌酒 正品洋酒包邮</t>
  </si>
  <si>
    <t>http://item.taobao.com/item.htm?id=530887130364</t>
  </si>
  <si>
    <t>//img.alicdn.com/imgextra/i3/194134058/O1CN019ATBfm1fqbrOmjB2p_!!0-item_pic.jpg</t>
  </si>
  <si>
    <t>洋酒ARDBEG雅伯艾雷岛 阿德贝哥/阿贝10年单一麦芽威士忌原装正品</t>
  </si>
  <si>
    <t>http://item.taobao.com/item.htm?id=539013581709</t>
  </si>
  <si>
    <t>//img.alicdn.com/imgextra/i1/2986636216/O1CNA1H99G3M1vmyZXo70CJ_!!2986636216-0-psf.jpg</t>
  </si>
  <si>
    <t>Yamazaki 山崎18年 单一麦芽威士忌 日本原装进口洋酒 现货</t>
  </si>
  <si>
    <t>http://item.taobao.com/item.htm?id=565856342151</t>
  </si>
  <si>
    <t>//img.alicdn.com/imgextra/i1/2288159567/TB2mu_6dnJYBeNjy1zeXXahzVXa_!!2288159567.jpg</t>
  </si>
  <si>
    <t>力酷酒专 Suntory Hibiki 日本三得利响牌 響和风醇韵威士忌 行货</t>
  </si>
  <si>
    <t>http://item.taobao.com/item.htm?id=602043244952</t>
  </si>
  <si>
    <t>https://img.alicdn.com/imgextra/i2/2206474252752/O1CN01UHNbXG1WCSawbJrLZ_!!2206474252752.jpg</t>
  </si>
  <si>
    <t>力酷酒类专营店</t>
  </si>
  <si>
    <t>http://shop193503889.taobao.com</t>
  </si>
  <si>
    <t>三得利山崎12年单一麦芽威士忌 日本威士忌 Yamazaki 700mL</t>
  </si>
  <si>
    <t>http://item.taobao.com/item.htm?id=595727727491</t>
  </si>
  <si>
    <t>https://img.alicdn.com/imgextra/i4/2200731938403/O1CN01hAWx3J2BwchRQBzBr_!!2200731938403.jpg</t>
  </si>
  <si>
    <t>日本进口梅子酒 SUNTORY 三得利梅酒 配制酒低度数女士酒 720mL</t>
  </si>
  <si>
    <t>http://item.taobao.com/item.htm?id=534356222272</t>
  </si>
  <si>
    <t>https://img.alicdn.com/imgextra/i1/2127682207/O1CNA1j7AXVC1SAqkD2D61f_!!2127682207-0-psf.jpg</t>
  </si>
  <si>
    <t>http://item.taobao.com/item.htm?id=558955440151</t>
  </si>
  <si>
    <t>//img.alicdn.com/imgextra/i1/3283960366/O1CNA1zFZzkS1EZfaJyAOt9_!!3283960366-0-psf.jpg</t>
  </si>
  <si>
    <t>日本进口 三得利白州1973单一麦芽威士忌 Single Malt 700ml正品</t>
  </si>
  <si>
    <t>http://item.taobao.com/item.htm?id=520938952615</t>
  </si>
  <si>
    <t>//img.alicdn.com/imgextra/i1/500713126/O1CN01wtj8T31Yxkj4NncT3_!!0-item_pic.jpg</t>
  </si>
  <si>
    <t>Hakushu 白州12年 单一麦芽威士忌 日本原装进口  三得利洋酒</t>
  </si>
  <si>
    <t>http://item.taobao.com/item.htm?id=565532992027</t>
  </si>
  <si>
    <t>//img.alicdn.com/imgextra/i3/2288159567/TB2Nhmjj5OYBuNjSsD4XXbSkFXa_!!2288159567.jpg</t>
  </si>
  <si>
    <t>日威三剑客 山崎1923、白州1973、響/响和风醇韵组合套装 无盒</t>
  </si>
  <si>
    <t>http://item.taobao.com/item.htm?id=601877868365</t>
  </si>
  <si>
    <t>//img.alicdn.com/imgextra/i1/2127913851/O1CNA1fmSp1Y1eJnsSeMD7u_!!2127913851-0-psf.jpg</t>
  </si>
  <si>
    <t>三得利 Hibiki 17YO 响17年 调和日本威士忌 正品原装进口洋酒</t>
  </si>
  <si>
    <t>http://item.taobao.com/item.htm?id=569565054290</t>
  </si>
  <si>
    <t>//img.alicdn.com/imgextra/i1/92150320/O1CNA17nE6Qt1EEbMs8AIXc_!!92150320-0-psf.jpg</t>
  </si>
  <si>
    <t>响和风醇韵威士忌 Hibiki乡音響响牌三得利日本原装威士忌礼盒版</t>
  </si>
  <si>
    <t>http://item.taobao.com/item.htm?id=551027851063</t>
  </si>
  <si>
    <t>https://img.alicdn.com/imgextra/i1/2127682207/O1CNA1C1jNTW1SAqkBFTimz_!!2127682207-0-psf.jpg</t>
  </si>
  <si>
    <t>宾三得利 Suntory Hibiki 响牌響17年 威士忌 洋酒进口</t>
  </si>
  <si>
    <t>http://item.taobao.com/item.htm?id=583002369641</t>
  </si>
  <si>
    <t>https://img.alicdn.com/imgextra/i1/4291056956/O1CN01fV1Vd421FtVpfPzP6_!!0-item_pic.jpg</t>
  </si>
  <si>
    <t>溢铭酒类专营店</t>
  </si>
  <si>
    <t>http://shop193809441.taobao.com</t>
  </si>
  <si>
    <t>进口洋酒  格兰杰12年雪莉桶单一麦芽苏格兰威士忌烈酒700ml 带盒</t>
  </si>
  <si>
    <t>http://item.taobao.com/item.htm?id=564466485695</t>
  </si>
  <si>
    <t>//img.alicdn.com/imgextra/i1/1092869845/O1CN01tfhjGK2Mb3sxsZ4Wb_!!0-item_pic.jpg</t>
  </si>
  <si>
    <t>有盒】响和风醇韵日本威士忌響三得利威士忌响牌洋酒 HIBIKI正品</t>
  </si>
  <si>
    <t>http://item.taobao.com/item.htm?id=586640211734</t>
  </si>
  <si>
    <t>//img.alicdn.com/imgextra/i2/2778626029/O1CN01nzrKwH1uPKTg0N17O_!!2778626029.png</t>
  </si>
  <si>
    <t>优品直输</t>
  </si>
  <si>
    <t>http://shop179348858.taobao.com</t>
  </si>
  <si>
    <t>日本洋酒 SUNTORY日本三得利响和风醇韵响牌威士忌700ml</t>
  </si>
  <si>
    <t>http://item.taobao.com/item.htm?id=522200700047</t>
  </si>
  <si>
    <t>//img.alicdn.com/imgextra/i2/500713126/O1CN01grn6Ql1Yxkj8MWcPj_!!0-item_pic.jpg</t>
  </si>
  <si>
    <t>三得利山崎18年单一麦芽威士忌 日本威士忌 Yamazaki 700mL</t>
  </si>
  <si>
    <t>http://item.taobao.com/item.htm?id=595726691953</t>
  </si>
  <si>
    <t>https://img.alicdn.com/imgextra/i3/2200731938403/O1CN01D5Bopn2BwciZXXuK0_!!2200731938403.jpg</t>
  </si>
  <si>
    <t>洋酒日本进口梅子酒 SUNTORY三得利梅酒14度青梅酒720m前红酒业</t>
  </si>
  <si>
    <t>http://item.taobao.com/item.htm?id=552710767402</t>
  </si>
  <si>
    <t>//img.alicdn.com/imgextra/i1/931697360/O1CN01IFr35924Evb769QxU_!!931697360.jpg</t>
  </si>
  <si>
    <t>上海前红酒业</t>
  </si>
  <si>
    <t>http://shop13318243.taobao.com</t>
  </si>
  <si>
    <t>http://item.taobao.com/item.htm?id=528483534533</t>
  </si>
  <si>
    <t>//img.alicdn.com/imgextra/i4/749760116/O1CN01UAObL71CjAYmnbA6g_!!749760116.jpg</t>
  </si>
  <si>
    <t>启德洋酒Bowmore波摩12年单一麦芽威士忌艾莱威士忌正品行货</t>
  </si>
  <si>
    <t>http://item.taobao.com/item.htm?id=35932201974</t>
  </si>
  <si>
    <t>//img.alicdn.com/imgextra/i1/832423496/O1CN01iGhSL21bhDGhzArPY_!!832423496.jpg</t>
  </si>
  <si>
    <t>启德网络专销店2</t>
  </si>
  <si>
    <t>http://shop11429954.taobao.com</t>
  </si>
  <si>
    <t>Bowmore 苏格兰波摩15年达克斯单一麦芽威士忌 进口洋酒正品包邮</t>
  </si>
  <si>
    <t>http://item.taobao.com/item.htm?id=593780681693</t>
  </si>
  <si>
    <t>//img.alicdn.com/imgextra/i1/92150320/O1CN01JjgbTS1EEbGZ3PFqT_!!92150320.jpg</t>
  </si>
  <si>
    <t>2020-09-16</t>
  </si>
  <si>
    <t>三得利山崎1923单一麦芽威士忌 日本威士忌 Yamazaki三得利礼盒版</t>
  </si>
  <si>
    <t>http://item.taobao.com/item.htm?id=550694307974</t>
  </si>
  <si>
    <t>https://img.alicdn.com/imgextra/i1/2127682207/O1CNA13wlP4d1SAqkB94XtB_!!2127682207-0-psf.jpg</t>
  </si>
  <si>
    <t>原装进口洋酒百加得超级白朗姆酒烘培mojito莫吉多750ml*2</t>
  </si>
  <si>
    <t>http://item.taobao.com/item.htm?id=539551305113</t>
  </si>
  <si>
    <t>https://img.alicdn.com/imgextra/i3/2348152810/O1CN01ALxp4g1Wd1W2VfYYd_!!2348152810.jpg</t>
  </si>
  <si>
    <t>酒类 » 洋酒 » 朗姆酒/Rum</t>
  </si>
  <si>
    <t>酒怡酒类专营店</t>
  </si>
  <si>
    <t>http://shop166872422.taobao.com</t>
  </si>
  <si>
    <t>2020-09-10</t>
  </si>
  <si>
    <t>http://item.taobao.com/item.htm?id=534355330619</t>
  </si>
  <si>
    <t>//img.alicdn.com/imgextra/i1/2127913851/O1CNA1Eo6JhU1eJnsSHoCPQ_!!2127913851-0-psf.jpg</t>
  </si>
  <si>
    <t>梅酒日本原装进口梅子酒720ml三得利suntory配制酒女士果酒包邮</t>
  </si>
  <si>
    <t>http://item.taobao.com/item.htm?id=561738002287</t>
  </si>
  <si>
    <t>https://img.alicdn.com/imgextra/i4/1990436595/O1CN01Pmrprl1yaYZ8pLd9K_!!1990436595.jpg</t>
  </si>
  <si>
    <t>富水食品旗舰店</t>
  </si>
  <si>
    <t>http://shop64886808.taobao.com</t>
  </si>
  <si>
    <t>2020-09-23</t>
  </si>
  <si>
    <t>酒廷1990 suntory三得利梅酒720ml果酒日本原装进口柚子正品行货</t>
  </si>
  <si>
    <t>http://item.taobao.com/item.htm?id=615400141484</t>
  </si>
  <si>
    <t>https://img.alicdn.com/imgextra/i1/3629730635/O1CN01t9KCfE1GYs7j1btcY_!!3629730635.jpg</t>
  </si>
  <si>
    <t>寅瑜酒类专营店</t>
  </si>
  <si>
    <t>http://shop190864630.taobao.com</t>
  </si>
  <si>
    <t>格兰杰 12年雪莉桶 单一麦芽威士忌</t>
  </si>
  <si>
    <t>http://item.taobao.com/item.htm?id=587523435408</t>
  </si>
  <si>
    <t>//img.alicdn.com/imgextra/i1/2200531572414/O1CN01cYIjfQ1ThegznYo54_!!2200531572414.jpg</t>
  </si>
  <si>
    <t>倾酌2018</t>
  </si>
  <si>
    <t>http://shop193031360.taobao.com</t>
  </si>
  <si>
    <t>洋酒 AULTMORE 欧摩18年单一麦芽威士忌 英国进口 700ml 启德</t>
  </si>
  <si>
    <t>http://item.taobao.com/item.htm?id=593851109146</t>
  </si>
  <si>
    <t>//img.alicdn.com/imgextra/i3/832423496/O1CN01FzhP6g1bhDGKCZZqP_!!832423496.jpg</t>
  </si>
  <si>
    <t>(无盒)日本威士忌三组合 山崎1923、白州1973、響/响和风醇韵</t>
  </si>
  <si>
    <t>http://item.taobao.com/item.htm?id=598900839146</t>
  </si>
  <si>
    <t>//img.alicdn.com/imgextra/i3/686264407/O1CN01QZtkBt1iQS5GYpQ3v_!!686264407.png</t>
  </si>
  <si>
    <t>高地洋酒Glenmorangie格兰杰12年雪莉桶单一麦芽威士忌 酒桶陈酿</t>
  </si>
  <si>
    <t>http://item.taobao.com/item.htm?id=580244223498</t>
  </si>
  <si>
    <t>https://img.alicdn.com/imgextra/i3/2999246214/O1CN01EMJtTQ1vm3lo38poD_!!2999246214.jpg</t>
  </si>
  <si>
    <t>枫羿酒类专营店</t>
  </si>
  <si>
    <t>http://shop187418569.taobao.com</t>
  </si>
  <si>
    <t>Suntory HIBIKI日本进口三得利响牌乡音響17年 威士忌 洋酒</t>
  </si>
  <si>
    <t>http://item.taobao.com/item.htm?id=595295837064</t>
  </si>
  <si>
    <t>https://img.alicdn.com/imgextra/i3/2200731938403/O1CN010BpS522BwciRwMUog_!!2200731938403.jpg</t>
  </si>
  <si>
    <t>双支套装马天尼起泡酒气泡酒葡萄酒干型爽口原装进口汽泡酒</t>
  </si>
  <si>
    <t>http://item.taobao.com/item.htm?id=545882635250</t>
  </si>
  <si>
    <t>https://img.alicdn.com/imgextra/i3/238094292/O1CN017boOQQ1hZmPu4Hhnq_!!238094292.jpg</t>
  </si>
  <si>
    <t>酒类 » 葡萄酒</t>
  </si>
  <si>
    <t>金都恒泰酒类专营</t>
  </si>
  <si>
    <t>http://shop945227.taobao.com</t>
  </si>
  <si>
    <t>洋酒格兰杰12年雪莉酒桶窖藏单一麦芽威士忌Glenmorangie Lasanta</t>
  </si>
  <si>
    <t>http://item.taobao.com/item.htm?id=562117026272</t>
  </si>
  <si>
    <t>//img.alicdn.com/imgextra/i1/3500155824/TB2NRrxfrYI8KJjy0FaXXbAiVXa_!!3500155824.jpg</t>
  </si>
  <si>
    <t>上海允睦贸易有限公司</t>
  </si>
  <si>
    <t>http://shop190675551.taobao.com</t>
  </si>
  <si>
    <t>2020-09-14</t>
  </si>
  <si>
    <t>洋酒进口阿贝10年Ardbeg雅柏阿德贝哥单一麦芽苏格兰威士忌46%</t>
  </si>
  <si>
    <t>http://item.taobao.com/item.htm?id=569526201456</t>
  </si>
  <si>
    <t>//img.alicdn.com/imgextra/i1/382583318/TB2CywywVuWBuNjSszbXXcS7FXa_!!382583318.jpg</t>
  </si>
  <si>
    <t>2020-09-15</t>
  </si>
  <si>
    <t>进口洋酒 Bowmore波摩15年单一麦芽威士忌艾莱苏格兰威士忌正品</t>
  </si>
  <si>
    <t>http://item.taobao.com/item.htm?id=522788727514</t>
  </si>
  <si>
    <t>//img.alicdn.com/imgextra/i1/500713126/O1CN01XSrtz81YxkjKDtBqk_!!0-item_pic.jpg</t>
  </si>
  <si>
    <t>欧摩 18年 单一麦芽苏格兰威士忌700ml AULTMORE英国进口洋酒正品</t>
  </si>
  <si>
    <t>http://item.taobao.com/item.htm?id=587746138445</t>
  </si>
  <si>
    <t>//img.alicdn.com/imgextra/i1/2200531572414/O1CN01C61BSj1TheiPJHO9V_!!2200531572414.jpg</t>
  </si>
  <si>
    <t>2020-09-03</t>
  </si>
  <si>
    <t>三得利 白州 12年 单一麦芽威士忌 日本 Suntory</t>
  </si>
  <si>
    <t>http://item.taobao.com/item.htm?id=586493025057</t>
  </si>
  <si>
    <t>//img.alicdn.com/imgextra/i3/374598991/O1CN01rvC7cA2GHvY5rOMjg_!!374598991.jpg</t>
  </si>
  <si>
    <t>官方直营 格兰杰 雪莉酒桶陈酿高地单一麦芽威士忌700ml</t>
  </si>
  <si>
    <t>http://item.taobao.com/item.htm?id=574185857100</t>
  </si>
  <si>
    <t>https://img.alicdn.com/imgextra/i3/3296827956/O1CN01U56AC328dtj5Rwztb_!!2-item_pic.png</t>
  </si>
  <si>
    <t>酩悦轩尼诗官方旗舰店</t>
  </si>
  <si>
    <t>http://shop189367760.taobao.com</t>
  </si>
  <si>
    <t>网红款德国野格圣鹿利口酒力娇酒配制酒野翻天翻翻乐20ml*24礼盒</t>
  </si>
  <si>
    <t>http://item.taobao.com/item.htm?id=600109264356</t>
  </si>
  <si>
    <t>https://img.alicdn.com/imgextra/i1/3230651100/O1CN01H72jBc1JzqEK99D6r_!!3230651100.jpg</t>
  </si>
  <si>
    <t>汇泉酒类专营店</t>
  </si>
  <si>
    <t>http://shop189224565.taobao.com</t>
  </si>
  <si>
    <t>2020-09-13</t>
  </si>
  <si>
    <t>洋酒 波摩15年单一麦芽威士忌 Bowmore15 苏格兰威士忌酒 700ml</t>
  </si>
  <si>
    <t>http://item.taobao.com/item.htm?id=590426565615</t>
  </si>
  <si>
    <t>//img.alicdn.com/imgextra/i1/2200706403529/O1CNA1aj0TBB1bwKLKtzXpq_!!2200706403529-0-psf.jpg</t>
  </si>
  <si>
    <t>生命之水whisky</t>
  </si>
  <si>
    <t>http://shop192951033.taobao.com</t>
  </si>
  <si>
    <t>【有盒 现货】响和风醇韵 响和风 HIBIKI日本威士忌 響  响无年份</t>
  </si>
  <si>
    <t>http://item.taobao.com/item.htm?id=612947351024</t>
  </si>
  <si>
    <t>//img.alicdn.com/imgextra/i2/2207442220403/O1CN01dFMgWx1EqcCWTrN2O_!!2207442220403.jpg</t>
  </si>
  <si>
    <t>tb420493125</t>
  </si>
  <si>
    <t>http://shop194223990.taobao.com</t>
  </si>
  <si>
    <t>2020-09-20</t>
  </si>
  <si>
    <t>洋酒 BOWMORE 15YO波摩15年单一麦芽威士忌43%/70cl</t>
  </si>
  <si>
    <t>http://item.taobao.com/item.htm?id=36668790053</t>
  </si>
  <si>
    <t>https://img.alicdn.com/imgextra/i2/360608001/TB1ZAkTArSYBuNjSspiXXXNzpXa_!!0-item_pic.jpg</t>
  </si>
  <si>
    <t>Hakushu日本进口三得利白州12年单一麦芽威士忌700ml 正品包邮</t>
  </si>
  <si>
    <t>http://item.taobao.com/item.htm?id=530297913706</t>
  </si>
  <si>
    <t>//img.alicdn.com/imgextra/i4/194134058/O1CN01pJfm8u1fqbrFnJpA1_!!0-item_pic.jpg</t>
  </si>
  <si>
    <t>洋酒ARDBEG Corryvreckan阿德贝哥/雅柏漩涡杰克逊麦芽威士忌酒</t>
  </si>
  <si>
    <t>http://item.taobao.com/item.htm?id=542830428248</t>
  </si>
  <si>
    <t>https://img.alicdn.com/imgextra/i1/360608001/O1CN01K8gdp028yVW3vPFc2_!!360608001.jpg</t>
  </si>
  <si>
    <t>三得利角瓶角牌威士忌 日本原装进口洋酒 SUNTORY 700ml 嗨棒</t>
  </si>
  <si>
    <t>http://item.taobao.com/item.htm?id=593630122304</t>
  </si>
  <si>
    <t>https://img.alicdn.com/imgextra/i4/2200715913902/O1CN01gO1x4M1ehA48qd0xg_!!0-item_pic.jpg</t>
  </si>
  <si>
    <t>酒奢酒类专营店</t>
  </si>
  <si>
    <t>http://shop193020949.taobao.com</t>
  </si>
  <si>
    <r>
      <rPr>
        <sz val="11"/>
        <color rgb="FF000000"/>
        <rFont val="宋体"/>
        <family val="3"/>
        <charset val="134"/>
      </rPr>
      <t>宝贝</t>
    </r>
    <r>
      <rPr>
        <sz val="11"/>
        <color rgb="FF000000"/>
        <rFont val="Calibri"/>
        <family val="2"/>
      </rPr>
      <t>ID</t>
    </r>
    <phoneticPr fontId="3" type="noConversion"/>
  </si>
  <si>
    <t>醉鹅娘 德国进口洋酒野格圣鹿酒利口酒力娇酒正品行货700ml</t>
  </si>
  <si>
    <t>http://item.taobao.com/item.htm?id=586375262300</t>
  </si>
  <si>
    <t>https://img.alicdn.com/imgextra/i3/3432190626/O1CN01Ok0BOI1GUkYexjTnr_!!3432190626-0-lubanu-s.jpg</t>
  </si>
  <si>
    <t>竞品_宝贝链接2</t>
  </si>
  <si>
    <t>醉鹅娘酒类旗舰店</t>
  </si>
  <si>
    <t>http://shop190318752.taobao.com</t>
  </si>
  <si>
    <t>醉鹅娘 德国进口洋酒野格圣鹿酒利口力娇酒正品行货2支装</t>
  </si>
  <si>
    <t>http://item.taobao.com/item.htm?id=589069271255</t>
  </si>
  <si>
    <t>https://img.alicdn.com/imgextra/i3/3432190626/O1CN01NI7eab1GUkXLdiOvn_!!0-item_pic.jpg</t>
  </si>
  <si>
    <t>速发百加得白朗姆酒白朗姆酒烘培鸡尾酒基酒40度bacardi洋酒750ml</t>
  </si>
  <si>
    <t>http://item.taobao.com/item.htm?id=36871602087</t>
  </si>
  <si>
    <t>//img.alicdn.com/imgextra/i3/1940112101/O1CN013r1LO91ROIjZyC09z_!!1940112101.jpg</t>
  </si>
  <si>
    <t>百加得白朗姆酒 百加得超级朗姆酒BACARDI RUM 莫吉托mojito750ml</t>
  </si>
  <si>
    <t>http://item.taobao.com/item.htm?id=13828121853</t>
  </si>
  <si>
    <t>//img.alicdn.com/imgextra/i1/723199337/O1CN01plruf92IqOgwnH6gw_!!0-item_pic.jpg</t>
  </si>
  <si>
    <t>杰克丹尼田纳西州威士忌Jack Daniel's 美国原装洋酒 正品行货！</t>
  </si>
  <si>
    <t>http://item.taobao.com/item.htm?id=19379155658</t>
  </si>
  <si>
    <t>//img.alicdn.com/imgextra/i1/646406995/O1CNA1fklnH221Xl6UqI4Hn_!!646406995-0-psf.jpg</t>
  </si>
  <si>
    <t>洋酒酒版杰克丹尼威士忌小酒版小酒伴50mL玻璃瓶蛋糕装饰</t>
  </si>
  <si>
    <t>http://item.taobao.com/item.htm?id=572059490127</t>
  </si>
  <si>
    <t>//img.alicdn.com/imgextra/i1/2755658862/TB2IaEGqRmWBuNkSndVXXcsApXa_!!2755658862.jpg</t>
  </si>
  <si>
    <t>北京东阳泰达</t>
  </si>
  <si>
    <t>http://shop184643493.taobao.com</t>
  </si>
  <si>
    <t>【选赠品】德国进口洋酒野格圣鹿利口酒700ml力娇酒 鹿头酒正品</t>
  </si>
  <si>
    <t>http://item.taobao.com/item.htm?id=560263330969</t>
  </si>
  <si>
    <t>https://img.alicdn.com/imgextra/i2/3395417731/O1CN018G0kGl26yqaJOtntm_!!3395417731.jpg</t>
  </si>
  <si>
    <t>美国原装进口杰克丹尼威士忌JackDaniels whiskey洋酒700ml礼盒</t>
  </si>
  <si>
    <t>http://item.taobao.com/item.htm?id=35642600745</t>
  </si>
  <si>
    <t>https://img.alicdn.com/imgextra/i4/1740313238/O1CN01VKHACb1Zn35SSRPGG_!!0-item_pic.jpg</t>
  </si>
  <si>
    <t>御玖轩酒类专营店</t>
  </si>
  <si>
    <t>http://shop60309695.taobao.com</t>
  </si>
  <si>
    <t>百加得白朗姆酒50ml芝士蛋糕 提拉米苏原料家用烘焙调味酒原装</t>
  </si>
  <si>
    <t>http://item.taobao.com/item.htm?id=547759474280</t>
  </si>
  <si>
    <t>https://img.alicdn.com/imgextra/i1/1710482305/O1CN017OiFG71StjYi92bPZ_!!1710482305.jpg</t>
  </si>
  <si>
    <t>尚巧厨旗舰店</t>
  </si>
  <si>
    <t>http://shop20619935.taobao.com</t>
  </si>
  <si>
    <t>【官方旗舰店】美国进口洋酒杰克丹尼威士忌Jack Daniel`s 700ml</t>
  </si>
  <si>
    <t>http://item.taobao.com/item.htm?id=600227527752</t>
  </si>
  <si>
    <t>https://img.alicdn.com/imgextra/i3/2205309976752/O1CN015pQKUA1zkSrXdLigE_!!0-item_pic.jpg</t>
  </si>
  <si>
    <t>杰克丹尼酒类旗舰店</t>
  </si>
  <si>
    <t>http://shop193372078.taobao.com</t>
  </si>
  <si>
    <t>杰克丹尼田纳西州威士忌 洋酒小酒版 JACK DANIELS 50ml 玻璃瓶</t>
  </si>
  <si>
    <t>http://item.taobao.com/item.htm?id=584809345212</t>
  </si>
  <si>
    <t>https://img.alicdn.com/imgextra/i4/4118975267/O1CN01p5o1IZ1omKf8agKv4_!!0-item_pic.jpg</t>
  </si>
  <si>
    <t>晟阳酒类专营店</t>
  </si>
  <si>
    <t>http://shop192324546.taobao.com</t>
  </si>
  <si>
    <t>【官方旗舰店】杰克丹尼Jack Daniel`s洋酒威士忌黑标小酒版50ml</t>
  </si>
  <si>
    <t>http://item.taobao.com/item.htm?id=600580143241</t>
  </si>
  <si>
    <t>https://img.alicdn.com/imgextra/i2/2205309976752/O1CN01l4UEeR1zkSrZHwqVy_!!0-item_pic.jpg</t>
  </si>
  <si>
    <t>杰克丹尼田纳西州威士忌 小酒伴 50mL 玻璃瓶 蛋糕装饰</t>
  </si>
  <si>
    <t>http://item.taobao.com/item.htm?id=571905310958</t>
  </si>
  <si>
    <t>//img.alicdn.com/imgextra/i3/361881347/O1CN01U7hU7z1Loy3cyc9wi_!!361881347.jpg</t>
  </si>
  <si>
    <t>我飞舞飞舞</t>
  </si>
  <si>
    <t>http://shop65243252.taobao.com</t>
  </si>
  <si>
    <t>Bacardi百加得白朗姆酒调酒烘焙鸡尾酒基酒洋酒750ml莫吉托mojito</t>
  </si>
  <si>
    <t>http://item.taobao.com/item.htm?id=27206164553</t>
  </si>
  <si>
    <t>https://img.alicdn.com/imgextra/i3/1740313238/O1CN01KlJMd21Zn35YzmWsb_!!1740313238.jpg</t>
  </si>
  <si>
    <t>洋酒 百加得白朗姆酒 超级白朗姆酒 莫吉多mojito鸡尾酒调酒750ml</t>
  </si>
  <si>
    <t>http://item.taobao.com/item.htm?id=15308567380</t>
  </si>
  <si>
    <t>//img.alicdn.com/imgextra/i4/500713126/O1CN01Yln0Dt1Yxkj7UfssS_!!0-item_pic.jpg</t>
  </si>
  <si>
    <t>美国进口洋酒 Jim Beam 金宾 波本威士忌 白占边波旁威士忌750ml</t>
  </si>
  <si>
    <t>http://item.taobao.com/item.htm?id=22315915312</t>
  </si>
  <si>
    <t>https://img.alicdn.com/imgextra/i2/1740313238/O1CN01TFLzt91Zn35Vq7O9Y_!!1740313238.jpg</t>
  </si>
  <si>
    <t>野格力娇酒 野格圣鹿利口酒 JAGERMEIFTER德国原装进口 正品洋酒</t>
  </si>
  <si>
    <t>http://item.taobao.com/item.htm?id=20565599246</t>
  </si>
  <si>
    <t>//img.alicdn.com/imgextra/i1/646406995/O1CNA1l2IMsR21Xl6aWFnQH_!!646406995-0-psf.jpg</t>
  </si>
  <si>
    <t>猿小姐 德国进口网红洋酒野格圣鹿酒利口酒力娇酒正品行货700ml</t>
  </si>
  <si>
    <t>http://item.taobao.com/item.htm?id=589938213113</t>
  </si>
  <si>
    <t>//img.alicdn.com/imgextra/i2/2483431072/O1CN01HEQlXR1Jn1CxXb6Wz_!!0-item_pic.jpg</t>
  </si>
  <si>
    <t>猿小姐的甜酒铺</t>
  </si>
  <si>
    <t>http://shop173328255.taobao.com</t>
  </si>
  <si>
    <t>Bombay孟买蓝宝石金酒洋酒金酒金汤力杜松子酒琴酒原装进口750ml</t>
  </si>
  <si>
    <t>http://item.taobao.com/item.htm?id=609592562134</t>
  </si>
  <si>
    <t>https://img.alicdn.com/imgextra/i3/2206599271865/O1CN01VmVECo1PeDHcxdLKt_!!0-item_pic.jpg</t>
  </si>
  <si>
    <t>bacardi百加得旗舰店</t>
  </si>
  <si>
    <t>http://shop193669565.taobao.com</t>
  </si>
  <si>
    <t>百加得黑朗姆酒 BACARDI BLACK RUM 烘焙 正品洋酒 超级兰姆酒</t>
  </si>
  <si>
    <t>http://item.taobao.com/item.htm?id=38036932914</t>
  </si>
  <si>
    <t>//img.alicdn.com/imgextra/i3/1940112101/O1CN01OK3HBg1ROIk76KMLY_!!1940112101.jpg</t>
  </si>
  <si>
    <t>【莫吉托酒 Mojito】百加得白朗姆酒 烘培酒鸡尾酒调酒基酒洋酒</t>
  </si>
  <si>
    <t>http://item.taobao.com/item.htm?id=558656687088</t>
  </si>
  <si>
    <t>https://img.alicdn.com/imgextra/i3/3395417731/O1CN01doUuyy26yqadJRdVU_!!3395417731.jpg</t>
  </si>
  <si>
    <t>天帝威百加得白朗姆酒洋酒鸡尾酒基酒莫吉托mojito原装进口750ml</t>
  </si>
  <si>
    <t>http://item.taobao.com/item.htm?id=610415773941</t>
  </si>
  <si>
    <t>https://img.alicdn.com/imgextra/i3/2206354046113/O1CN01DKhc7T1v1nmKZ9H8A_!!2206354046113.jpg</t>
  </si>
  <si>
    <t>天帝威酒类专营店</t>
  </si>
  <si>
    <t>http://shop193482784.taobao.com</t>
  </si>
  <si>
    <t>百加得黑朗姆酒 BACARDI BLACK  RUM 烘焙 正品洋酒 超级朗姆酒</t>
  </si>
  <si>
    <t>http://item.taobao.com/item.htm?id=25148352298</t>
  </si>
  <si>
    <t>//img.alicdn.com/imgextra/i1/646406995/O1CNA1n70YmD21Xl6UqHneu_!!646406995-0-psf.jpg</t>
  </si>
  <si>
    <t>百加得白朗姆酒小瓶酒版50ml烘焙调味酒芝士蛋糕提拉米苏原料配料</t>
  </si>
  <si>
    <t>http://item.taobao.com/item.htm?id=546557054020</t>
  </si>
  <si>
    <t>//img.alicdn.com/imgextra/i4/2755658862/O1CN019wuzoA2FKqPwm3wga_!!2755658862.jpg</t>
  </si>
  <si>
    <t>老宋的微醺23点 德国野格圣鹿利口酒700ml蓝鲸莫斯卡托香槟起泡酒</t>
  </si>
  <si>
    <t>http://item.taobao.com/item.htm?id=595492174761</t>
  </si>
  <si>
    <t>//img.alicdn.com/imgextra/i2/2201304288654/O1CN01oTvUWR2DnaADVQcUr_!!2201304288654.jpg</t>
  </si>
  <si>
    <t>老宋的微醺23点</t>
  </si>
  <si>
    <t>http://shop193199860.taobao.com</t>
  </si>
  <si>
    <t>http://item.taobao.com/item.htm?id=40303391431</t>
  </si>
  <si>
    <t>//img.alicdn.com/imgextra/i4/388352023/O1CN011QoZh3E2TEfrlZD_!!388352023.jpg</t>
  </si>
  <si>
    <t>杰克丹尼田纳西洲威士忌50ml洋酒小酒版 玻璃瓶酒办JACK DANIEL's</t>
  </si>
  <si>
    <t>http://item.taobao.com/item.htm?id=586490606506</t>
  </si>
  <si>
    <t>//img.alicdn.com/imgextra/i1/646406995/O1CNA1m2bc8o21Xl6bzco0a_!!646406995-0-psf.jpg</t>
  </si>
  <si>
    <t>bacardi百加得白朗姆酒50ml莫吉托mojito冰淇淋调龙舌兰烘焙小瓶</t>
  </si>
  <si>
    <t>http://item.taobao.com/item.htm?id=548378120345</t>
  </si>
  <si>
    <t>https://img.alicdn.com/imgextra/i3/2098914042/O1CN01YBD09d1fjHWVnQitW_!!2098914042.jpg</t>
  </si>
  <si>
    <t>品厨食品专营店</t>
  </si>
  <si>
    <t>http://shop68315639.taobao.com</t>
  </si>
  <si>
    <t>启德洋酒杰克丹尼威士忌JackDaniel's美国进口700m婚庆聚会派对酒</t>
  </si>
  <si>
    <t>http://item.taobao.com/item.htm?id=549735931502</t>
  </si>
  <si>
    <t>//img.alicdn.com/imgextra/i4/832423496/O1CN01zpGBEW1bhDGAS0QLq_!!832423496.jpg</t>
  </si>
  <si>
    <t>Jack Daniels 杰克丹尼田纳西州威士忌酒 美国进口洋酒正品行货</t>
  </si>
  <si>
    <t>http://item.taobao.com/item.htm?id=16976048255</t>
  </si>
  <si>
    <t>//img.alicdn.com/imgextra/i4/500713126/O1CN01aMVsNt1Yxkj8zxNu2_!!0-item_pic.jpg</t>
  </si>
  <si>
    <t>百加得白朗姆750ml 百家得白超级朗姆百加得朗姆酒烘焙新包装40度</t>
  </si>
  <si>
    <t>http://item.taobao.com/item.htm?id=24563744400</t>
  </si>
  <si>
    <t>//img.alicdn.com/imgextra/i2/433998727/O1CN010ZPUdC2EL14MykMRE_!!0-item_pic.jpg</t>
  </si>
  <si>
    <t>niko2677</t>
  </si>
  <si>
    <t>http://shop4685241.taobao.com</t>
  </si>
  <si>
    <t>洋酒 孟买蓝宝石金酒 伦敦干毡酒 杜松子露酒BOMBAY SAPPHIRE GIN</t>
  </si>
  <si>
    <t>http://item.taobao.com/item.htm?id=36827558059</t>
  </si>
  <si>
    <t>//img.alicdn.com/imgextra/i2/1940112101/O1CN01KqD0WW1ROIjiWa3mY_!!1940112101.jpg</t>
  </si>
  <si>
    <t>马天尼阿斯蒂起泡葡萄酒  甜型气泡martini Asti意大利新包装正品</t>
  </si>
  <si>
    <t>http://item.taobao.com/item.htm?id=20472571543</t>
  </si>
  <si>
    <t>//img.alicdn.com/imgextra/i1/646406995/O1CNA15YPcht21Xl6cK21SC_!!646406995-0-psf.jpg</t>
  </si>
  <si>
    <t>正品行货 德国进口野格鹿头酒圣鹿利口酒力娇700ml耶格网红款洋酒</t>
  </si>
  <si>
    <t>http://item.taobao.com/item.htm?id=601388472684</t>
  </si>
  <si>
    <t>//img.alicdn.com/imgextra/i1/2200804840944/O1CN0183OcTE1IqOUnBAGrp_!!2200804840944.jpg</t>
  </si>
  <si>
    <t>老酒门888</t>
  </si>
  <si>
    <t>http://shop193324919.taobao.com</t>
  </si>
  <si>
    <t>美国进口Jack Daniels whiskey杰克丹尼田纳西州威士忌 黑杰克</t>
  </si>
  <si>
    <t>http://item.taobao.com/item.htm?id=602306727071</t>
  </si>
  <si>
    <t>//img.alicdn.com/imgextra/i1/2996365241/O1CN01nvJ18g1oaQOtOZPE6_!!2996365241.jpg</t>
  </si>
  <si>
    <t>小酒版 蛋糕装饰摆件 杰克丹尼威士忌50ml JACK DANIEL'S 玻璃瓶</t>
  </si>
  <si>
    <t>http://item.taobao.com/item.htm?id=563269298606</t>
  </si>
  <si>
    <t>//img.alicdn.com/imgextra/i3/3040992575/O1CN01hkM1Zf1UtOUpKnjrl_!!0-item_pic.jpg</t>
  </si>
  <si>
    <t>俏堤酒类销售</t>
  </si>
  <si>
    <t>http://shop187745861.taobao.com</t>
  </si>
  <si>
    <t>美国进口行货杰克丹尼田纳西州威士忌700mL 杰克丹尼蜂蜜组合可选</t>
  </si>
  <si>
    <t>http://item.taobao.com/item.htm?id=38276981871</t>
  </si>
  <si>
    <t>//img.alicdn.com/imgextra/i1/931697360/O1CN01DNxg1y24EvdwNS3zj_!!931697360.jpg</t>
  </si>
  <si>
    <t>Jim Beam金宾 波本威士忌白占边威士忌嗨棒美国进口洋酒正品750ml</t>
  </si>
  <si>
    <t>http://item.taobao.com/item.htm?id=571126674481</t>
  </si>
  <si>
    <t>https://img.alicdn.com/imgextra/i2/3395417731/O1CN01Ar6o3326yqZcMZO2G_!!3395417731.jpg</t>
  </si>
  <si>
    <t>http://item.taobao.com/item.htm?id=553337012180</t>
  </si>
  <si>
    <t>//img.alicdn.com/imgextra/i2/3283753071/O1CN01XpdsU01YYYvFIK214_!!0-item_pic.jpg</t>
  </si>
  <si>
    <t>涌冠国际贸易有限公司</t>
  </si>
  <si>
    <t>http://shop189088967.taobao.com</t>
  </si>
  <si>
    <t>进口洋酒 BACARDI 百加得黑朗姆酒750ml 兰姆酒烘培鸡尾酒</t>
  </si>
  <si>
    <t>http://item.taobao.com/item.htm?id=538815126677</t>
  </si>
  <si>
    <t>//img.alicdn.com/imgextra/i1/2986636216/O1CNA18HBKCp1vmyZXo6w2p_!!2986636216-0-psf.jpg</t>
  </si>
  <si>
    <t>MARTINI ASTI阿斯蒂马天尼起泡酒低度酒甜酒葡萄酒气泡酒2瓶洋酒</t>
  </si>
  <si>
    <t>http://item.taobao.com/item.htm?id=559934491572</t>
  </si>
  <si>
    <t>https://img.alicdn.com/imgextra/i1/3395417731/O1CN01L85azz26yqToLH0op_!!3395417731.jpg</t>
  </si>
  <si>
    <t>启德鸡尾酒Bacardi百加得白朗姆酒洋酒烘焙莫吉托mojito 750ml</t>
  </si>
  <si>
    <t>http://item.taobao.com/item.htm?id=15840784794</t>
  </si>
  <si>
    <t>//img.alicdn.com/imgextra/i3/832423496/O1CN01Sq8DOw1bhDGcif6mX_!!832423496.jpg</t>
  </si>
  <si>
    <t>洋酒酒版杰克丹尼威士忌小酒版小酒伴50mL玻璃瓶蛋糕装饰烘培摆件</t>
  </si>
  <si>
    <t>http://item.taobao.com/item.htm?id=587560202858</t>
  </si>
  <si>
    <t>//img.alicdn.com/imgextra/i4/1940112101/O1CN01KwI9It1ROIip5K65D_!!1940112101.jpg</t>
  </si>
  <si>
    <t>洋酒酒版杰克丹尼酒版威士忌 50mL小酒伴玻璃瓶 蛋糕装饰摆件小酒</t>
  </si>
  <si>
    <t>http://item.taobao.com/item.htm?id=571962528698</t>
  </si>
  <si>
    <t>//img.alicdn.com/imgextra/i4/3384365361/O1CN01E8BRGX1pTNsNV4H3S_!!3384365361.jpg</t>
  </si>
  <si>
    <t>莎垒贸易</t>
  </si>
  <si>
    <t>http://shop190432259.taobao.com</t>
  </si>
  <si>
    <t>杰克丹尼威士忌700ml 美国田纳西州正品原装jackdaniels酒吧洋酒</t>
  </si>
  <si>
    <t>http://item.taobao.com/item.htm?id=527194190938</t>
  </si>
  <si>
    <t>https://img.alicdn.com/imgextra/i4/2690121930/O1CN01xYh5tC1Q7z2AkomP0_!!2690121930.jpg</t>
  </si>
  <si>
    <t>池陈辉酒类专营店</t>
  </si>
  <si>
    <t>http://shop181925703.taobao.com</t>
  </si>
  <si>
    <t>【定时送】正品野格利口酒700ml 德国野格圣鹿力娇酒进口洋酒鹿头</t>
  </si>
  <si>
    <t>http://item.taobao.com/item.htm?id=591188784453</t>
  </si>
  <si>
    <t>https://img.alicdn.com/imgextra/i1/726984974/O1CN014sKGDT1mc8dx3n7Nf_!!726984974.jpg</t>
  </si>
  <si>
    <t>壹玖壹玖官方旗舰店</t>
  </si>
  <si>
    <t>http://shop9282683.taobao.com</t>
  </si>
  <si>
    <t>白占边波本威士忌 金宾嗨棒 美国原装进口洋酒基酒750ml 正品行货</t>
  </si>
  <si>
    <t>http://item.taobao.com/item.htm?id=599206136000</t>
  </si>
  <si>
    <t>//img.alicdn.com/imgextra/i1/2200706403529/O1CNA1QFdIAh1bwKLKX46cN_!!2200706403529-0-psf.jpg</t>
  </si>
  <si>
    <t>【楠希小馆】杰克丹尼威士忌酒 JackDaniels威士忌700ml 进口洋酒</t>
  </si>
  <si>
    <t>http://item.taobao.com/item.htm?id=575184206316</t>
  </si>
  <si>
    <t>//img.alicdn.com/imgextra/i1/32422584/O1CN01BWxpT51UxW0QxMFEg_!!32422584.jpg</t>
  </si>
  <si>
    <t>一碟_saya</t>
  </si>
  <si>
    <t>http://shop77186.taobao.com</t>
  </si>
  <si>
    <t>德国野格恶魔鹿头酒利口酒力娇酒圣鹿野葛酒耶格酒700ml</t>
  </si>
  <si>
    <t>http://item.taobao.com/item.htm?id=601701681925</t>
  </si>
  <si>
    <t>//img.alicdn.com/imgextra/i4/2200625800424/O1CN01uNH9Lj1F0EYfIBjId_!!2200625800424.jpg</t>
  </si>
  <si>
    <t>小酒窝2134</t>
  </si>
  <si>
    <t>http://shop193232196.taobao.com</t>
  </si>
  <si>
    <t>正品行货英国进口洋酒 孟买蓝宝石金酒 Bombay杜松子酒750ml 琴酒</t>
  </si>
  <si>
    <t>http://item.taobao.com/item.htm?id=19238636987</t>
  </si>
  <si>
    <t>//img.alicdn.com/imgextra/i1/931697360/O1CN01jGZX3v24EveusjszS_!!931697360.jpg</t>
  </si>
  <si>
    <t>洋酒美国原装进口杰克丹尼威士忌JACK whiskey 700ml包邮</t>
  </si>
  <si>
    <t>http://item.taobao.com/item.htm?id=592240448157</t>
  </si>
  <si>
    <t>//img.alicdn.com/imgextra/i3/2967964424/O1CN01CLCucQ1iYEoR4agNn_!!2967964424.jpg</t>
  </si>
  <si>
    <t>嗨心购99</t>
  </si>
  <si>
    <t>http://shop187524117.taobao.com</t>
  </si>
  <si>
    <t>日本进口洋酒SUNTORY角牌嗨棒三得利角瓶调和威士忌700ml1.92L</t>
  </si>
  <si>
    <t>http://item.taobao.com/item.htm?id=593850498392</t>
  </si>
  <si>
    <t>//img.alicdn.com/imgextra/i1/92150320/O1CN01PRHxd11EEbGYmE3JL_!!92150320.jpg</t>
  </si>
  <si>
    <t>【买1赠5】德国原瓶进口洋酒 野格圣鹿利口酒力娇酒正品行货700ml</t>
  </si>
  <si>
    <t>http://item.taobao.com/item.htm?id=598184656737</t>
  </si>
  <si>
    <t>//img.alicdn.com/imgextra/i4/4042306006/O1CN01nuM2dy1uEnOeXl8Ke_!!4042306006.jpg</t>
  </si>
  <si>
    <t>tb135605960</t>
  </si>
  <si>
    <t>http://shop192558852.taobao.com</t>
  </si>
  <si>
    <t>洋酒原装进口杰克丹尼田纳西州威士忌JACK DANIELS700ml</t>
  </si>
  <si>
    <t>http://item.taobao.com/item.htm?id=13665056078</t>
  </si>
  <si>
    <t>//img.alicdn.com/imgextra/i4/723199337/O1CN01gMBh2I2IqOgYK3Fdt_!!0-item_pic.jpg</t>
  </si>
  <si>
    <t>现货野格利口酒圣鹿力娇酒鹿头德国进口洋酒正品行货700ml</t>
  </si>
  <si>
    <t>http://item.taobao.com/item.htm?id=607181340870</t>
  </si>
  <si>
    <t>//img.alicdn.com/imgextra/i1/2200706403529/O1CNA12qtpFM1bwKLHFfu78_!!2200706403529-0-psf.jpg</t>
  </si>
  <si>
    <t>老宋的微醺23点 美国进口杰克丹尼田纳西州威士忌 700ml/瓶</t>
  </si>
  <si>
    <t>http://item.taobao.com/item.htm?id=595147880848</t>
  </si>
  <si>
    <t>//img.alicdn.com/imgextra/i3/2201304288654/O1CN01J0ZTaw2DnaB9AGGyE_!!2201304288654.jpg</t>
  </si>
  <si>
    <t>酒百加得白朗姆酒百加得超级朗姆酒BACARDI RUM750ml百家得原装</t>
  </si>
  <si>
    <t>http://item.taobao.com/item.htm?id=569805560608</t>
  </si>
  <si>
    <t>//img.alicdn.com/imgextra/i1/3938847556/O1CN01OIxlQU25ghFjfUMFO_!!3938847556.jpg</t>
  </si>
  <si>
    <t>andy_9</t>
  </si>
  <si>
    <t>http://shop191596776.taobao.com</t>
  </si>
  <si>
    <t>老宋的微醺23点 英国原装进口孟买蓝宝石金酒金汤力鸡尾洋酒750ml</t>
  </si>
  <si>
    <t>http://item.taobao.com/item.htm?id=595151148187</t>
  </si>
  <si>
    <t>//img.alicdn.com/imgextra/i1/2201304288654/O1CN01csZxGA2Dna5tRCbDL_!!2201304288654.png</t>
  </si>
  <si>
    <t>三得利六精酿金酒 6 杜松子酒 日本 Suntory Roku Gin</t>
  </si>
  <si>
    <t>http://item.taobao.com/item.htm?id=595473291749</t>
  </si>
  <si>
    <t>//img.alicdn.com/imgextra/i2/374598991/O1CN01ofoI102GHvXzgTtUD_!!374598991.jpg</t>
  </si>
  <si>
    <t>网红 德国野格圣鹿利口酒力娇酒利口酒700ml*2配制酒洋酒</t>
  </si>
  <si>
    <t>http://item.taobao.com/item.htm?id=591305812628</t>
  </si>
  <si>
    <t>https://img.alicdn.com/imgextra/i4/3395417731/O1CN01DdnkWp26yqaxUPGab_!!3395417731.jpg</t>
  </si>
  <si>
    <t>正品杰克丹尼田纳西州威士忌 小酒伴 50mL 玻璃瓶 蛋糕装饰</t>
  </si>
  <si>
    <t>http://item.taobao.com/item.htm?id=571632567682</t>
  </si>
  <si>
    <t>//img.alicdn.com/imgextra/i1/2886811035/O1CN0139Dcnf1JW4TqoVyMe_!!0-item_pic.jpg</t>
  </si>
  <si>
    <t>玖凤轩祥贸易</t>
  </si>
  <si>
    <t>http://shop184199756.taobao.com</t>
  </si>
  <si>
    <t>百加得白朗姆酒750ml超级朗姆酒鸡尾酒烘焙BACARDI40度进口洋酒</t>
  </si>
  <si>
    <t>http://item.taobao.com/item.htm?id=538955916793</t>
  </si>
  <si>
    <t>//img.alicdn.com/imgextra/i1/2765256344/O1CN01hBgfbG1wjbGCoCugj_!!2765256344-0-pixelsss.jpg</t>
  </si>
  <si>
    <t>paris919gjw</t>
  </si>
  <si>
    <t>http://shop176262466.taobao.com</t>
  </si>
  <si>
    <t>【直营】香气足配冰红茶可乐不上头枫木味香杰克丹尼威士忌700ml</t>
  </si>
  <si>
    <t>http://item.taobao.com/item.htm?id=595959547826</t>
  </si>
  <si>
    <t>https://img.alicdn.com/imgextra/i4/2807304908/O1CN01PmeznF1m7uTTn6h1O_!!2807304908-0-sm.jpg</t>
  </si>
  <si>
    <t>天猫国际进口超市国内现货</t>
  </si>
  <si>
    <t>http://shop181871121.taobao.com</t>
  </si>
  <si>
    <t>Bacardi百加得朗姆酒白朗姆洋酒烘培鸡尾酒750ml莫吉托mojito基酒</t>
  </si>
  <si>
    <t>http://item.taobao.com/item.htm?id=537385391506</t>
  </si>
  <si>
    <t>https://img.alicdn.com/imgextra/i3/132/O1CN01qPMWUj1CqUuIq4DK2_!!132-0-lubanu.jpg</t>
  </si>
  <si>
    <t>洋酒Bacardi百加得白朗姆酒调酒烘培鸡尾酒基酒750ml莫吉托Mojito</t>
  </si>
  <si>
    <t>http://item.taobao.com/item.htm?id=13753774056</t>
  </si>
  <si>
    <t>https://img.alicdn.com/imgextra/i3/360608001/O1CN01SyEGs928yVVsmSWjd_!!360608001.jpg</t>
  </si>
  <si>
    <t>【定时送】洋酒jackdaniels杰克丹尼威士忌 美国进口whiskey700ml</t>
  </si>
  <si>
    <t>http://item.taobao.com/item.htm?id=563515456131</t>
  </si>
  <si>
    <t>https://img.alicdn.com/imgextra/i4/726984974/O1CN01UGLc3Z1mc8ep8ddnS_!!2-item_pic.png</t>
  </si>
  <si>
    <t>宝树行 杰克丹尼黑标700ml JackDaniel's 美国威士忌原装进口洋酒</t>
  </si>
  <si>
    <t>http://item.taobao.com/item.htm?id=544732604769</t>
  </si>
  <si>
    <t>https://img.alicdn.com/imgextra/i4/2081526376/O1CN01OywDml1wyFwOdbN5c_!!0-item_pic.jpg</t>
  </si>
  <si>
    <t>【进口】网红野格圣鹿正品行货700ml+RIO锐澳微醺白桃味330ml*2瓶</t>
  </si>
  <si>
    <t>http://item.taobao.com/item.htm?id=611391648091</t>
  </si>
  <si>
    <t>https://img.alicdn.com/imgextra/i2/126/O1CN01Pm1ZIp1CnkX01sFQi_!!126-0-lubanu.jpg</t>
  </si>
  <si>
    <t>马天尼（Martini)阿斯蒂意大利进口 起泡酒750ml气泡酒香槟酒</t>
  </si>
  <si>
    <t>http://item.taobao.com/item.htm?id=534721612265</t>
  </si>
  <si>
    <t>https://img.alicdn.com/imgextra/i3/78/O1CN01dPRppC1CRlWHzs7nl_!!78-0-lubanu.jpg</t>
  </si>
  <si>
    <t>酒类 » 露酒/果酒 » 果酒</t>
  </si>
  <si>
    <t>运费链接</t>
  </si>
  <si>
    <t>http://item.taobao.com/item.htm?id=604658518965</t>
  </si>
  <si>
    <t>https://img.alicdn.com/imgextra/i1/2206354046113/O1CN01AGObuN1v1nm2CmVxD_!!2206354046113.jpg</t>
  </si>
  <si>
    <t>百加得朗姆酒白朗姆洋酒mojito酒烘培鸡尾酒莫吉托基酒原装750ml</t>
  </si>
  <si>
    <t>http://item.taobao.com/item.htm?id=605279617689</t>
  </si>
  <si>
    <t>https://img.alicdn.com/imgextra/i4/2206599271865/O1CN01IHXHyu1PeDHhvwPSG_!!0-item_pic.jpg</t>
  </si>
  <si>
    <t>【买一送四】杰克丹尼Jack Danie's洋酒美国原装进口威士忌700ml</t>
  </si>
  <si>
    <t>http://item.taobao.com/item.htm?id=582426271649</t>
  </si>
  <si>
    <t>https://img.alicdn.com/imgextra/i3/4118975267/O1CN0143ytFb1omKgWCho7M_!!4118975267-0-lubanu-s.jpg</t>
  </si>
  <si>
    <t>德国进口洋酒网红酒野格圣鹿酒利口酒力娇酒野葛正品行货700ml</t>
  </si>
  <si>
    <t>http://item.taobao.com/item.htm?id=596381955415</t>
  </si>
  <si>
    <t>https://img.alicdn.com/imgextra/i2/194216452/O1CN01s54SPP1xX42G8WzGS_!!194216452.jpg</t>
  </si>
  <si>
    <t>加枫红进口红酒专营</t>
  </si>
  <si>
    <t>http://shop945372.taobao.com</t>
  </si>
  <si>
    <t>http://item.taobao.com/item.htm?id=35936216649</t>
  </si>
  <si>
    <t>https://img.alicdn.com/imgextra/i2/1740313238/O1CN01btr2lJ1Zn35Wkoktt_!!1740313238.jpg</t>
  </si>
  <si>
    <t>Suntory宾三得利 JimBeam金宾美国进口洋酒波本威士忌嗨棒750ml</t>
  </si>
  <si>
    <t>http://item.taobao.com/item.htm?id=564032687459</t>
  </si>
  <si>
    <t>https://img.alicdn.com/imgextra/i4/3649599287/O1CN01a45BEg2ITUscEfCko_!!3649599287.jpg</t>
  </si>
  <si>
    <t>马天尼起泡酒洋酒Asti阿斯蒂起泡酒甜葡萄酒DOCG原装进口酒750ml</t>
  </si>
  <si>
    <t>http://item.taobao.com/item.htm?id=605494166671</t>
  </si>
  <si>
    <t>https://img.alicdn.com/imgextra/i4/2206599271865/O1CN01OJZC5Z1PeDHZN4WV4_!!2206599271865.jpg</t>
  </si>
  <si>
    <t>酒类 » 洋酒 » 威末/Vermouth</t>
  </si>
  <si>
    <t>【两支装】Mojito 夏日莫吉托鸡尾酒 百加得白朗姆酒烘焙调酒基酒</t>
  </si>
  <si>
    <t>http://item.taobao.com/item.htm?id=558709039581</t>
  </si>
  <si>
    <t>https://img.alicdn.com/imgextra/i2/3395417731/TB2ue3Iar3nBKNjSZFMXXaUSFXa_!!3395417731.jpg</t>
  </si>
  <si>
    <t>Bacardi百加得40度黑朗姆酒750ml进口朗姆酒烘焙调酒mojito莫吉托</t>
  </si>
  <si>
    <t>http://item.taobao.com/item.htm?id=525550246054</t>
  </si>
  <si>
    <t>https://img.alicdn.com/imgextra/i4/19/O1CN01xeWIVz1C0k9Xb4iZA_!!19-0-lubanu.jpg</t>
  </si>
  <si>
    <t>【官方授权】德国野格原装进口圣鹿利口力娇洋酒正品700ml*2瓶</t>
  </si>
  <si>
    <t>http://item.taobao.com/item.htm?id=573590135955</t>
  </si>
  <si>
    <t>https://img.alicdn.com/imgextra/i4/3170700814/O1CN016M9CMO1Hsr1cV2kUD_!!0-item_pic.jpg</t>
  </si>
  <si>
    <t>冠振酒类专营店</t>
  </si>
  <si>
    <t>http://shop188405924.taobao.com</t>
  </si>
  <si>
    <t>WHISKY L AULTMORE欧摩12年单一麦芽苏格兰威士忌进口洋酒行货</t>
  </si>
  <si>
    <t>http://item.taobao.com/item.htm?id=557501257011</t>
  </si>
  <si>
    <t>https://img.alicdn.com/imgextra/i3/3395417731/O1CN01yNQPwg26yqaOXLFRL_!!3395417731.jpg</t>
  </si>
  <si>
    <t>御玖轩 野格圣鹿利口酒力娇酒700ml德国进口鹿头洋酒</t>
  </si>
  <si>
    <t>http://item.taobao.com/item.htm?id=20310841413</t>
  </si>
  <si>
    <t>https://img.alicdn.com/imgextra/i1/1740313238/O1CN01x9BvFf1Zn35Ygi9cm_!!1740313238.jpg</t>
  </si>
  <si>
    <t>百加得白朗姆酒50ml 芝士蛋糕 提拉米苏原料家用烘焙调味酒原装</t>
  </si>
  <si>
    <t>http://item.taobao.com/item.htm?id=597107972528</t>
  </si>
  <si>
    <t>https://img.alicdn.com/imgextra/i4/2201450614267/O1CN011EY5cr1hOKYKFOXXF_!!2201450614267.png</t>
  </si>
  <si>
    <t>润佳食品专营店</t>
  </si>
  <si>
    <t>http://shop193213282.taobao.com</t>
  </si>
  <si>
    <t>直营高颜值金汤力杜松子配柠檬苏打水不上头孟买蓝宝石金酒750ml</t>
  </si>
  <si>
    <t>http://item.taobao.com/item.htm?id=603483670769</t>
  </si>
  <si>
    <t>https://img.alicdn.com/imgextra/i3/2807304908/O1CN01X4qRnM1m7uTYSoA75_!!2807304908-0-sm.jpg</t>
  </si>
  <si>
    <t>【定时送】1919酒类直供 40度百加得白朗姆酒鸡尾酒基酒进口洋酒</t>
  </si>
  <si>
    <t>http://item.taobao.com/item.htm?id=522883473795</t>
  </si>
  <si>
    <t>https://img.alicdn.com/imgextra/i4/726984974/O1CN01N5F2Zg1mc8evL8QNl_!!2-item_pic.png</t>
  </si>
  <si>
    <t>【买1送4】孟买蓝宝石金酒bombay琴酒杜松子酒英国金汤力基酒</t>
  </si>
  <si>
    <t>http://item.taobao.com/item.htm?id=538811034686</t>
  </si>
  <si>
    <t>https://img.alicdn.com/imgextra/i1/1663014643/O1CNA111Cxc51kAXYkENBpk_!!1663014643-0-psf.jpg</t>
  </si>
  <si>
    <t>旭隆久合酒类专营店</t>
  </si>
  <si>
    <t>http://shop59180296.taobao.com</t>
  </si>
  <si>
    <t>夜店 轻奢潮酒COCALERO开口乐 利口酒700ml力娇酒进口洋酒绿色酒</t>
  </si>
  <si>
    <t>http://item.taobao.com/item.htm?id=600416494805</t>
  </si>
  <si>
    <t>https://img.alicdn.com/imgextra/i3/3395417731/O1CN01nflrkP26yqaCXWO0Z_!!3395417731.jpg</t>
  </si>
  <si>
    <t>洋酒百加得白朗姆酒百加得超级朗姆酒 BACARDI RUM Mojito 莫吉托</t>
  </si>
  <si>
    <t>http://item.taobao.com/item.htm?id=15940338208</t>
  </si>
  <si>
    <t>//img.alicdn.com/imgextra/i4/749760116/O1CN01QEy8Vc1CjAYZZ7nYP_!!749760116.jpg</t>
  </si>
  <si>
    <t>野格好入口新鲜日期35度力娇酒百搭红牛碳酸果汁口感柔顺700ml*2</t>
  </si>
  <si>
    <t>http://item.taobao.com/item.htm?id=616290367547</t>
  </si>
  <si>
    <t>https://img.alicdn.com/imgextra/i1/2549841410/O1CN01GLaBXi1MHp4rSNwge_!!2549841410-0-sm.jpg</t>
  </si>
  <si>
    <t>天猫国际进口超市</t>
  </si>
  <si>
    <t>http://shop170685533.taobao.com</t>
  </si>
  <si>
    <t>SUNTORY KAKUBIN三得利角瓶 角牌威士忌日本进口洋酒higball700ml</t>
  </si>
  <si>
    <t>http://item.taobao.com/item.htm?id=581003160448</t>
  </si>
  <si>
    <t>https://img.alicdn.com/imgextra/i2/3395417731/O1CN01sal6ap26yqT7tBJaL_!!3395417731.jpg</t>
  </si>
  <si>
    <t>洋酒 百加得黑朗姆酒 百家得黑朗姆酒BACARDI BLACK RUM750ML</t>
  </si>
  <si>
    <t>http://item.taobao.com/item.htm?id=14670826986</t>
  </si>
  <si>
    <t>//img.alicdn.com/imgextra/i2/723199337/O1CN017TXZO42IqOfRPU1mN_!!0-item_pic.jpg</t>
  </si>
  <si>
    <t>御玖轩 洋酒 BACARDI 百加得黑朗姆酒750ml 兰姆酒烘培鸡尾酒</t>
  </si>
  <si>
    <t>http://item.taobao.com/item.htm?id=35056191380</t>
  </si>
  <si>
    <t>https://img.alicdn.com/imgextra/i3/1740313238/O1CN01ZlsLBD1Zn35Wxuspa_!!1740313238.jpg</t>
  </si>
  <si>
    <t>Bacardi百加得朗姆酒黑朗姆酒洋酒烘培鸡尾酒基酒原装进口酒750ml</t>
  </si>
  <si>
    <t>http://item.taobao.com/item.htm?id=605017984749</t>
  </si>
  <si>
    <t>https://img.alicdn.com/imgextra/i4/2206599271865/O1CN01dHF6cj1PeDHUiPAJ4_!!0-item_pic.jpg</t>
  </si>
  <si>
    <t>patron培恩银樽龙舌兰日出长岛冰茶鸡尾酒调酒基酒特基拉墨西哥酒</t>
  </si>
  <si>
    <t>http://item.taobao.com/item.htm?id=576107607955</t>
  </si>
  <si>
    <t>https://img.alicdn.com/imgextra/i4/3395417731/O1CN01VKxqpF26yqZFlxZ9x_!!3395417731.jpg</t>
  </si>
  <si>
    <t>酒类 » 洋酒 » 龙舌兰/Tequila</t>
  </si>
  <si>
    <t>【调酒基酒套装】bombay孟买蓝宝石金酒gin酒琴酒杜松子酒洋酒</t>
  </si>
  <si>
    <t>http://item.taobao.com/item.htm?id=558902651796</t>
  </si>
  <si>
    <t>https://img.alicdn.com/imgextra/i3/3395417731/O1CN01j0b6vN26yqXuT2Myg_!!3395417731.jpg</t>
  </si>
  <si>
    <t>百加得白朗姆酒50ml莫吉托mojito基酒冰淇淋龙舌兰家用烘焙小瓶</t>
  </si>
  <si>
    <t>http://item.taobao.com/item.htm?id=547904804629</t>
  </si>
  <si>
    <t>https://img.alicdn.com/imgextra/i2/2375690050/O1CN01F5zdH31CEwQnXb6oP_!!2375690050.jpg</t>
  </si>
  <si>
    <t>缘府食品专营店</t>
  </si>
  <si>
    <t>http://shop167673439.taobao.com</t>
  </si>
  <si>
    <t>MARTINI ASTI马天尼阿斯蒂起泡酒甜型少女葡萄酒汽泡酒进口洋酒</t>
  </si>
  <si>
    <t>http://item.taobao.com/item.htm?id=558904830112</t>
  </si>
  <si>
    <t>https://img.alicdn.com/imgextra/i3/3395417731/O1CN01c03HxM26yqTpC0XeB_!!3395417731.jpg</t>
  </si>
  <si>
    <t>百加得黑朗姆酒750ml 进口洋酒烈酒兰姆酒鸡尾酒烘焙正品行货</t>
  </si>
  <si>
    <t>http://item.taobao.com/item.htm?id=15390999296</t>
  </si>
  <si>
    <t>//img.alicdn.com/imgextra/i4/500713126/O1CN01Awzbgo1Yxkj2DmvHQ_!!0-item_pic.jpg</t>
  </si>
  <si>
    <t>【塑料瓶】百加得白朗姆小瓶酒莫吉托 Mojito鸡尾酒烘焙调酒基酒</t>
  </si>
  <si>
    <t>http://item.taobao.com/item.htm?id=558659051491</t>
  </si>
  <si>
    <t>https://img.alicdn.com/imgextra/i4/3395417731/TB2c17xhDwKL1JjSZFgXXb6aVXa_!!3395417731.jpg</t>
  </si>
  <si>
    <t>艾柏迪12年单一麦芽苏格兰威士忌 ABERFELDY 艾伯迪原装进口 洋酒</t>
  </si>
  <si>
    <t>http://item.taobao.com/item.htm?id=546186792801</t>
  </si>
  <si>
    <t>//img.alicdn.com/imgextra/i1/646406995/O1CNA1smHMvA21Xl6OdpjBT_!!646406995-0-psf.jpg</t>
  </si>
  <si>
    <t>马天尼起泡酒2瓶装粉红阿斯蒂rose&amp;asti起泡酒葡萄甜酒意大利原装</t>
  </si>
  <si>
    <t>http://item.taobao.com/item.htm?id=610466279319</t>
  </si>
  <si>
    <t>https://img.alicdn.com/imgextra/i1/2206599271865/O1CN0181vXGJ1PeDHgT0OI6_!!0-item_pic.jpg</t>
  </si>
  <si>
    <t>郎家园Bombay 孟买蓝宝石金酒杜松子酒鸡尾酒洋酒烈酒金汤力基酒</t>
  </si>
  <si>
    <t>http://item.taobao.com/item.htm?id=14294479840</t>
  </si>
  <si>
    <t>https://img.alicdn.com/imgextra/i2/360608001/O1CN01sKjNl228yVW74J0fW_!!360608001.jpg</t>
  </si>
  <si>
    <t>进口洋酒 BACARDI百加得黑朗姆酒40度 烘焙调酒 兰姆酒 正品行货</t>
  </si>
  <si>
    <t>http://item.taobao.com/item.htm?id=27320280797</t>
  </si>
  <si>
    <t>https://img.alicdn.com/imgextra/i1/1663014643/O1CNA1Yaqu2H1kAXYtLwTMJ_!!1663014643-0-psf.jpg</t>
  </si>
  <si>
    <t>【好礼4选1】网红德国进口洋酒野格圣鹿利口酒力娇酒700ml行货</t>
  </si>
  <si>
    <t>http://item.taobao.com/item.htm?id=578479870524</t>
  </si>
  <si>
    <t>https://img.alicdn.com/imgextra/i1/4118975267/O1CN01DlPtf21omKhidiChv_!!0-item_pic.jpg</t>
  </si>
  <si>
    <t>野格小瓶野翻天游戏礼盒 德国野格圣鹿利口酒力娇酒20ml*24行货</t>
  </si>
  <si>
    <t>http://item.taobao.com/item.htm?id=602636730317</t>
  </si>
  <si>
    <t>https://img.alicdn.com/imgextra/i2/3395417731/O1CN019bhdi026yqbkKweP9_!!3395417731.jpg</t>
  </si>
  <si>
    <t>野格酒礼盒正品行货德国进口洋酒利口酒正品行货700ml*2瓶礼盒</t>
  </si>
  <si>
    <t>http://item.taobao.com/item.htm?id=602985002338</t>
  </si>
  <si>
    <t>//img.alicdn.com/imgextra/i1/2206470499915/O1CN01wP9M7L2N77YjNMDqR_!!2206470499915.png</t>
  </si>
  <si>
    <t>乐采时光酒城</t>
  </si>
  <si>
    <t>http://shop193604267.taobao.com</t>
  </si>
  <si>
    <t>http://item.taobao.com/item.htm?id=36882811822</t>
  </si>
  <si>
    <t>//img.alicdn.com/imgextra/i4/1940112101/O1CN01HG043B1ROIimeoOoR_!!1940112101.jpg</t>
  </si>
  <si>
    <t>现货德国野格鹿头酒1/2支装700ml圣鹿力娇利口酒野葛耶格小瓶洋酒</t>
  </si>
  <si>
    <t>http://item.taobao.com/item.htm?id=598369771240</t>
  </si>
  <si>
    <t>//img.alicdn.com/imgextra/i3/2200804840944/O1CN01S0eAPb1IqOVCQUvHB_!!2200804840944.jpg</t>
  </si>
  <si>
    <t>杰克丹尼田纳西州威士忌 50ml Jack Daniel's 玻璃瓶洋酒小酒版</t>
  </si>
  <si>
    <t>http://item.taobao.com/item.htm?id=589917145900</t>
  </si>
  <si>
    <t>https://img.alicdn.com/imgextra/i1/3246887529/O1CNA1uGGpeR25UKbc9jmZk_!!3246887529-0-psf.jpg</t>
  </si>
  <si>
    <t>伟贞酒类专营店</t>
  </si>
  <si>
    <t>http://shop190338990.taobao.com</t>
  </si>
  <si>
    <t>Patron Silver培恩银樽龙舌兰酒洋酒调酒基酒墨西哥原装进口750ml</t>
  </si>
  <si>
    <t>http://item.taobao.com/item.htm?id=610982019566</t>
  </si>
  <si>
    <t>https://img.alicdn.com/imgextra/i1/2206599271865/O1CN01wRtlKW1PeDHgSKyDu_!!0-item_pic.jpg</t>
  </si>
  <si>
    <t>【楠希小馆】孟买蓝宝石金酒 杜松子酒 英国洋酒琴酒 鸡尾酒基酒</t>
  </si>
  <si>
    <t>http://item.taobao.com/item.htm?id=543779676003</t>
  </si>
  <si>
    <t>//img.alicdn.com/imgextra/i1/32422584/O1CN01E9vXTr1UxW0SlT2B1_!!32422584.jpg</t>
  </si>
  <si>
    <t>孟买蓝宝石金酒 BOMBAY 金汤力鸡尾酒 伦敦干金酒 杜松子酒 洋酒</t>
  </si>
  <si>
    <t>http://item.taobao.com/item.htm?id=586040815290</t>
  </si>
  <si>
    <t>https://img.alicdn.com/imgextra/i1/3246887529/O1CNA166LCQZ25UKbYXW4yr_!!3246887529-0-psf.jpg</t>
  </si>
  <si>
    <t>百加得白朗姆酒50ml小瓶冰淇淋迷你提拉米苏酒心巧克力原料烘焙用</t>
  </si>
  <si>
    <t>http://item.taobao.com/item.htm?id=591646523769</t>
  </si>
  <si>
    <t>https://img.alicdn.com/imgextra/i1/3683407624/O1CNA1EnUqqW26BqETunYku_!!3683407624-0-psf.jpg</t>
  </si>
  <si>
    <t>艺厨食品专营店</t>
  </si>
  <si>
    <t>http://shop190915730.taobao.com</t>
  </si>
  <si>
    <t>AULTMORE欧摩12年YO单一麦芽苏格兰威士忌英国进口洋酒正品</t>
  </si>
  <si>
    <t>http://item.taobao.com/item.htm?id=594327557620</t>
  </si>
  <si>
    <t>//img.alicdn.com/imgextra/i1/92150320/O1CN01UhpG4b1EEbGiBQbsP_!!92150320.jpg</t>
  </si>
  <si>
    <t>http://item.taobao.com/item.htm?id=602271818032</t>
  </si>
  <si>
    <t>//img.alicdn.com/imgextra/i2/2206469450383/O1CN01luzyS41EhSJSNPalU_!!0-item_pic.jpg</t>
  </si>
  <si>
    <t>网红野格酒圣鹿野格利口酒力娇酒鸡尾酒调酒基酒700ml德国洋酒</t>
  </si>
  <si>
    <t>http://item.taobao.com/item.htm?id=614698783056</t>
  </si>
  <si>
    <t>https://img.alicdn.com/imgextra/i1/1663014643/O1CNA16mcKtC1kAXYszQoIh_!!1663014643-0-psf.jpg</t>
  </si>
  <si>
    <t>现货正品行货 德国进口洋酒野格圣鹿小瓶酒利口酒力娇酒700+200ml</t>
  </si>
  <si>
    <t>http://item.taobao.com/item.htm?id=611003725419</t>
  </si>
  <si>
    <t>//img.alicdn.com/imgextra/i1/2996365241/O1CN014DL97B1oaQPHBiEno_!!2996365241.jpg</t>
  </si>
  <si>
    <t>行货 进口洋酒 JIM BEAM金宾 白占边波本威士忌 沾边波旁威士忌</t>
  </si>
  <si>
    <t>http://item.taobao.com/item.htm?id=21493111642</t>
  </si>
  <si>
    <t>https://img.alicdn.com/imgextra/i1/1663014643/O1CNA1WO66M91kAXYsBwUqs_!!1663014643-0-psf.jpg</t>
  </si>
  <si>
    <t>郎家园洋酒包邮JimBeam whiskey美国金宾/白占边波本威士忌酒</t>
  </si>
  <si>
    <t>http://item.taobao.com/item.htm?id=13730041906</t>
  </si>
  <si>
    <t>https://img.alicdn.com/imgextra/i2/360608001/O1CN01YJTuyM28yVXNndjYi_!!360608001.jpg</t>
  </si>
  <si>
    <t>WHISKY L Aberfeldy艾柏迪12年单一麦芽苏格兰威士忌进口洋酒正品</t>
  </si>
  <si>
    <t>http://item.taobao.com/item.htm?id=611009810010</t>
  </si>
  <si>
    <t>https://img.alicdn.com/imgextra/i3/3395417731/O1CN01EK1n5o26yqT2VibGY_!!3395417731.jpg</t>
  </si>
  <si>
    <t>意大利进口MARTINI ASTI马天尼起泡酒甜型少女女生气泡酒送香槟杯</t>
  </si>
  <si>
    <t>http://item.taobao.com/item.htm?id=40662939471</t>
  </si>
  <si>
    <t>https://img.alicdn.com/imgextra/i1/1663014643/O1CNA1W3Imvz1kAXYt10pDI_!!1663014643-0-psf.jpg</t>
  </si>
  <si>
    <t>WHISKY L Bacardi百加得黑朗姆酒烘焙鸡尾酒调酒基酒进口洋酒正品</t>
  </si>
  <si>
    <t>http://item.taobao.com/item.htm?id=558657163725</t>
  </si>
  <si>
    <t>https://img.alicdn.com/imgextra/i1/3395417731/O1CN011ZriVd26yqTmemjeA_!!3395417731.jpg</t>
  </si>
  <si>
    <t>Bacardi/百加得超级朗姆酒750ml*2瓶进口洋酒mojito莫吉托基酒</t>
  </si>
  <si>
    <t>http://item.taobao.com/item.htm?id=546311175431</t>
  </si>
  <si>
    <t>https://img.alicdn.com/imgextra/i1/73/O1CN01BJFAiN1CPTXQbCEsh_!!73-0-lubanu.jpg</t>
  </si>
  <si>
    <t>启德朗姆酒Bacardi百加得40度进口750ml烘焙调酒mojito莫吉托</t>
  </si>
  <si>
    <t>http://item.taobao.com/item.htm?id=15841272422</t>
  </si>
  <si>
    <t>//img.alicdn.com/imgextra/i1/832423496/O1CN01z2CZsT1bhDB9nCfLy_!!832423496.jpg</t>
  </si>
  <si>
    <t>郎家园美国进口杰克丹尼威士忌 Jack Daniels田纳西州洋酒700ml</t>
  </si>
  <si>
    <t>http://item.taobao.com/item.htm?id=4370645147</t>
  </si>
  <si>
    <t>https://img.alicdn.com/imgextra/i1/360608001/O1CN01RDROAV28yVX7WHSPG_!!360608001.jpg</t>
  </si>
  <si>
    <t>御玖轩洋酒 百加得白朗姆酒调酒mojito鸡尾酒基酒莫吉托750ml*2</t>
  </si>
  <si>
    <t>http://item.taobao.com/item.htm?id=37739957597</t>
  </si>
  <si>
    <t>https://img.alicdn.com/imgextra/i4/1740313238/O1CN01Xz75AX1Zn35YzoGxS_!!1740313238.jpg</t>
  </si>
  <si>
    <t>Jagermeister 野格利口酒（配制酒） 德国原装进口 700ml*2瓶装</t>
  </si>
  <si>
    <t>http://item.taobao.com/item.htm?id=591910084783</t>
  </si>
  <si>
    <t>https://img.alicdn.com/imgextra/i4/2200606314837/O1CN01IOp2Hc1lbOOYHDpM5_!!2200606314837.jpg</t>
  </si>
  <si>
    <t>恒谦酒类专营店</t>
  </si>
  <si>
    <t>http://shop193145792.taobao.com</t>
  </si>
  <si>
    <t>Bacardi百加得白朗姆酒50ML装提拉米苏松露巧克力烘焙原料调味酒</t>
  </si>
  <si>
    <t>http://item.taobao.com/item.htm?id=535834678539</t>
  </si>
  <si>
    <t>//img.alicdn.com/imgextra/i4/294050374/O1CN01KVEVUm1EdKkbNcI9V_!!0-item_pic.jpg</t>
  </si>
  <si>
    <t>空间12色彩</t>
  </si>
  <si>
    <t>http://shop1312862.taobao.com</t>
  </si>
  <si>
    <t>Jagermeister 野格利口酒 700ml 德国进口 配制酒 进口洋酒</t>
  </si>
  <si>
    <t>http://item.taobao.com/item.htm?id=606344069015</t>
  </si>
  <si>
    <t>https://img.alicdn.com/imgextra/i2/2200757237600/O1CN01gbmEz3260qj0uszIZ_!!2200757237600-0-sm.jpg</t>
  </si>
  <si>
    <t>天猫会员店</t>
  </si>
  <si>
    <t>http://shop193198183.taobao.com</t>
  </si>
  <si>
    <t>御玖轩 美国原装进口洋酒杰克丹尼威士忌酒版50ML小酒伴蛋糕摆件</t>
  </si>
  <si>
    <t>http://item.taobao.com/item.htm?id=36911120568</t>
  </si>
  <si>
    <t>https://img.alicdn.com/imgextra/i2/1740313238/O1CN01S5xeU71Zn35Yzrxrs_!!1740313238.jpg</t>
  </si>
  <si>
    <t>意大利原装进口 MARTINI 马天尼阿斯蒂甜起泡葡萄酒气泡酒750ml</t>
  </si>
  <si>
    <t>http://item.taobao.com/item.htm?id=22236251403</t>
  </si>
  <si>
    <t>https://img.alicdn.com/imgextra/i4/1740313238/O1CN01jWTNsu1Zn35aUCrJV_!!1740313238.jpg</t>
  </si>
  <si>
    <t>启德洋酒三得利角牌SUNTORY角瓶调配威士忌嗨棒日本进口烈酒700ml</t>
  </si>
  <si>
    <t>http://item.taobao.com/item.htm?id=18501431943</t>
  </si>
  <si>
    <t>//img.alicdn.com/imgextra/i4/832423496/O1CN01Q3Jc5h1bhDGFgDxSy_!!832423496.jpg</t>
  </si>
  <si>
    <t>莫之缘百加得白朗姆酒50mL小瓶分装洋酒基酒烈酒烘培调酒鸡尾酒</t>
  </si>
  <si>
    <t>http://item.taobao.com/item.htm?id=584730152391</t>
  </si>
  <si>
    <t>//img.alicdn.com/imgextra/i1/4094434806/O1CN011klMxR1lNC4NFXoRs_!!4094434806.jpg</t>
  </si>
  <si>
    <t>莫之缘</t>
  </si>
  <si>
    <t>http://shop192891996.taobao.com</t>
  </si>
  <si>
    <t>bacardi百加得白朗姆酒MOIJTO莫吉托鸡尾酒调酒基酒百利甜酒烘培</t>
  </si>
  <si>
    <t>http://item.taobao.com/item.htm?id=19366090878</t>
  </si>
  <si>
    <t>https://img.alicdn.com/imgextra/i1/1663014643/O1CNA1q8MVW71kAXYnVvBzx_!!1663014643-0-psf.jpg</t>
  </si>
  <si>
    <t>培恩银樽龙舌兰酒 PATRON TEQUILA SILVER 墨西哥进口 特基拉洋酒</t>
  </si>
  <si>
    <t>http://item.taobao.com/item.htm?id=601486494182</t>
  </si>
  <si>
    <t>//img.alicdn.com/imgextra/i1/646406995/O1CNA1ikMMdm21Xl6cJXPRX_!!646406995-0-psf.jpg</t>
  </si>
  <si>
    <t>Bacardi 百加得 40度 白朗姆酒 750ml 波多黎各进口洋酒</t>
  </si>
  <si>
    <t>http://item.taobao.com/item.htm?id=596078552103</t>
  </si>
  <si>
    <t>https://img.alicdn.com/imgextra/i4/2200757237600/O1CN01QIvdaW260qj2giVfY_!!2200757237600-0-sm.jpg</t>
  </si>
  <si>
    <t>洋酒Aultmore 12Years 欧摩12年斯贝塞单一麦芽苏格兰威士忌 正品</t>
  </si>
  <si>
    <t>http://item.taobao.com/item.htm?id=564145315109</t>
  </si>
  <si>
    <t>//img.alicdn.com/imgextra/i4/1092869845/O1CN016PwHaU2Mb3tW4HYyq_!!0-item_pic.jpg</t>
  </si>
  <si>
    <t>http://item.taobao.com/item.htm?id=585845152730</t>
  </si>
  <si>
    <t>https://img.alicdn.com/imgextra/i1/4241891951/O1CN01ea6res1QHbLhiMIaV_!!0-item_pic.jpg</t>
  </si>
  <si>
    <t>百富门酒类旗舰店</t>
  </si>
  <si>
    <t>http://shop192831218.taobao.com</t>
  </si>
  <si>
    <t>AULTMORE欧摩12年YO单一麦芽苏格兰威士忌 700ml 正品</t>
  </si>
  <si>
    <t>http://item.taobao.com/item.htm?id=602539981460</t>
  </si>
  <si>
    <t>//img.alicdn.com/imgextra/i1/686264407/O1CN01IyAqna1iQS5DTunzz_!!686264407.png</t>
  </si>
  <si>
    <t>日期新鲜莫吉托MOJITO口感顺百加得白朗姆薄荷苏打碳酸水烘750ml</t>
  </si>
  <si>
    <t>http://item.taobao.com/item.htm?id=595604325787</t>
  </si>
  <si>
    <t>https://img.alicdn.com/imgextra/i4/2807304908/O1CN01QzoWuM1m7uW56DGFW_!!2807304908-0-sm.jpg</t>
  </si>
  <si>
    <t>安森推荐 波本威士忌 金宾美国进口酒洋酒</t>
  </si>
  <si>
    <t>http://item.taobao.com/item.htm?id=599772209966</t>
  </si>
  <si>
    <t>//img.alicdn.com/imgextra/i3/2200625800424/O1CN01xs3iw61F0EYmvwu3y_!!2200625800424.jpg</t>
  </si>
  <si>
    <t>美国金宾波本威士忌白占边原装进口整瓶基酒烈酒洋酒调酒鸡尾酒</t>
  </si>
  <si>
    <t>http://item.taobao.com/item.htm?id=14864274394</t>
  </si>
  <si>
    <t>https://img.alicdn.com/imgextra/i1/217176646/O1CNA1Q3ynq61yxusTPIWR5_!!217176646-0-psf.jpg</t>
  </si>
  <si>
    <t>登岑酒水专营店</t>
  </si>
  <si>
    <t>http://shop945237.taobao.com</t>
  </si>
  <si>
    <t>jackdaniels杰克丹尼威士忌田纳西州美国威士忌进口洋酒正品50ml</t>
  </si>
  <si>
    <t>http://item.taobao.com/item.htm?id=600596683179</t>
  </si>
  <si>
    <t>https://img.alicdn.com/imgextra/i4/3395417731/O1CN01n9OhYl26yqZ9Auj9Y_!!3395417731.jpg</t>
  </si>
  <si>
    <t>百加得白朗姆酒 超级白朗姆酒调酒基酒莫吉托烘焙鸡尾酒洋酒750ml</t>
  </si>
  <si>
    <t>http://item.taobao.com/item.htm?id=595781632446</t>
  </si>
  <si>
    <t>//img.alicdn.com/imgextra/i4/2201203891769/O1CN01gZj8uX1OwFE4XR3SY_!!2201203891769.jpg</t>
  </si>
  <si>
    <t>广源酒业有限公司</t>
  </si>
  <si>
    <t>http://shop193197370.taobao.com</t>
  </si>
  <si>
    <t>莫吉托MOJITO加得白朗姆薄荷苏打碳酸水烘焙750ml*2瓶朗姆酒果酒</t>
  </si>
  <si>
    <t>http://item.taobao.com/item.htm?id=604176795001</t>
  </si>
  <si>
    <t>https://img.alicdn.com/imgextra/i3/2807304908/O1CN01wtjrxY1m7uW2XyhPF_!!2807304908-0-sm.jpg</t>
  </si>
  <si>
    <t>醉鹅娘 洋酒野格圣鹿利口酒力娇酒配制酒正品野翻天礼盒装</t>
  </si>
  <si>
    <t>http://item.taobao.com/item.htm?id=606191808900</t>
  </si>
  <si>
    <t>https://img.alicdn.com/imgextra/i3/3432190626/O1CN01AOWXbk1GUkYj5Y4GY_!!0-item_pic.jpg</t>
  </si>
  <si>
    <t>洋酒 百加得黑朗姆酒 百家得黑朗姆酒BACARDI BLACK RUM750ML原装</t>
  </si>
  <si>
    <t>http://item.taobao.com/item.htm?id=17200103725</t>
  </si>
  <si>
    <t>//img.alicdn.com/imgextra/i3/749760116/O1CN01oE4Usg1CjAYVPoQkQ_!!749760116.jpg</t>
  </si>
  <si>
    <t>爱尔兰进口洋酒 Cocalero 开口乐利口酒 力娇酒 配制酒 700ml</t>
  </si>
  <si>
    <t>http://item.taobao.com/item.htm?id=604527307902</t>
  </si>
  <si>
    <t>//img.alicdn.com/imgextra/i1/2996365241/O1CN01ohHIHh1oaQLIjjkif_!!2996365241.jpg</t>
  </si>
  <si>
    <t>白占边金宾波本威士忌 BOURBON WHISKEY Jim Beam 威士忌 洋酒</t>
  </si>
  <si>
    <t>http://item.taobao.com/item.htm?id=610542134928</t>
  </si>
  <si>
    <t>https://img.alicdn.com/imgextra/i1/4118975267/O1CN01YJz99Q1omKhReybWT_!!4118975267-0-lubanu-s.jpg</t>
  </si>
  <si>
    <t>正品洋酒MARTINI ASTI意大利马天尼阿斯蒂甜起泡酒气泡酒香槟</t>
  </si>
  <si>
    <t>http://item.taobao.com/item.htm?id=13755854108</t>
  </si>
  <si>
    <t>https://img.alicdn.com/imgextra/i1/360608001/O1CN01QlNH7m28yVV97IM0O_!!360608001.jpg</t>
  </si>
  <si>
    <t>顺丰发货 德国进口洋酒 Jagermeister野格圣鹿利口酒野格力娇酒</t>
  </si>
  <si>
    <t>http://item.taobao.com/item.htm?id=574270833139</t>
  </si>
  <si>
    <t>https://img.alicdn.com/imgextra/i1/268488529/O1CNA1L5wQ152CsKfoPSXkD_!!268488529-0-psf.jpg</t>
  </si>
  <si>
    <t>威赛帝斯酒类专营</t>
  </si>
  <si>
    <t>http://shop945416.taobao.com</t>
  </si>
  <si>
    <t>AULTMORE欧摩12年洋酒斯贝塞单一麦芽威士忌酒原装进口洋酒700ml</t>
  </si>
  <si>
    <t>http://item.taobao.com/item.htm?id=605024260880</t>
  </si>
  <si>
    <t>https://img.alicdn.com/imgextra/i3/2206599271865/O1CN01xNiHvS1PeDHZOpTwG_!!0-item_pic.jpg</t>
  </si>
  <si>
    <t>郎家园洋酒 BACARDI Black百加得黑朗姆酒鸡尾酒基酒</t>
  </si>
  <si>
    <t>http://item.taobao.com/item.htm?id=4280730029</t>
  </si>
  <si>
    <t>https://img.alicdn.com/imgextra/i3/360608001/O1CN013y7OMQ28yVRrD7vuJ_!!360608001.jpg</t>
  </si>
  <si>
    <t>孟买金酒（Bombay）洋酒 孟买蓝宝石金酒 750ml 原装进口鸡尾酒</t>
  </si>
  <si>
    <t>http://item.taobao.com/item.htm?id=545149931934</t>
  </si>
  <si>
    <t>//img.alicdn.com/imgextra/i2/3158591952/O1CN01aG7drr1QI3jEsUOUP_!!3158591952.jpg</t>
  </si>
  <si>
    <t>WHISKY L AULTMORE欧摩18年单一麦芽苏格兰威士忌进口洋酒正品</t>
  </si>
  <si>
    <t>http://item.taobao.com/item.htm?id=557502181865</t>
  </si>
  <si>
    <t>https://img.alicdn.com/imgextra/i3/3395417731/O1CN01mgBaVv26yqT7t7pHN_!!3395417731.jpg</t>
  </si>
  <si>
    <t>Bacardi 百加得黑朗姆酒 百加得白朗姆酒 烘焙套餐 鸡尾酒基酒</t>
  </si>
  <si>
    <t>http://item.taobao.com/item.htm?id=522017992327</t>
  </si>
  <si>
    <t>https://img.alicdn.com/imgextra/i1/1663014643/O1CNA1AiFtr61kAXYsBxARl_!!1663014643-0-psf.jpg</t>
  </si>
  <si>
    <t>百加得黑朗姆   BACARDI Black鸡尾酒基酒 烘焙 洋酒 超级兰姆酒</t>
  </si>
  <si>
    <t>http://item.taobao.com/item.htm?id=613097165079</t>
  </si>
  <si>
    <t>//img.alicdn.com/imgextra/i2/2206543116435/O1CN01Wmpu8s1xPHIk8n3mX_!!0-item_pic.jpg</t>
  </si>
  <si>
    <t>北京世酒汇</t>
  </si>
  <si>
    <t>http://shop193990970.taobao.com</t>
  </si>
  <si>
    <t>洋酒 三得利角瓶威士忌SUNTORY 角牌日本威士忌 鸡尾酒调酒700ml</t>
  </si>
  <si>
    <t>http://item.taobao.com/item.htm?id=40707062007</t>
  </si>
  <si>
    <t>//img.alicdn.com/imgextra/i4/500713126/O1CN01eA2kxc1Yxkj9pYg24_!!0-item_pic.jpg</t>
  </si>
  <si>
    <t>宝树行 杰克丹尼50ml小酒版 美国威士忌原装进口洋酒-玻璃瓶酒版</t>
  </si>
  <si>
    <t>http://item.taobao.com/item.htm?id=585540713756</t>
  </si>
  <si>
    <t>https://img.alicdn.com/imgextra/i4/2081526376/O1CN01f6PUBb1wyFoabCvRu_!!0-item_pic.jpg</t>
  </si>
  <si>
    <t>[行货]百加得白朗姆酒Bacardi百加得朗姆酒烘焙鸡尾酒莫吉托750ml</t>
  </si>
  <si>
    <t>http://item.taobao.com/item.htm?id=565172834126</t>
  </si>
  <si>
    <t>//img.alicdn.com/imgextra/i4/3172104552/O1CN01U9n8AU1jUrTJ9ci6D_!!3172104552.jpg</t>
  </si>
  <si>
    <t>酒号魔方</t>
  </si>
  <si>
    <t>http://shop188603245.taobao.com</t>
  </si>
  <si>
    <t>拍立减洋酒日本原瓶进口三得利六精酿金酒Roku Gin6种药材700ml</t>
  </si>
  <si>
    <t>http://item.taobao.com/item.htm?id=567696407244</t>
  </si>
  <si>
    <t>//img.alicdn.com/imgextra/i4/388352023/O1CN01Z3VHrK1QoZpuyXK8a_!!388352023.jpg</t>
  </si>
  <si>
    <t>倾酌 金宾Jim Beam 白占边波本威士忌750ml 美国进口洋酒正品行货</t>
  </si>
  <si>
    <t>http://item.taobao.com/item.htm?id=587493124888</t>
  </si>
  <si>
    <t>//img.alicdn.com/imgextra/i4/2200531572414/O1CN01vLdgBe1TheizJEqFt_!!2200531572414.jpg</t>
  </si>
  <si>
    <t>朗姆酒 百加得黑朗姆酒 爱情公寓同款 750ml 正品百家得黑新包装</t>
  </si>
  <si>
    <t>http://item.taobao.com/item.htm?id=20187415903</t>
  </si>
  <si>
    <t>//img.alicdn.com/imgextra/i1/433998727/O1CN01fIDf7q2EL14nXNfiK_!!0-item_pic.jpg</t>
  </si>
  <si>
    <t>（40度）双响炮 洋酒包邮BACARDI white百加得白朗姆酒750ML*2瓶</t>
  </si>
  <si>
    <t>http://item.taobao.com/item.htm?id=570184547047</t>
  </si>
  <si>
    <t>//img.alicdn.com/imgextra/i1/3938847556/TB2d8qesrGYBuNjy0FoXXciBFXa_!!3938847556.jpg</t>
  </si>
  <si>
    <t>百加得黑朗姆酒750ml 洋酒烈酒Bacardi 鸡尾酒调酒 兰姆酒 进口</t>
  </si>
  <si>
    <t>http://item.taobao.com/item.htm?id=549561537536</t>
  </si>
  <si>
    <t>https://img.alicdn.com/imgextra/i1/3246887529/O1CNA1mOeuU125UKbbIVxPv_!!3246887529-0-psf.jpg</t>
  </si>
  <si>
    <t>行货日本进口洋酒三得利六金酒 Roku Gin6精酿金酒</t>
  </si>
  <si>
    <t>http://item.taobao.com/item.htm?id=567477844007</t>
  </si>
  <si>
    <t>//img.alicdn.com/imgextra/i4/2912141946/O1CN01nxvfKM1QFJM5zRxbA_!!2912141946.jpg</t>
  </si>
  <si>
    <t>http://item.taobao.com/item.htm?id=588800341127</t>
  </si>
  <si>
    <t>//img.alicdn.com/imgextra/i2/1940112101/O1CN01pixaGU1ROIkpkvzXy_!!0-item_pic.jpg</t>
  </si>
  <si>
    <t>进口洋酒 艾柏迪12年单一麦芽苏格兰威士忌 艾伯迪橡木桶限量洋酒</t>
  </si>
  <si>
    <t>http://item.taobao.com/item.htm?id=559509904650</t>
  </si>
  <si>
    <t>//img.alicdn.com/imgextra/i4/500713126/O1CN011KLEWH1YxkjA9iSFD_!!0-item_pic.jpg</t>
  </si>
  <si>
    <t>格兰杰12年雪莉酒桶窖藏单一麦芽威士忌Glenmorangie Lasanta</t>
  </si>
  <si>
    <t>http://item.taobao.com/item.htm?id=39057953550</t>
  </si>
  <si>
    <t>//img.alicdn.com/imgextra/i4/723199337/O1CN016KtU0W2IqOfLhdijD_!!723199337.jpg</t>
  </si>
  <si>
    <t>Bacardi 百加得 40度 黑朗姆酒 750ml 波多黎各进口洋酒</t>
  </si>
  <si>
    <t>http://item.taobao.com/item.htm?id=596898186612</t>
  </si>
  <si>
    <t>https://img.alicdn.com/imgextra/i4/2200757237600/O1CN01P4yK5k260qiD6Qocb_!!0-item_pic.jpg</t>
  </si>
  <si>
    <t>洋酒 马天尼阿斯蒂起泡葡萄酒MARTINI ASTI香槟起泡酒甜汽泡</t>
  </si>
  <si>
    <t>http://item.taobao.com/item.htm?id=601903637169</t>
  </si>
  <si>
    <t>//img.alicdn.com/imgextra/i3/2206469450383/O1CN01Elcrpj1EhSJciI3ue_!!0-item_pic.jpg</t>
  </si>
  <si>
    <t>http://item.taobao.com/item.htm?id=570449351701</t>
  </si>
  <si>
    <t>//img.alicdn.com/imgextra/i1/3938847556/O1CN01CPgWQu25ghFd2n2Qx_!!3938847556.jpg</t>
  </si>
  <si>
    <t>AULTMORE欧摩12年YO单一麦芽苏格兰威士忌英国进口洋酒</t>
  </si>
  <si>
    <t>http://item.taobao.com/item.htm?id=595744793519</t>
  </si>
  <si>
    <t>//img.alicdn.com/imgextra/i1/1940112101/O1CN01WlYDwf1ROIkSEC5BS_!!1940112101.jpg</t>
  </si>
  <si>
    <t>2020-09-17</t>
  </si>
  <si>
    <t>百加得白朗姆酒50ml 芝士蛋糕调味提拉米苏烘焙原料 原装小瓶酒版</t>
  </si>
  <si>
    <t>http://item.taobao.com/item.htm?id=561765537382</t>
  </si>
  <si>
    <t>https://img.alicdn.com/imgextra/i3/688028833/TB1zp12aAfb_uJkSnfoXXb_epXa_!!0-item_pic.jpg</t>
  </si>
  <si>
    <t>波迪凯保健食品专营</t>
  </si>
  <si>
    <t>http://shop8384509.taobao.com</t>
  </si>
  <si>
    <t>http://item.taobao.com/item.htm?id=600960569909</t>
  </si>
  <si>
    <t>https://img.alicdn.com/imgextra/i3/3528564258/O1CN011RUi3G1hKD3WHKwng_!!3528564258.jpg</t>
  </si>
  <si>
    <t>夏多纳酒类专营店</t>
  </si>
  <si>
    <t>http://shop190597213.taobao.com</t>
  </si>
  <si>
    <t>http://item.taobao.com/item.htm?id=545090850781</t>
  </si>
  <si>
    <t>//img.alicdn.com/imgextra/i4/3158591952/TB2u0CocuUXBuNjt_a0XXcysXXa_!!3158591952.jpg</t>
  </si>
  <si>
    <t>正品进口洋酒版美国杰克丹尼50ml威士忌小样塑料小瓶迷你烘焙收藏</t>
  </si>
  <si>
    <t>http://item.taobao.com/item.htm?id=555608352564</t>
  </si>
  <si>
    <t>//img.alicdn.com/imgextra/i3/90765404/O1CN01DJIbjh1pn4svJfwnL_!!90765404.jpg</t>
  </si>
  <si>
    <t>dongshangwang</t>
  </si>
  <si>
    <t>http://shop12661147.taobao.com</t>
  </si>
  <si>
    <t>Suntory三得利 角瓶威士忌酒角牌嗨棒 日本原装进口洋酒700ml现货</t>
  </si>
  <si>
    <t>http://item.taobao.com/item.htm?id=600827190716</t>
  </si>
  <si>
    <t>//img.alicdn.com/imgextra/i2/4252991939/O1CN01Jc4lf81QC6aGjlEUz_!!0-item_pic.jpg</t>
  </si>
  <si>
    <t>上海轶泉商贸有限公司</t>
  </si>
  <si>
    <t>http://shop192699279.taobao.com</t>
  </si>
  <si>
    <t>Martini 马天尼清爽型进口起泡酒包邮浪漫礼物 750ml</t>
  </si>
  <si>
    <t>http://item.taobao.com/item.htm?id=603484874374</t>
  </si>
  <si>
    <t>https://img.alicdn.com/imgextra/i4/2807304908/O1CN01RPJRgl1m7uTcw4clI_!!2807304908-0-sm.jpg</t>
  </si>
  <si>
    <t>新闺蜜时代同款酒martini asti马天尼起泡酒/甜气泡酒送2杯子</t>
  </si>
  <si>
    <t>http://item.taobao.com/item.htm?id=542346669452</t>
  </si>
  <si>
    <t>//img.alicdn.com/imgextra/i3/3027383392/O1CN0102Y5Uq1ava28PcE2G_!!0-item_pic.jpg</t>
  </si>
  <si>
    <t>恋上酒的、男人</t>
  </si>
  <si>
    <t>http://shop187781858.taobao.com</t>
  </si>
  <si>
    <t>2020-09-11</t>
  </si>
  <si>
    <t>ABERFELDY艾伯迪 艾柏迪12年单一麦芽苏格兰威士忌限量装瓶 包邮</t>
  </si>
  <si>
    <t>http://item.taobao.com/item.htm?id=545886090435</t>
  </si>
  <si>
    <t>//img.alicdn.com/imgextra/i1/194134058/O1CN01B456R71fqbrMzL3L8_!!0-item_pic.jpg</t>
  </si>
  <si>
    <t>欧摩12年 AULTMORE斯贝塞单一麦芽威士忌洋酒奥特摩 非冷凝</t>
  </si>
  <si>
    <t>http://item.taobao.com/item.htm?id=603383418358</t>
  </si>
  <si>
    <t>//img.alicdn.com/imgextra/i2/2206469450383/O1CN01zScFks1EhSJOAnnI1_!!0-item_pic.jpg</t>
  </si>
  <si>
    <t>包邮美国杰克丹尼威士忌酒版50mL蛋糕装饰原装玻璃瓶酒办调鸡尾酒</t>
  </si>
  <si>
    <t>http://item.taobao.com/item.htm?id=604898416941</t>
  </si>
  <si>
    <t>https://img.alicdn.com/imgextra/i1/217176646/O1CNA10oN13I1yxusTV7RPt_!!217176646-0-psf.jpg</t>
  </si>
  <si>
    <t>白占边金宾（Jim Beam）洋酒美国原装进口JIM BEAM占边波本威士忌</t>
  </si>
  <si>
    <t>http://item.taobao.com/item.htm?id=606151416375</t>
  </si>
  <si>
    <t>https://img.alicdn.com/imgextra/i2/2625660826/O1CN01gjtU1t1HyLkB66mTW_!!0-item_pic.jpg</t>
  </si>
  <si>
    <t>上海学权酒类专营店</t>
  </si>
  <si>
    <t>http://shop182339809.taobao.com</t>
  </si>
  <si>
    <t>艾柏迪威士忌洋酒12年苏格兰单&amp;mdash;麦芽威士忌酒英国原装进口700ml</t>
  </si>
  <si>
    <t>http://item.taobao.com/item.htm?id=609435369908</t>
  </si>
  <si>
    <t>https://img.alicdn.com/imgextra/i4/2206599271865/O1CN01BsdX7E1PeDHhxBkYi_!!0-item_pic.jpg</t>
  </si>
  <si>
    <t>送香槟杯意大利进口马天尼起泡酒moscato d asti甜白气泡酒葡萄酒</t>
  </si>
  <si>
    <t>http://item.taobao.com/item.htm?id=540788254367</t>
  </si>
  <si>
    <t>//img.alicdn.com/imgextra/i1/1737147966/TB2kUwqphuTBuNkHFNRXXc9qpXa_!!1737147966.jpg</t>
  </si>
  <si>
    <t>丽人佰汇00</t>
  </si>
  <si>
    <t>http://shop166567888.taobao.com</t>
  </si>
  <si>
    <t>http://item.taobao.com/item.htm?id=599876167278</t>
  </si>
  <si>
    <t>//img.alicdn.com/imgextra/i4/58589094/O1CN012DGSpF2H36N0EgOD8_!!58589094.jpg</t>
  </si>
  <si>
    <t>http://item.taobao.com/item.htm?id=596898215918</t>
  </si>
  <si>
    <t>//img.alicdn.com/imgextra/i3/233450388/O1CN01vKKXli1EjkD4YLhXH_!!233450388.jpg</t>
  </si>
  <si>
    <t>韩物志</t>
  </si>
  <si>
    <t>http://shop1714115.taobao.com</t>
  </si>
  <si>
    <t>百加得黑朗姆酒 百家得BACARDI BLACK RUM 超级朗姆 洋酒 750ML</t>
  </si>
  <si>
    <t>http://item.taobao.com/item.htm?id=40113696779</t>
  </si>
  <si>
    <t>//img.alicdn.com/imgextra/i1/2127913851/O1CNA1nPlgbK1eJnsPdbnNh_!!2127913851-0-psf.jpg</t>
  </si>
  <si>
    <t>（40度）双响炮 洋酒 BACARDI white 百加得白朗姆酒750ML*2瓶</t>
  </si>
  <si>
    <t>http://item.taobao.com/item.htm?id=568709877209</t>
  </si>
  <si>
    <t>//img.alicdn.com/imgextra/i3/2452565995/O1CN010xVOMJ1u9l1JVI4l0_!!2452565995.jpg</t>
  </si>
  <si>
    <t>缘又贸易</t>
  </si>
  <si>
    <t>http://shop168678537.taobao.com</t>
  </si>
  <si>
    <t>百加得白朗姆酒50ml芝士蛋糕 提拉米苏原料进口原装 烘焙 家用</t>
  </si>
  <si>
    <t>http://item.taobao.com/item.htm?id=591397118237</t>
  </si>
  <si>
    <t>https://img.alicdn.com/imgextra/i4/3247223599/O1CN01QiqpBR1cSNxH0o6uP_!!3247223599.jpg</t>
  </si>
  <si>
    <t>粮油调味/速食/干货/烘焙 » 烘焙原料/辅料/食品添加剂-新 » 食品添加剂 » 其它食品添加剂</t>
  </si>
  <si>
    <t>中鹏食品专营店</t>
  </si>
  <si>
    <t>http://shop188755400.taobao.com</t>
  </si>
  <si>
    <t>进口意大利马天尼阿斯蒂起泡酒香槟asti白葡萄酒750ml甜高泡好喝</t>
  </si>
  <si>
    <t>http://item.taobao.com/item.htm?id=589800588238</t>
  </si>
  <si>
    <t>//img.alicdn.com/imgextra/i3/1920075355/O1CN01eqzLN41pQdUiorBz5_!!0-item_pic.jpg</t>
  </si>
  <si>
    <t>叫我小祖宗99</t>
  </si>
  <si>
    <t>http://shop67526347.taobao.com</t>
  </si>
  <si>
    <t>天帝威 女生酒马天尼Asti阿斯蒂起泡酒洋酒葡萄酒意大利进口750ml</t>
  </si>
  <si>
    <t>http://item.taobao.com/item.htm?id=613220815566</t>
  </si>
  <si>
    <t>https://img.alicdn.com/imgextra/i4/2206354046113/O1CN01Iw7nmt1v1nmAklFUy_!!2206354046113.jpg</t>
  </si>
  <si>
    <t>培恩银樽龙舌兰 Patron SILVER Tequila 墨西哥原装进口洋酒</t>
  </si>
  <si>
    <t>http://item.taobao.com/item.htm?id=38599212719</t>
  </si>
  <si>
    <t>//img.alicdn.com/imgextra/i1/1940112101/O1CN018QH3HX1ROIjePZhZQ_!!0-item_pic.jpg</t>
  </si>
  <si>
    <t>御玖轩 洋酒 培恩银樽龙舌兰 PATRON 培恩银龙舌兰鸡尾酒调酒基酒</t>
  </si>
  <si>
    <t>http://item.taobao.com/item.htm?id=40674356582</t>
  </si>
  <si>
    <t>https://img.alicdn.com/imgextra/i1/1740313238/O1CN01xSqksm1Zn35Wl3K7Z_!!1740313238.jpg</t>
  </si>
  <si>
    <t>莫之缘杰克丹尼田纳西州威士忌50mL小瓶分装洋酒基酒调酒鸡尾酒</t>
  </si>
  <si>
    <t>http://item.taobao.com/item.htm?id=584918469218</t>
  </si>
  <si>
    <t>//img.alicdn.com/imgextra/i1/4094434806/O1CN015p3tNs1lNC4PAYIMb_!!4094434806.jpg</t>
  </si>
  <si>
    <t>洋酒 日本原装三得利角瓶威士忌 角牌SUNTORY 原装进口700ml</t>
  </si>
  <si>
    <t>http://item.taobao.com/item.htm?id=605185292442</t>
  </si>
  <si>
    <t>//img.alicdn.com/imgextra/i1/2810004654/O1CNA1XFJy191kFZuywf1Sv_!!2810004654-0-psf.jpg</t>
  </si>
  <si>
    <t>上海绪晓贸易有限公司</t>
  </si>
  <si>
    <t>http://shop189153383.taobao.com</t>
  </si>
  <si>
    <t>Aberfeldy 12YO 艾柏迪12年单一麦芽苏格兰威士忌 艾伯迪洋酒</t>
  </si>
  <si>
    <t>http://item.taobao.com/item.htm?id=561430675741</t>
  </si>
  <si>
    <t>//img.alicdn.com/imgextra/i1/3283960366/O1CNA1nZr9eh1EZfaQjMfqH_!!3283960366-0-psf.jpg</t>
  </si>
  <si>
    <t>三得利六金酒精酿roku gin酒六精杜松子酒基酒日本进口洋酒</t>
  </si>
  <si>
    <t>http://item.taobao.com/item.htm?id=581703195220</t>
  </si>
  <si>
    <t>https://img.alicdn.com/imgextra/i4/3395417731/O1CN013iC6wK26yqSTyORVP_!!3395417731.jpg</t>
  </si>
  <si>
    <t>2020-09-18</t>
  </si>
  <si>
    <t>德国野格圣鹿酒利口力娇酒进口洋酒正品行货700ml*2瓶装</t>
  </si>
  <si>
    <t>http://item.taobao.com/item.htm?id=616387622959</t>
  </si>
  <si>
    <t>https://img.alicdn.com/imgextra/i1/2206354046113/O1CN01qVt7bl1v1nmESwIxX_!!2206354046113.jpg</t>
  </si>
  <si>
    <t>2020-09-08</t>
  </si>
  <si>
    <t>洋酒 艾柏迪12年单一麦芽苏格兰威士忌 ABERFELDY 艾伯迪原装进口</t>
  </si>
  <si>
    <t>http://item.taobao.com/item.htm?id=598870074765</t>
  </si>
  <si>
    <t>//img.alicdn.com/imgextra/i1/832423496/O1CN012lmycl1bhDGCKVCVW_!!832423496.png</t>
  </si>
  <si>
    <t>三得利角瓶角牌威士忌 Suntory Jar 日本原瓶进口洋酒 700ml</t>
  </si>
  <si>
    <t>http://item.taobao.com/item.htm?id=558227866299</t>
  </si>
  <si>
    <t>https://img.alicdn.com/imgextra/i3/3347473660/O1CN01INLbZA1cuKDTsJC5Q_!!3347473660.jpg</t>
  </si>
  <si>
    <t>侠风酒类专营店</t>
  </si>
  <si>
    <t>http://shop189673674.taobao.com</t>
  </si>
  <si>
    <t>2020-09-01</t>
  </si>
  <si>
    <t>中酒网 Bacardi百加得黑朗姆酒40Vol 750ml 进口洋酒正品行货</t>
  </si>
  <si>
    <t>http://item.taobao.com/item.htm?id=38855113924</t>
  </si>
  <si>
    <t>https://img.alicdn.com/imgextra/i3/1757702284/O1CN01oBgo811Sk7DO1T6HM-1757702284.jpg</t>
  </si>
  <si>
    <t>中酒网官方旗舰店</t>
  </si>
  <si>
    <t>http://shop60948875.taobao.com</t>
  </si>
  <si>
    <t>意大利马天尼阿斯蒂甜型起泡葡萄酒原装进口汽气泡酒聚会日常配餐</t>
  </si>
  <si>
    <t>http://item.taobao.com/item.htm?id=18008196162</t>
  </si>
  <si>
    <t>https://img.alicdn.com/imgextra/i1/217176646/O1CNA1fEdCB51yxusTV8FIJ_!!217176646-0-psf.jpg</t>
  </si>
  <si>
    <t>【正品行货】三得利六精酿金酒ROKU GIN酒基酒 日本进口洋酒700ml</t>
  </si>
  <si>
    <t>http://item.taobao.com/item.htm?id=613313292075</t>
  </si>
  <si>
    <t>//img.alicdn.com/imgextra/i1/172060391/O1CN01YZcQlV1El7SKGmnlp_!!172060391.jpg</t>
  </si>
  <si>
    <t>laodabaobei</t>
  </si>
  <si>
    <t>http://shop6146139.taobao.com</t>
  </si>
  <si>
    <t>2020-09-05</t>
  </si>
  <si>
    <t>德国进口洋酒YEGE鹿头酒利口酒YEGE56版正品700毫升瓶装力娇酒</t>
  </si>
  <si>
    <t>http://item.taobao.com/item.htm?id=613718954451</t>
  </si>
  <si>
    <t>//img.alicdn.com/imgextra/i1/2201242804648/O1CN0185tlPJ1kCpX8H9SiJ_!!0-item_pic.jpg</t>
  </si>
  <si>
    <t>聚野酒水供应链315</t>
  </si>
  <si>
    <t>http://shop194221320.taobao.com</t>
  </si>
  <si>
    <t>爱尔兰力娇酒 COCALERO 开口乐利口酒700ml29度 日韩夜店新宠洋酒</t>
  </si>
  <si>
    <t>http://item.taobao.com/item.htm?id=609804890690</t>
  </si>
  <si>
    <t>//img.alicdn.com/imgextra/i2/2206476179371/O1CN01VYzpDo2J5y9iq5HdY_!!0-item_pic.jpg</t>
  </si>
  <si>
    <t>2支装#德国野格圣鹿酒利口酒力娇酒正品行货洋酒700ml 送鹿头杯子</t>
  </si>
  <si>
    <t>http://item.taobao.com/item.htm?id=599496278315</t>
  </si>
  <si>
    <t>//img.alicdn.com/imgextra/i1/4042306006/O1CN01fDV6UR1uEnOZwM4ja_!!4042306006.jpg</t>
  </si>
  <si>
    <t>Jagermeister德国野格圣鹿利口酒力娇酒700ml*2</t>
  </si>
  <si>
    <t>http://item.taobao.com/item.htm?id=582287281245</t>
  </si>
  <si>
    <t>https://img.alicdn.com/imgextra/i3/3230651100/O1CN01fY6M3u1JzqHLtJKV5_!!3230651100.jpg</t>
  </si>
  <si>
    <t>Jim Beam金宾 白占边 肯塔基波本威士忌 美国原装进口洋酒 嗨棒</t>
  </si>
  <si>
    <t>http://item.taobao.com/item.htm?id=591887733212</t>
  </si>
  <si>
    <t>https://img.alicdn.com/imgextra/i3/2200715913902/O1CN01QJdbld1ehA44ARhob_!!0-item_pic.jpg</t>
  </si>
  <si>
    <t>美国进口洋酒 Jim Beam 白占边波本威士忌 金宾 波本威士忌 750ml</t>
  </si>
  <si>
    <t>http://item.taobao.com/item.htm?id=589425020648</t>
  </si>
  <si>
    <t>https://img.alicdn.com/imgextra/i1/2200731938403/O1CN01KjKjEP2Bwch4eguX9_!!2200731938403.jpg</t>
  </si>
  <si>
    <t>烘焙原料百加得进口白朗姆酒芝士蛋糕 提拉米苏吐司用料 50ml原装</t>
  </si>
  <si>
    <t>http://item.taobao.com/item.htm?id=609987570692</t>
  </si>
  <si>
    <t>//img.alicdn.com/imgextra/i2/74093024/O1CN01v3550S1YD2JzK17pm_!!0-item_pic.jpg</t>
  </si>
  <si>
    <t>喜得宝08</t>
  </si>
  <si>
    <t>http://shop192933471.taobao.com</t>
  </si>
  <si>
    <t>http://item.taobao.com/item.htm?id=581027980663</t>
  </si>
  <si>
    <t>//img.alicdn.com/imgextra/i1/3413023774/O1CN01QdJGs51dkXE1nl9xP_!!3413023774.jpg</t>
  </si>
  <si>
    <t>一路山一路水</t>
  </si>
  <si>
    <t>http://shop190824331.taobao.com</t>
  </si>
  <si>
    <t>嘉嘉烘焙百加得白 朗姆酒 50ML原装进口洋酒超级朗姆酒鸡尾酒基酒</t>
  </si>
  <si>
    <t>http://item.taobao.com/item.htm?id=544109202208</t>
  </si>
  <si>
    <t>//img.alicdn.com/imgextra/i1/3071955094/TB2viRrcUhnpuFjSZFpXXcpuXXa_!!3071955094.jpg</t>
  </si>
  <si>
    <t>贵阳嘉嘉烘焙。</t>
  </si>
  <si>
    <t>http://shop187992416.taobao.com</t>
  </si>
  <si>
    <t>2020-09-21</t>
  </si>
  <si>
    <t>Bacardi 百加得 白朗姆酒 750ml 调酒烘焙莫吉托鸡尾酒洋酒2只装</t>
  </si>
  <si>
    <t>http://item.taobao.com/item.htm?id=595855648519</t>
  </si>
  <si>
    <t>//img.alicdn.com/imgextra/i1/2201203891769/O1CN01wAIUXi1OwFAvM22X2_!!2201203891769.jpg</t>
  </si>
  <si>
    <t>2020-09-04</t>
  </si>
  <si>
    <r>
      <rPr>
        <sz val="11"/>
        <color indexed="8"/>
        <rFont val="楷体"/>
        <family val="3"/>
        <charset val="134"/>
      </rPr>
      <t>宝贝ID</t>
    </r>
  </si>
  <si>
    <t>销量新</t>
  </si>
  <si>
    <t>销量旧</t>
  </si>
  <si>
    <t>销量波动</t>
  </si>
  <si>
    <t>更新日期新</t>
  </si>
  <si>
    <t>更新日期旧</t>
  </si>
  <si>
    <t>时间间隔</t>
  </si>
  <si>
    <t>日均销量新</t>
  </si>
  <si>
    <t>日均销量旧</t>
  </si>
  <si>
    <t>日均销量增量</t>
  </si>
  <si>
    <t>524680536142</t>
  </si>
  <si>
    <t>528965445793</t>
  </si>
  <si>
    <t>569641459830</t>
  </si>
  <si>
    <t>585508092509</t>
  </si>
  <si>
    <t>572343011353</t>
  </si>
  <si>
    <t>592367593739</t>
  </si>
  <si>
    <t>569469617787</t>
  </si>
  <si>
    <t>589589079866</t>
  </si>
  <si>
    <t>530878739447</t>
  </si>
  <si>
    <t>594243211658</t>
  </si>
  <si>
    <t>569340396204</t>
  </si>
  <si>
    <t>594243515985</t>
  </si>
  <si>
    <t>591678815732</t>
  </si>
  <si>
    <t>536928719952</t>
  </si>
  <si>
    <t>569341852920</t>
  </si>
  <si>
    <t>571061398077</t>
  </si>
  <si>
    <t>576865270262</t>
  </si>
  <si>
    <t>544891183802</t>
  </si>
  <si>
    <t>571873916523</t>
  </si>
  <si>
    <t>570890992323</t>
  </si>
  <si>
    <t>42468981848</t>
  </si>
  <si>
    <t>591667907952</t>
  </si>
  <si>
    <t>570955833452</t>
  </si>
  <si>
    <t>523225868956</t>
  </si>
  <si>
    <t>564702745391</t>
  </si>
  <si>
    <t>597883092882</t>
  </si>
  <si>
    <t>543811247265</t>
  </si>
  <si>
    <t>603378792632</t>
  </si>
  <si>
    <t>581903534293</t>
  </si>
  <si>
    <t>40888350684</t>
  </si>
  <si>
    <t>553741531490</t>
  </si>
  <si>
    <t>560560153011</t>
  </si>
  <si>
    <t>570894324390</t>
  </si>
  <si>
    <t>543810507724</t>
  </si>
  <si>
    <t>595068025694</t>
  </si>
  <si>
    <t>534308651165</t>
  </si>
  <si>
    <t>560617970860</t>
  </si>
  <si>
    <t>578591134904</t>
  </si>
  <si>
    <t>565665904062</t>
  </si>
  <si>
    <t>585717689349</t>
  </si>
  <si>
    <t>543863121180</t>
  </si>
  <si>
    <t>566039107508</t>
  </si>
  <si>
    <t>583201963933</t>
  </si>
  <si>
    <t>579302490353</t>
  </si>
  <si>
    <t>534308395575</t>
  </si>
  <si>
    <t>563882309063</t>
  </si>
  <si>
    <t>588153161621</t>
  </si>
  <si>
    <t>615950357167</t>
  </si>
  <si>
    <t>585315234010</t>
  </si>
  <si>
    <t>560625678897</t>
  </si>
  <si>
    <t>564050795477</t>
  </si>
  <si>
    <t>614933425409</t>
  </si>
  <si>
    <t>607000403285</t>
  </si>
  <si>
    <t>569344576137</t>
  </si>
  <si>
    <t>576748617695</t>
  </si>
  <si>
    <t>538722433918</t>
  </si>
  <si>
    <t>591891949208</t>
  </si>
  <si>
    <t>594888932557</t>
  </si>
  <si>
    <t>597885936127</t>
  </si>
  <si>
    <t>594890140546</t>
  </si>
  <si>
    <t>38486965170</t>
  </si>
  <si>
    <t>571678442191</t>
  </si>
  <si>
    <t>617058391600</t>
  </si>
  <si>
    <t>530951861276</t>
  </si>
  <si>
    <t>571022173869</t>
  </si>
  <si>
    <t>576543472613</t>
  </si>
  <si>
    <t>566094975620</t>
  </si>
  <si>
    <t>543885371527</t>
  </si>
  <si>
    <t>601977022516</t>
  </si>
  <si>
    <t>612219514603</t>
  </si>
  <si>
    <t>570295689700</t>
  </si>
  <si>
    <t>606007194177</t>
  </si>
  <si>
    <t>37358453689</t>
  </si>
  <si>
    <t>538123538010</t>
  </si>
  <si>
    <t>576938559082</t>
  </si>
  <si>
    <t>557848583776</t>
  </si>
  <si>
    <t>601963482653</t>
  </si>
  <si>
    <t>580139864875</t>
  </si>
  <si>
    <t>569469757814</t>
  </si>
  <si>
    <t>542852633985</t>
  </si>
  <si>
    <t>565777409360</t>
  </si>
  <si>
    <t>603930122696</t>
  </si>
  <si>
    <t>538108520562</t>
  </si>
  <si>
    <t>522959965419</t>
  </si>
  <si>
    <t>575876039065</t>
  </si>
  <si>
    <t>35768908408</t>
  </si>
  <si>
    <t>527901867566</t>
  </si>
  <si>
    <t>575644784711</t>
  </si>
  <si>
    <t>528875072673</t>
  </si>
  <si>
    <t>537891114676</t>
  </si>
  <si>
    <t>598006364113</t>
  </si>
  <si>
    <t>578344106738</t>
  </si>
  <si>
    <t>527702950998</t>
  </si>
  <si>
    <t>577391820137</t>
  </si>
  <si>
    <t>563863706285</t>
  </si>
  <si>
    <t>601876140314</t>
  </si>
  <si>
    <t>521874285272</t>
  </si>
  <si>
    <t>576867903126</t>
  </si>
  <si>
    <t>527996114906</t>
  </si>
  <si>
    <t>530887130364</t>
  </si>
  <si>
    <t>539013581709</t>
  </si>
  <si>
    <t>565856342151</t>
  </si>
  <si>
    <t>602043244952</t>
  </si>
  <si>
    <t>595727727491</t>
  </si>
  <si>
    <t>534356222272</t>
  </si>
  <si>
    <t>558955440151</t>
  </si>
  <si>
    <t>520938952615</t>
  </si>
  <si>
    <t>565532992027</t>
  </si>
  <si>
    <t>601877868365</t>
  </si>
  <si>
    <t>569565054290</t>
  </si>
  <si>
    <t>551027851063</t>
  </si>
  <si>
    <t>583002369641</t>
  </si>
  <si>
    <t>564466485695</t>
  </si>
  <si>
    <t>586640211734</t>
  </si>
  <si>
    <t>522200700047</t>
  </si>
  <si>
    <t>595726691953</t>
  </si>
  <si>
    <t>552710767402</t>
  </si>
  <si>
    <t>528483534533</t>
  </si>
  <si>
    <t>35932201974</t>
  </si>
  <si>
    <t>593780681693</t>
  </si>
  <si>
    <t>550694307974</t>
  </si>
  <si>
    <t>539551305113</t>
  </si>
  <si>
    <t>534355330619</t>
  </si>
  <si>
    <t>561738002287</t>
  </si>
  <si>
    <t>615400141484</t>
  </si>
  <si>
    <t>587523435408</t>
  </si>
  <si>
    <t>593851109146</t>
  </si>
  <si>
    <t>598900839146</t>
  </si>
  <si>
    <t>580244223498</t>
  </si>
  <si>
    <t>595295837064</t>
  </si>
  <si>
    <t>545882635250</t>
  </si>
  <si>
    <t>562117026272</t>
  </si>
  <si>
    <t>569526201456</t>
  </si>
  <si>
    <t>522788727514</t>
  </si>
  <si>
    <t>587746138445</t>
  </si>
  <si>
    <t>586493025057</t>
  </si>
  <si>
    <t>574185857100</t>
  </si>
  <si>
    <t>600109264356</t>
  </si>
  <si>
    <t>590426565615</t>
  </si>
  <si>
    <t>612947351024</t>
  </si>
  <si>
    <t>36668790053</t>
  </si>
  <si>
    <t>530297913706</t>
  </si>
  <si>
    <t>542830428248</t>
  </si>
  <si>
    <t>593630122304</t>
  </si>
  <si>
    <t>586375262300</t>
  </si>
  <si>
    <t>589069271255</t>
  </si>
  <si>
    <t>36871602087</t>
  </si>
  <si>
    <t>13828121853</t>
  </si>
  <si>
    <t>19379155658</t>
  </si>
  <si>
    <t>572059490127</t>
  </si>
  <si>
    <t>560263330969</t>
  </si>
  <si>
    <t>35642600745</t>
  </si>
  <si>
    <t>547759474280</t>
  </si>
  <si>
    <t>600227527752</t>
  </si>
  <si>
    <t>584809345212</t>
  </si>
  <si>
    <t>600580143241</t>
  </si>
  <si>
    <t>571905310958</t>
  </si>
  <si>
    <t>27206164553</t>
  </si>
  <si>
    <t>15308567380</t>
  </si>
  <si>
    <t>22315915312</t>
  </si>
  <si>
    <t>20565599246</t>
  </si>
  <si>
    <t>589938213113</t>
  </si>
  <si>
    <t>609592562134</t>
  </si>
  <si>
    <t>38036932914</t>
  </si>
  <si>
    <t>558656687088</t>
  </si>
  <si>
    <t>610415773941</t>
  </si>
  <si>
    <t>25148352298</t>
  </si>
  <si>
    <t>546557054020</t>
  </si>
  <si>
    <t>595492174761</t>
  </si>
  <si>
    <t>40303391431</t>
  </si>
  <si>
    <t>586490606506</t>
  </si>
  <si>
    <t>548378120345</t>
  </si>
  <si>
    <t>549735931502</t>
  </si>
  <si>
    <t>16976048255</t>
  </si>
  <si>
    <t>24563744400</t>
  </si>
  <si>
    <t>36827558059</t>
  </si>
  <si>
    <t>20472571543</t>
  </si>
  <si>
    <t>601388472684</t>
  </si>
  <si>
    <t>602306727071</t>
  </si>
  <si>
    <t>563269298606</t>
  </si>
  <si>
    <t>38276981871</t>
  </si>
  <si>
    <t>571126674481</t>
  </si>
  <si>
    <t>553337012180</t>
  </si>
  <si>
    <t>538815126677</t>
  </si>
  <si>
    <t>559934491572</t>
  </si>
  <si>
    <t>15840784794</t>
  </si>
  <si>
    <t>587560202858</t>
  </si>
  <si>
    <t>571962528698</t>
  </si>
  <si>
    <t>527194190938</t>
  </si>
  <si>
    <t>591188784453</t>
  </si>
  <si>
    <t>599206136000</t>
  </si>
  <si>
    <t>575184206316</t>
  </si>
  <si>
    <t>601701681925</t>
  </si>
  <si>
    <t>19238636987</t>
  </si>
  <si>
    <t>592240448157</t>
  </si>
  <si>
    <t>593850498392</t>
  </si>
  <si>
    <t>598184656737</t>
  </si>
  <si>
    <t>13665056078</t>
  </si>
  <si>
    <t>607181340870</t>
  </si>
  <si>
    <t>595147880848</t>
  </si>
  <si>
    <t>569805560608</t>
  </si>
  <si>
    <t>595151148187</t>
  </si>
  <si>
    <t>595473291749</t>
  </si>
  <si>
    <t>591305812628</t>
  </si>
  <si>
    <t>571632567682</t>
  </si>
  <si>
    <t>538955916793</t>
  </si>
  <si>
    <t>595959547826</t>
  </si>
  <si>
    <t>537385391506</t>
  </si>
  <si>
    <t>13753774056</t>
  </si>
  <si>
    <t>563515456131</t>
  </si>
  <si>
    <t>544732604769</t>
  </si>
  <si>
    <t>611391648091</t>
  </si>
  <si>
    <t>534721612265</t>
  </si>
  <si>
    <t>604658518965</t>
  </si>
  <si>
    <t>605279617689</t>
  </si>
  <si>
    <t>582426271649</t>
  </si>
  <si>
    <t>596381955415</t>
  </si>
  <si>
    <t>35936216649</t>
  </si>
  <si>
    <t>564032687459</t>
  </si>
  <si>
    <t>605494166671</t>
  </si>
  <si>
    <t>558709039581</t>
  </si>
  <si>
    <t>525550246054</t>
  </si>
  <si>
    <t>573590135955</t>
  </si>
  <si>
    <t>557501257011</t>
  </si>
  <si>
    <t>20310841413</t>
  </si>
  <si>
    <t>597107972528</t>
  </si>
  <si>
    <t>603483670769</t>
  </si>
  <si>
    <t>522883473795</t>
  </si>
  <si>
    <t>538811034686</t>
  </si>
  <si>
    <t>600416494805</t>
  </si>
  <si>
    <t>15940338208</t>
  </si>
  <si>
    <t>616290367547</t>
  </si>
  <si>
    <t>581003160448</t>
  </si>
  <si>
    <t>14670826986</t>
  </si>
  <si>
    <t>35056191380</t>
  </si>
  <si>
    <t>605017984749</t>
  </si>
  <si>
    <t>576107607955</t>
  </si>
  <si>
    <t>558902651796</t>
  </si>
  <si>
    <t>547904804629</t>
  </si>
  <si>
    <t>558904830112</t>
  </si>
  <si>
    <t>15390999296</t>
  </si>
  <si>
    <t>558659051491</t>
  </si>
  <si>
    <t>546186792801</t>
  </si>
  <si>
    <t>610466279319</t>
  </si>
  <si>
    <t>14294479840</t>
  </si>
  <si>
    <t>27320280797</t>
  </si>
  <si>
    <t>578479870524</t>
  </si>
  <si>
    <t>602636730317</t>
  </si>
  <si>
    <t>602985002338</t>
  </si>
  <si>
    <t>36882811822</t>
  </si>
  <si>
    <t>598369771240</t>
  </si>
  <si>
    <t>589917145900</t>
  </si>
  <si>
    <t>610982019566</t>
  </si>
  <si>
    <t>543779676003</t>
  </si>
  <si>
    <t>586040815290</t>
  </si>
  <si>
    <t>591646523769</t>
  </si>
  <si>
    <t>594327557620</t>
  </si>
  <si>
    <t>602271818032</t>
  </si>
  <si>
    <t>614698783056</t>
  </si>
  <si>
    <t>611003725419</t>
  </si>
  <si>
    <t>21493111642</t>
  </si>
  <si>
    <t>13730041906</t>
  </si>
  <si>
    <t>611009810010</t>
  </si>
  <si>
    <t>40662939471</t>
  </si>
  <si>
    <t>558657163725</t>
  </si>
  <si>
    <t>546311175431</t>
  </si>
  <si>
    <t>15841272422</t>
  </si>
  <si>
    <t>4370645147</t>
  </si>
  <si>
    <t>37739957597</t>
  </si>
  <si>
    <t>591910084783</t>
  </si>
  <si>
    <t>535834678539</t>
  </si>
  <si>
    <t>606344069015</t>
  </si>
  <si>
    <t>36911120568</t>
  </si>
  <si>
    <t>22236251403</t>
  </si>
  <si>
    <t>18501431943</t>
  </si>
  <si>
    <t>584730152391</t>
  </si>
  <si>
    <t>19366090878</t>
  </si>
  <si>
    <t>601486494182</t>
  </si>
  <si>
    <t>596078552103</t>
  </si>
  <si>
    <t>564145315109</t>
  </si>
  <si>
    <t>585845152730</t>
  </si>
  <si>
    <t>602539981460</t>
  </si>
  <si>
    <t>595604325787</t>
  </si>
  <si>
    <t>599772209966</t>
  </si>
  <si>
    <t>14864274394</t>
  </si>
  <si>
    <t>600596683179</t>
  </si>
  <si>
    <t>595781632446</t>
  </si>
  <si>
    <t>604176795001</t>
  </si>
  <si>
    <t>606191808900</t>
  </si>
  <si>
    <t>17200103725</t>
  </si>
  <si>
    <t>604527307902</t>
  </si>
  <si>
    <t>610542134928</t>
  </si>
  <si>
    <t>13755854108</t>
  </si>
  <si>
    <t>574270833139</t>
  </si>
  <si>
    <t>605024260880</t>
  </si>
  <si>
    <t>4280730029</t>
  </si>
  <si>
    <t>545149931934</t>
  </si>
  <si>
    <t>557502181865</t>
  </si>
  <si>
    <t>522017992327</t>
  </si>
  <si>
    <t>613097165079</t>
  </si>
  <si>
    <t>40707062007</t>
  </si>
  <si>
    <t>585540713756</t>
  </si>
  <si>
    <t>565172834126</t>
  </si>
  <si>
    <t>567696407244</t>
  </si>
  <si>
    <t>587493124888</t>
  </si>
  <si>
    <t>20187415903</t>
  </si>
  <si>
    <t>570184547047</t>
  </si>
  <si>
    <t>549561537536</t>
  </si>
  <si>
    <t>567477844007</t>
  </si>
  <si>
    <t>588800341127</t>
  </si>
  <si>
    <t>559509904650</t>
  </si>
  <si>
    <t>39057953550</t>
  </si>
  <si>
    <t>596898186612</t>
  </si>
  <si>
    <t>601903637169</t>
  </si>
  <si>
    <t>570449351701</t>
  </si>
  <si>
    <t>595744793519</t>
  </si>
  <si>
    <t>561765537382</t>
  </si>
  <si>
    <t>600960569909</t>
  </si>
  <si>
    <t>545090850781</t>
  </si>
  <si>
    <t>555608352564</t>
  </si>
  <si>
    <t>600827190716</t>
  </si>
  <si>
    <t>603484874374</t>
  </si>
  <si>
    <t>542346669452</t>
  </si>
  <si>
    <t>545886090435</t>
  </si>
  <si>
    <t>603383418358</t>
  </si>
  <si>
    <t>604898416941</t>
  </si>
  <si>
    <t>606151416375</t>
  </si>
  <si>
    <t>609435369908</t>
  </si>
  <si>
    <t>540788254367</t>
  </si>
  <si>
    <t>599876167278</t>
  </si>
  <si>
    <t>596898215918</t>
  </si>
  <si>
    <t>40113696779</t>
  </si>
  <si>
    <t>568709877209</t>
  </si>
  <si>
    <t>591397118237</t>
  </si>
  <si>
    <t>589800588238</t>
  </si>
  <si>
    <t>613220815566</t>
  </si>
  <si>
    <t>38599212719</t>
  </si>
  <si>
    <t>40674356582</t>
  </si>
  <si>
    <t>584918469218</t>
  </si>
  <si>
    <t>605185292442</t>
  </si>
  <si>
    <t>561430675741</t>
  </si>
  <si>
    <t>581703195220</t>
  </si>
  <si>
    <t>616387622959</t>
  </si>
  <si>
    <t>598870074765</t>
  </si>
  <si>
    <t>558227866299</t>
  </si>
  <si>
    <t>38855113924</t>
  </si>
  <si>
    <t>18008196162</t>
  </si>
  <si>
    <t>613313292075</t>
  </si>
  <si>
    <t>613718954451</t>
  </si>
  <si>
    <t>609804890690</t>
  </si>
  <si>
    <t>599496278315</t>
  </si>
  <si>
    <t>582287281245</t>
  </si>
  <si>
    <t>591887733212</t>
  </si>
  <si>
    <t>589425020648</t>
  </si>
  <si>
    <t>609987570692</t>
  </si>
  <si>
    <t>581027980663</t>
  </si>
  <si>
    <t>544109202208</t>
  </si>
  <si>
    <t>595855648519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</si>
</sst>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sz val="11"/>
      <color rgb="FF000000"/>
      <name val="Calibri"/>
      <family val="2"/>
    </font>
    <font>
      <sz val="11"/>
      <color rgb="FF000000"/>
      <name val="宋体"/>
      <family val="3"/>
      <charset val="134"/>
    </font>
    <font>
      <sz val="9"/>
      <name val="宋体"/>
      <family val="3"/>
      <charset val="134"/>
    </font>
    <font>
      <sz val="11"/>
      <color indexed="8"/>
      <name val="Calibri"/>
      <family val="2"/>
    </font>
    <font>
      <sz val="11"/>
      <color rgb="FF000000"/>
      <name val="楷体"/>
      <family val="3"/>
      <charset val="134"/>
    </font>
    <font>
      <sz val="11"/>
      <color indexed="8"/>
      <name val="楷体"/>
      <family val="3"/>
      <charset val="134"/>
    </font>
  </fonts>
  <fills count="4">
    <fill>
      <patternFill patternType="none"/>
    </fill>
    <fill>
      <patternFill patternType="gray125"/>
    </fill>
    <fill>
      <patternFill patternType="solid">
        <fgColor rgb="FF03A3E3"/>
        <bgColor rgb="FF000000"/>
      </patternFill>
    </fill>
    <fill>
      <patternFill patternType="solid">
        <fgColor theme="8" tint="0.79995117038483843"/>
        <bgColor indexed="64"/>
      </patternFill>
    </fill>
  </fills>
  <borders count="3">
    <border>
      <left/>
      <right/>
      <top/>
      <bottom/>
      <diagonal/>
    </border>
    <border>
      <left style="thin">
        <color rgb="FFDDDDDD"/>
      </left>
      <right style="thin">
        <color rgb="FFDDDDDD"/>
      </right>
      <top style="thin">
        <color rgb="FFDDDDDD"/>
      </top>
      <bottom style="thin">
        <color rgb="FFDDDDDD"/>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Fill="0" applyProtection="0"/>
  </cellStyleXfs>
  <cellXfs count="5">
    <xf numFmtId="0" fontId="0" fillId="0" borderId="0" xfId="0"/>
    <xf numFmtId="0" fontId="0" fillId="2" borderId="1" xfId="0" applyFill="1" applyBorder="1" applyAlignment="1">
      <alignment horizontal="center" vertical="center"/>
    </xf>
    <xf numFmtId="0" fontId="5" fillId="3" borderId="2" xfId="1" applyFont="1" applyFill="1" applyBorder="1" applyAlignment="1" applyProtection="1">
      <alignment horizontal="center" vertical="center"/>
    </xf>
    <xf numFmtId="0" fontId="0" fillId="0" borderId="0" xfId="0" applyAlignment="1">
      <alignment horizontal="center"/>
    </xf>
    <xf numFmtId="0" fontId="0" fillId="2" borderId="1" xfId="0" applyFill="1" applyBorder="1" applyAlignment="1">
      <alignment horizontal="center" vertical="center"/>
    </xf>
  </cellXfs>
  <cellStyles count="2">
    <cellStyle name="常规" xfId="0" builtinId="0"/>
    <cellStyle name="常规 2" xfId="1" xr:uid="{A2D2FF17-78CF-4964-871A-37F418438D6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3453;&#36125;&#25968;&#25454;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BT"/>
      <sheetName val="Sheet1"/>
    </sheetNames>
    <sheetDataSet>
      <sheetData sheetId="0" refreshError="1"/>
      <sheetData sheetId="1">
        <row r="1">
          <cell r="A1" t="str">
            <v>宝贝ID</v>
          </cell>
          <cell r="B1" t="str">
            <v>销量新</v>
          </cell>
          <cell r="C1" t="str">
            <v>销量旧</v>
          </cell>
          <cell r="D1" t="str">
            <v>销量波动</v>
          </cell>
          <cell r="E1" t="str">
            <v>更新日期新</v>
          </cell>
          <cell r="F1" t="str">
            <v>更新日期旧</v>
          </cell>
          <cell r="G1" t="str">
            <v>时间间隔</v>
          </cell>
          <cell r="H1" t="str">
            <v>日均销量新</v>
          </cell>
        </row>
        <row r="2">
          <cell r="A2" t="str">
            <v>571905310958</v>
          </cell>
          <cell r="B2">
            <v>3434</v>
          </cell>
          <cell r="C2">
            <v>1003</v>
          </cell>
          <cell r="D2">
            <v>2431</v>
          </cell>
          <cell r="E2" t="str">
            <v>2020-09-27</v>
          </cell>
          <cell r="F2" t="str">
            <v>2020-09-26</v>
          </cell>
          <cell r="G2">
            <v>1</v>
          </cell>
          <cell r="H2">
            <v>2431</v>
          </cell>
        </row>
        <row r="3">
          <cell r="A3" t="str">
            <v>586375262300</v>
          </cell>
          <cell r="B3">
            <v>12502</v>
          </cell>
          <cell r="C3">
            <v>7506</v>
          </cell>
          <cell r="D3">
            <v>4996</v>
          </cell>
          <cell r="E3" t="str">
            <v>2020-09-27</v>
          </cell>
          <cell r="F3" t="str">
            <v>2020-09-26</v>
          </cell>
          <cell r="G3">
            <v>1</v>
          </cell>
          <cell r="H3">
            <v>4996</v>
          </cell>
        </row>
        <row r="4">
          <cell r="A4" t="str">
            <v>560263330969</v>
          </cell>
          <cell r="B4">
            <v>1686</v>
          </cell>
          <cell r="C4">
            <v>1517</v>
          </cell>
          <cell r="D4">
            <v>169</v>
          </cell>
          <cell r="E4" t="str">
            <v>2020-09-27</v>
          </cell>
          <cell r="F4" t="str">
            <v>2020-09-26</v>
          </cell>
          <cell r="G4">
            <v>1</v>
          </cell>
          <cell r="H4">
            <v>169</v>
          </cell>
        </row>
        <row r="5">
          <cell r="A5" t="str">
            <v>600580143241</v>
          </cell>
          <cell r="B5">
            <v>514</v>
          </cell>
          <cell r="C5">
            <v>1264</v>
          </cell>
          <cell r="D5">
            <v>-750</v>
          </cell>
          <cell r="E5" t="str">
            <v>2020-09-27</v>
          </cell>
          <cell r="F5" t="str">
            <v>2020-09-25</v>
          </cell>
          <cell r="G5">
            <v>2</v>
          </cell>
          <cell r="H5">
            <v>-375</v>
          </cell>
        </row>
        <row r="6">
          <cell r="A6" t="str">
            <v>38036932914</v>
          </cell>
          <cell r="B6">
            <v>483</v>
          </cell>
          <cell r="C6">
            <v>470</v>
          </cell>
          <cell r="D6">
            <v>13</v>
          </cell>
          <cell r="E6" t="str">
            <v>2020-09-27</v>
          </cell>
          <cell r="F6" t="str">
            <v>2020-09-26</v>
          </cell>
          <cell r="G6">
            <v>1</v>
          </cell>
          <cell r="H6">
            <v>13</v>
          </cell>
        </row>
        <row r="7">
          <cell r="A7" t="str">
            <v>584809345212</v>
          </cell>
          <cell r="B7">
            <v>942</v>
          </cell>
          <cell r="C7">
            <v>1344</v>
          </cell>
          <cell r="D7">
            <v>-402</v>
          </cell>
          <cell r="E7" t="str">
            <v>2020-09-27</v>
          </cell>
          <cell r="F7" t="str">
            <v>2020-09-26</v>
          </cell>
          <cell r="G7">
            <v>1</v>
          </cell>
          <cell r="H7">
            <v>-402</v>
          </cell>
        </row>
        <row r="8">
          <cell r="A8" t="str">
            <v>600227527752</v>
          </cell>
          <cell r="B8">
            <v>575</v>
          </cell>
          <cell r="C8">
            <v>1424</v>
          </cell>
          <cell r="D8">
            <v>-849</v>
          </cell>
          <cell r="E8" t="str">
            <v>2020-09-27</v>
          </cell>
          <cell r="F8" t="str">
            <v>2020-09-26</v>
          </cell>
          <cell r="G8">
            <v>1</v>
          </cell>
          <cell r="H8">
            <v>-849</v>
          </cell>
        </row>
        <row r="9">
          <cell r="A9" t="str">
            <v>35642600745</v>
          </cell>
          <cell r="B9">
            <v>981</v>
          </cell>
          <cell r="C9">
            <v>1530</v>
          </cell>
          <cell r="D9">
            <v>-549</v>
          </cell>
          <cell r="E9" t="str">
            <v>2020-09-27</v>
          </cell>
          <cell r="F9" t="str">
            <v>2020-09-26</v>
          </cell>
          <cell r="G9">
            <v>1</v>
          </cell>
          <cell r="H9">
            <v>-549</v>
          </cell>
        </row>
        <row r="10">
          <cell r="A10" t="str">
            <v>558656687088</v>
          </cell>
          <cell r="B10">
            <v>1192</v>
          </cell>
          <cell r="C10">
            <v>572</v>
          </cell>
          <cell r="D10">
            <v>620</v>
          </cell>
          <cell r="E10" t="str">
            <v>2020-09-27</v>
          </cell>
          <cell r="F10" t="str">
            <v>2020-09-26</v>
          </cell>
          <cell r="G10">
            <v>1</v>
          </cell>
          <cell r="H10">
            <v>620</v>
          </cell>
        </row>
        <row r="11">
          <cell r="A11" t="str">
            <v>586490606506</v>
          </cell>
          <cell r="B11">
            <v>405</v>
          </cell>
          <cell r="C11">
            <v>362</v>
          </cell>
          <cell r="D11">
            <v>43</v>
          </cell>
          <cell r="E11" t="str">
            <v>2020-09-27</v>
          </cell>
          <cell r="F11" t="str">
            <v>2020-09-26</v>
          </cell>
          <cell r="G11">
            <v>1</v>
          </cell>
          <cell r="H11">
            <v>43</v>
          </cell>
        </row>
        <row r="12">
          <cell r="A12" t="str">
            <v>14670826986</v>
          </cell>
          <cell r="B12">
            <v>57</v>
          </cell>
          <cell r="C12">
            <v>59</v>
          </cell>
          <cell r="D12">
            <v>-2</v>
          </cell>
          <cell r="E12" t="str">
            <v>2020-09-27</v>
          </cell>
          <cell r="F12" t="str">
            <v>2020-09-26</v>
          </cell>
          <cell r="G12">
            <v>1</v>
          </cell>
          <cell r="H12">
            <v>-2</v>
          </cell>
        </row>
        <row r="13">
          <cell r="A13" t="str">
            <v>528965445793</v>
          </cell>
          <cell r="B13">
            <v>395</v>
          </cell>
          <cell r="C13">
            <v>447</v>
          </cell>
          <cell r="D13">
            <v>-52</v>
          </cell>
          <cell r="E13" t="str">
            <v>2020-09-27</v>
          </cell>
          <cell r="F13" t="str">
            <v>2020-09-26</v>
          </cell>
          <cell r="G13">
            <v>1</v>
          </cell>
          <cell r="H13">
            <v>-52</v>
          </cell>
        </row>
        <row r="14">
          <cell r="A14" t="str">
            <v>559934491572</v>
          </cell>
          <cell r="B14">
            <v>325</v>
          </cell>
          <cell r="C14">
            <v>355</v>
          </cell>
          <cell r="D14">
            <v>-30</v>
          </cell>
          <cell r="E14" t="str">
            <v>2020-09-27</v>
          </cell>
          <cell r="F14" t="str">
            <v>2020-09-26</v>
          </cell>
          <cell r="G14">
            <v>1</v>
          </cell>
          <cell r="H14">
            <v>-30</v>
          </cell>
        </row>
        <row r="15">
          <cell r="A15" t="str">
            <v>537385391506</v>
          </cell>
          <cell r="B15">
            <v>628</v>
          </cell>
          <cell r="C15">
            <v>176</v>
          </cell>
          <cell r="D15">
            <v>452</v>
          </cell>
          <cell r="E15" t="str">
            <v>2020-09-27</v>
          </cell>
          <cell r="F15" t="str">
            <v>2020-09-24</v>
          </cell>
          <cell r="G15">
            <v>3</v>
          </cell>
          <cell r="H15">
            <v>150.66999999999999</v>
          </cell>
        </row>
        <row r="16">
          <cell r="A16" t="str">
            <v>589589079866</v>
          </cell>
          <cell r="B16">
            <v>263</v>
          </cell>
          <cell r="C16">
            <v>328</v>
          </cell>
          <cell r="D16">
            <v>-65</v>
          </cell>
          <cell r="E16" t="str">
            <v>2020-09-27</v>
          </cell>
          <cell r="F16" t="str">
            <v>2020-09-25</v>
          </cell>
          <cell r="G16">
            <v>2</v>
          </cell>
          <cell r="H16">
            <v>-32.5</v>
          </cell>
        </row>
        <row r="17">
          <cell r="A17" t="str">
            <v>572343011353</v>
          </cell>
          <cell r="B17">
            <v>265</v>
          </cell>
          <cell r="C17">
            <v>253</v>
          </cell>
          <cell r="D17">
            <v>12</v>
          </cell>
          <cell r="E17" t="str">
            <v>2020-09-27</v>
          </cell>
          <cell r="F17" t="str">
            <v>2020-09-26</v>
          </cell>
          <cell r="G17">
            <v>1</v>
          </cell>
          <cell r="H17">
            <v>12</v>
          </cell>
        </row>
        <row r="18">
          <cell r="A18" t="str">
            <v>615950357167</v>
          </cell>
          <cell r="B18">
            <v>20</v>
          </cell>
          <cell r="C18">
            <v>21</v>
          </cell>
          <cell r="D18">
            <v>-1</v>
          </cell>
          <cell r="E18" t="str">
            <v>2020-09-27</v>
          </cell>
          <cell r="F18" t="str">
            <v>2020-09-26</v>
          </cell>
          <cell r="G18">
            <v>1</v>
          </cell>
          <cell r="H18">
            <v>-1</v>
          </cell>
        </row>
        <row r="19">
          <cell r="A19" t="str">
            <v>595492174761</v>
          </cell>
          <cell r="B19">
            <v>477</v>
          </cell>
          <cell r="C19">
            <v>366</v>
          </cell>
          <cell r="D19">
            <v>111</v>
          </cell>
          <cell r="E19" t="str">
            <v>2020-09-27</v>
          </cell>
          <cell r="F19" t="str">
            <v>2020-09-26</v>
          </cell>
          <cell r="G19">
            <v>1</v>
          </cell>
          <cell r="H19">
            <v>111</v>
          </cell>
        </row>
        <row r="20">
          <cell r="A20" t="str">
            <v>546557054020</v>
          </cell>
          <cell r="B20">
            <v>271</v>
          </cell>
          <cell r="C20">
            <v>454</v>
          </cell>
          <cell r="D20">
            <v>-183</v>
          </cell>
          <cell r="E20" t="str">
            <v>2020-09-27</v>
          </cell>
          <cell r="F20" t="str">
            <v>2020-09-26</v>
          </cell>
          <cell r="G20">
            <v>1</v>
          </cell>
          <cell r="H20">
            <v>-183</v>
          </cell>
        </row>
        <row r="21">
          <cell r="A21" t="str">
            <v>571962528698</v>
          </cell>
          <cell r="B21">
            <v>238</v>
          </cell>
          <cell r="C21">
            <v>203</v>
          </cell>
          <cell r="D21">
            <v>35</v>
          </cell>
          <cell r="E21" t="str">
            <v>2020-09-27</v>
          </cell>
          <cell r="F21" t="str">
            <v>2020-09-26</v>
          </cell>
          <cell r="G21">
            <v>1</v>
          </cell>
          <cell r="H21">
            <v>35</v>
          </cell>
        </row>
        <row r="22">
          <cell r="A22" t="str">
            <v>15940338208</v>
          </cell>
          <cell r="B22">
            <v>165</v>
          </cell>
          <cell r="C22">
            <v>85</v>
          </cell>
          <cell r="D22">
            <v>80</v>
          </cell>
          <cell r="E22" t="str">
            <v>2020-09-27</v>
          </cell>
          <cell r="F22" t="str">
            <v>2020-09-26</v>
          </cell>
          <cell r="G22">
            <v>1</v>
          </cell>
          <cell r="H22">
            <v>80</v>
          </cell>
        </row>
        <row r="23">
          <cell r="A23" t="str">
            <v>534308651165</v>
          </cell>
          <cell r="B23">
            <v>14</v>
          </cell>
          <cell r="C23">
            <v>39</v>
          </cell>
          <cell r="D23">
            <v>-25</v>
          </cell>
          <cell r="E23" t="str">
            <v>2020-09-27</v>
          </cell>
          <cell r="F23" t="str">
            <v>2020-09-26</v>
          </cell>
          <cell r="G23">
            <v>1</v>
          </cell>
          <cell r="H23">
            <v>-25</v>
          </cell>
        </row>
        <row r="24">
          <cell r="A24" t="str">
            <v>25148352298</v>
          </cell>
          <cell r="B24">
            <v>382</v>
          </cell>
          <cell r="C24">
            <v>393</v>
          </cell>
          <cell r="D24">
            <v>-11</v>
          </cell>
          <cell r="E24" t="str">
            <v>2020-09-27</v>
          </cell>
          <cell r="F24" t="str">
            <v>2020-09-26</v>
          </cell>
          <cell r="G24">
            <v>1</v>
          </cell>
          <cell r="H24">
            <v>-11</v>
          </cell>
        </row>
        <row r="25">
          <cell r="A25" t="str">
            <v>35936216649</v>
          </cell>
          <cell r="B25">
            <v>247</v>
          </cell>
          <cell r="C25">
            <v>160</v>
          </cell>
          <cell r="D25">
            <v>87</v>
          </cell>
          <cell r="E25" t="str">
            <v>2020-09-27</v>
          </cell>
          <cell r="F25" t="str">
            <v>2020-09-26</v>
          </cell>
          <cell r="G25">
            <v>1</v>
          </cell>
          <cell r="H25">
            <v>87</v>
          </cell>
        </row>
        <row r="26">
          <cell r="A26" t="str">
            <v>595959547826</v>
          </cell>
          <cell r="B26">
            <v>719</v>
          </cell>
          <cell r="C26">
            <v>309</v>
          </cell>
          <cell r="D26">
            <v>410</v>
          </cell>
          <cell r="E26" t="str">
            <v>2020-09-27</v>
          </cell>
          <cell r="F26" t="str">
            <v>2020-09-26</v>
          </cell>
          <cell r="G26">
            <v>1</v>
          </cell>
          <cell r="H26">
            <v>410</v>
          </cell>
        </row>
        <row r="27">
          <cell r="A27" t="str">
            <v>592240448157</v>
          </cell>
          <cell r="B27">
            <v>80</v>
          </cell>
          <cell r="C27">
            <v>83</v>
          </cell>
          <cell r="D27">
            <v>-3</v>
          </cell>
          <cell r="E27" t="str">
            <v>2020-09-27</v>
          </cell>
          <cell r="F27" t="str">
            <v>2020-09-26</v>
          </cell>
          <cell r="G27">
            <v>1</v>
          </cell>
          <cell r="H27">
            <v>-3</v>
          </cell>
        </row>
        <row r="28">
          <cell r="A28" t="str">
            <v>19379155658</v>
          </cell>
          <cell r="B28">
            <v>1562</v>
          </cell>
          <cell r="C28">
            <v>1637</v>
          </cell>
          <cell r="D28">
            <v>-75</v>
          </cell>
          <cell r="E28" t="str">
            <v>2020-09-27</v>
          </cell>
          <cell r="F28" t="str">
            <v>2020-09-26</v>
          </cell>
          <cell r="G28">
            <v>1</v>
          </cell>
          <cell r="H28">
            <v>-75</v>
          </cell>
        </row>
        <row r="29">
          <cell r="A29" t="str">
            <v>591188784453</v>
          </cell>
          <cell r="B29">
            <v>338</v>
          </cell>
          <cell r="C29">
            <v>289</v>
          </cell>
          <cell r="D29">
            <v>49</v>
          </cell>
          <cell r="E29" t="str">
            <v>2020-09-27</v>
          </cell>
          <cell r="F29" t="str">
            <v>2020-09-25</v>
          </cell>
          <cell r="G29">
            <v>2</v>
          </cell>
          <cell r="H29">
            <v>24.5</v>
          </cell>
        </row>
        <row r="30">
          <cell r="A30" t="str">
            <v>601388472684</v>
          </cell>
          <cell r="B30">
            <v>294</v>
          </cell>
          <cell r="C30">
            <v>277</v>
          </cell>
          <cell r="D30">
            <v>17</v>
          </cell>
          <cell r="E30" t="str">
            <v>2020-09-27</v>
          </cell>
          <cell r="F30" t="str">
            <v>2020-09-26</v>
          </cell>
          <cell r="G30">
            <v>1</v>
          </cell>
          <cell r="H30">
            <v>17</v>
          </cell>
        </row>
        <row r="31">
          <cell r="A31" t="str">
            <v>563515456131</v>
          </cell>
          <cell r="B31">
            <v>279</v>
          </cell>
          <cell r="C31">
            <v>238</v>
          </cell>
          <cell r="D31">
            <v>41</v>
          </cell>
          <cell r="E31" t="str">
            <v>2020-09-27</v>
          </cell>
          <cell r="F31" t="str">
            <v>2020-09-26</v>
          </cell>
          <cell r="G31">
            <v>1</v>
          </cell>
          <cell r="H31">
            <v>41</v>
          </cell>
        </row>
        <row r="32">
          <cell r="A32" t="str">
            <v>553337012180</v>
          </cell>
          <cell r="B32">
            <v>249</v>
          </cell>
          <cell r="C32">
            <v>157</v>
          </cell>
          <cell r="D32">
            <v>92</v>
          </cell>
          <cell r="E32" t="str">
            <v>2020-09-27</v>
          </cell>
          <cell r="F32" t="str">
            <v>2020-09-26</v>
          </cell>
          <cell r="G32">
            <v>1</v>
          </cell>
          <cell r="H32">
            <v>92</v>
          </cell>
        </row>
        <row r="33">
          <cell r="A33" t="str">
            <v>534721612265</v>
          </cell>
          <cell r="B33">
            <v>175</v>
          </cell>
          <cell r="C33">
            <v>154</v>
          </cell>
          <cell r="D33">
            <v>21</v>
          </cell>
          <cell r="E33" t="str">
            <v>2020-09-27</v>
          </cell>
          <cell r="F33" t="str">
            <v>2020-09-26</v>
          </cell>
          <cell r="G33">
            <v>1</v>
          </cell>
          <cell r="H33">
            <v>21</v>
          </cell>
        </row>
        <row r="34">
          <cell r="A34" t="str">
            <v>557501257011</v>
          </cell>
          <cell r="B34">
            <v>154</v>
          </cell>
          <cell r="C34">
            <v>113</v>
          </cell>
          <cell r="D34">
            <v>41</v>
          </cell>
          <cell r="E34" t="str">
            <v>2020-09-27</v>
          </cell>
          <cell r="F34" t="str">
            <v>2020-09-26</v>
          </cell>
          <cell r="G34">
            <v>1</v>
          </cell>
          <cell r="H34">
            <v>41</v>
          </cell>
        </row>
        <row r="35">
          <cell r="A35" t="str">
            <v>576865270262</v>
          </cell>
          <cell r="B35">
            <v>98</v>
          </cell>
          <cell r="C35">
            <v>41</v>
          </cell>
          <cell r="D35">
            <v>57</v>
          </cell>
          <cell r="E35" t="str">
            <v>2020-09-27</v>
          </cell>
          <cell r="F35" t="str">
            <v>2020-09-13</v>
          </cell>
          <cell r="G35">
            <v>14</v>
          </cell>
          <cell r="H35">
            <v>4.07</v>
          </cell>
        </row>
        <row r="36">
          <cell r="A36" t="str">
            <v>601701681925</v>
          </cell>
          <cell r="B36">
            <v>1440</v>
          </cell>
          <cell r="C36">
            <v>85</v>
          </cell>
          <cell r="D36">
            <v>1355</v>
          </cell>
          <cell r="E36" t="str">
            <v>2020-09-27</v>
          </cell>
          <cell r="F36" t="str">
            <v>2020-09-26</v>
          </cell>
          <cell r="G36">
            <v>1</v>
          </cell>
          <cell r="H36">
            <v>1355</v>
          </cell>
        </row>
        <row r="37">
          <cell r="A37" t="str">
            <v>527194190938</v>
          </cell>
          <cell r="B37">
            <v>356</v>
          </cell>
          <cell r="C37">
            <v>329</v>
          </cell>
          <cell r="D37">
            <v>27</v>
          </cell>
          <cell r="E37" t="str">
            <v>2020-09-27</v>
          </cell>
          <cell r="F37" t="str">
            <v>2020-09-26</v>
          </cell>
          <cell r="G37">
            <v>1</v>
          </cell>
          <cell r="H37">
            <v>27</v>
          </cell>
        </row>
        <row r="38">
          <cell r="A38" t="str">
            <v>558902651796</v>
          </cell>
          <cell r="B38">
            <v>148</v>
          </cell>
          <cell r="C38">
            <v>79</v>
          </cell>
          <cell r="D38">
            <v>69</v>
          </cell>
          <cell r="E38" t="str">
            <v>2020-09-27</v>
          </cell>
          <cell r="F38" t="str">
            <v>2020-09-26</v>
          </cell>
          <cell r="G38">
            <v>1</v>
          </cell>
          <cell r="H38">
            <v>69</v>
          </cell>
        </row>
        <row r="39">
          <cell r="A39" t="str">
            <v>19238636987</v>
          </cell>
          <cell r="B39">
            <v>103</v>
          </cell>
          <cell r="C39">
            <v>166</v>
          </cell>
          <cell r="D39">
            <v>-63</v>
          </cell>
          <cell r="E39" t="str">
            <v>2020-09-27</v>
          </cell>
          <cell r="F39" t="str">
            <v>2020-09-26</v>
          </cell>
          <cell r="G39">
            <v>1</v>
          </cell>
          <cell r="H39">
            <v>-63</v>
          </cell>
        </row>
        <row r="40">
          <cell r="A40" t="str">
            <v>594243211658</v>
          </cell>
          <cell r="B40">
            <v>109</v>
          </cell>
          <cell r="C40">
            <v>85</v>
          </cell>
          <cell r="D40">
            <v>24</v>
          </cell>
          <cell r="E40" t="str">
            <v>2020-09-27</v>
          </cell>
          <cell r="F40" t="str">
            <v>2020-09-26</v>
          </cell>
          <cell r="G40">
            <v>1</v>
          </cell>
          <cell r="H40">
            <v>24</v>
          </cell>
        </row>
        <row r="41">
          <cell r="A41" t="str">
            <v>534308395575</v>
          </cell>
          <cell r="B41">
            <v>63</v>
          </cell>
          <cell r="C41">
            <v>29</v>
          </cell>
          <cell r="D41">
            <v>34</v>
          </cell>
          <cell r="E41" t="str">
            <v>2020-09-27</v>
          </cell>
          <cell r="F41" t="str">
            <v>2020-09-26</v>
          </cell>
          <cell r="G41">
            <v>1</v>
          </cell>
          <cell r="H41">
            <v>34</v>
          </cell>
        </row>
        <row r="42">
          <cell r="A42" t="str">
            <v>599206136000</v>
          </cell>
          <cell r="B42">
            <v>150</v>
          </cell>
          <cell r="C42">
            <v>91</v>
          </cell>
          <cell r="D42">
            <v>59</v>
          </cell>
          <cell r="E42" t="str">
            <v>2020-09-27</v>
          </cell>
          <cell r="F42" t="str">
            <v>2020-09-26</v>
          </cell>
          <cell r="G42">
            <v>1</v>
          </cell>
          <cell r="H42">
            <v>59</v>
          </cell>
        </row>
        <row r="43">
          <cell r="A43" t="str">
            <v>587560202858</v>
          </cell>
          <cell r="B43">
            <v>271</v>
          </cell>
          <cell r="C43">
            <v>253</v>
          </cell>
          <cell r="D43">
            <v>18</v>
          </cell>
          <cell r="E43" t="str">
            <v>2020-09-27</v>
          </cell>
          <cell r="F43" t="str">
            <v>2020-09-26</v>
          </cell>
          <cell r="G43">
            <v>1</v>
          </cell>
          <cell r="H43">
            <v>18</v>
          </cell>
        </row>
        <row r="44">
          <cell r="A44" t="str">
            <v>596381955415</v>
          </cell>
          <cell r="B44">
            <v>55</v>
          </cell>
          <cell r="C44">
            <v>138</v>
          </cell>
          <cell r="D44">
            <v>-83</v>
          </cell>
          <cell r="E44" t="str">
            <v>2020-09-27</v>
          </cell>
          <cell r="F44" t="str">
            <v>2020-09-26</v>
          </cell>
          <cell r="G44">
            <v>1</v>
          </cell>
          <cell r="H44">
            <v>-83</v>
          </cell>
        </row>
        <row r="45">
          <cell r="A45" t="str">
            <v>40888350684</v>
          </cell>
          <cell r="B45">
            <v>78</v>
          </cell>
          <cell r="C45">
            <v>49</v>
          </cell>
          <cell r="D45">
            <v>29</v>
          </cell>
          <cell r="E45" t="str">
            <v>2020-09-27</v>
          </cell>
          <cell r="F45" t="str">
            <v>2020-09-26</v>
          </cell>
          <cell r="G45">
            <v>1</v>
          </cell>
          <cell r="H45">
            <v>29</v>
          </cell>
        </row>
        <row r="46">
          <cell r="A46" t="str">
            <v>538955916793</v>
          </cell>
          <cell r="B46">
            <v>216</v>
          </cell>
          <cell r="C46">
            <v>134</v>
          </cell>
          <cell r="D46">
            <v>82</v>
          </cell>
          <cell r="E46" t="str">
            <v>2020-09-27</v>
          </cell>
          <cell r="F46" t="str">
            <v>2020-09-26</v>
          </cell>
          <cell r="G46">
            <v>1</v>
          </cell>
          <cell r="H46">
            <v>82</v>
          </cell>
        </row>
        <row r="47">
          <cell r="A47" t="str">
            <v>525550246054</v>
          </cell>
          <cell r="B47">
            <v>143</v>
          </cell>
          <cell r="C47">
            <v>148</v>
          </cell>
          <cell r="D47">
            <v>-5</v>
          </cell>
          <cell r="E47" t="str">
            <v>2020-09-27</v>
          </cell>
          <cell r="F47" t="str">
            <v>2020-09-26</v>
          </cell>
          <cell r="G47">
            <v>1</v>
          </cell>
          <cell r="H47">
            <v>-5</v>
          </cell>
        </row>
        <row r="48">
          <cell r="A48" t="str">
            <v>581903534293</v>
          </cell>
          <cell r="B48">
            <v>108</v>
          </cell>
          <cell r="C48">
            <v>58</v>
          </cell>
          <cell r="D48">
            <v>50</v>
          </cell>
          <cell r="E48" t="str">
            <v>2020-09-27</v>
          </cell>
          <cell r="F48" t="str">
            <v>2020-09-25</v>
          </cell>
          <cell r="G48">
            <v>2</v>
          </cell>
          <cell r="H48">
            <v>25</v>
          </cell>
        </row>
        <row r="49">
          <cell r="A49" t="str">
            <v>591678815732</v>
          </cell>
          <cell r="B49">
            <v>106</v>
          </cell>
          <cell r="C49">
            <v>109</v>
          </cell>
          <cell r="D49">
            <v>-3</v>
          </cell>
          <cell r="E49" t="str">
            <v>2020-09-27</v>
          </cell>
          <cell r="F49" t="str">
            <v>2020-09-26</v>
          </cell>
          <cell r="G49">
            <v>1</v>
          </cell>
          <cell r="H49">
            <v>-3</v>
          </cell>
        </row>
        <row r="50">
          <cell r="A50" t="str">
            <v>543885371527</v>
          </cell>
          <cell r="B50">
            <v>16</v>
          </cell>
          <cell r="C50">
            <v>16</v>
          </cell>
          <cell r="D50">
            <v>0</v>
          </cell>
          <cell r="E50" t="str">
            <v>2020-09-27</v>
          </cell>
          <cell r="F50" t="str">
            <v>2020-09-26</v>
          </cell>
          <cell r="G50">
            <v>1</v>
          </cell>
          <cell r="H50">
            <v>0</v>
          </cell>
        </row>
        <row r="51">
          <cell r="A51" t="str">
            <v>571061398077</v>
          </cell>
          <cell r="B51">
            <v>290</v>
          </cell>
          <cell r="C51">
            <v>271</v>
          </cell>
          <cell r="D51">
            <v>19</v>
          </cell>
          <cell r="E51" t="str">
            <v>2020-09-27</v>
          </cell>
          <cell r="F51" t="str">
            <v>2020-09-26</v>
          </cell>
          <cell r="G51">
            <v>1</v>
          </cell>
          <cell r="H51">
            <v>19</v>
          </cell>
        </row>
        <row r="52">
          <cell r="A52" t="str">
            <v>585508092509</v>
          </cell>
          <cell r="B52">
            <v>154</v>
          </cell>
          <cell r="C52">
            <v>174</v>
          </cell>
          <cell r="D52">
            <v>-20</v>
          </cell>
          <cell r="E52" t="str">
            <v>2020-09-27</v>
          </cell>
          <cell r="F52" t="str">
            <v>2020-09-26</v>
          </cell>
          <cell r="G52">
            <v>1</v>
          </cell>
          <cell r="H52">
            <v>-20</v>
          </cell>
        </row>
        <row r="53">
          <cell r="A53" t="str">
            <v>583201963933</v>
          </cell>
          <cell r="B53">
            <v>64</v>
          </cell>
          <cell r="C53">
            <v>36</v>
          </cell>
          <cell r="D53">
            <v>28</v>
          </cell>
          <cell r="E53" t="str">
            <v>2020-09-27</v>
          </cell>
          <cell r="F53" t="str">
            <v>2020-09-24</v>
          </cell>
          <cell r="G53">
            <v>3</v>
          </cell>
          <cell r="H53">
            <v>9.33</v>
          </cell>
        </row>
        <row r="54">
          <cell r="A54" t="str">
            <v>617058391600</v>
          </cell>
          <cell r="B54">
            <v>60</v>
          </cell>
          <cell r="C54">
            <v>28</v>
          </cell>
          <cell r="D54">
            <v>32</v>
          </cell>
          <cell r="E54" t="str">
            <v>2020-09-27</v>
          </cell>
          <cell r="F54" t="str">
            <v>2020-09-25</v>
          </cell>
          <cell r="G54">
            <v>2</v>
          </cell>
          <cell r="H54">
            <v>16</v>
          </cell>
        </row>
        <row r="55">
          <cell r="A55" t="str">
            <v>610415773941</v>
          </cell>
          <cell r="B55">
            <v>611</v>
          </cell>
          <cell r="C55">
            <v>467</v>
          </cell>
          <cell r="D55">
            <v>144</v>
          </cell>
          <cell r="E55" t="str">
            <v>2020-09-27</v>
          </cell>
          <cell r="F55" t="str">
            <v>2020-09-26</v>
          </cell>
          <cell r="G55">
            <v>1</v>
          </cell>
          <cell r="H55">
            <v>144</v>
          </cell>
        </row>
        <row r="56">
          <cell r="A56" t="str">
            <v>538815126677</v>
          </cell>
          <cell r="B56">
            <v>367</v>
          </cell>
          <cell r="C56">
            <v>321</v>
          </cell>
          <cell r="D56">
            <v>46</v>
          </cell>
          <cell r="E56" t="str">
            <v>2020-09-27</v>
          </cell>
          <cell r="F56" t="str">
            <v>2020-09-26</v>
          </cell>
          <cell r="G56">
            <v>1</v>
          </cell>
          <cell r="H56">
            <v>46</v>
          </cell>
        </row>
        <row r="57">
          <cell r="A57" t="str">
            <v>549735931502</v>
          </cell>
          <cell r="B57">
            <v>289</v>
          </cell>
          <cell r="C57">
            <v>323</v>
          </cell>
          <cell r="D57">
            <v>-34</v>
          </cell>
          <cell r="E57" t="str">
            <v>2020-09-27</v>
          </cell>
          <cell r="F57" t="str">
            <v>2020-09-26</v>
          </cell>
          <cell r="G57">
            <v>1</v>
          </cell>
          <cell r="H57">
            <v>-34</v>
          </cell>
        </row>
        <row r="58">
          <cell r="A58" t="str">
            <v>571126674481</v>
          </cell>
          <cell r="B58">
            <v>288</v>
          </cell>
          <cell r="C58">
            <v>332</v>
          </cell>
          <cell r="D58">
            <v>-44</v>
          </cell>
          <cell r="E58" t="str">
            <v>2020-09-27</v>
          </cell>
          <cell r="F58" t="str">
            <v>2020-09-25</v>
          </cell>
          <cell r="G58">
            <v>2</v>
          </cell>
          <cell r="H58">
            <v>-22</v>
          </cell>
        </row>
        <row r="59">
          <cell r="A59" t="str">
            <v>605494166671</v>
          </cell>
          <cell r="B59">
            <v>217</v>
          </cell>
          <cell r="C59">
            <v>134</v>
          </cell>
          <cell r="D59">
            <v>83</v>
          </cell>
          <cell r="E59" t="str">
            <v>2020-09-27</v>
          </cell>
          <cell r="F59" t="str">
            <v>2020-09-26</v>
          </cell>
          <cell r="G59">
            <v>1</v>
          </cell>
          <cell r="H59">
            <v>83</v>
          </cell>
        </row>
        <row r="60">
          <cell r="A60" t="str">
            <v>616290367547</v>
          </cell>
          <cell r="B60">
            <v>163</v>
          </cell>
          <cell r="C60">
            <v>88</v>
          </cell>
          <cell r="D60">
            <v>75</v>
          </cell>
          <cell r="E60" t="str">
            <v>2020-09-27</v>
          </cell>
          <cell r="F60" t="str">
            <v>2020-09-25</v>
          </cell>
          <cell r="G60">
            <v>2</v>
          </cell>
          <cell r="H60">
            <v>37.5</v>
          </cell>
        </row>
        <row r="61">
          <cell r="A61" t="str">
            <v>564032687459</v>
          </cell>
          <cell r="B61">
            <v>162</v>
          </cell>
          <cell r="C61">
            <v>321</v>
          </cell>
          <cell r="D61">
            <v>-159</v>
          </cell>
          <cell r="E61" t="str">
            <v>2020-09-27</v>
          </cell>
          <cell r="F61" t="str">
            <v>2020-09-26</v>
          </cell>
          <cell r="G61">
            <v>1</v>
          </cell>
          <cell r="H61">
            <v>-159</v>
          </cell>
        </row>
        <row r="62">
          <cell r="A62" t="str">
            <v>600416494805</v>
          </cell>
          <cell r="B62">
            <v>146</v>
          </cell>
          <cell r="C62">
            <v>90</v>
          </cell>
          <cell r="D62">
            <v>56</v>
          </cell>
          <cell r="E62" t="str">
            <v>2020-09-27</v>
          </cell>
          <cell r="F62" t="str">
            <v>2020-09-26</v>
          </cell>
          <cell r="G62">
            <v>1</v>
          </cell>
          <cell r="H62">
            <v>56</v>
          </cell>
        </row>
        <row r="63">
          <cell r="A63" t="str">
            <v>36911120568</v>
          </cell>
          <cell r="B63">
            <v>16</v>
          </cell>
          <cell r="C63">
            <v>20</v>
          </cell>
          <cell r="D63">
            <v>-4</v>
          </cell>
          <cell r="E63" t="str">
            <v>2020-09-27</v>
          </cell>
          <cell r="F63" t="str">
            <v>2020-09-25</v>
          </cell>
          <cell r="G63">
            <v>2</v>
          </cell>
          <cell r="H63">
            <v>-2</v>
          </cell>
        </row>
        <row r="64">
          <cell r="A64" t="str">
            <v>602985002338</v>
          </cell>
          <cell r="B64">
            <v>11</v>
          </cell>
          <cell r="C64">
            <v>47</v>
          </cell>
          <cell r="D64">
            <v>-36</v>
          </cell>
          <cell r="E64" t="str">
            <v>2020-09-27</v>
          </cell>
          <cell r="F64" t="str">
            <v>2020-09-26</v>
          </cell>
          <cell r="G64">
            <v>1</v>
          </cell>
          <cell r="H64">
            <v>-36</v>
          </cell>
        </row>
        <row r="65">
          <cell r="A65" t="str">
            <v>39057953550</v>
          </cell>
          <cell r="B65">
            <v>81</v>
          </cell>
          <cell r="C65">
            <v>6</v>
          </cell>
          <cell r="D65">
            <v>75</v>
          </cell>
          <cell r="E65" t="str">
            <v>2020-09-27</v>
          </cell>
          <cell r="F65" t="str">
            <v>2020-09-26</v>
          </cell>
          <cell r="G65">
            <v>1</v>
          </cell>
          <cell r="H65">
            <v>75</v>
          </cell>
        </row>
        <row r="66">
          <cell r="A66" t="str">
            <v>35056191380</v>
          </cell>
          <cell r="B66">
            <v>149</v>
          </cell>
          <cell r="C66">
            <v>81</v>
          </cell>
          <cell r="D66">
            <v>68</v>
          </cell>
          <cell r="E66" t="str">
            <v>2020-09-27</v>
          </cell>
          <cell r="F66" t="str">
            <v>2020-09-24</v>
          </cell>
          <cell r="G66">
            <v>3</v>
          </cell>
          <cell r="H66">
            <v>22.67</v>
          </cell>
        </row>
        <row r="67">
          <cell r="A67" t="str">
            <v>14294479840</v>
          </cell>
          <cell r="B67">
            <v>46</v>
          </cell>
          <cell r="C67">
            <v>61</v>
          </cell>
          <cell r="D67">
            <v>-15</v>
          </cell>
          <cell r="E67" t="str">
            <v>2020-09-27</v>
          </cell>
          <cell r="F67" t="str">
            <v>2020-09-26</v>
          </cell>
          <cell r="G67">
            <v>1</v>
          </cell>
          <cell r="H67">
            <v>-15</v>
          </cell>
        </row>
        <row r="68">
          <cell r="A68" t="str">
            <v>560560153011</v>
          </cell>
          <cell r="B68">
            <v>53</v>
          </cell>
          <cell r="C68">
            <v>56</v>
          </cell>
          <cell r="D68">
            <v>-3</v>
          </cell>
          <cell r="E68" t="str">
            <v>2020-09-27</v>
          </cell>
          <cell r="F68" t="str">
            <v>2020-09-25</v>
          </cell>
          <cell r="G68">
            <v>2</v>
          </cell>
          <cell r="H68">
            <v>-1.5</v>
          </cell>
        </row>
        <row r="69">
          <cell r="A69" t="str">
            <v>611003725419</v>
          </cell>
          <cell r="B69">
            <v>85</v>
          </cell>
          <cell r="C69">
            <v>24</v>
          </cell>
          <cell r="D69">
            <v>61</v>
          </cell>
          <cell r="E69" t="str">
            <v>2020-09-27</v>
          </cell>
          <cell r="F69" t="str">
            <v>2020-09-26</v>
          </cell>
          <cell r="G69">
            <v>1</v>
          </cell>
          <cell r="H69">
            <v>61</v>
          </cell>
        </row>
        <row r="70">
          <cell r="A70" t="str">
            <v>543779676003</v>
          </cell>
          <cell r="B70">
            <v>56</v>
          </cell>
          <cell r="C70">
            <v>42</v>
          </cell>
          <cell r="D70">
            <v>14</v>
          </cell>
          <cell r="E70" t="str">
            <v>2020-09-27</v>
          </cell>
          <cell r="F70" t="str">
            <v>2020-09-25</v>
          </cell>
          <cell r="G70">
            <v>2</v>
          </cell>
          <cell r="H70">
            <v>7</v>
          </cell>
        </row>
        <row r="71">
          <cell r="A71" t="str">
            <v>594327557620</v>
          </cell>
          <cell r="B71">
            <v>33</v>
          </cell>
          <cell r="C71">
            <v>47</v>
          </cell>
          <cell r="D71">
            <v>-14</v>
          </cell>
          <cell r="E71" t="str">
            <v>2020-09-27</v>
          </cell>
          <cell r="F71" t="str">
            <v>2020-09-26</v>
          </cell>
          <cell r="G71">
            <v>1</v>
          </cell>
          <cell r="H71">
            <v>-14</v>
          </cell>
        </row>
        <row r="72">
          <cell r="A72" t="str">
            <v>569341852920</v>
          </cell>
          <cell r="B72">
            <v>186</v>
          </cell>
          <cell r="C72">
            <v>134</v>
          </cell>
          <cell r="D72">
            <v>52</v>
          </cell>
          <cell r="E72" t="str">
            <v>2020-09-27</v>
          </cell>
          <cell r="F72" t="str">
            <v>2020-09-26</v>
          </cell>
          <cell r="G72">
            <v>1</v>
          </cell>
          <cell r="H72">
            <v>52</v>
          </cell>
        </row>
        <row r="73">
          <cell r="A73" t="str">
            <v>591667907952</v>
          </cell>
          <cell r="B73">
            <v>106</v>
          </cell>
          <cell r="C73">
            <v>81</v>
          </cell>
          <cell r="D73">
            <v>25</v>
          </cell>
          <cell r="E73" t="str">
            <v>2020-09-27</v>
          </cell>
          <cell r="F73" t="str">
            <v>2020-09-26</v>
          </cell>
          <cell r="G73">
            <v>1</v>
          </cell>
          <cell r="H73">
            <v>25</v>
          </cell>
        </row>
        <row r="74">
          <cell r="A74" t="str">
            <v>42468981848</v>
          </cell>
          <cell r="B74">
            <v>44</v>
          </cell>
          <cell r="C74">
            <v>72</v>
          </cell>
          <cell r="D74">
            <v>-28</v>
          </cell>
          <cell r="E74" t="str">
            <v>2020-09-27</v>
          </cell>
          <cell r="F74" t="str">
            <v>2020-09-26</v>
          </cell>
          <cell r="G74">
            <v>1</v>
          </cell>
          <cell r="H74">
            <v>-28</v>
          </cell>
        </row>
        <row r="75">
          <cell r="A75" t="str">
            <v>543863121180</v>
          </cell>
          <cell r="B75">
            <v>36</v>
          </cell>
          <cell r="C75">
            <v>41</v>
          </cell>
          <cell r="D75">
            <v>-5</v>
          </cell>
          <cell r="E75" t="str">
            <v>2020-09-27</v>
          </cell>
          <cell r="F75" t="str">
            <v>2020-09-25</v>
          </cell>
          <cell r="G75">
            <v>2</v>
          </cell>
          <cell r="H75">
            <v>-2.5</v>
          </cell>
        </row>
        <row r="76">
          <cell r="A76" t="str">
            <v>557848583776</v>
          </cell>
          <cell r="B76">
            <v>8</v>
          </cell>
          <cell r="C76">
            <v>11</v>
          </cell>
          <cell r="D76">
            <v>-3</v>
          </cell>
          <cell r="E76" t="str">
            <v>2020-09-27</v>
          </cell>
          <cell r="F76" t="str">
            <v>2020-09-25</v>
          </cell>
          <cell r="G76">
            <v>2</v>
          </cell>
          <cell r="H76">
            <v>-1.5</v>
          </cell>
        </row>
        <row r="77">
          <cell r="A77" t="str">
            <v>565856342151</v>
          </cell>
          <cell r="B77">
            <v>8</v>
          </cell>
          <cell r="C77">
            <v>4</v>
          </cell>
          <cell r="D77">
            <v>4</v>
          </cell>
          <cell r="E77" t="str">
            <v>2020-09-27</v>
          </cell>
          <cell r="F77" t="str">
            <v>2020-09-25</v>
          </cell>
          <cell r="G77">
            <v>2</v>
          </cell>
          <cell r="H77">
            <v>2</v>
          </cell>
        </row>
        <row r="78">
          <cell r="A78" t="str">
            <v>611391648091</v>
          </cell>
          <cell r="B78">
            <v>863</v>
          </cell>
          <cell r="C78">
            <v>333</v>
          </cell>
          <cell r="D78">
            <v>530</v>
          </cell>
          <cell r="E78" t="str">
            <v>2020-09-27</v>
          </cell>
          <cell r="F78" t="str">
            <v>2020-09-26</v>
          </cell>
          <cell r="G78">
            <v>1</v>
          </cell>
          <cell r="H78">
            <v>530</v>
          </cell>
        </row>
        <row r="79">
          <cell r="A79" t="str">
            <v>16976048255</v>
          </cell>
          <cell r="B79">
            <v>321</v>
          </cell>
          <cell r="C79">
            <v>324</v>
          </cell>
          <cell r="D79">
            <v>-3</v>
          </cell>
          <cell r="E79" t="str">
            <v>2020-09-27</v>
          </cell>
          <cell r="F79" t="str">
            <v>2020-09-26</v>
          </cell>
          <cell r="G79">
            <v>1</v>
          </cell>
          <cell r="H79">
            <v>-3</v>
          </cell>
        </row>
        <row r="80">
          <cell r="A80" t="str">
            <v>24563744400</v>
          </cell>
          <cell r="B80">
            <v>245</v>
          </cell>
          <cell r="C80">
            <v>157</v>
          </cell>
          <cell r="D80">
            <v>88</v>
          </cell>
          <cell r="E80" t="str">
            <v>2020-09-27</v>
          </cell>
          <cell r="F80" t="str">
            <v>2020-09-26</v>
          </cell>
          <cell r="G80">
            <v>1</v>
          </cell>
          <cell r="H80">
            <v>88</v>
          </cell>
        </row>
        <row r="81">
          <cell r="A81" t="str">
            <v>598184656737</v>
          </cell>
          <cell r="B81">
            <v>187</v>
          </cell>
          <cell r="C81">
            <v>89</v>
          </cell>
          <cell r="D81">
            <v>98</v>
          </cell>
          <cell r="E81" t="str">
            <v>2020-09-27</v>
          </cell>
          <cell r="F81" t="str">
            <v>2020-09-26</v>
          </cell>
          <cell r="G81">
            <v>1</v>
          </cell>
          <cell r="H81">
            <v>98</v>
          </cell>
        </row>
        <row r="82">
          <cell r="A82" t="str">
            <v>15390999296</v>
          </cell>
          <cell r="B82">
            <v>85</v>
          </cell>
          <cell r="C82">
            <v>72</v>
          </cell>
          <cell r="D82">
            <v>13</v>
          </cell>
          <cell r="E82" t="str">
            <v>2020-09-27</v>
          </cell>
          <cell r="F82" t="str">
            <v>2020-09-26</v>
          </cell>
          <cell r="G82">
            <v>1</v>
          </cell>
          <cell r="H82">
            <v>13</v>
          </cell>
        </row>
        <row r="83">
          <cell r="A83" t="str">
            <v>610466279319</v>
          </cell>
          <cell r="B83">
            <v>84</v>
          </cell>
          <cell r="C83">
            <v>74</v>
          </cell>
          <cell r="D83">
            <v>10</v>
          </cell>
          <cell r="E83" t="str">
            <v>2020-09-27</v>
          </cell>
          <cell r="F83" t="str">
            <v>2020-09-26</v>
          </cell>
          <cell r="G83">
            <v>1</v>
          </cell>
          <cell r="H83">
            <v>10</v>
          </cell>
        </row>
        <row r="84">
          <cell r="A84" t="str">
            <v>598369771240</v>
          </cell>
          <cell r="B84">
            <v>50</v>
          </cell>
          <cell r="C84">
            <v>45</v>
          </cell>
          <cell r="D84">
            <v>5</v>
          </cell>
          <cell r="E84" t="str">
            <v>2020-09-27</v>
          </cell>
          <cell r="F84" t="str">
            <v>2020-09-26</v>
          </cell>
          <cell r="G84">
            <v>1</v>
          </cell>
          <cell r="H84">
            <v>5</v>
          </cell>
        </row>
        <row r="85">
          <cell r="A85" t="str">
            <v>17200103725</v>
          </cell>
          <cell r="B85">
            <v>19</v>
          </cell>
          <cell r="C85">
            <v>17</v>
          </cell>
          <cell r="D85">
            <v>2</v>
          </cell>
          <cell r="E85" t="str">
            <v>2020-09-27</v>
          </cell>
          <cell r="F85" t="str">
            <v>2020-09-26</v>
          </cell>
          <cell r="G85">
            <v>1</v>
          </cell>
          <cell r="H85">
            <v>2</v>
          </cell>
        </row>
        <row r="86">
          <cell r="A86" t="str">
            <v>568709877209</v>
          </cell>
          <cell r="B86">
            <v>12</v>
          </cell>
          <cell r="C86">
            <v>2</v>
          </cell>
          <cell r="D86">
            <v>10</v>
          </cell>
          <cell r="E86" t="str">
            <v>2020-09-27</v>
          </cell>
          <cell r="F86" t="str">
            <v>2020-09-25</v>
          </cell>
          <cell r="G86">
            <v>2</v>
          </cell>
          <cell r="H86">
            <v>5</v>
          </cell>
        </row>
        <row r="87">
          <cell r="A87" t="str">
            <v>588800341127</v>
          </cell>
          <cell r="B87">
            <v>30</v>
          </cell>
          <cell r="C87">
            <v>6</v>
          </cell>
          <cell r="D87">
            <v>24</v>
          </cell>
          <cell r="E87" t="str">
            <v>2020-09-27</v>
          </cell>
          <cell r="F87" t="str">
            <v>2020-09-26</v>
          </cell>
          <cell r="G87">
            <v>1</v>
          </cell>
          <cell r="H87">
            <v>24</v>
          </cell>
        </row>
        <row r="88">
          <cell r="A88" t="str">
            <v>564145315109</v>
          </cell>
          <cell r="B88">
            <v>14</v>
          </cell>
          <cell r="C88">
            <v>19</v>
          </cell>
          <cell r="D88">
            <v>-5</v>
          </cell>
          <cell r="E88" t="str">
            <v>2020-09-27</v>
          </cell>
          <cell r="F88" t="str">
            <v>2020-09-26</v>
          </cell>
          <cell r="G88">
            <v>1</v>
          </cell>
          <cell r="H88">
            <v>-5</v>
          </cell>
        </row>
        <row r="89">
          <cell r="A89" t="str">
            <v>38486965170</v>
          </cell>
          <cell r="B89">
            <v>10</v>
          </cell>
          <cell r="C89">
            <v>22</v>
          </cell>
          <cell r="D89">
            <v>-12</v>
          </cell>
          <cell r="E89" t="str">
            <v>2020-09-27</v>
          </cell>
          <cell r="F89" t="str">
            <v>2020-09-26</v>
          </cell>
          <cell r="G89">
            <v>1</v>
          </cell>
          <cell r="H89">
            <v>-12</v>
          </cell>
        </row>
        <row r="90">
          <cell r="A90" t="str">
            <v>543811247265</v>
          </cell>
          <cell r="B90">
            <v>59</v>
          </cell>
          <cell r="C90">
            <v>60</v>
          </cell>
          <cell r="D90">
            <v>-1</v>
          </cell>
          <cell r="E90" t="str">
            <v>2020-09-27</v>
          </cell>
          <cell r="F90" t="str">
            <v>2020-09-24</v>
          </cell>
          <cell r="G90">
            <v>3</v>
          </cell>
          <cell r="H90">
            <v>-0.33</v>
          </cell>
        </row>
        <row r="91">
          <cell r="A91" t="str">
            <v>614933425409</v>
          </cell>
          <cell r="B91">
            <v>40</v>
          </cell>
          <cell r="C91">
            <v>27</v>
          </cell>
          <cell r="D91">
            <v>13</v>
          </cell>
          <cell r="E91" t="str">
            <v>2020-09-27</v>
          </cell>
          <cell r="F91" t="str">
            <v>2020-09-24</v>
          </cell>
          <cell r="G91">
            <v>3</v>
          </cell>
          <cell r="H91">
            <v>4.33</v>
          </cell>
        </row>
        <row r="92">
          <cell r="A92" t="str">
            <v>546186792801</v>
          </cell>
          <cell r="B92">
            <v>54</v>
          </cell>
          <cell r="C92">
            <v>69</v>
          </cell>
          <cell r="D92">
            <v>-15</v>
          </cell>
          <cell r="E92" t="str">
            <v>2020-09-27</v>
          </cell>
          <cell r="F92" t="str">
            <v>2020-09-24</v>
          </cell>
          <cell r="G92">
            <v>3</v>
          </cell>
          <cell r="H92">
            <v>-5</v>
          </cell>
        </row>
        <row r="93">
          <cell r="A93" t="str">
            <v>18501431943</v>
          </cell>
          <cell r="B93">
            <v>33</v>
          </cell>
          <cell r="C93">
            <v>22</v>
          </cell>
          <cell r="D93">
            <v>11</v>
          </cell>
          <cell r="E93" t="str">
            <v>2020-09-27</v>
          </cell>
          <cell r="F93" t="str">
            <v>2020-09-24</v>
          </cell>
          <cell r="G93">
            <v>3</v>
          </cell>
          <cell r="H93">
            <v>3.67</v>
          </cell>
        </row>
        <row r="94">
          <cell r="A94" t="str">
            <v>585845152730</v>
          </cell>
          <cell r="B94">
            <v>18</v>
          </cell>
          <cell r="C94">
            <v>13</v>
          </cell>
          <cell r="D94">
            <v>5</v>
          </cell>
          <cell r="E94" t="str">
            <v>2020-09-27</v>
          </cell>
          <cell r="F94" t="str">
            <v>2020-09-21</v>
          </cell>
          <cell r="G94">
            <v>6</v>
          </cell>
          <cell r="H94">
            <v>0.83</v>
          </cell>
        </row>
        <row r="95">
          <cell r="A95" t="str">
            <v>569340396204</v>
          </cell>
          <cell r="B95">
            <v>132</v>
          </cell>
          <cell r="C95">
            <v>133</v>
          </cell>
          <cell r="D95">
            <v>-1</v>
          </cell>
          <cell r="E95" t="str">
            <v>2020-09-27</v>
          </cell>
          <cell r="F95" t="str">
            <v>2020-09-26</v>
          </cell>
          <cell r="G95">
            <v>1</v>
          </cell>
          <cell r="H95">
            <v>-1</v>
          </cell>
        </row>
        <row r="96">
          <cell r="A96" t="str">
            <v>570955833452</v>
          </cell>
          <cell r="B96">
            <v>81</v>
          </cell>
          <cell r="C96">
            <v>77</v>
          </cell>
          <cell r="D96">
            <v>4</v>
          </cell>
          <cell r="E96" t="str">
            <v>2020-09-27</v>
          </cell>
          <cell r="F96" t="str">
            <v>2020-09-25</v>
          </cell>
          <cell r="G96">
            <v>2</v>
          </cell>
          <cell r="H96">
            <v>2</v>
          </cell>
        </row>
        <row r="97">
          <cell r="A97" t="str">
            <v>560625678897</v>
          </cell>
          <cell r="B97">
            <v>35</v>
          </cell>
          <cell r="C97">
            <v>18</v>
          </cell>
          <cell r="D97">
            <v>17</v>
          </cell>
          <cell r="E97" t="str">
            <v>2020-09-27</v>
          </cell>
          <cell r="F97" t="str">
            <v>2020-09-25</v>
          </cell>
          <cell r="G97">
            <v>2</v>
          </cell>
          <cell r="H97">
            <v>8.5</v>
          </cell>
        </row>
        <row r="98">
          <cell r="A98" t="str">
            <v>563882309063</v>
          </cell>
          <cell r="B98">
            <v>34</v>
          </cell>
          <cell r="C98">
            <v>36</v>
          </cell>
          <cell r="D98">
            <v>-2</v>
          </cell>
          <cell r="E98" t="str">
            <v>2020-09-27</v>
          </cell>
          <cell r="F98" t="str">
            <v>2020-09-25</v>
          </cell>
          <cell r="G98">
            <v>2</v>
          </cell>
          <cell r="H98">
            <v>-1</v>
          </cell>
        </row>
        <row r="99">
          <cell r="A99" t="str">
            <v>538722433918</v>
          </cell>
          <cell r="B99">
            <v>25</v>
          </cell>
          <cell r="C99">
            <v>24</v>
          </cell>
          <cell r="D99">
            <v>1</v>
          </cell>
          <cell r="E99" t="str">
            <v>2020-09-27</v>
          </cell>
          <cell r="F99" t="str">
            <v>2020-09-23</v>
          </cell>
          <cell r="G99">
            <v>4</v>
          </cell>
          <cell r="H99">
            <v>0.25</v>
          </cell>
        </row>
        <row r="100">
          <cell r="A100" t="str">
            <v>527996114906</v>
          </cell>
          <cell r="B100">
            <v>7</v>
          </cell>
          <cell r="C100">
            <v>4</v>
          </cell>
          <cell r="D100">
            <v>3</v>
          </cell>
          <cell r="E100" t="str">
            <v>2020-09-27</v>
          </cell>
          <cell r="F100" t="str">
            <v>2020-09-25</v>
          </cell>
          <cell r="G100">
            <v>2</v>
          </cell>
          <cell r="H100">
            <v>1.5</v>
          </cell>
        </row>
        <row r="101">
          <cell r="A101" t="str">
            <v>601977022516</v>
          </cell>
          <cell r="B101">
            <v>7</v>
          </cell>
          <cell r="C101">
            <v>17</v>
          </cell>
          <cell r="D101">
            <v>-10</v>
          </cell>
          <cell r="E101" t="str">
            <v>2020-09-27</v>
          </cell>
          <cell r="F101" t="str">
            <v>2020-09-25</v>
          </cell>
          <cell r="G101">
            <v>2</v>
          </cell>
          <cell r="H101">
            <v>-5</v>
          </cell>
        </row>
        <row r="102">
          <cell r="A102" t="str">
            <v>570295689700</v>
          </cell>
          <cell r="B102">
            <v>5</v>
          </cell>
          <cell r="C102">
            <v>16</v>
          </cell>
          <cell r="D102">
            <v>-11</v>
          </cell>
          <cell r="E102" t="str">
            <v>2020-09-27</v>
          </cell>
          <cell r="F102" t="str">
            <v>2020-09-25</v>
          </cell>
          <cell r="G102">
            <v>2</v>
          </cell>
          <cell r="H102">
            <v>-5.5</v>
          </cell>
        </row>
        <row r="103">
          <cell r="A103" t="str">
            <v>595604325787</v>
          </cell>
          <cell r="B103">
            <v>248</v>
          </cell>
          <cell r="C103">
            <v>19</v>
          </cell>
          <cell r="D103">
            <v>229</v>
          </cell>
          <cell r="E103" t="str">
            <v>2020-09-27</v>
          </cell>
          <cell r="F103" t="str">
            <v>2020-09-26</v>
          </cell>
          <cell r="G103">
            <v>1</v>
          </cell>
          <cell r="H103">
            <v>229</v>
          </cell>
        </row>
        <row r="104">
          <cell r="A104" t="str">
            <v>558657163725</v>
          </cell>
          <cell r="B104">
            <v>63</v>
          </cell>
          <cell r="C104">
            <v>36</v>
          </cell>
          <cell r="D104">
            <v>27</v>
          </cell>
          <cell r="E104" t="str">
            <v>2020-09-27</v>
          </cell>
          <cell r="F104" t="str">
            <v>2020-09-25</v>
          </cell>
          <cell r="G104">
            <v>2</v>
          </cell>
          <cell r="H104">
            <v>13.5</v>
          </cell>
        </row>
        <row r="105">
          <cell r="A105" t="str">
            <v>14864274394</v>
          </cell>
          <cell r="B105">
            <v>52</v>
          </cell>
          <cell r="C105">
            <v>17</v>
          </cell>
          <cell r="D105">
            <v>35</v>
          </cell>
          <cell r="E105" t="str">
            <v>2020-09-27</v>
          </cell>
          <cell r="F105" t="str">
            <v>2020-09-26</v>
          </cell>
          <cell r="G105">
            <v>1</v>
          </cell>
          <cell r="H105">
            <v>35</v>
          </cell>
        </row>
        <row r="106">
          <cell r="A106" t="str">
            <v>602636730317</v>
          </cell>
          <cell r="B106">
            <v>31</v>
          </cell>
          <cell r="C106">
            <v>48</v>
          </cell>
          <cell r="D106">
            <v>-17</v>
          </cell>
          <cell r="E106" t="str">
            <v>2020-09-27</v>
          </cell>
          <cell r="F106" t="str">
            <v>2020-09-23</v>
          </cell>
          <cell r="G106">
            <v>4</v>
          </cell>
          <cell r="H106">
            <v>-4.25</v>
          </cell>
        </row>
        <row r="107">
          <cell r="A107" t="str">
            <v>527702950998</v>
          </cell>
          <cell r="B107">
            <v>26</v>
          </cell>
          <cell r="C107">
            <v>7</v>
          </cell>
          <cell r="D107">
            <v>19</v>
          </cell>
          <cell r="E107" t="str">
            <v>2020-09-27</v>
          </cell>
          <cell r="F107" t="str">
            <v>2020-09-24</v>
          </cell>
          <cell r="G107">
            <v>3</v>
          </cell>
          <cell r="H107">
            <v>6.33</v>
          </cell>
        </row>
        <row r="108">
          <cell r="A108" t="str">
            <v>601963482653</v>
          </cell>
          <cell r="B108">
            <v>8</v>
          </cell>
          <cell r="C108">
            <v>6</v>
          </cell>
          <cell r="D108">
            <v>2</v>
          </cell>
          <cell r="E108" t="str">
            <v>2020-09-27</v>
          </cell>
          <cell r="F108" t="str">
            <v>2020-09-24</v>
          </cell>
          <cell r="G108">
            <v>3</v>
          </cell>
          <cell r="H108">
            <v>0.67</v>
          </cell>
        </row>
        <row r="109">
          <cell r="A109" t="str">
            <v>557502181865</v>
          </cell>
          <cell r="B109">
            <v>14</v>
          </cell>
          <cell r="C109">
            <v>14</v>
          </cell>
          <cell r="D109">
            <v>0</v>
          </cell>
          <cell r="E109" t="str">
            <v>2020-09-27</v>
          </cell>
          <cell r="F109" t="str">
            <v>2020-09-24</v>
          </cell>
          <cell r="G109">
            <v>3</v>
          </cell>
          <cell r="H109">
            <v>0</v>
          </cell>
        </row>
        <row r="110">
          <cell r="A110" t="str">
            <v>595727727491</v>
          </cell>
          <cell r="B110">
            <v>24</v>
          </cell>
          <cell r="C110">
            <v>3</v>
          </cell>
          <cell r="D110">
            <v>21</v>
          </cell>
          <cell r="E110" t="str">
            <v>2020-09-26</v>
          </cell>
          <cell r="F110" t="str">
            <v>2020-09-12</v>
          </cell>
          <cell r="G110">
            <v>14</v>
          </cell>
          <cell r="H110">
            <v>1.5</v>
          </cell>
        </row>
        <row r="111">
          <cell r="A111" t="str">
            <v>528875072673</v>
          </cell>
          <cell r="B111">
            <v>21</v>
          </cell>
          <cell r="C111">
            <v>7</v>
          </cell>
          <cell r="D111">
            <v>14</v>
          </cell>
          <cell r="E111" t="str">
            <v>2020-09-27</v>
          </cell>
          <cell r="F111" t="str">
            <v>2020-09-23</v>
          </cell>
          <cell r="G111">
            <v>4</v>
          </cell>
          <cell r="H111">
            <v>3.5</v>
          </cell>
        </row>
        <row r="112">
          <cell r="A112" t="str">
            <v>36882811822</v>
          </cell>
          <cell r="B112">
            <v>39</v>
          </cell>
          <cell r="C112">
            <v>55</v>
          </cell>
          <cell r="D112">
            <v>-16</v>
          </cell>
          <cell r="E112" t="str">
            <v>2020-09-27</v>
          </cell>
          <cell r="F112" t="str">
            <v>2020-09-23</v>
          </cell>
          <cell r="G112">
            <v>4</v>
          </cell>
          <cell r="H112">
            <v>-4</v>
          </cell>
        </row>
        <row r="113">
          <cell r="A113" t="str">
            <v>535834678539</v>
          </cell>
          <cell r="B113">
            <v>32</v>
          </cell>
          <cell r="C113">
            <v>33</v>
          </cell>
          <cell r="D113">
            <v>-1</v>
          </cell>
          <cell r="E113" t="str">
            <v>2020-09-27</v>
          </cell>
          <cell r="F113" t="str">
            <v>2020-09-23</v>
          </cell>
          <cell r="G113">
            <v>4</v>
          </cell>
          <cell r="H113">
            <v>-0.25</v>
          </cell>
        </row>
        <row r="114">
          <cell r="A114" t="str">
            <v>605024260880</v>
          </cell>
          <cell r="B114">
            <v>23</v>
          </cell>
          <cell r="C114">
            <v>12</v>
          </cell>
          <cell r="D114">
            <v>11</v>
          </cell>
          <cell r="E114" t="str">
            <v>2020-09-27</v>
          </cell>
          <cell r="F114" t="str">
            <v>2020-09-23</v>
          </cell>
          <cell r="G114">
            <v>4</v>
          </cell>
          <cell r="H114">
            <v>2.75</v>
          </cell>
        </row>
        <row r="115">
          <cell r="A115" t="str">
            <v>521874285272</v>
          </cell>
          <cell r="B115">
            <v>16</v>
          </cell>
          <cell r="C115">
            <v>12</v>
          </cell>
          <cell r="D115">
            <v>4</v>
          </cell>
          <cell r="E115" t="str">
            <v>2020-09-27</v>
          </cell>
          <cell r="F115" t="str">
            <v>2020-09-21</v>
          </cell>
          <cell r="G115">
            <v>6</v>
          </cell>
          <cell r="H115">
            <v>0.67</v>
          </cell>
        </row>
        <row r="116">
          <cell r="A116" t="str">
            <v>609435369908</v>
          </cell>
          <cell r="B116">
            <v>8</v>
          </cell>
          <cell r="C116">
            <v>3</v>
          </cell>
          <cell r="D116">
            <v>5</v>
          </cell>
          <cell r="E116" t="str">
            <v>2020-09-27</v>
          </cell>
          <cell r="F116" t="str">
            <v>2020-09-07</v>
          </cell>
          <cell r="G116">
            <v>20</v>
          </cell>
          <cell r="H116">
            <v>0.25</v>
          </cell>
        </row>
        <row r="117">
          <cell r="A117" t="str">
            <v>606151416375</v>
          </cell>
          <cell r="B117">
            <v>4</v>
          </cell>
          <cell r="C117">
            <v>4</v>
          </cell>
          <cell r="D117">
            <v>0</v>
          </cell>
          <cell r="E117" t="str">
            <v>2020-09-23</v>
          </cell>
          <cell r="F117" t="str">
            <v>2020-09-13</v>
          </cell>
          <cell r="G117">
            <v>10</v>
          </cell>
          <cell r="H117">
            <v>0</v>
          </cell>
        </row>
        <row r="118">
          <cell r="A118" t="str">
            <v>587523435408</v>
          </cell>
          <cell r="B118">
            <v>3</v>
          </cell>
          <cell r="C118">
            <v>1</v>
          </cell>
          <cell r="D118">
            <v>2</v>
          </cell>
          <cell r="E118" t="str">
            <v>2020-09-27</v>
          </cell>
          <cell r="F118" t="str">
            <v>2020-09-09</v>
          </cell>
          <cell r="G118">
            <v>18</v>
          </cell>
          <cell r="H118">
            <v>0.11</v>
          </cell>
        </row>
        <row r="119">
          <cell r="A119" t="str">
            <v>522788727514</v>
          </cell>
          <cell r="B119">
            <v>5</v>
          </cell>
          <cell r="C119">
            <v>1</v>
          </cell>
          <cell r="D119">
            <v>4</v>
          </cell>
          <cell r="E119" t="str">
            <v>2020-09-27</v>
          </cell>
          <cell r="F119" t="str">
            <v>2020-09-03</v>
          </cell>
          <cell r="G119">
            <v>24</v>
          </cell>
          <cell r="H119">
            <v>0.17</v>
          </cell>
        </row>
        <row r="120">
          <cell r="A120" t="str">
            <v>530878739447</v>
          </cell>
          <cell r="B120">
            <v>288</v>
          </cell>
          <cell r="C120">
            <v>195</v>
          </cell>
          <cell r="D120">
            <v>93</v>
          </cell>
          <cell r="E120" t="str">
            <v>2020-09-25</v>
          </cell>
          <cell r="F120" t="str">
            <v>2020-09-25</v>
          </cell>
          <cell r="G120">
            <v>0</v>
          </cell>
          <cell r="H120">
            <v>0</v>
          </cell>
        </row>
        <row r="121">
          <cell r="A121" t="str">
            <v>585315234010</v>
          </cell>
          <cell r="B121">
            <v>247</v>
          </cell>
          <cell r="C121">
            <v>32</v>
          </cell>
          <cell r="D121">
            <v>215</v>
          </cell>
          <cell r="E121" t="str">
            <v>2020-09-15</v>
          </cell>
          <cell r="F121" t="str">
            <v>2020-09-15</v>
          </cell>
          <cell r="G121">
            <v>0</v>
          </cell>
          <cell r="H121">
            <v>0</v>
          </cell>
        </row>
        <row r="122">
          <cell r="A122" t="str">
            <v>571873916523</v>
          </cell>
          <cell r="B122">
            <v>177</v>
          </cell>
          <cell r="C122">
            <v>108</v>
          </cell>
          <cell r="D122">
            <v>69</v>
          </cell>
          <cell r="E122" t="str">
            <v>2020-09-27</v>
          </cell>
          <cell r="F122" t="str">
            <v>2020-09-26</v>
          </cell>
          <cell r="G122">
            <v>1</v>
          </cell>
          <cell r="H122">
            <v>69</v>
          </cell>
        </row>
        <row r="123">
          <cell r="A123" t="str">
            <v>594243515985</v>
          </cell>
          <cell r="B123">
            <v>135</v>
          </cell>
          <cell r="C123">
            <v>77</v>
          </cell>
          <cell r="D123">
            <v>58</v>
          </cell>
          <cell r="E123" t="str">
            <v>2020-09-27</v>
          </cell>
          <cell r="F123" t="str">
            <v>2020-09-26</v>
          </cell>
          <cell r="G123">
            <v>1</v>
          </cell>
          <cell r="H123">
            <v>58</v>
          </cell>
        </row>
        <row r="124">
          <cell r="A124" t="str">
            <v>553741531490</v>
          </cell>
          <cell r="B124">
            <v>102</v>
          </cell>
          <cell r="C124">
            <v>60</v>
          </cell>
          <cell r="D124">
            <v>42</v>
          </cell>
          <cell r="E124" t="str">
            <v>2020-09-27</v>
          </cell>
          <cell r="F124" t="str">
            <v>2020-09-26</v>
          </cell>
          <cell r="G124">
            <v>1</v>
          </cell>
          <cell r="H124">
            <v>42</v>
          </cell>
        </row>
        <row r="125">
          <cell r="A125" t="str">
            <v>570890992323</v>
          </cell>
          <cell r="B125">
            <v>96</v>
          </cell>
          <cell r="C125">
            <v>99</v>
          </cell>
          <cell r="D125">
            <v>-3</v>
          </cell>
          <cell r="E125" t="str">
            <v>2020-09-27</v>
          </cell>
          <cell r="F125" t="str">
            <v>2020-09-26</v>
          </cell>
          <cell r="G125">
            <v>1</v>
          </cell>
          <cell r="H125">
            <v>-3</v>
          </cell>
        </row>
        <row r="126">
          <cell r="A126" t="str">
            <v>595068025694</v>
          </cell>
          <cell r="B126">
            <v>95</v>
          </cell>
          <cell r="C126">
            <v>26</v>
          </cell>
          <cell r="D126">
            <v>69</v>
          </cell>
          <cell r="E126" t="str">
            <v>2020-09-14</v>
          </cell>
          <cell r="F126" t="str">
            <v>2020-09-14</v>
          </cell>
          <cell r="G126">
            <v>0</v>
          </cell>
          <cell r="H126">
            <v>0</v>
          </cell>
        </row>
        <row r="127">
          <cell r="A127" t="str">
            <v>523225868956</v>
          </cell>
          <cell r="B127">
            <v>84</v>
          </cell>
          <cell r="C127">
            <v>72</v>
          </cell>
          <cell r="D127">
            <v>12</v>
          </cell>
          <cell r="E127" t="str">
            <v>2020-09-27</v>
          </cell>
          <cell r="F127" t="str">
            <v>2020-09-26</v>
          </cell>
          <cell r="G127">
            <v>1</v>
          </cell>
          <cell r="H127">
            <v>12</v>
          </cell>
        </row>
        <row r="128">
          <cell r="A128" t="str">
            <v>565665904062</v>
          </cell>
          <cell r="B128">
            <v>73</v>
          </cell>
          <cell r="C128">
            <v>43</v>
          </cell>
          <cell r="D128">
            <v>30</v>
          </cell>
          <cell r="E128" t="str">
            <v>2020-09-25</v>
          </cell>
          <cell r="F128" t="str">
            <v>2020-09-25</v>
          </cell>
          <cell r="G128">
            <v>0</v>
          </cell>
          <cell r="H128">
            <v>0</v>
          </cell>
        </row>
        <row r="129">
          <cell r="A129" t="str">
            <v>543810507724</v>
          </cell>
          <cell r="B129">
            <v>56</v>
          </cell>
          <cell r="C129">
            <v>58</v>
          </cell>
          <cell r="D129">
            <v>-2</v>
          </cell>
          <cell r="E129" t="str">
            <v>2020-09-25</v>
          </cell>
          <cell r="F129" t="str">
            <v>2020-09-25</v>
          </cell>
          <cell r="G129">
            <v>0</v>
          </cell>
          <cell r="H129">
            <v>0</v>
          </cell>
        </row>
        <row r="130">
          <cell r="A130" t="str">
            <v>537332497623</v>
          </cell>
          <cell r="B130">
            <v>51</v>
          </cell>
          <cell r="C130">
            <v>51</v>
          </cell>
          <cell r="D130">
            <v>0</v>
          </cell>
          <cell r="E130" t="str">
            <v>2020-08-31</v>
          </cell>
          <cell r="F130" t="str">
            <v>2020-08-31</v>
          </cell>
          <cell r="G130">
            <v>0</v>
          </cell>
          <cell r="H130">
            <v>0</v>
          </cell>
        </row>
        <row r="131">
          <cell r="A131" t="str">
            <v>594888932557</v>
          </cell>
          <cell r="B131">
            <v>37</v>
          </cell>
          <cell r="C131">
            <v>21</v>
          </cell>
          <cell r="D131">
            <v>16</v>
          </cell>
          <cell r="E131" t="str">
            <v>2020-09-22</v>
          </cell>
          <cell r="F131" t="str">
            <v>2020-09-22</v>
          </cell>
          <cell r="G131">
            <v>0</v>
          </cell>
          <cell r="H131">
            <v>0</v>
          </cell>
        </row>
        <row r="132">
          <cell r="A132" t="str">
            <v>576748617695</v>
          </cell>
          <cell r="B132">
            <v>31</v>
          </cell>
          <cell r="C132">
            <v>15</v>
          </cell>
          <cell r="D132">
            <v>16</v>
          </cell>
          <cell r="E132" t="str">
            <v>2020-09-24</v>
          </cell>
          <cell r="F132" t="str">
            <v>2020-09-24</v>
          </cell>
          <cell r="G132">
            <v>0</v>
          </cell>
          <cell r="H132">
            <v>0</v>
          </cell>
        </row>
        <row r="133">
          <cell r="A133" t="str">
            <v>35768908408</v>
          </cell>
          <cell r="B133">
            <v>28</v>
          </cell>
          <cell r="C133">
            <v>10</v>
          </cell>
          <cell r="D133">
            <v>18</v>
          </cell>
          <cell r="E133" t="str">
            <v>2020-09-19</v>
          </cell>
          <cell r="F133" t="str">
            <v>2020-09-19</v>
          </cell>
          <cell r="G133">
            <v>0</v>
          </cell>
          <cell r="H133">
            <v>0</v>
          </cell>
        </row>
        <row r="134">
          <cell r="A134" t="str">
            <v>527901867566</v>
          </cell>
          <cell r="B134">
            <v>26</v>
          </cell>
          <cell r="C134">
            <v>11</v>
          </cell>
          <cell r="D134">
            <v>15</v>
          </cell>
          <cell r="E134" t="str">
            <v>2020-09-22</v>
          </cell>
          <cell r="F134" t="str">
            <v>2020-09-22</v>
          </cell>
          <cell r="G134">
            <v>0</v>
          </cell>
          <cell r="H134">
            <v>0</v>
          </cell>
        </row>
        <row r="135">
          <cell r="A135" t="str">
            <v>575876039065</v>
          </cell>
          <cell r="B135">
            <v>26</v>
          </cell>
          <cell r="C135">
            <v>13</v>
          </cell>
          <cell r="D135">
            <v>13</v>
          </cell>
          <cell r="E135" t="str">
            <v>2020-09-24</v>
          </cell>
          <cell r="F135" t="str">
            <v>2020-09-24</v>
          </cell>
          <cell r="G135">
            <v>0</v>
          </cell>
          <cell r="H135">
            <v>0</v>
          </cell>
        </row>
        <row r="136">
          <cell r="A136" t="str">
            <v>595726691953</v>
          </cell>
          <cell r="B136">
            <v>23</v>
          </cell>
          <cell r="C136">
            <v>5</v>
          </cell>
          <cell r="D136">
            <v>18</v>
          </cell>
          <cell r="E136" t="str">
            <v>2020-09-06</v>
          </cell>
          <cell r="F136" t="str">
            <v>2020-09-06</v>
          </cell>
          <cell r="G136">
            <v>0</v>
          </cell>
          <cell r="H136">
            <v>0</v>
          </cell>
        </row>
        <row r="137">
          <cell r="A137" t="str">
            <v>594890140546</v>
          </cell>
          <cell r="B137">
            <v>21</v>
          </cell>
          <cell r="C137">
            <v>17</v>
          </cell>
          <cell r="D137">
            <v>4</v>
          </cell>
          <cell r="E137" t="str">
            <v>2020-09-14</v>
          </cell>
          <cell r="F137" t="str">
            <v>2020-09-14</v>
          </cell>
          <cell r="G137">
            <v>0</v>
          </cell>
          <cell r="H137">
            <v>0</v>
          </cell>
        </row>
        <row r="138">
          <cell r="A138" t="str">
            <v>588153161621</v>
          </cell>
          <cell r="B138">
            <v>21</v>
          </cell>
          <cell r="C138">
            <v>29</v>
          </cell>
          <cell r="D138">
            <v>-8</v>
          </cell>
          <cell r="E138" t="str">
            <v>2020-09-24</v>
          </cell>
          <cell r="F138" t="str">
            <v>2020-09-24</v>
          </cell>
          <cell r="G138">
            <v>0</v>
          </cell>
          <cell r="H138">
            <v>0</v>
          </cell>
        </row>
        <row r="139">
          <cell r="A139" t="str">
            <v>550694307974</v>
          </cell>
          <cell r="B139">
            <v>19</v>
          </cell>
          <cell r="C139">
            <v>10</v>
          </cell>
          <cell r="D139">
            <v>9</v>
          </cell>
          <cell r="E139" t="str">
            <v>2020-09-22</v>
          </cell>
          <cell r="F139" t="str">
            <v>2020-09-22</v>
          </cell>
          <cell r="G139">
            <v>0</v>
          </cell>
          <cell r="H139">
            <v>0</v>
          </cell>
        </row>
        <row r="140">
          <cell r="A140" t="str">
            <v>597885936127</v>
          </cell>
          <cell r="B140">
            <v>18</v>
          </cell>
          <cell r="C140">
            <v>23</v>
          </cell>
          <cell r="D140">
            <v>-5</v>
          </cell>
          <cell r="E140" t="str">
            <v>2020-09-25</v>
          </cell>
          <cell r="F140" t="str">
            <v>2020-09-25</v>
          </cell>
          <cell r="G140">
            <v>0</v>
          </cell>
          <cell r="H140">
            <v>0</v>
          </cell>
        </row>
        <row r="141">
          <cell r="A141" t="str">
            <v>537891114676</v>
          </cell>
          <cell r="B141">
            <v>17</v>
          </cell>
          <cell r="C141">
            <v>8</v>
          </cell>
          <cell r="D141">
            <v>9</v>
          </cell>
          <cell r="E141" t="str">
            <v>2020-09-22</v>
          </cell>
          <cell r="F141" t="str">
            <v>2020-09-22</v>
          </cell>
          <cell r="G141">
            <v>0</v>
          </cell>
          <cell r="H141">
            <v>0</v>
          </cell>
        </row>
        <row r="142">
          <cell r="A142" t="str">
            <v>577391820137</v>
          </cell>
          <cell r="B142">
            <v>17</v>
          </cell>
          <cell r="C142">
            <v>9</v>
          </cell>
          <cell r="D142">
            <v>8</v>
          </cell>
          <cell r="E142" t="str">
            <v>2020-09-24</v>
          </cell>
          <cell r="F142" t="str">
            <v>2020-09-24</v>
          </cell>
          <cell r="G142">
            <v>0</v>
          </cell>
          <cell r="H142">
            <v>0</v>
          </cell>
        </row>
        <row r="143">
          <cell r="A143" t="str">
            <v>579302490353</v>
          </cell>
          <cell r="B143">
            <v>17</v>
          </cell>
          <cell r="C143">
            <v>40</v>
          </cell>
          <cell r="D143">
            <v>-23</v>
          </cell>
          <cell r="E143" t="str">
            <v>2020-09-24</v>
          </cell>
          <cell r="F143" t="str">
            <v>2020-09-24</v>
          </cell>
          <cell r="G143">
            <v>0</v>
          </cell>
          <cell r="H143">
            <v>0</v>
          </cell>
        </row>
        <row r="144">
          <cell r="A144" t="str">
            <v>569469757814</v>
          </cell>
          <cell r="B144">
            <v>16</v>
          </cell>
          <cell r="C144">
            <v>13</v>
          </cell>
          <cell r="D144">
            <v>3</v>
          </cell>
          <cell r="E144" t="str">
            <v>2020-09-27</v>
          </cell>
          <cell r="F144" t="str">
            <v>2020-09-26</v>
          </cell>
          <cell r="G144">
            <v>1</v>
          </cell>
          <cell r="H144">
            <v>3</v>
          </cell>
        </row>
        <row r="145">
          <cell r="A145" t="str">
            <v>571022173869</v>
          </cell>
          <cell r="B145">
            <v>16</v>
          </cell>
          <cell r="C145">
            <v>23</v>
          </cell>
          <cell r="D145">
            <v>-7</v>
          </cell>
          <cell r="E145" t="str">
            <v>2020-09-25</v>
          </cell>
          <cell r="F145" t="str">
            <v>2020-09-25</v>
          </cell>
          <cell r="G145">
            <v>0</v>
          </cell>
          <cell r="H145">
            <v>0</v>
          </cell>
        </row>
        <row r="146">
          <cell r="A146" t="str">
            <v>530887130364</v>
          </cell>
          <cell r="B146">
            <v>14</v>
          </cell>
          <cell r="C146">
            <v>6</v>
          </cell>
          <cell r="D146">
            <v>8</v>
          </cell>
          <cell r="E146" t="str">
            <v>2020-09-25</v>
          </cell>
          <cell r="F146" t="str">
            <v>2020-09-25</v>
          </cell>
          <cell r="G146">
            <v>0</v>
          </cell>
          <cell r="H146">
            <v>0</v>
          </cell>
        </row>
        <row r="147">
          <cell r="A147" t="str">
            <v>578344106738</v>
          </cell>
          <cell r="B147">
            <v>13</v>
          </cell>
          <cell r="C147">
            <v>9</v>
          </cell>
          <cell r="D147">
            <v>4</v>
          </cell>
          <cell r="E147" t="str">
            <v>2020-09-23</v>
          </cell>
          <cell r="F147" t="str">
            <v>2020-09-23</v>
          </cell>
          <cell r="G147">
            <v>0</v>
          </cell>
          <cell r="H147">
            <v>0</v>
          </cell>
        </row>
        <row r="148">
          <cell r="A148" t="str">
            <v>542852633985</v>
          </cell>
          <cell r="B148">
            <v>13</v>
          </cell>
          <cell r="C148">
            <v>13</v>
          </cell>
          <cell r="D148">
            <v>0</v>
          </cell>
          <cell r="E148" t="str">
            <v>2020-09-22</v>
          </cell>
          <cell r="F148" t="str">
            <v>2020-09-22</v>
          </cell>
          <cell r="G148">
            <v>0</v>
          </cell>
          <cell r="H148">
            <v>0</v>
          </cell>
        </row>
        <row r="149">
          <cell r="A149" t="str">
            <v>607000403285</v>
          </cell>
          <cell r="B149">
            <v>13</v>
          </cell>
          <cell r="C149">
            <v>29</v>
          </cell>
          <cell r="D149">
            <v>-16</v>
          </cell>
          <cell r="E149" t="str">
            <v>2020-09-16</v>
          </cell>
          <cell r="F149" t="str">
            <v>2020-09-16</v>
          </cell>
          <cell r="G149">
            <v>0</v>
          </cell>
          <cell r="H149">
            <v>0</v>
          </cell>
        </row>
        <row r="150">
          <cell r="A150" t="str">
            <v>601534544799</v>
          </cell>
          <cell r="B150">
            <v>12</v>
          </cell>
          <cell r="C150">
            <v>12</v>
          </cell>
          <cell r="D150">
            <v>0</v>
          </cell>
          <cell r="E150" t="str">
            <v>2020-08-30</v>
          </cell>
          <cell r="F150" t="str">
            <v>2020-08-30</v>
          </cell>
          <cell r="G150">
            <v>0</v>
          </cell>
          <cell r="H150">
            <v>0</v>
          </cell>
        </row>
        <row r="151">
          <cell r="A151" t="str">
            <v>569565054290</v>
          </cell>
          <cell r="B151">
            <v>12</v>
          </cell>
          <cell r="C151">
            <v>6</v>
          </cell>
          <cell r="D151">
            <v>6</v>
          </cell>
          <cell r="E151" t="str">
            <v>2020-09-25</v>
          </cell>
          <cell r="F151" t="str">
            <v>2020-09-25</v>
          </cell>
          <cell r="G151">
            <v>0</v>
          </cell>
          <cell r="H151">
            <v>0</v>
          </cell>
        </row>
        <row r="152">
          <cell r="A152" t="str">
            <v>564050795477</v>
          </cell>
          <cell r="B152">
            <v>12</v>
          </cell>
          <cell r="C152">
            <v>33</v>
          </cell>
          <cell r="D152">
            <v>-21</v>
          </cell>
          <cell r="E152" t="str">
            <v>2020-09-19</v>
          </cell>
          <cell r="F152" t="str">
            <v>2020-09-19</v>
          </cell>
          <cell r="G152">
            <v>0</v>
          </cell>
          <cell r="H152">
            <v>0</v>
          </cell>
        </row>
        <row r="153">
          <cell r="A153" t="str">
            <v>601876140314</v>
          </cell>
          <cell r="B153">
            <v>11</v>
          </cell>
          <cell r="C153">
            <v>7</v>
          </cell>
          <cell r="D153">
            <v>4</v>
          </cell>
          <cell r="E153" t="str">
            <v>2020-09-14</v>
          </cell>
          <cell r="F153" t="str">
            <v>2020-09-14</v>
          </cell>
          <cell r="G153">
            <v>0</v>
          </cell>
          <cell r="H153">
            <v>0</v>
          </cell>
        </row>
        <row r="154">
          <cell r="A154" t="str">
            <v>538108520562</v>
          </cell>
          <cell r="B154">
            <v>10</v>
          </cell>
          <cell r="C154">
            <v>12</v>
          </cell>
          <cell r="D154">
            <v>-2</v>
          </cell>
          <cell r="E154" t="str">
            <v>2020-09-22</v>
          </cell>
          <cell r="F154" t="str">
            <v>2020-09-22</v>
          </cell>
          <cell r="G154">
            <v>0</v>
          </cell>
          <cell r="H154">
            <v>0</v>
          </cell>
        </row>
        <row r="155">
          <cell r="A155" t="str">
            <v>612947351024</v>
          </cell>
          <cell r="B155">
            <v>10</v>
          </cell>
          <cell r="C155">
            <v>1</v>
          </cell>
          <cell r="D155">
            <v>9</v>
          </cell>
          <cell r="E155" t="str">
            <v>2020-09-20</v>
          </cell>
          <cell r="F155" t="str">
            <v>2020-09-20</v>
          </cell>
          <cell r="G155">
            <v>0</v>
          </cell>
          <cell r="H155">
            <v>0</v>
          </cell>
        </row>
        <row r="156">
          <cell r="A156" t="str">
            <v>612219514603</v>
          </cell>
          <cell r="B156">
            <v>10</v>
          </cell>
          <cell r="C156">
            <v>7</v>
          </cell>
          <cell r="D156">
            <v>3</v>
          </cell>
          <cell r="E156" t="str">
            <v>2020-09-25</v>
          </cell>
          <cell r="F156" t="str">
            <v>2020-09-25</v>
          </cell>
          <cell r="G156">
            <v>0</v>
          </cell>
          <cell r="H156">
            <v>0</v>
          </cell>
        </row>
        <row r="157">
          <cell r="A157" t="str">
            <v>601877868365</v>
          </cell>
          <cell r="B157">
            <v>10</v>
          </cell>
          <cell r="C157">
            <v>5</v>
          </cell>
          <cell r="D157">
            <v>5</v>
          </cell>
          <cell r="E157" t="str">
            <v>2020-09-24</v>
          </cell>
          <cell r="F157" t="str">
            <v>2020-09-24</v>
          </cell>
          <cell r="G157">
            <v>0</v>
          </cell>
          <cell r="H157">
            <v>0</v>
          </cell>
        </row>
        <row r="158">
          <cell r="A158" t="str">
            <v>576938559082</v>
          </cell>
          <cell r="B158">
            <v>10</v>
          </cell>
          <cell r="C158">
            <v>17</v>
          </cell>
          <cell r="D158">
            <v>-7</v>
          </cell>
          <cell r="E158" t="str">
            <v>2020-09-22</v>
          </cell>
          <cell r="F158" t="str">
            <v>2020-09-22</v>
          </cell>
          <cell r="G158">
            <v>0</v>
          </cell>
          <cell r="H158">
            <v>0</v>
          </cell>
        </row>
        <row r="159">
          <cell r="A159" t="str">
            <v>565777409360</v>
          </cell>
          <cell r="B159">
            <v>10</v>
          </cell>
          <cell r="C159">
            <v>17</v>
          </cell>
          <cell r="D159">
            <v>-7</v>
          </cell>
          <cell r="E159" t="str">
            <v>2020-09-25</v>
          </cell>
          <cell r="F159" t="str">
            <v>2020-09-25</v>
          </cell>
          <cell r="G159">
            <v>0</v>
          </cell>
          <cell r="H159">
            <v>0</v>
          </cell>
        </row>
        <row r="160">
          <cell r="A160" t="str">
            <v>615400141484</v>
          </cell>
          <cell r="B160">
            <v>9</v>
          </cell>
          <cell r="C160">
            <v>3</v>
          </cell>
          <cell r="D160">
            <v>6</v>
          </cell>
          <cell r="E160" t="str">
            <v>2020-09-21</v>
          </cell>
          <cell r="F160" t="str">
            <v>2020-09-21</v>
          </cell>
          <cell r="G160">
            <v>0</v>
          </cell>
          <cell r="H160">
            <v>0</v>
          </cell>
        </row>
        <row r="161">
          <cell r="A161" t="str">
            <v>564466485695</v>
          </cell>
          <cell r="B161">
            <v>9</v>
          </cell>
          <cell r="C161">
            <v>5</v>
          </cell>
          <cell r="D161">
            <v>4</v>
          </cell>
          <cell r="E161" t="str">
            <v>2020-09-22</v>
          </cell>
          <cell r="F161" t="str">
            <v>2020-09-22</v>
          </cell>
          <cell r="G161">
            <v>0</v>
          </cell>
          <cell r="H161">
            <v>0</v>
          </cell>
        </row>
        <row r="162">
          <cell r="A162" t="str">
            <v>539013581709</v>
          </cell>
          <cell r="B162">
            <v>9</v>
          </cell>
          <cell r="C162">
            <v>6</v>
          </cell>
          <cell r="D162">
            <v>3</v>
          </cell>
          <cell r="E162" t="str">
            <v>2020-09-24</v>
          </cell>
          <cell r="F162" t="str">
            <v>2020-09-24</v>
          </cell>
          <cell r="G162">
            <v>0</v>
          </cell>
          <cell r="H162">
            <v>0</v>
          </cell>
        </row>
        <row r="163">
          <cell r="A163" t="str">
            <v>586493025057</v>
          </cell>
          <cell r="B163">
            <v>9</v>
          </cell>
          <cell r="C163">
            <v>2</v>
          </cell>
          <cell r="D163">
            <v>7</v>
          </cell>
          <cell r="E163" t="str">
            <v>2020-09-19</v>
          </cell>
          <cell r="F163" t="str">
            <v>2020-09-19</v>
          </cell>
          <cell r="G163">
            <v>0</v>
          </cell>
          <cell r="H163">
            <v>0</v>
          </cell>
        </row>
        <row r="164">
          <cell r="A164" t="str">
            <v>602043244952</v>
          </cell>
          <cell r="B164">
            <v>9</v>
          </cell>
          <cell r="C164">
            <v>4</v>
          </cell>
          <cell r="D164">
            <v>5</v>
          </cell>
          <cell r="E164" t="str">
            <v>2020-09-10</v>
          </cell>
          <cell r="F164" t="str">
            <v>2020-09-10</v>
          </cell>
          <cell r="G164">
            <v>0</v>
          </cell>
          <cell r="H164">
            <v>0</v>
          </cell>
        </row>
        <row r="165">
          <cell r="A165" t="str">
            <v>534356222272</v>
          </cell>
          <cell r="B165">
            <v>8</v>
          </cell>
          <cell r="C165">
            <v>7</v>
          </cell>
          <cell r="D165">
            <v>1</v>
          </cell>
          <cell r="E165" t="str">
            <v>2020-09-22</v>
          </cell>
          <cell r="F165" t="str">
            <v>2020-09-22</v>
          </cell>
          <cell r="G165">
            <v>0</v>
          </cell>
          <cell r="H165">
            <v>0</v>
          </cell>
        </row>
        <row r="166">
          <cell r="A166" t="str">
            <v>569526201456</v>
          </cell>
          <cell r="B166">
            <v>8</v>
          </cell>
          <cell r="C166">
            <v>2</v>
          </cell>
          <cell r="D166">
            <v>6</v>
          </cell>
          <cell r="E166" t="str">
            <v>2020-09-15</v>
          </cell>
          <cell r="F166" t="str">
            <v>2020-09-15</v>
          </cell>
          <cell r="G166">
            <v>0</v>
          </cell>
          <cell r="H166">
            <v>0</v>
          </cell>
        </row>
        <row r="167">
          <cell r="A167" t="str">
            <v>580244223498</v>
          </cell>
          <cell r="B167">
            <v>8</v>
          </cell>
          <cell r="C167">
            <v>2</v>
          </cell>
          <cell r="D167">
            <v>6</v>
          </cell>
          <cell r="E167" t="str">
            <v>2020-09-11</v>
          </cell>
          <cell r="F167" t="str">
            <v>2020-09-11</v>
          </cell>
          <cell r="G167">
            <v>0</v>
          </cell>
          <cell r="H167">
            <v>0</v>
          </cell>
        </row>
        <row r="168">
          <cell r="A168" t="str">
            <v>551027851063</v>
          </cell>
          <cell r="B168">
            <v>8</v>
          </cell>
          <cell r="C168">
            <v>7</v>
          </cell>
          <cell r="D168">
            <v>1</v>
          </cell>
          <cell r="E168" t="str">
            <v>2020-09-25</v>
          </cell>
          <cell r="F168" t="str">
            <v>2020-09-25</v>
          </cell>
          <cell r="G168">
            <v>0</v>
          </cell>
          <cell r="H168">
            <v>0</v>
          </cell>
        </row>
        <row r="169">
          <cell r="A169" t="str">
            <v>583002369641</v>
          </cell>
          <cell r="B169">
            <v>8</v>
          </cell>
          <cell r="C169">
            <v>5</v>
          </cell>
          <cell r="D169">
            <v>3</v>
          </cell>
          <cell r="E169" t="str">
            <v>2020-09-10</v>
          </cell>
          <cell r="F169" t="str">
            <v>2020-09-10</v>
          </cell>
          <cell r="G169">
            <v>0</v>
          </cell>
          <cell r="H169">
            <v>0</v>
          </cell>
        </row>
        <row r="170">
          <cell r="A170" t="str">
            <v>522200700047</v>
          </cell>
          <cell r="B170">
            <v>7</v>
          </cell>
          <cell r="C170">
            <v>4</v>
          </cell>
          <cell r="D170">
            <v>3</v>
          </cell>
          <cell r="E170" t="str">
            <v>2020-09-15</v>
          </cell>
          <cell r="F170" t="str">
            <v>2020-09-15</v>
          </cell>
          <cell r="G170">
            <v>0</v>
          </cell>
          <cell r="H170">
            <v>0</v>
          </cell>
        </row>
        <row r="171">
          <cell r="A171" t="str">
            <v>603930122696</v>
          </cell>
          <cell r="B171">
            <v>7</v>
          </cell>
          <cell r="C171">
            <v>9</v>
          </cell>
          <cell r="D171">
            <v>-2</v>
          </cell>
          <cell r="E171" t="str">
            <v>2020-09-16</v>
          </cell>
          <cell r="F171" t="str">
            <v>2020-09-16</v>
          </cell>
          <cell r="G171">
            <v>0</v>
          </cell>
          <cell r="H171">
            <v>0</v>
          </cell>
        </row>
        <row r="172">
          <cell r="A172" t="str">
            <v>574185857100</v>
          </cell>
          <cell r="B172">
            <v>6</v>
          </cell>
          <cell r="C172">
            <v>4</v>
          </cell>
          <cell r="D172">
            <v>2</v>
          </cell>
          <cell r="E172" t="str">
            <v>2020-09-23</v>
          </cell>
          <cell r="F172" t="str">
            <v>2020-09-23</v>
          </cell>
          <cell r="G172">
            <v>0</v>
          </cell>
          <cell r="H172">
            <v>0</v>
          </cell>
        </row>
        <row r="173">
          <cell r="A173" t="str">
            <v>539551305113</v>
          </cell>
          <cell r="B173">
            <v>6</v>
          </cell>
          <cell r="C173">
            <v>4</v>
          </cell>
          <cell r="D173">
            <v>2</v>
          </cell>
          <cell r="E173" t="str">
            <v>2020-09-10</v>
          </cell>
          <cell r="F173" t="str">
            <v>2020-09-10</v>
          </cell>
          <cell r="G173">
            <v>0</v>
          </cell>
          <cell r="H173">
            <v>0</v>
          </cell>
        </row>
        <row r="174">
          <cell r="A174" t="str">
            <v>520938952615</v>
          </cell>
          <cell r="B174">
            <v>5</v>
          </cell>
          <cell r="C174">
            <v>6</v>
          </cell>
          <cell r="D174">
            <v>-1</v>
          </cell>
          <cell r="E174" t="str">
            <v>2020-09-24</v>
          </cell>
          <cell r="F174" t="str">
            <v>2020-09-24</v>
          </cell>
          <cell r="G174">
            <v>0</v>
          </cell>
          <cell r="H174">
            <v>0</v>
          </cell>
        </row>
        <row r="175">
          <cell r="A175" t="str">
            <v>534355330619</v>
          </cell>
          <cell r="B175">
            <v>4</v>
          </cell>
          <cell r="C175">
            <v>3</v>
          </cell>
          <cell r="D175">
            <v>1</v>
          </cell>
          <cell r="E175" t="str">
            <v>2020-09-17</v>
          </cell>
          <cell r="F175" t="str">
            <v>2020-09-17</v>
          </cell>
          <cell r="G175">
            <v>0</v>
          </cell>
          <cell r="H175">
            <v>0</v>
          </cell>
        </row>
        <row r="176">
          <cell r="A176" t="str">
            <v>598006364113</v>
          </cell>
          <cell r="B176">
            <v>4</v>
          </cell>
          <cell r="C176">
            <v>8</v>
          </cell>
          <cell r="D176">
            <v>-4</v>
          </cell>
          <cell r="E176" t="str">
            <v>2020-09-23</v>
          </cell>
          <cell r="F176" t="str">
            <v>2020-09-23</v>
          </cell>
          <cell r="G176">
            <v>0</v>
          </cell>
          <cell r="H176">
            <v>0</v>
          </cell>
        </row>
        <row r="177">
          <cell r="A177" t="str">
            <v>558183685274</v>
          </cell>
          <cell r="B177">
            <v>4</v>
          </cell>
          <cell r="C177">
            <v>4</v>
          </cell>
          <cell r="D177">
            <v>0</v>
          </cell>
          <cell r="E177" t="str">
            <v>2020-08-10</v>
          </cell>
          <cell r="F177" t="str">
            <v>2020-08-10</v>
          </cell>
          <cell r="G177">
            <v>0</v>
          </cell>
          <cell r="H177">
            <v>0</v>
          </cell>
        </row>
        <row r="178">
          <cell r="A178" t="str">
            <v>590426565615</v>
          </cell>
          <cell r="B178">
            <v>4</v>
          </cell>
          <cell r="C178">
            <v>1</v>
          </cell>
          <cell r="D178">
            <v>3</v>
          </cell>
          <cell r="E178" t="str">
            <v>2020-09-10</v>
          </cell>
          <cell r="F178" t="str">
            <v>2020-09-10</v>
          </cell>
          <cell r="G178">
            <v>0</v>
          </cell>
          <cell r="H178">
            <v>0</v>
          </cell>
        </row>
        <row r="179">
          <cell r="A179" t="str">
            <v>538123538010</v>
          </cell>
          <cell r="B179">
            <v>4</v>
          </cell>
          <cell r="C179">
            <v>17</v>
          </cell>
          <cell r="D179">
            <v>-13</v>
          </cell>
          <cell r="E179" t="str">
            <v>2020-09-12</v>
          </cell>
          <cell r="F179" t="str">
            <v>2020-09-12</v>
          </cell>
          <cell r="G179">
            <v>0</v>
          </cell>
          <cell r="H179">
            <v>0</v>
          </cell>
        </row>
        <row r="180">
          <cell r="A180" t="str">
            <v>598900839146</v>
          </cell>
          <cell r="B180">
            <v>4</v>
          </cell>
          <cell r="C180">
            <v>3</v>
          </cell>
          <cell r="D180">
            <v>1</v>
          </cell>
          <cell r="E180" t="str">
            <v>2020-09-19</v>
          </cell>
          <cell r="F180" t="str">
            <v>2020-09-19</v>
          </cell>
          <cell r="G180">
            <v>0</v>
          </cell>
          <cell r="H180">
            <v>0</v>
          </cell>
        </row>
        <row r="181">
          <cell r="A181" t="str">
            <v>542830428248</v>
          </cell>
          <cell r="B181">
            <v>4</v>
          </cell>
          <cell r="C181">
            <v>1</v>
          </cell>
          <cell r="D181">
            <v>3</v>
          </cell>
          <cell r="E181" t="str">
            <v>2020-09-25</v>
          </cell>
          <cell r="F181" t="str">
            <v>2020-09-25</v>
          </cell>
          <cell r="G181">
            <v>0</v>
          </cell>
          <cell r="H181">
            <v>0</v>
          </cell>
        </row>
        <row r="182">
          <cell r="A182" t="str">
            <v>595295837064</v>
          </cell>
          <cell r="B182">
            <v>4</v>
          </cell>
          <cell r="C182">
            <v>3</v>
          </cell>
          <cell r="D182">
            <v>1</v>
          </cell>
          <cell r="E182" t="str">
            <v>2020-09-24</v>
          </cell>
          <cell r="F182" t="str">
            <v>2020-09-24</v>
          </cell>
          <cell r="G182">
            <v>0</v>
          </cell>
          <cell r="H182">
            <v>0</v>
          </cell>
        </row>
        <row r="183">
          <cell r="A183" t="str">
            <v>558955440151</v>
          </cell>
          <cell r="B183">
            <v>3</v>
          </cell>
          <cell r="C183">
            <v>6</v>
          </cell>
          <cell r="D183">
            <v>-3</v>
          </cell>
          <cell r="E183" t="str">
            <v>2020-09-08</v>
          </cell>
          <cell r="F183" t="str">
            <v>2020-09-08</v>
          </cell>
          <cell r="G183">
            <v>0</v>
          </cell>
          <cell r="H183">
            <v>0</v>
          </cell>
        </row>
        <row r="184">
          <cell r="A184" t="str">
            <v>593780681693</v>
          </cell>
          <cell r="B184">
            <v>3</v>
          </cell>
          <cell r="C184">
            <v>4</v>
          </cell>
          <cell r="D184">
            <v>-1</v>
          </cell>
          <cell r="E184" t="str">
            <v>2020-09-16</v>
          </cell>
          <cell r="F184" t="str">
            <v>2020-09-16</v>
          </cell>
          <cell r="G184">
            <v>0</v>
          </cell>
          <cell r="H184">
            <v>0</v>
          </cell>
        </row>
        <row r="185">
          <cell r="A185" t="str">
            <v>580139864875</v>
          </cell>
          <cell r="B185">
            <v>3</v>
          </cell>
          <cell r="C185">
            <v>14</v>
          </cell>
          <cell r="D185">
            <v>-11</v>
          </cell>
          <cell r="E185" t="str">
            <v>2020-09-15</v>
          </cell>
          <cell r="F185" t="str">
            <v>2020-09-15</v>
          </cell>
          <cell r="G185">
            <v>0</v>
          </cell>
          <cell r="H185">
            <v>0</v>
          </cell>
        </row>
        <row r="186">
          <cell r="A186" t="str">
            <v>565532992027</v>
          </cell>
          <cell r="B186">
            <v>3</v>
          </cell>
          <cell r="C186">
            <v>4</v>
          </cell>
          <cell r="D186">
            <v>-1</v>
          </cell>
          <cell r="E186" t="str">
            <v>2020-09-09</v>
          </cell>
          <cell r="F186" t="str">
            <v>2020-09-09</v>
          </cell>
          <cell r="G186">
            <v>0</v>
          </cell>
          <cell r="H186">
            <v>0</v>
          </cell>
        </row>
        <row r="187">
          <cell r="A187" t="str">
            <v>593630122304</v>
          </cell>
          <cell r="B187">
            <v>3</v>
          </cell>
          <cell r="C187">
            <v>3</v>
          </cell>
          <cell r="D187">
            <v>0</v>
          </cell>
          <cell r="E187" t="str">
            <v>2020-08-28</v>
          </cell>
          <cell r="F187" t="str">
            <v>2020-08-28</v>
          </cell>
          <cell r="G187">
            <v>0</v>
          </cell>
          <cell r="H187">
            <v>0</v>
          </cell>
        </row>
        <row r="188">
          <cell r="A188" t="str">
            <v>582513715791</v>
          </cell>
          <cell r="B188">
            <v>2</v>
          </cell>
          <cell r="C188">
            <v>2</v>
          </cell>
          <cell r="D188">
            <v>0</v>
          </cell>
          <cell r="E188" t="str">
            <v>2020-08-31</v>
          </cell>
          <cell r="F188" t="str">
            <v>2020-08-31</v>
          </cell>
          <cell r="G188">
            <v>0</v>
          </cell>
          <cell r="H188">
            <v>0</v>
          </cell>
        </row>
        <row r="189">
          <cell r="A189" t="str">
            <v>581992287857</v>
          </cell>
          <cell r="B189">
            <v>2</v>
          </cell>
          <cell r="C189">
            <v>2</v>
          </cell>
          <cell r="D189">
            <v>0</v>
          </cell>
          <cell r="E189" t="str">
            <v>2020-08-10</v>
          </cell>
          <cell r="F189" t="str">
            <v>2020-08-10</v>
          </cell>
          <cell r="G189">
            <v>0</v>
          </cell>
          <cell r="H189">
            <v>0</v>
          </cell>
        </row>
        <row r="190">
          <cell r="A190" t="str">
            <v>608040916390</v>
          </cell>
          <cell r="B190">
            <v>2</v>
          </cell>
          <cell r="C190">
            <v>2</v>
          </cell>
          <cell r="D190">
            <v>0</v>
          </cell>
          <cell r="E190" t="str">
            <v>2020-08-27</v>
          </cell>
          <cell r="F190" t="str">
            <v>2020-08-27</v>
          </cell>
          <cell r="G190">
            <v>0</v>
          </cell>
          <cell r="H190">
            <v>0</v>
          </cell>
        </row>
        <row r="191">
          <cell r="A191" t="str">
            <v>562117026272</v>
          </cell>
          <cell r="B191">
            <v>2</v>
          </cell>
          <cell r="C191">
            <v>2</v>
          </cell>
          <cell r="D191">
            <v>0</v>
          </cell>
          <cell r="E191" t="str">
            <v>2020-09-14</v>
          </cell>
          <cell r="F191" t="str">
            <v>2020-09-14</v>
          </cell>
          <cell r="G191">
            <v>0</v>
          </cell>
          <cell r="H191">
            <v>0</v>
          </cell>
        </row>
        <row r="192">
          <cell r="A192" t="str">
            <v>522959965419</v>
          </cell>
          <cell r="B192">
            <v>2</v>
          </cell>
          <cell r="C192">
            <v>10</v>
          </cell>
          <cell r="D192">
            <v>-8</v>
          </cell>
          <cell r="E192" t="str">
            <v>2020-09-20</v>
          </cell>
          <cell r="F192" t="str">
            <v>2020-09-20</v>
          </cell>
          <cell r="G192">
            <v>0</v>
          </cell>
          <cell r="H192">
            <v>0</v>
          </cell>
        </row>
        <row r="193">
          <cell r="A193" t="str">
            <v>538503103764</v>
          </cell>
          <cell r="B193">
            <v>2</v>
          </cell>
          <cell r="C193">
            <v>2</v>
          </cell>
          <cell r="D193">
            <v>0</v>
          </cell>
          <cell r="E193" t="str">
            <v>2020-08-13</v>
          </cell>
          <cell r="F193" t="str">
            <v>2020-08-13</v>
          </cell>
          <cell r="G193">
            <v>0</v>
          </cell>
          <cell r="H193">
            <v>0</v>
          </cell>
        </row>
        <row r="194">
          <cell r="A194" t="str">
            <v>530297913706</v>
          </cell>
          <cell r="B194">
            <v>2</v>
          </cell>
          <cell r="C194">
            <v>2</v>
          </cell>
          <cell r="D194">
            <v>0</v>
          </cell>
          <cell r="E194" t="str">
            <v>2020-08-31</v>
          </cell>
          <cell r="F194" t="str">
            <v>2020-08-31</v>
          </cell>
          <cell r="G194">
            <v>0</v>
          </cell>
          <cell r="H194">
            <v>0</v>
          </cell>
        </row>
        <row r="195">
          <cell r="A195" t="str">
            <v>36668790053</v>
          </cell>
          <cell r="B195">
            <v>2</v>
          </cell>
          <cell r="C195">
            <v>2</v>
          </cell>
          <cell r="D195">
            <v>0</v>
          </cell>
          <cell r="E195" t="str">
            <v>2020-09-10</v>
          </cell>
          <cell r="F195" t="str">
            <v>2020-09-10</v>
          </cell>
          <cell r="G195">
            <v>0</v>
          </cell>
          <cell r="H195">
            <v>0</v>
          </cell>
        </row>
        <row r="196">
          <cell r="A196" t="str">
            <v>609256951719</v>
          </cell>
          <cell r="B196">
            <v>2</v>
          </cell>
          <cell r="C196">
            <v>2</v>
          </cell>
          <cell r="D196">
            <v>0</v>
          </cell>
          <cell r="E196" t="str">
            <v>2020-08-25</v>
          </cell>
          <cell r="F196" t="str">
            <v>2020-08-25</v>
          </cell>
          <cell r="G196">
            <v>0</v>
          </cell>
          <cell r="H196">
            <v>0</v>
          </cell>
        </row>
        <row r="197">
          <cell r="A197" t="str">
            <v>545882635250</v>
          </cell>
          <cell r="B197">
            <v>1</v>
          </cell>
          <cell r="C197">
            <v>1</v>
          </cell>
          <cell r="D197">
            <v>0</v>
          </cell>
          <cell r="E197" t="str">
            <v>2020-09-04</v>
          </cell>
          <cell r="F197" t="str">
            <v>2020-09-04</v>
          </cell>
          <cell r="G197">
            <v>0</v>
          </cell>
          <cell r="H197">
            <v>0</v>
          </cell>
        </row>
        <row r="198">
          <cell r="A198" t="str">
            <v>600109264356</v>
          </cell>
          <cell r="B198">
            <v>1</v>
          </cell>
          <cell r="C198">
            <v>1</v>
          </cell>
          <cell r="D198">
            <v>0</v>
          </cell>
          <cell r="E198" t="str">
            <v>2020-09-13</v>
          </cell>
          <cell r="F198" t="str">
            <v>2020-09-13</v>
          </cell>
          <cell r="G198">
            <v>0</v>
          </cell>
          <cell r="H198">
            <v>0</v>
          </cell>
        </row>
        <row r="199">
          <cell r="A199" t="str">
            <v>586640211734</v>
          </cell>
          <cell r="B199">
            <v>1</v>
          </cell>
          <cell r="C199">
            <v>1</v>
          </cell>
          <cell r="D199">
            <v>0</v>
          </cell>
          <cell r="E199" t="str">
            <v>2020-08-31</v>
          </cell>
          <cell r="F199" t="str">
            <v>2020-08-31</v>
          </cell>
          <cell r="G199">
            <v>0</v>
          </cell>
          <cell r="H199">
            <v>0</v>
          </cell>
        </row>
        <row r="200">
          <cell r="A200" t="str">
            <v>587746138445</v>
          </cell>
          <cell r="B200">
            <v>1</v>
          </cell>
          <cell r="C200">
            <v>2</v>
          </cell>
          <cell r="D200">
            <v>-1</v>
          </cell>
          <cell r="E200" t="str">
            <v>2020-09-03</v>
          </cell>
          <cell r="F200" t="str">
            <v>2020-09-03</v>
          </cell>
          <cell r="G200">
            <v>0</v>
          </cell>
          <cell r="H200">
            <v>0</v>
          </cell>
        </row>
        <row r="201">
          <cell r="A201" t="str">
            <v>551243311609</v>
          </cell>
          <cell r="B201">
            <v>1</v>
          </cell>
          <cell r="C201">
            <v>1</v>
          </cell>
          <cell r="D201">
            <v>0</v>
          </cell>
          <cell r="E201" t="str">
            <v>2020-08-28</v>
          </cell>
          <cell r="F201" t="str">
            <v>2020-08-28</v>
          </cell>
          <cell r="G201">
            <v>0</v>
          </cell>
          <cell r="H201">
            <v>0</v>
          </cell>
        </row>
        <row r="202">
          <cell r="A202" t="str">
            <v>581899967321</v>
          </cell>
          <cell r="B202">
            <v>1</v>
          </cell>
          <cell r="C202">
            <v>1</v>
          </cell>
          <cell r="D202">
            <v>0</v>
          </cell>
          <cell r="E202" t="str">
            <v>2020-08-20</v>
          </cell>
          <cell r="F202" t="str">
            <v>2020-08-20</v>
          </cell>
          <cell r="G202">
            <v>0</v>
          </cell>
          <cell r="H202">
            <v>0</v>
          </cell>
        </row>
        <row r="203">
          <cell r="A203" t="str">
            <v>576867903126</v>
          </cell>
          <cell r="B203">
            <v>1</v>
          </cell>
          <cell r="C203">
            <v>2</v>
          </cell>
          <cell r="D203">
            <v>-1</v>
          </cell>
          <cell r="E203" t="str">
            <v>2020-09-19</v>
          </cell>
          <cell r="F203" t="str">
            <v>2020-09-19</v>
          </cell>
          <cell r="G203">
            <v>0</v>
          </cell>
          <cell r="H203">
            <v>0</v>
          </cell>
        </row>
        <row r="204">
          <cell r="A204" t="str">
            <v>603456780958</v>
          </cell>
          <cell r="B204">
            <v>1</v>
          </cell>
          <cell r="C204">
            <v>1</v>
          </cell>
          <cell r="D204">
            <v>0</v>
          </cell>
          <cell r="E204" t="str">
            <v>2020-08-12</v>
          </cell>
          <cell r="F204" t="str">
            <v>2020-08-12</v>
          </cell>
          <cell r="G204">
            <v>0</v>
          </cell>
          <cell r="H204">
            <v>0</v>
          </cell>
        </row>
        <row r="205">
          <cell r="A205" t="str">
            <v>608539092123</v>
          </cell>
          <cell r="B205">
            <v>1</v>
          </cell>
          <cell r="C205">
            <v>1</v>
          </cell>
          <cell r="D205">
            <v>0</v>
          </cell>
          <cell r="E205" t="str">
            <v>2020-08-15</v>
          </cell>
          <cell r="F205" t="str">
            <v>2020-08-15</v>
          </cell>
          <cell r="G205">
            <v>0</v>
          </cell>
          <cell r="H205">
            <v>0</v>
          </cell>
        </row>
        <row r="206">
          <cell r="A206" t="str">
            <v>524539739338</v>
          </cell>
          <cell r="B206">
            <v>2778</v>
          </cell>
          <cell r="C206">
            <v>2778</v>
          </cell>
          <cell r="D206">
            <v>0</v>
          </cell>
          <cell r="E206" t="str">
            <v>2020-08-26</v>
          </cell>
          <cell r="F206" t="str">
            <v>2020-08-26</v>
          </cell>
          <cell r="G206">
            <v>0</v>
          </cell>
          <cell r="H206">
            <v>0</v>
          </cell>
        </row>
        <row r="207">
          <cell r="A207" t="str">
            <v>615085128008</v>
          </cell>
          <cell r="B207">
            <v>291</v>
          </cell>
          <cell r="C207">
            <v>291</v>
          </cell>
          <cell r="D207">
            <v>0</v>
          </cell>
          <cell r="E207" t="str">
            <v>2020-08-23</v>
          </cell>
          <cell r="F207" t="str">
            <v>2020-08-23</v>
          </cell>
          <cell r="G207">
            <v>0</v>
          </cell>
          <cell r="H207">
            <v>0</v>
          </cell>
        </row>
        <row r="208">
          <cell r="A208" t="str">
            <v>582426271649</v>
          </cell>
          <cell r="B208">
            <v>275</v>
          </cell>
          <cell r="C208">
            <v>182</v>
          </cell>
          <cell r="D208">
            <v>93</v>
          </cell>
          <cell r="E208" t="str">
            <v>2020-09-25</v>
          </cell>
          <cell r="F208" t="str">
            <v>2020-09-25</v>
          </cell>
          <cell r="G208">
            <v>0</v>
          </cell>
          <cell r="H208">
            <v>0</v>
          </cell>
        </row>
        <row r="209">
          <cell r="A209" t="str">
            <v>563269298606</v>
          </cell>
          <cell r="B209">
            <v>243</v>
          </cell>
          <cell r="C209">
            <v>278</v>
          </cell>
          <cell r="D209">
            <v>-35</v>
          </cell>
          <cell r="E209" t="str">
            <v>2020-09-25</v>
          </cell>
          <cell r="F209" t="str">
            <v>2020-09-25</v>
          </cell>
          <cell r="G209">
            <v>0</v>
          </cell>
          <cell r="H209">
            <v>0</v>
          </cell>
        </row>
        <row r="210">
          <cell r="A210" t="str">
            <v>13753774056</v>
          </cell>
          <cell r="B210">
            <v>243</v>
          </cell>
          <cell r="C210">
            <v>208</v>
          </cell>
          <cell r="D210">
            <v>35</v>
          </cell>
          <cell r="E210" t="str">
            <v>2020-09-24</v>
          </cell>
          <cell r="F210" t="str">
            <v>2020-09-24</v>
          </cell>
          <cell r="G210">
            <v>0</v>
          </cell>
          <cell r="H210">
            <v>0</v>
          </cell>
        </row>
        <row r="211">
          <cell r="A211" t="str">
            <v>546311175431</v>
          </cell>
          <cell r="B211">
            <v>232</v>
          </cell>
          <cell r="C211">
            <v>65</v>
          </cell>
          <cell r="D211">
            <v>167</v>
          </cell>
          <cell r="E211" t="str">
            <v>2020-09-17</v>
          </cell>
          <cell r="F211" t="str">
            <v>2020-09-17</v>
          </cell>
          <cell r="G211">
            <v>0</v>
          </cell>
          <cell r="H211">
            <v>0</v>
          </cell>
        </row>
        <row r="212">
          <cell r="A212" t="str">
            <v>13665056078</v>
          </cell>
          <cell r="B212">
            <v>226</v>
          </cell>
          <cell r="C212">
            <v>137</v>
          </cell>
          <cell r="D212">
            <v>89</v>
          </cell>
          <cell r="E212" t="str">
            <v>2020-09-27</v>
          </cell>
          <cell r="F212" t="str">
            <v>2020-09-26</v>
          </cell>
          <cell r="G212">
            <v>1</v>
          </cell>
          <cell r="H212">
            <v>89</v>
          </cell>
        </row>
        <row r="213">
          <cell r="A213" t="str">
            <v>596078552103</v>
          </cell>
          <cell r="B213">
            <v>212</v>
          </cell>
          <cell r="C213">
            <v>26</v>
          </cell>
          <cell r="D213">
            <v>186</v>
          </cell>
          <cell r="E213" t="str">
            <v>2020-09-23</v>
          </cell>
          <cell r="F213" t="str">
            <v>2020-09-23</v>
          </cell>
          <cell r="G213">
            <v>0</v>
          </cell>
          <cell r="H213">
            <v>0</v>
          </cell>
        </row>
        <row r="214">
          <cell r="A214" t="str">
            <v>615498213610</v>
          </cell>
          <cell r="B214">
            <v>208</v>
          </cell>
          <cell r="C214">
            <v>208</v>
          </cell>
          <cell r="D214">
            <v>0</v>
          </cell>
          <cell r="E214" t="str">
            <v>2020-08-18</v>
          </cell>
          <cell r="F214" t="str">
            <v>2020-08-18</v>
          </cell>
          <cell r="G214">
            <v>0</v>
          </cell>
          <cell r="H214">
            <v>0</v>
          </cell>
        </row>
        <row r="215">
          <cell r="A215" t="str">
            <v>573590135955</v>
          </cell>
          <cell r="B215">
            <v>199</v>
          </cell>
          <cell r="C215">
            <v>100</v>
          </cell>
          <cell r="D215">
            <v>99</v>
          </cell>
          <cell r="E215" t="str">
            <v>2020-09-23</v>
          </cell>
          <cell r="F215" t="str">
            <v>2020-09-23</v>
          </cell>
          <cell r="G215">
            <v>0</v>
          </cell>
          <cell r="H215">
            <v>0</v>
          </cell>
        </row>
        <row r="216">
          <cell r="A216" t="str">
            <v>547904804629</v>
          </cell>
          <cell r="B216">
            <v>195</v>
          </cell>
          <cell r="C216">
            <v>84</v>
          </cell>
          <cell r="D216">
            <v>111</v>
          </cell>
          <cell r="E216" t="str">
            <v>2020-09-24</v>
          </cell>
          <cell r="F216" t="str">
            <v>2020-09-24</v>
          </cell>
          <cell r="G216">
            <v>0</v>
          </cell>
          <cell r="H216">
            <v>0</v>
          </cell>
        </row>
        <row r="217">
          <cell r="A217" t="str">
            <v>603483670769</v>
          </cell>
          <cell r="B217">
            <v>180</v>
          </cell>
          <cell r="C217">
            <v>124</v>
          </cell>
          <cell r="D217">
            <v>56</v>
          </cell>
          <cell r="E217" t="str">
            <v>2020-09-25</v>
          </cell>
          <cell r="F217" t="str">
            <v>2020-09-25</v>
          </cell>
          <cell r="G217">
            <v>0</v>
          </cell>
          <cell r="H217">
            <v>0</v>
          </cell>
        </row>
        <row r="218">
          <cell r="A218" t="str">
            <v>581003160448</v>
          </cell>
          <cell r="B218">
            <v>179</v>
          </cell>
          <cell r="C218">
            <v>97</v>
          </cell>
          <cell r="D218">
            <v>82</v>
          </cell>
          <cell r="E218" t="str">
            <v>2020-09-25</v>
          </cell>
          <cell r="F218" t="str">
            <v>2020-09-25</v>
          </cell>
          <cell r="G218">
            <v>0</v>
          </cell>
          <cell r="H218">
            <v>0</v>
          </cell>
        </row>
        <row r="219">
          <cell r="A219" t="str">
            <v>595147880848</v>
          </cell>
          <cell r="B219">
            <v>167</v>
          </cell>
          <cell r="C219">
            <v>129</v>
          </cell>
          <cell r="D219">
            <v>38</v>
          </cell>
          <cell r="E219" t="str">
            <v>2020-09-27</v>
          </cell>
          <cell r="F219" t="str">
            <v>2020-09-26</v>
          </cell>
          <cell r="G219">
            <v>1</v>
          </cell>
          <cell r="H219">
            <v>38</v>
          </cell>
        </row>
        <row r="220">
          <cell r="A220" t="str">
            <v>604176795001</v>
          </cell>
          <cell r="B220">
            <v>158</v>
          </cell>
          <cell r="C220">
            <v>18</v>
          </cell>
          <cell r="D220">
            <v>140</v>
          </cell>
          <cell r="E220" t="str">
            <v>2020-09-23</v>
          </cell>
          <cell r="F220" t="str">
            <v>2020-09-23</v>
          </cell>
          <cell r="G220">
            <v>0</v>
          </cell>
          <cell r="H220">
            <v>0</v>
          </cell>
        </row>
        <row r="221">
          <cell r="A221" t="str">
            <v>571632567682</v>
          </cell>
          <cell r="B221">
            <v>150</v>
          </cell>
          <cell r="C221">
            <v>111</v>
          </cell>
          <cell r="D221">
            <v>39</v>
          </cell>
          <cell r="E221" t="str">
            <v>2020-09-25</v>
          </cell>
          <cell r="F221" t="str">
            <v>2020-09-25</v>
          </cell>
          <cell r="G221">
            <v>0</v>
          </cell>
          <cell r="H221">
            <v>0</v>
          </cell>
        </row>
        <row r="222">
          <cell r="A222" t="str">
            <v>597107972528</v>
          </cell>
          <cell r="B222">
            <v>140</v>
          </cell>
          <cell r="C222">
            <v>112</v>
          </cell>
          <cell r="D222">
            <v>28</v>
          </cell>
          <cell r="E222" t="str">
            <v>2020-09-23</v>
          </cell>
          <cell r="F222" t="str">
            <v>2020-09-23</v>
          </cell>
          <cell r="G222">
            <v>0</v>
          </cell>
          <cell r="H222">
            <v>0</v>
          </cell>
        </row>
        <row r="223">
          <cell r="A223" t="str">
            <v>522883473795</v>
          </cell>
          <cell r="B223">
            <v>138</v>
          </cell>
          <cell r="C223">
            <v>87</v>
          </cell>
          <cell r="D223">
            <v>51</v>
          </cell>
          <cell r="E223" t="str">
            <v>2020-09-27</v>
          </cell>
          <cell r="F223" t="str">
            <v>2020-09-26</v>
          </cell>
          <cell r="G223">
            <v>1</v>
          </cell>
          <cell r="H223">
            <v>51</v>
          </cell>
        </row>
        <row r="224">
          <cell r="A224" t="str">
            <v>575184206316</v>
          </cell>
          <cell r="B224">
            <v>135</v>
          </cell>
          <cell r="C224">
            <v>128</v>
          </cell>
          <cell r="D224">
            <v>7</v>
          </cell>
          <cell r="E224" t="str">
            <v>2020-09-27</v>
          </cell>
          <cell r="F224" t="str">
            <v>2020-09-26</v>
          </cell>
          <cell r="G224">
            <v>1</v>
          </cell>
          <cell r="H224">
            <v>7</v>
          </cell>
        </row>
        <row r="225">
          <cell r="A225" t="str">
            <v>604658518965</v>
          </cell>
          <cell r="B225">
            <v>130</v>
          </cell>
          <cell r="C225">
            <v>164</v>
          </cell>
          <cell r="D225">
            <v>-34</v>
          </cell>
          <cell r="E225" t="str">
            <v>2020-09-23</v>
          </cell>
          <cell r="F225" t="str">
            <v>2020-09-23</v>
          </cell>
          <cell r="G225">
            <v>0</v>
          </cell>
          <cell r="H225">
            <v>0</v>
          </cell>
        </row>
        <row r="226">
          <cell r="A226" t="str">
            <v>600827190716</v>
          </cell>
          <cell r="B226">
            <v>126</v>
          </cell>
          <cell r="C226">
            <v>6</v>
          </cell>
          <cell r="D226">
            <v>120</v>
          </cell>
          <cell r="E226" t="str">
            <v>2020-09-01</v>
          </cell>
          <cell r="F226" t="str">
            <v>2020-09-01</v>
          </cell>
          <cell r="G226">
            <v>0</v>
          </cell>
          <cell r="H226">
            <v>0</v>
          </cell>
        </row>
        <row r="227">
          <cell r="A227" t="str">
            <v>578479870524</v>
          </cell>
          <cell r="B227">
            <v>121</v>
          </cell>
          <cell r="C227">
            <v>60</v>
          </cell>
          <cell r="D227">
            <v>61</v>
          </cell>
          <cell r="E227" t="str">
            <v>2020-09-22</v>
          </cell>
          <cell r="F227" t="str">
            <v>2020-09-22</v>
          </cell>
          <cell r="G227">
            <v>0</v>
          </cell>
          <cell r="H227">
            <v>0</v>
          </cell>
        </row>
        <row r="228">
          <cell r="A228" t="str">
            <v>558227866299</v>
          </cell>
          <cell r="B228">
            <v>117</v>
          </cell>
          <cell r="C228">
            <v>2</v>
          </cell>
          <cell r="D228">
            <v>115</v>
          </cell>
          <cell r="E228" t="str">
            <v>2020-09-01</v>
          </cell>
          <cell r="F228" t="str">
            <v>2020-09-01</v>
          </cell>
          <cell r="G228">
            <v>0</v>
          </cell>
          <cell r="H228">
            <v>0</v>
          </cell>
        </row>
        <row r="229">
          <cell r="A229" t="str">
            <v>558659051491</v>
          </cell>
          <cell r="B229">
            <v>113</v>
          </cell>
          <cell r="C229">
            <v>67</v>
          </cell>
          <cell r="D229">
            <v>46</v>
          </cell>
          <cell r="E229" t="str">
            <v>2020-09-22</v>
          </cell>
          <cell r="F229" t="str">
            <v>2020-09-22</v>
          </cell>
          <cell r="G229">
            <v>0</v>
          </cell>
          <cell r="H229">
            <v>0</v>
          </cell>
        </row>
        <row r="230">
          <cell r="A230" t="str">
            <v>585540713756</v>
          </cell>
          <cell r="B230">
            <v>105</v>
          </cell>
          <cell r="C230">
            <v>8</v>
          </cell>
          <cell r="D230">
            <v>97</v>
          </cell>
          <cell r="E230" t="str">
            <v>2020-09-23</v>
          </cell>
          <cell r="F230" t="str">
            <v>2020-09-23</v>
          </cell>
          <cell r="G230">
            <v>0</v>
          </cell>
          <cell r="H230">
            <v>0</v>
          </cell>
        </row>
        <row r="231">
          <cell r="A231" t="str">
            <v>576107607955</v>
          </cell>
          <cell r="B231">
            <v>94</v>
          </cell>
          <cell r="C231">
            <v>85</v>
          </cell>
          <cell r="D231">
            <v>9</v>
          </cell>
          <cell r="E231" t="str">
            <v>2020-09-27</v>
          </cell>
          <cell r="F231" t="str">
            <v>2020-09-26</v>
          </cell>
          <cell r="G231">
            <v>1</v>
          </cell>
          <cell r="H231">
            <v>9</v>
          </cell>
        </row>
        <row r="232">
          <cell r="A232" t="str">
            <v>558904830112</v>
          </cell>
          <cell r="B232">
            <v>89</v>
          </cell>
          <cell r="C232">
            <v>68</v>
          </cell>
          <cell r="D232">
            <v>21</v>
          </cell>
          <cell r="E232" t="str">
            <v>2020-09-25</v>
          </cell>
          <cell r="F232" t="str">
            <v>2020-09-25</v>
          </cell>
          <cell r="G232">
            <v>0</v>
          </cell>
          <cell r="H232">
            <v>0</v>
          </cell>
        </row>
        <row r="233">
          <cell r="A233" t="str">
            <v>40303391431</v>
          </cell>
          <cell r="B233">
            <v>68</v>
          </cell>
          <cell r="C233">
            <v>335</v>
          </cell>
          <cell r="D233">
            <v>-267</v>
          </cell>
          <cell r="E233" t="str">
            <v>2020-09-25</v>
          </cell>
          <cell r="F233" t="str">
            <v>2020-09-25</v>
          </cell>
          <cell r="G233">
            <v>0</v>
          </cell>
          <cell r="H233">
            <v>0</v>
          </cell>
        </row>
        <row r="234">
          <cell r="A234" t="str">
            <v>595781632446</v>
          </cell>
          <cell r="B234">
            <v>57</v>
          </cell>
          <cell r="C234">
            <v>20</v>
          </cell>
          <cell r="D234">
            <v>37</v>
          </cell>
          <cell r="E234" t="str">
            <v>2020-09-10</v>
          </cell>
          <cell r="F234" t="str">
            <v>2020-09-10</v>
          </cell>
          <cell r="G234">
            <v>0</v>
          </cell>
          <cell r="H234">
            <v>0</v>
          </cell>
        </row>
        <row r="235">
          <cell r="A235" t="str">
            <v>606344069015</v>
          </cell>
          <cell r="B235">
            <v>53</v>
          </cell>
          <cell r="C235">
            <v>27</v>
          </cell>
          <cell r="D235">
            <v>26</v>
          </cell>
          <cell r="E235" t="str">
            <v>2020-09-25</v>
          </cell>
          <cell r="F235" t="str">
            <v>2020-09-25</v>
          </cell>
          <cell r="G235">
            <v>0</v>
          </cell>
          <cell r="H235">
            <v>0</v>
          </cell>
        </row>
        <row r="236">
          <cell r="A236" t="str">
            <v>37739957597</v>
          </cell>
          <cell r="B236">
            <v>53</v>
          </cell>
          <cell r="C236">
            <v>31</v>
          </cell>
          <cell r="D236">
            <v>22</v>
          </cell>
          <cell r="E236" t="str">
            <v>2020-09-25</v>
          </cell>
          <cell r="F236" t="str">
            <v>2020-09-25</v>
          </cell>
          <cell r="G236">
            <v>0</v>
          </cell>
          <cell r="H236">
            <v>0</v>
          </cell>
        </row>
        <row r="237">
          <cell r="A237" t="str">
            <v>15841272422</v>
          </cell>
          <cell r="B237">
            <v>51</v>
          </cell>
          <cell r="C237">
            <v>36</v>
          </cell>
          <cell r="D237">
            <v>15</v>
          </cell>
          <cell r="E237" t="str">
            <v>2020-09-27</v>
          </cell>
          <cell r="F237" t="str">
            <v>2020-09-26</v>
          </cell>
          <cell r="G237">
            <v>1</v>
          </cell>
          <cell r="H237">
            <v>15</v>
          </cell>
        </row>
        <row r="238">
          <cell r="A238" t="str">
            <v>40707062007</v>
          </cell>
          <cell r="B238">
            <v>49</v>
          </cell>
          <cell r="C238">
            <v>12</v>
          </cell>
          <cell r="D238">
            <v>37</v>
          </cell>
          <cell r="E238" t="str">
            <v>2020-09-23</v>
          </cell>
          <cell r="F238" t="str">
            <v>2020-09-23</v>
          </cell>
          <cell r="G238">
            <v>0</v>
          </cell>
          <cell r="H238">
            <v>0</v>
          </cell>
        </row>
        <row r="239">
          <cell r="A239" t="str">
            <v>599772209966</v>
          </cell>
          <cell r="B239">
            <v>45</v>
          </cell>
          <cell r="C239">
            <v>21</v>
          </cell>
          <cell r="D239">
            <v>24</v>
          </cell>
          <cell r="E239" t="str">
            <v>2020-09-27</v>
          </cell>
          <cell r="F239" t="str">
            <v>2020-09-26</v>
          </cell>
          <cell r="G239">
            <v>1</v>
          </cell>
          <cell r="H239">
            <v>24</v>
          </cell>
        </row>
        <row r="240">
          <cell r="A240" t="str">
            <v>614698783056</v>
          </cell>
          <cell r="B240">
            <v>43</v>
          </cell>
          <cell r="C240">
            <v>35</v>
          </cell>
          <cell r="D240">
            <v>8</v>
          </cell>
          <cell r="E240" t="str">
            <v>2020-09-21</v>
          </cell>
          <cell r="F240" t="str">
            <v>2020-09-21</v>
          </cell>
          <cell r="G240">
            <v>0</v>
          </cell>
          <cell r="H240">
            <v>0</v>
          </cell>
        </row>
        <row r="241">
          <cell r="A241" t="str">
            <v>27320280797</v>
          </cell>
          <cell r="B241">
            <v>43</v>
          </cell>
          <cell r="C241">
            <v>61</v>
          </cell>
          <cell r="D241">
            <v>-18</v>
          </cell>
          <cell r="E241" t="str">
            <v>2020-09-27</v>
          </cell>
          <cell r="F241" t="str">
            <v>2020-09-26</v>
          </cell>
          <cell r="G241">
            <v>1</v>
          </cell>
          <cell r="H241">
            <v>-18</v>
          </cell>
        </row>
        <row r="242">
          <cell r="A242" t="str">
            <v>606191808900</v>
          </cell>
          <cell r="B242">
            <v>38</v>
          </cell>
          <cell r="C242">
            <v>19</v>
          </cell>
          <cell r="D242">
            <v>19</v>
          </cell>
          <cell r="E242" t="str">
            <v>2020-09-23</v>
          </cell>
          <cell r="F242" t="str">
            <v>2020-09-23</v>
          </cell>
          <cell r="G242">
            <v>0</v>
          </cell>
          <cell r="H242">
            <v>0</v>
          </cell>
        </row>
        <row r="243">
          <cell r="A243" t="str">
            <v>561430675741</v>
          </cell>
          <cell r="B243">
            <v>36</v>
          </cell>
          <cell r="C243">
            <v>3</v>
          </cell>
          <cell r="D243">
            <v>33</v>
          </cell>
          <cell r="E243" t="str">
            <v>2020-09-20</v>
          </cell>
          <cell r="F243" t="str">
            <v>2020-09-20</v>
          </cell>
          <cell r="G243">
            <v>0</v>
          </cell>
          <cell r="H243">
            <v>0</v>
          </cell>
        </row>
        <row r="244">
          <cell r="A244" t="str">
            <v>565172834126</v>
          </cell>
          <cell r="B244">
            <v>32</v>
          </cell>
          <cell r="C244">
            <v>11</v>
          </cell>
          <cell r="D244">
            <v>21</v>
          </cell>
          <cell r="E244" t="str">
            <v>2020-09-25</v>
          </cell>
          <cell r="F244" t="str">
            <v>2020-09-25</v>
          </cell>
          <cell r="G244">
            <v>0</v>
          </cell>
          <cell r="H244">
            <v>0</v>
          </cell>
        </row>
        <row r="245">
          <cell r="A245" t="str">
            <v>589917145900</v>
          </cell>
          <cell r="B245">
            <v>30</v>
          </cell>
          <cell r="C245">
            <v>53</v>
          </cell>
          <cell r="D245">
            <v>-23</v>
          </cell>
          <cell r="E245" t="str">
            <v>2020-09-24</v>
          </cell>
          <cell r="F245" t="str">
            <v>2020-09-24</v>
          </cell>
          <cell r="G245">
            <v>0</v>
          </cell>
          <cell r="H245">
            <v>0</v>
          </cell>
        </row>
        <row r="246">
          <cell r="A246" t="str">
            <v>604527307902</v>
          </cell>
          <cell r="B246">
            <v>27</v>
          </cell>
          <cell r="C246">
            <v>11</v>
          </cell>
          <cell r="D246">
            <v>16</v>
          </cell>
          <cell r="E246" t="str">
            <v>2020-09-23</v>
          </cell>
          <cell r="F246" t="str">
            <v>2020-09-23</v>
          </cell>
          <cell r="G246">
            <v>0</v>
          </cell>
          <cell r="H246">
            <v>0</v>
          </cell>
        </row>
        <row r="247">
          <cell r="A247" t="str">
            <v>610542134928</v>
          </cell>
          <cell r="B247">
            <v>24</v>
          </cell>
          <cell r="C247">
            <v>16</v>
          </cell>
          <cell r="D247">
            <v>8</v>
          </cell>
          <cell r="E247" t="str">
            <v>2020-09-24</v>
          </cell>
          <cell r="F247" t="str">
            <v>2020-09-24</v>
          </cell>
          <cell r="G247">
            <v>0</v>
          </cell>
          <cell r="H247">
            <v>0</v>
          </cell>
        </row>
        <row r="248">
          <cell r="A248" t="str">
            <v>601903637169</v>
          </cell>
          <cell r="B248">
            <v>23</v>
          </cell>
          <cell r="C248">
            <v>9</v>
          </cell>
          <cell r="D248">
            <v>14</v>
          </cell>
          <cell r="E248" t="str">
            <v>2020-09-21</v>
          </cell>
          <cell r="F248" t="str">
            <v>2020-09-21</v>
          </cell>
          <cell r="G248">
            <v>0</v>
          </cell>
          <cell r="H248">
            <v>0</v>
          </cell>
        </row>
        <row r="249">
          <cell r="A249" t="str">
            <v>611009810010</v>
          </cell>
          <cell r="B249">
            <v>20</v>
          </cell>
          <cell r="C249">
            <v>33</v>
          </cell>
          <cell r="D249">
            <v>-13</v>
          </cell>
          <cell r="E249" t="str">
            <v>2020-09-25</v>
          </cell>
          <cell r="F249" t="str">
            <v>2020-09-25</v>
          </cell>
          <cell r="G249">
            <v>0</v>
          </cell>
          <cell r="H249">
            <v>0</v>
          </cell>
        </row>
        <row r="250">
          <cell r="A250" t="str">
            <v>610982019566</v>
          </cell>
          <cell r="B250">
            <v>19</v>
          </cell>
          <cell r="C250">
            <v>45</v>
          </cell>
          <cell r="D250">
            <v>-26</v>
          </cell>
          <cell r="E250" t="str">
            <v>2020-09-27</v>
          </cell>
          <cell r="F250" t="str">
            <v>2020-09-26</v>
          </cell>
          <cell r="G250">
            <v>1</v>
          </cell>
          <cell r="H250">
            <v>-26</v>
          </cell>
        </row>
        <row r="251">
          <cell r="A251" t="str">
            <v>613097165079</v>
          </cell>
          <cell r="B251">
            <v>18</v>
          </cell>
          <cell r="C251">
            <v>15</v>
          </cell>
          <cell r="D251">
            <v>3</v>
          </cell>
          <cell r="E251" t="str">
            <v>2020-09-24</v>
          </cell>
          <cell r="F251" t="str">
            <v>2020-09-24</v>
          </cell>
          <cell r="G251">
            <v>0</v>
          </cell>
          <cell r="H251">
            <v>0</v>
          </cell>
        </row>
        <row r="252">
          <cell r="A252" t="str">
            <v>522017992327</v>
          </cell>
          <cell r="B252">
            <v>18</v>
          </cell>
          <cell r="C252">
            <v>16</v>
          </cell>
          <cell r="D252">
            <v>2</v>
          </cell>
          <cell r="E252" t="str">
            <v>2020-09-24</v>
          </cell>
          <cell r="F252" t="str">
            <v>2020-09-24</v>
          </cell>
          <cell r="G252">
            <v>0</v>
          </cell>
          <cell r="H252">
            <v>0</v>
          </cell>
        </row>
        <row r="253">
          <cell r="A253" t="str">
            <v>545149931934</v>
          </cell>
          <cell r="B253">
            <v>17</v>
          </cell>
          <cell r="C253">
            <v>15</v>
          </cell>
          <cell r="D253">
            <v>2</v>
          </cell>
          <cell r="E253" t="str">
            <v>2020-09-25</v>
          </cell>
          <cell r="F253" t="str">
            <v>2020-09-25</v>
          </cell>
          <cell r="G253">
            <v>0</v>
          </cell>
          <cell r="H253">
            <v>0</v>
          </cell>
        </row>
        <row r="254">
          <cell r="A254" t="str">
            <v>595744793519</v>
          </cell>
          <cell r="B254">
            <v>16</v>
          </cell>
          <cell r="C254">
            <v>8</v>
          </cell>
          <cell r="D254">
            <v>8</v>
          </cell>
          <cell r="E254" t="str">
            <v>2020-09-17</v>
          </cell>
          <cell r="F254" t="str">
            <v>2020-09-17</v>
          </cell>
          <cell r="G254">
            <v>0</v>
          </cell>
          <cell r="H254">
            <v>0</v>
          </cell>
        </row>
        <row r="255">
          <cell r="A255" t="str">
            <v>600596683179</v>
          </cell>
          <cell r="B255">
            <v>16</v>
          </cell>
          <cell r="C255">
            <v>15</v>
          </cell>
          <cell r="D255">
            <v>1</v>
          </cell>
          <cell r="E255" t="str">
            <v>2020-09-24</v>
          </cell>
          <cell r="F255" t="str">
            <v>2020-09-24</v>
          </cell>
          <cell r="G255">
            <v>0</v>
          </cell>
          <cell r="H255">
            <v>0</v>
          </cell>
        </row>
        <row r="256">
          <cell r="A256" t="str">
            <v>570184547047</v>
          </cell>
          <cell r="B256">
            <v>15</v>
          </cell>
          <cell r="C256">
            <v>11</v>
          </cell>
          <cell r="D256">
            <v>4</v>
          </cell>
          <cell r="E256" t="str">
            <v>2020-09-20</v>
          </cell>
          <cell r="F256" t="str">
            <v>2020-09-20</v>
          </cell>
          <cell r="G256">
            <v>0</v>
          </cell>
          <cell r="H256">
            <v>0</v>
          </cell>
        </row>
        <row r="257">
          <cell r="A257" t="str">
            <v>605185292442</v>
          </cell>
          <cell r="B257">
            <v>14</v>
          </cell>
          <cell r="C257">
            <v>1</v>
          </cell>
          <cell r="D257">
            <v>13</v>
          </cell>
          <cell r="E257" t="str">
            <v>2020-09-21</v>
          </cell>
          <cell r="F257" t="str">
            <v>2020-09-21</v>
          </cell>
          <cell r="G257">
            <v>0</v>
          </cell>
          <cell r="H257">
            <v>0</v>
          </cell>
        </row>
        <row r="258">
          <cell r="A258" t="str">
            <v>559509904650</v>
          </cell>
          <cell r="B258">
            <v>14</v>
          </cell>
          <cell r="C258">
            <v>10</v>
          </cell>
          <cell r="D258">
            <v>4</v>
          </cell>
          <cell r="E258" t="str">
            <v>2020-09-21</v>
          </cell>
          <cell r="F258" t="str">
            <v>2020-09-21</v>
          </cell>
          <cell r="G258">
            <v>0</v>
          </cell>
          <cell r="H258">
            <v>0</v>
          </cell>
        </row>
        <row r="259">
          <cell r="A259" t="str">
            <v>591887733212</v>
          </cell>
          <cell r="B259">
            <v>14</v>
          </cell>
          <cell r="C259">
            <v>1</v>
          </cell>
          <cell r="D259">
            <v>13</v>
          </cell>
          <cell r="E259" t="str">
            <v>2020-09-02</v>
          </cell>
          <cell r="F259" t="str">
            <v>2020-09-02</v>
          </cell>
          <cell r="G259">
            <v>0</v>
          </cell>
          <cell r="H259">
            <v>0</v>
          </cell>
        </row>
        <row r="260">
          <cell r="A260" t="str">
            <v>567696407244</v>
          </cell>
          <cell r="B260">
            <v>13</v>
          </cell>
          <cell r="C260">
            <v>12</v>
          </cell>
          <cell r="D260">
            <v>1</v>
          </cell>
          <cell r="E260" t="str">
            <v>2020-09-23</v>
          </cell>
          <cell r="F260" t="str">
            <v>2020-09-23</v>
          </cell>
          <cell r="G260">
            <v>0</v>
          </cell>
          <cell r="H260">
            <v>0</v>
          </cell>
        </row>
        <row r="261">
          <cell r="A261" t="str">
            <v>2473880477</v>
          </cell>
          <cell r="B261">
            <v>13</v>
          </cell>
          <cell r="C261">
            <v>13</v>
          </cell>
          <cell r="D261">
            <v>0</v>
          </cell>
          <cell r="E261" t="str">
            <v>2020-08-25</v>
          </cell>
          <cell r="F261" t="str">
            <v>2020-08-25</v>
          </cell>
          <cell r="G261">
            <v>0</v>
          </cell>
          <cell r="H261">
            <v>0</v>
          </cell>
        </row>
        <row r="262">
          <cell r="A262" t="str">
            <v>581703195220</v>
          </cell>
          <cell r="B262">
            <v>13</v>
          </cell>
          <cell r="C262">
            <v>2</v>
          </cell>
          <cell r="D262">
            <v>11</v>
          </cell>
          <cell r="E262" t="str">
            <v>2020-09-18</v>
          </cell>
          <cell r="F262" t="str">
            <v>2020-09-18</v>
          </cell>
          <cell r="G262">
            <v>0</v>
          </cell>
          <cell r="H262">
            <v>0</v>
          </cell>
        </row>
        <row r="263">
          <cell r="A263" t="str">
            <v>545090850781</v>
          </cell>
          <cell r="B263">
            <v>13</v>
          </cell>
          <cell r="C263">
            <v>7</v>
          </cell>
          <cell r="D263">
            <v>6</v>
          </cell>
          <cell r="E263" t="str">
            <v>2020-09-24</v>
          </cell>
          <cell r="F263" t="str">
            <v>2020-09-24</v>
          </cell>
          <cell r="G263">
            <v>0</v>
          </cell>
          <cell r="H263">
            <v>0</v>
          </cell>
        </row>
        <row r="264">
          <cell r="A264" t="str">
            <v>603484874374</v>
          </cell>
          <cell r="B264">
            <v>13</v>
          </cell>
          <cell r="C264">
            <v>1</v>
          </cell>
          <cell r="D264">
            <v>12</v>
          </cell>
          <cell r="E264" t="str">
            <v>2020-09-23</v>
          </cell>
          <cell r="F264" t="str">
            <v>2020-09-23</v>
          </cell>
          <cell r="G264">
            <v>0</v>
          </cell>
          <cell r="H264">
            <v>0</v>
          </cell>
        </row>
        <row r="265">
          <cell r="A265" t="str">
            <v>613220815566</v>
          </cell>
          <cell r="B265">
            <v>12</v>
          </cell>
          <cell r="C265">
            <v>12</v>
          </cell>
          <cell r="D265">
            <v>0</v>
          </cell>
          <cell r="E265" t="str">
            <v>2020-08-31</v>
          </cell>
          <cell r="F265" t="str">
            <v>2020-08-31</v>
          </cell>
          <cell r="G265">
            <v>0</v>
          </cell>
          <cell r="H265">
            <v>0</v>
          </cell>
        </row>
        <row r="266">
          <cell r="A266" t="str">
            <v>555608352564</v>
          </cell>
          <cell r="B266">
            <v>10</v>
          </cell>
          <cell r="C266">
            <v>6</v>
          </cell>
          <cell r="D266">
            <v>4</v>
          </cell>
          <cell r="E266" t="str">
            <v>2020-09-25</v>
          </cell>
          <cell r="F266" t="str">
            <v>2020-09-25</v>
          </cell>
          <cell r="G266">
            <v>0</v>
          </cell>
          <cell r="H266">
            <v>0</v>
          </cell>
        </row>
        <row r="267">
          <cell r="A267" t="str">
            <v>610017173113</v>
          </cell>
          <cell r="B267">
            <v>9</v>
          </cell>
          <cell r="C267">
            <v>9</v>
          </cell>
          <cell r="D267">
            <v>0</v>
          </cell>
          <cell r="E267" t="str">
            <v>2020-08-18</v>
          </cell>
          <cell r="F267" t="str">
            <v>2020-08-18</v>
          </cell>
          <cell r="G267">
            <v>0</v>
          </cell>
          <cell r="H267">
            <v>0</v>
          </cell>
        </row>
        <row r="268">
          <cell r="A268" t="str">
            <v>40674356582</v>
          </cell>
          <cell r="B268">
            <v>9</v>
          </cell>
          <cell r="C268">
            <v>2</v>
          </cell>
          <cell r="D268">
            <v>7</v>
          </cell>
          <cell r="E268" t="str">
            <v>2020-09-09</v>
          </cell>
          <cell r="F268" t="str">
            <v>2020-09-09</v>
          </cell>
          <cell r="G268">
            <v>0</v>
          </cell>
          <cell r="H268">
            <v>0</v>
          </cell>
        </row>
        <row r="269">
          <cell r="A269" t="str">
            <v>549561537536</v>
          </cell>
          <cell r="B269">
            <v>9</v>
          </cell>
          <cell r="C269">
            <v>10</v>
          </cell>
          <cell r="D269">
            <v>-1</v>
          </cell>
          <cell r="E269" t="str">
            <v>2020-09-22</v>
          </cell>
          <cell r="F269" t="str">
            <v>2020-09-22</v>
          </cell>
          <cell r="G269">
            <v>0</v>
          </cell>
          <cell r="H269">
            <v>0</v>
          </cell>
        </row>
        <row r="270">
          <cell r="A270" t="str">
            <v>545886090435</v>
          </cell>
          <cell r="B270">
            <v>8</v>
          </cell>
          <cell r="C270">
            <v>5</v>
          </cell>
          <cell r="D270">
            <v>3</v>
          </cell>
          <cell r="E270" t="str">
            <v>2020-09-24</v>
          </cell>
          <cell r="F270" t="str">
            <v>2020-09-24</v>
          </cell>
          <cell r="G270">
            <v>0</v>
          </cell>
          <cell r="H270">
            <v>0</v>
          </cell>
        </row>
        <row r="271">
          <cell r="A271" t="str">
            <v>40113696779</v>
          </cell>
          <cell r="B271">
            <v>8</v>
          </cell>
          <cell r="C271">
            <v>4</v>
          </cell>
          <cell r="D271">
            <v>4</v>
          </cell>
          <cell r="E271" t="str">
            <v>2020-09-14</v>
          </cell>
          <cell r="F271" t="str">
            <v>2020-09-14</v>
          </cell>
          <cell r="G271">
            <v>0</v>
          </cell>
          <cell r="H271">
            <v>0</v>
          </cell>
        </row>
        <row r="272">
          <cell r="A272" t="str">
            <v>542346669452</v>
          </cell>
          <cell r="B272">
            <v>6</v>
          </cell>
          <cell r="C272">
            <v>5</v>
          </cell>
          <cell r="D272">
            <v>1</v>
          </cell>
          <cell r="E272" t="str">
            <v>2020-09-11</v>
          </cell>
          <cell r="F272" t="str">
            <v>2020-09-11</v>
          </cell>
          <cell r="G272">
            <v>0</v>
          </cell>
          <cell r="H272">
            <v>0</v>
          </cell>
        </row>
        <row r="273">
          <cell r="A273" t="str">
            <v>587352756600</v>
          </cell>
          <cell r="B273">
            <v>6</v>
          </cell>
          <cell r="C273">
            <v>6</v>
          </cell>
          <cell r="D273">
            <v>0</v>
          </cell>
          <cell r="E273" t="str">
            <v>2020-08-24</v>
          </cell>
          <cell r="F273" t="str">
            <v>2020-08-24</v>
          </cell>
          <cell r="G273">
            <v>0</v>
          </cell>
          <cell r="H273">
            <v>0</v>
          </cell>
        </row>
        <row r="274">
          <cell r="A274" t="str">
            <v>589425020648</v>
          </cell>
          <cell r="B274">
            <v>6</v>
          </cell>
          <cell r="C274">
            <v>1</v>
          </cell>
          <cell r="D274">
            <v>5</v>
          </cell>
          <cell r="E274" t="str">
            <v>2020-09-14</v>
          </cell>
          <cell r="F274" t="str">
            <v>2020-09-14</v>
          </cell>
          <cell r="G274">
            <v>0</v>
          </cell>
          <cell r="H274">
            <v>0</v>
          </cell>
        </row>
        <row r="275">
          <cell r="A275" t="str">
            <v>581027980663</v>
          </cell>
          <cell r="B275">
            <v>6</v>
          </cell>
          <cell r="C275">
            <v>1</v>
          </cell>
          <cell r="D275">
            <v>5</v>
          </cell>
          <cell r="E275" t="str">
            <v>2020-09-21</v>
          </cell>
          <cell r="F275" t="str">
            <v>2020-09-21</v>
          </cell>
          <cell r="G275">
            <v>0</v>
          </cell>
          <cell r="H275">
            <v>0</v>
          </cell>
        </row>
        <row r="276">
          <cell r="A276" t="str">
            <v>38855113924</v>
          </cell>
          <cell r="B276">
            <v>5</v>
          </cell>
          <cell r="C276">
            <v>1</v>
          </cell>
          <cell r="D276">
            <v>4</v>
          </cell>
          <cell r="E276" t="str">
            <v>2020-09-21</v>
          </cell>
          <cell r="F276" t="str">
            <v>2020-09-21</v>
          </cell>
          <cell r="G276">
            <v>0</v>
          </cell>
          <cell r="H276">
            <v>0</v>
          </cell>
        </row>
        <row r="277">
          <cell r="A277" t="str">
            <v>598870074765</v>
          </cell>
          <cell r="B277">
            <v>4</v>
          </cell>
          <cell r="C277">
            <v>2</v>
          </cell>
          <cell r="D277">
            <v>2</v>
          </cell>
          <cell r="E277" t="str">
            <v>2020-09-23</v>
          </cell>
          <cell r="F277" t="str">
            <v>2020-09-23</v>
          </cell>
          <cell r="G277">
            <v>0</v>
          </cell>
          <cell r="H277">
            <v>0</v>
          </cell>
        </row>
        <row r="278">
          <cell r="A278" t="str">
            <v>599496278315</v>
          </cell>
          <cell r="B278">
            <v>3</v>
          </cell>
          <cell r="C278">
            <v>1</v>
          </cell>
          <cell r="D278">
            <v>2</v>
          </cell>
          <cell r="E278" t="str">
            <v>2020-09-12</v>
          </cell>
          <cell r="F278" t="str">
            <v>2020-09-12</v>
          </cell>
          <cell r="G278">
            <v>0</v>
          </cell>
          <cell r="H278">
            <v>0</v>
          </cell>
        </row>
        <row r="279">
          <cell r="A279" t="str">
            <v>616387622959</v>
          </cell>
          <cell r="B279">
            <v>3</v>
          </cell>
          <cell r="C279">
            <v>2</v>
          </cell>
          <cell r="D279">
            <v>1</v>
          </cell>
          <cell r="E279" t="str">
            <v>2020-09-08</v>
          </cell>
          <cell r="F279" t="str">
            <v>2020-09-08</v>
          </cell>
          <cell r="G279">
            <v>0</v>
          </cell>
          <cell r="H279">
            <v>0</v>
          </cell>
        </row>
        <row r="280">
          <cell r="A280" t="str">
            <v>544109202208</v>
          </cell>
          <cell r="B280">
            <v>3</v>
          </cell>
          <cell r="C280">
            <v>1</v>
          </cell>
          <cell r="D280">
            <v>2</v>
          </cell>
          <cell r="E280" t="str">
            <v>2020-09-21</v>
          </cell>
          <cell r="F280" t="str">
            <v>2020-09-21</v>
          </cell>
          <cell r="G280">
            <v>0</v>
          </cell>
          <cell r="H280">
            <v>0</v>
          </cell>
        </row>
        <row r="281">
          <cell r="A281" t="str">
            <v>613313292075</v>
          </cell>
          <cell r="B281">
            <v>2</v>
          </cell>
          <cell r="C281">
            <v>1</v>
          </cell>
          <cell r="D281">
            <v>1</v>
          </cell>
          <cell r="E281" t="str">
            <v>2020-09-05</v>
          </cell>
          <cell r="F281" t="str">
            <v>2020-09-05</v>
          </cell>
          <cell r="G281">
            <v>0</v>
          </cell>
          <cell r="H281">
            <v>0</v>
          </cell>
        </row>
        <row r="282">
          <cell r="A282" t="str">
            <v>591910084783</v>
          </cell>
          <cell r="B282">
            <v>2</v>
          </cell>
          <cell r="C282">
            <v>27</v>
          </cell>
          <cell r="D282">
            <v>-25</v>
          </cell>
          <cell r="E282" t="str">
            <v>2020-09-22</v>
          </cell>
          <cell r="F282" t="str">
            <v>2020-09-22</v>
          </cell>
          <cell r="G282">
            <v>0</v>
          </cell>
          <cell r="H282">
            <v>0</v>
          </cell>
        </row>
        <row r="283">
          <cell r="A283" t="str">
            <v>599876167278</v>
          </cell>
          <cell r="B283">
            <v>2</v>
          </cell>
          <cell r="C283">
            <v>3</v>
          </cell>
          <cell r="D283">
            <v>-1</v>
          </cell>
          <cell r="E283" t="str">
            <v>2020-09-13</v>
          </cell>
          <cell r="F283" t="str">
            <v>2020-09-13</v>
          </cell>
          <cell r="G283">
            <v>0</v>
          </cell>
          <cell r="H283">
            <v>0</v>
          </cell>
        </row>
        <row r="284">
          <cell r="A284" t="str">
            <v>595855648519</v>
          </cell>
          <cell r="B284">
            <v>2</v>
          </cell>
          <cell r="C284">
            <v>1</v>
          </cell>
          <cell r="D284">
            <v>1</v>
          </cell>
          <cell r="E284" t="str">
            <v>2020-09-04</v>
          </cell>
          <cell r="F284" t="str">
            <v>2020-09-04</v>
          </cell>
          <cell r="G284">
            <v>0</v>
          </cell>
          <cell r="H284">
            <v>0</v>
          </cell>
        </row>
        <row r="285">
          <cell r="A285" t="str">
            <v>591397118237</v>
          </cell>
          <cell r="B285">
            <v>2</v>
          </cell>
          <cell r="C285">
            <v>4</v>
          </cell>
          <cell r="D285">
            <v>-2</v>
          </cell>
          <cell r="E285" t="str">
            <v>2020-09-10</v>
          </cell>
          <cell r="F285" t="str">
            <v>2020-09-10</v>
          </cell>
          <cell r="G285">
            <v>0</v>
          </cell>
          <cell r="H285">
            <v>0</v>
          </cell>
        </row>
        <row r="286">
          <cell r="A286" t="str">
            <v>609804890690</v>
          </cell>
          <cell r="B286">
            <v>1</v>
          </cell>
          <cell r="C286">
            <v>1</v>
          </cell>
          <cell r="D286">
            <v>0</v>
          </cell>
          <cell r="E286" t="str">
            <v>2020-09-17</v>
          </cell>
          <cell r="F286" t="str">
            <v>2020-09-17</v>
          </cell>
          <cell r="G286">
            <v>0</v>
          </cell>
          <cell r="H286">
            <v>0</v>
          </cell>
        </row>
        <row r="287">
          <cell r="A287" t="str">
            <v>582287281245</v>
          </cell>
          <cell r="B287">
            <v>1</v>
          </cell>
          <cell r="C287">
            <v>2</v>
          </cell>
          <cell r="D287">
            <v>-1</v>
          </cell>
          <cell r="E287" t="str">
            <v>2020-09-23</v>
          </cell>
          <cell r="F287" t="str">
            <v>2020-09-23</v>
          </cell>
          <cell r="G287">
            <v>0</v>
          </cell>
          <cell r="H287">
            <v>0</v>
          </cell>
        </row>
        <row r="288">
          <cell r="A288" t="str">
            <v>38599212719</v>
          </cell>
          <cell r="B288">
            <v>1</v>
          </cell>
          <cell r="C288">
            <v>1</v>
          </cell>
          <cell r="D288">
            <v>0</v>
          </cell>
          <cell r="E288" t="str">
            <v>2020-09-01</v>
          </cell>
          <cell r="F288" t="str">
            <v>2020-09-01</v>
          </cell>
          <cell r="G288">
            <v>0</v>
          </cell>
          <cell r="H288">
            <v>0</v>
          </cell>
        </row>
        <row r="289">
          <cell r="A289" t="str">
            <v>596898215918</v>
          </cell>
          <cell r="B289">
            <v>1</v>
          </cell>
          <cell r="C289">
            <v>4</v>
          </cell>
          <cell r="D289">
            <v>-3</v>
          </cell>
          <cell r="E289" t="str">
            <v>2020-09-24</v>
          </cell>
          <cell r="F289" t="str">
            <v>2020-09-24</v>
          </cell>
          <cell r="G289">
            <v>0</v>
          </cell>
          <cell r="H289">
            <v>0</v>
          </cell>
        </row>
        <row r="290">
          <cell r="A290" t="str">
            <v>609987570692</v>
          </cell>
          <cell r="B290">
            <v>1</v>
          </cell>
          <cell r="C290">
            <v>1</v>
          </cell>
          <cell r="D290">
            <v>0</v>
          </cell>
          <cell r="E290" t="str">
            <v>2020-09-24</v>
          </cell>
          <cell r="F290" t="str">
            <v>2020-09-24</v>
          </cell>
          <cell r="G290">
            <v>0</v>
          </cell>
          <cell r="H290">
            <v>0</v>
          </cell>
        </row>
        <row r="291">
          <cell r="A291" t="str">
            <v>18008196162</v>
          </cell>
          <cell r="B291">
            <v>0</v>
          </cell>
          <cell r="C291">
            <v>1</v>
          </cell>
          <cell r="D291">
            <v>-1</v>
          </cell>
          <cell r="E291" t="str">
            <v>2020-09-08</v>
          </cell>
          <cell r="F291" t="str">
            <v>2020-09-08</v>
          </cell>
          <cell r="G291">
            <v>0</v>
          </cell>
          <cell r="H291">
            <v>0</v>
          </cell>
        </row>
        <row r="292">
          <cell r="A292" t="str">
            <v>19207070118</v>
          </cell>
          <cell r="B292">
            <v>0</v>
          </cell>
          <cell r="C292">
            <v>0</v>
          </cell>
          <cell r="D292">
            <v>0</v>
          </cell>
          <cell r="E292" t="str">
            <v>2020-08-18</v>
          </cell>
          <cell r="F292" t="str">
            <v>2020-08-18</v>
          </cell>
          <cell r="G292">
            <v>0</v>
          </cell>
          <cell r="H292">
            <v>0</v>
          </cell>
        </row>
        <row r="293">
          <cell r="A293" t="str">
            <v>604898416941</v>
          </cell>
          <cell r="B293">
            <v>0</v>
          </cell>
          <cell r="C293">
            <v>4</v>
          </cell>
          <cell r="D293">
            <v>-4</v>
          </cell>
          <cell r="E293" t="str">
            <v>2020-09-16</v>
          </cell>
          <cell r="F293" t="str">
            <v>2020-09-16</v>
          </cell>
          <cell r="G293">
            <v>0</v>
          </cell>
          <cell r="H293">
            <v>0</v>
          </cell>
        </row>
        <row r="294">
          <cell r="A294" t="str">
            <v>613718954451</v>
          </cell>
          <cell r="B294">
            <v>5</v>
          </cell>
          <cell r="C294">
            <v>1</v>
          </cell>
          <cell r="D294">
            <v>4</v>
          </cell>
          <cell r="E294" t="str">
            <v>2020-09-26</v>
          </cell>
          <cell r="F294" t="str">
            <v>2020-09-26</v>
          </cell>
          <cell r="G294">
            <v>0</v>
          </cell>
          <cell r="H294">
            <v>0</v>
          </cell>
        </row>
        <row r="295">
          <cell r="A295" t="str">
            <v>593851109146</v>
          </cell>
          <cell r="B295">
            <v>4</v>
          </cell>
          <cell r="C295">
            <v>2</v>
          </cell>
          <cell r="D295">
            <v>2</v>
          </cell>
          <cell r="E295" t="str">
            <v>2020-09-26</v>
          </cell>
          <cell r="F295" t="str">
            <v>2020-09-26</v>
          </cell>
          <cell r="G295">
            <v>0</v>
          </cell>
          <cell r="H295">
            <v>0</v>
          </cell>
        </row>
        <row r="296">
          <cell r="A296" t="str">
            <v>589800588238</v>
          </cell>
          <cell r="B296">
            <v>4</v>
          </cell>
          <cell r="C296">
            <v>3</v>
          </cell>
          <cell r="D296">
            <v>1</v>
          </cell>
          <cell r="E296" t="str">
            <v>2020-09-26</v>
          </cell>
          <cell r="F296" t="str">
            <v>2020-09-26</v>
          </cell>
          <cell r="G296">
            <v>0</v>
          </cell>
          <cell r="H296">
            <v>0</v>
          </cell>
        </row>
        <row r="297">
          <cell r="A297" t="str">
            <v>528483534533</v>
          </cell>
          <cell r="B297">
            <v>9</v>
          </cell>
          <cell r="C297">
            <v>3</v>
          </cell>
          <cell r="D297">
            <v>6</v>
          </cell>
          <cell r="E297" t="str">
            <v>2020-09-26</v>
          </cell>
          <cell r="F297" t="str">
            <v>2020-09-26</v>
          </cell>
          <cell r="G297">
            <v>0</v>
          </cell>
          <cell r="H297">
            <v>0</v>
          </cell>
        </row>
        <row r="298">
          <cell r="A298" t="str">
            <v>603383418358</v>
          </cell>
          <cell r="B298">
            <v>15</v>
          </cell>
          <cell r="C298">
            <v>3</v>
          </cell>
          <cell r="D298">
            <v>12</v>
          </cell>
          <cell r="E298" t="str">
            <v>2020-09-26</v>
          </cell>
          <cell r="F298" t="str">
            <v>2020-09-26</v>
          </cell>
          <cell r="G298">
            <v>0</v>
          </cell>
          <cell r="H298">
            <v>0</v>
          </cell>
        </row>
        <row r="299">
          <cell r="A299" t="str">
            <v>540788254367</v>
          </cell>
          <cell r="B299">
            <v>1</v>
          </cell>
          <cell r="C299">
            <v>4</v>
          </cell>
          <cell r="D299">
            <v>-3</v>
          </cell>
          <cell r="E299" t="str">
            <v>2020-09-26</v>
          </cell>
          <cell r="F299" t="str">
            <v>2020-09-26</v>
          </cell>
          <cell r="G299">
            <v>0</v>
          </cell>
          <cell r="H299">
            <v>0</v>
          </cell>
        </row>
        <row r="300">
          <cell r="A300" t="str">
            <v>35932201974</v>
          </cell>
          <cell r="B300">
            <v>11</v>
          </cell>
          <cell r="C300">
            <v>4</v>
          </cell>
          <cell r="D300">
            <v>7</v>
          </cell>
          <cell r="E300" t="str">
            <v>2020-09-26</v>
          </cell>
          <cell r="F300" t="str">
            <v>2020-09-26</v>
          </cell>
          <cell r="G300">
            <v>0</v>
          </cell>
          <cell r="H300">
            <v>0</v>
          </cell>
        </row>
        <row r="301">
          <cell r="A301" t="str">
            <v>561738002287</v>
          </cell>
          <cell r="B301">
            <v>2</v>
          </cell>
          <cell r="C301">
            <v>3</v>
          </cell>
          <cell r="D301">
            <v>-1</v>
          </cell>
          <cell r="E301" t="str">
            <v>2020-09-23</v>
          </cell>
          <cell r="F301" t="str">
            <v>2020-09-23</v>
          </cell>
          <cell r="G301">
            <v>0</v>
          </cell>
          <cell r="H301">
            <v>0</v>
          </cell>
        </row>
        <row r="302">
          <cell r="A302" t="str">
            <v>567477844007</v>
          </cell>
          <cell r="B302">
            <v>27</v>
          </cell>
          <cell r="C302">
            <v>9</v>
          </cell>
          <cell r="D302">
            <v>18</v>
          </cell>
          <cell r="E302" t="str">
            <v>2020-09-26</v>
          </cell>
          <cell r="F302" t="str">
            <v>2020-09-26</v>
          </cell>
          <cell r="G302">
            <v>0</v>
          </cell>
          <cell r="H302">
            <v>0</v>
          </cell>
        </row>
        <row r="303">
          <cell r="A303" t="str">
            <v>561765537382</v>
          </cell>
          <cell r="B303">
            <v>12</v>
          </cell>
          <cell r="C303">
            <v>7</v>
          </cell>
          <cell r="D303">
            <v>5</v>
          </cell>
          <cell r="E303" t="str">
            <v>2020-09-26</v>
          </cell>
          <cell r="F303" t="str">
            <v>2020-09-26</v>
          </cell>
          <cell r="G303">
            <v>0</v>
          </cell>
          <cell r="H303">
            <v>0</v>
          </cell>
        </row>
        <row r="304">
          <cell r="A304" t="str">
            <v>530951861276</v>
          </cell>
          <cell r="B304">
            <v>61</v>
          </cell>
          <cell r="C304">
            <v>21</v>
          </cell>
          <cell r="D304">
            <v>40</v>
          </cell>
          <cell r="E304" t="str">
            <v>2020-09-26</v>
          </cell>
          <cell r="F304" t="str">
            <v>2020-09-26</v>
          </cell>
          <cell r="G304">
            <v>0</v>
          </cell>
          <cell r="H304">
            <v>0</v>
          </cell>
        </row>
        <row r="305">
          <cell r="A305" t="str">
            <v>574270833139</v>
          </cell>
          <cell r="B305">
            <v>44</v>
          </cell>
          <cell r="C305">
            <v>20</v>
          </cell>
          <cell r="D305">
            <v>24</v>
          </cell>
          <cell r="E305" t="str">
            <v>2020-09-26</v>
          </cell>
          <cell r="F305" t="str">
            <v>2020-09-26</v>
          </cell>
          <cell r="G305">
            <v>0</v>
          </cell>
          <cell r="H305">
            <v>0</v>
          </cell>
        </row>
        <row r="306">
          <cell r="A306" t="str">
            <v>584918469218</v>
          </cell>
          <cell r="B306">
            <v>12</v>
          </cell>
          <cell r="C306">
            <v>3</v>
          </cell>
          <cell r="D306">
            <v>9</v>
          </cell>
          <cell r="E306" t="str">
            <v>2020-09-26</v>
          </cell>
          <cell r="F306" t="str">
            <v>2020-09-26</v>
          </cell>
          <cell r="G306">
            <v>0</v>
          </cell>
          <cell r="H306">
            <v>0</v>
          </cell>
        </row>
        <row r="307">
          <cell r="A307" t="str">
            <v>600960569909</v>
          </cell>
          <cell r="B307">
            <v>7</v>
          </cell>
          <cell r="C307">
            <v>7</v>
          </cell>
          <cell r="D307">
            <v>0</v>
          </cell>
          <cell r="E307" t="str">
            <v>2020-09-26</v>
          </cell>
          <cell r="F307" t="str">
            <v>2020-09-26</v>
          </cell>
          <cell r="G307">
            <v>0</v>
          </cell>
          <cell r="H307">
            <v>0</v>
          </cell>
        </row>
        <row r="308">
          <cell r="A308" t="str">
            <v>570449351701</v>
          </cell>
          <cell r="B308">
            <v>13</v>
          </cell>
          <cell r="C308">
            <v>8</v>
          </cell>
          <cell r="D308">
            <v>5</v>
          </cell>
          <cell r="E308" t="str">
            <v>2020-09-26</v>
          </cell>
          <cell r="F308" t="str">
            <v>2020-09-26</v>
          </cell>
          <cell r="G308">
            <v>0</v>
          </cell>
          <cell r="H308">
            <v>0</v>
          </cell>
        </row>
        <row r="309">
          <cell r="A309" t="str">
            <v>552710767402</v>
          </cell>
          <cell r="B309">
            <v>15</v>
          </cell>
          <cell r="C309">
            <v>4</v>
          </cell>
          <cell r="D309">
            <v>11</v>
          </cell>
          <cell r="E309" t="str">
            <v>2020-09-26</v>
          </cell>
          <cell r="F309" t="str">
            <v>2020-09-26</v>
          </cell>
          <cell r="G309">
            <v>0</v>
          </cell>
          <cell r="H309">
            <v>0</v>
          </cell>
        </row>
        <row r="310">
          <cell r="A310" t="str">
            <v>4370645147</v>
          </cell>
          <cell r="B310">
            <v>34</v>
          </cell>
          <cell r="C310">
            <v>29</v>
          </cell>
          <cell r="D310">
            <v>5</v>
          </cell>
          <cell r="E310" t="str">
            <v>2020-09-26</v>
          </cell>
          <cell r="F310" t="str">
            <v>2020-09-26</v>
          </cell>
          <cell r="G310">
            <v>0</v>
          </cell>
          <cell r="H310">
            <v>0</v>
          </cell>
        </row>
        <row r="311">
          <cell r="A311" t="str">
            <v>4280730029</v>
          </cell>
          <cell r="B311">
            <v>16</v>
          </cell>
          <cell r="C311">
            <v>15</v>
          </cell>
          <cell r="D311">
            <v>1</v>
          </cell>
          <cell r="E311" t="str">
            <v>2020-09-26</v>
          </cell>
          <cell r="F311" t="str">
            <v>2020-09-26</v>
          </cell>
          <cell r="G311">
            <v>0</v>
          </cell>
          <cell r="H311">
            <v>0</v>
          </cell>
        </row>
        <row r="312">
          <cell r="A312" t="str">
            <v>586040815290</v>
          </cell>
          <cell r="B312">
            <v>96</v>
          </cell>
          <cell r="C312">
            <v>51</v>
          </cell>
          <cell r="D312">
            <v>45</v>
          </cell>
          <cell r="E312" t="str">
            <v>2020-09-26</v>
          </cell>
          <cell r="F312" t="str">
            <v>2020-09-26</v>
          </cell>
          <cell r="G312">
            <v>0</v>
          </cell>
          <cell r="H312">
            <v>0</v>
          </cell>
        </row>
        <row r="313">
          <cell r="A313" t="str">
            <v>20187415903</v>
          </cell>
          <cell r="B313">
            <v>51</v>
          </cell>
          <cell r="C313">
            <v>10</v>
          </cell>
          <cell r="D313">
            <v>41</v>
          </cell>
          <cell r="E313" t="str">
            <v>2020-09-26</v>
          </cell>
          <cell r="F313" t="str">
            <v>2020-09-26</v>
          </cell>
          <cell r="G313">
            <v>0</v>
          </cell>
          <cell r="H313">
            <v>0</v>
          </cell>
        </row>
        <row r="314">
          <cell r="A314" t="str">
            <v>596898186612</v>
          </cell>
          <cell r="B314">
            <v>28</v>
          </cell>
          <cell r="C314">
            <v>10</v>
          </cell>
          <cell r="D314">
            <v>18</v>
          </cell>
          <cell r="E314" t="str">
            <v>2020-09-26</v>
          </cell>
          <cell r="F314" t="str">
            <v>2020-09-26</v>
          </cell>
          <cell r="G314">
            <v>0</v>
          </cell>
          <cell r="H314">
            <v>0</v>
          </cell>
        </row>
        <row r="315">
          <cell r="A315" t="str">
            <v>569344576137</v>
          </cell>
          <cell r="B315">
            <v>34</v>
          </cell>
          <cell r="C315">
            <v>26</v>
          </cell>
          <cell r="D315">
            <v>8</v>
          </cell>
          <cell r="E315" t="str">
            <v>2020-09-26</v>
          </cell>
          <cell r="F315" t="str">
            <v>2020-09-26</v>
          </cell>
          <cell r="G315">
            <v>0</v>
          </cell>
          <cell r="H315">
            <v>0</v>
          </cell>
        </row>
        <row r="316">
          <cell r="A316" t="str">
            <v>37358453689</v>
          </cell>
          <cell r="B316">
            <v>14</v>
          </cell>
          <cell r="C316">
            <v>15</v>
          </cell>
          <cell r="D316">
            <v>-1</v>
          </cell>
          <cell r="E316" t="str">
            <v>2020-09-26</v>
          </cell>
          <cell r="F316" t="str">
            <v>2020-09-26</v>
          </cell>
          <cell r="G316">
            <v>0</v>
          </cell>
          <cell r="H316">
            <v>0</v>
          </cell>
        </row>
        <row r="317">
          <cell r="A317" t="str">
            <v>563863706285</v>
          </cell>
          <cell r="B317">
            <v>9</v>
          </cell>
          <cell r="C317">
            <v>9</v>
          </cell>
          <cell r="D317">
            <v>0</v>
          </cell>
          <cell r="E317" t="str">
            <v>2020-09-26</v>
          </cell>
          <cell r="F317" t="str">
            <v>2020-09-26</v>
          </cell>
          <cell r="G317">
            <v>0</v>
          </cell>
          <cell r="H317">
            <v>0</v>
          </cell>
        </row>
        <row r="318">
          <cell r="A318" t="str">
            <v>19366090878</v>
          </cell>
          <cell r="B318">
            <v>37</v>
          </cell>
          <cell r="C318">
            <v>23</v>
          </cell>
          <cell r="D318">
            <v>14</v>
          </cell>
          <cell r="E318" t="str">
            <v>2020-09-27</v>
          </cell>
          <cell r="F318" t="str">
            <v>2020-09-26</v>
          </cell>
          <cell r="G318">
            <v>1</v>
          </cell>
          <cell r="H318">
            <v>14</v>
          </cell>
        </row>
        <row r="319">
          <cell r="A319" t="str">
            <v>21493111642</v>
          </cell>
          <cell r="B319">
            <v>35</v>
          </cell>
          <cell r="C319">
            <v>41</v>
          </cell>
          <cell r="D319">
            <v>-6</v>
          </cell>
          <cell r="E319" t="str">
            <v>2020-09-26</v>
          </cell>
          <cell r="F319" t="str">
            <v>2020-09-26</v>
          </cell>
          <cell r="G319">
            <v>0</v>
          </cell>
          <cell r="H319">
            <v>0</v>
          </cell>
        </row>
        <row r="320">
          <cell r="A320" t="str">
            <v>584730152391</v>
          </cell>
          <cell r="B320">
            <v>27</v>
          </cell>
          <cell r="C320">
            <v>27</v>
          </cell>
          <cell r="D320">
            <v>0</v>
          </cell>
          <cell r="E320" t="str">
            <v>2020-09-26</v>
          </cell>
          <cell r="F320" t="str">
            <v>2020-09-26</v>
          </cell>
          <cell r="G320">
            <v>0</v>
          </cell>
          <cell r="H320">
            <v>0</v>
          </cell>
        </row>
        <row r="321">
          <cell r="A321" t="str">
            <v>13730041906</v>
          </cell>
          <cell r="B321">
            <v>26</v>
          </cell>
          <cell r="C321">
            <v>31</v>
          </cell>
          <cell r="D321">
            <v>-5</v>
          </cell>
          <cell r="E321" t="str">
            <v>2020-09-26</v>
          </cell>
          <cell r="F321" t="str">
            <v>2020-09-26</v>
          </cell>
          <cell r="G321">
            <v>0</v>
          </cell>
          <cell r="H321">
            <v>0</v>
          </cell>
        </row>
        <row r="322">
          <cell r="A322" t="str">
            <v>587493124888</v>
          </cell>
          <cell r="B322">
            <v>14</v>
          </cell>
          <cell r="C322">
            <v>10</v>
          </cell>
          <cell r="D322">
            <v>4</v>
          </cell>
          <cell r="E322" t="str">
            <v>2020-09-26</v>
          </cell>
          <cell r="F322" t="str">
            <v>2020-09-26</v>
          </cell>
          <cell r="G322">
            <v>0</v>
          </cell>
          <cell r="H322">
            <v>0</v>
          </cell>
        </row>
        <row r="323">
          <cell r="A323" t="str">
            <v>591891949208</v>
          </cell>
          <cell r="B323">
            <v>11</v>
          </cell>
          <cell r="C323">
            <v>23</v>
          </cell>
          <cell r="D323">
            <v>-12</v>
          </cell>
          <cell r="E323" t="str">
            <v>2020-09-26</v>
          </cell>
          <cell r="F323" t="str">
            <v>2020-09-26</v>
          </cell>
          <cell r="G323">
            <v>0</v>
          </cell>
          <cell r="H323">
            <v>0</v>
          </cell>
        </row>
        <row r="324">
          <cell r="A324" t="str">
            <v>524680536142</v>
          </cell>
          <cell r="B324">
            <v>1267</v>
          </cell>
          <cell r="C324">
            <v>1230</v>
          </cell>
          <cell r="D324">
            <v>37</v>
          </cell>
          <cell r="E324" t="str">
            <v>2020-09-27</v>
          </cell>
          <cell r="F324" t="str">
            <v>2020-09-26</v>
          </cell>
          <cell r="G324">
            <v>1</v>
          </cell>
          <cell r="H324">
            <v>37</v>
          </cell>
        </row>
        <row r="325">
          <cell r="A325" t="str">
            <v>569641459830</v>
          </cell>
          <cell r="B325">
            <v>510</v>
          </cell>
          <cell r="C325">
            <v>353</v>
          </cell>
          <cell r="D325">
            <v>157</v>
          </cell>
          <cell r="E325" t="str">
            <v>2020-09-27</v>
          </cell>
          <cell r="F325" t="str">
            <v>2020-09-26</v>
          </cell>
          <cell r="G325">
            <v>1</v>
          </cell>
          <cell r="H325">
            <v>157</v>
          </cell>
        </row>
        <row r="326">
          <cell r="A326" t="str">
            <v>569469617787</v>
          </cell>
          <cell r="B326">
            <v>341</v>
          </cell>
          <cell r="C326">
            <v>283</v>
          </cell>
          <cell r="D326">
            <v>58</v>
          </cell>
          <cell r="E326" t="str">
            <v>2020-09-27</v>
          </cell>
          <cell r="F326" t="str">
            <v>2020-09-26</v>
          </cell>
          <cell r="G326">
            <v>1</v>
          </cell>
          <cell r="H326">
            <v>58</v>
          </cell>
        </row>
        <row r="327">
          <cell r="A327" t="str">
            <v>597883092882</v>
          </cell>
          <cell r="B327">
            <v>92</v>
          </cell>
          <cell r="C327">
            <v>69</v>
          </cell>
          <cell r="D327">
            <v>23</v>
          </cell>
          <cell r="E327" t="str">
            <v>2020-09-27</v>
          </cell>
          <cell r="F327" t="str">
            <v>2020-09-26</v>
          </cell>
          <cell r="G327">
            <v>1</v>
          </cell>
          <cell r="H327">
            <v>23</v>
          </cell>
        </row>
        <row r="328">
          <cell r="A328" t="str">
            <v>578591134904</v>
          </cell>
          <cell r="B328">
            <v>88</v>
          </cell>
          <cell r="C328">
            <v>39</v>
          </cell>
          <cell r="D328">
            <v>49</v>
          </cell>
          <cell r="E328" t="str">
            <v>2020-09-27</v>
          </cell>
          <cell r="F328" t="str">
            <v>2020-09-26</v>
          </cell>
          <cell r="G328">
            <v>1</v>
          </cell>
          <cell r="H328">
            <v>49</v>
          </cell>
        </row>
        <row r="329">
          <cell r="A329" t="str">
            <v>585717689349</v>
          </cell>
          <cell r="B329">
            <v>70</v>
          </cell>
          <cell r="C329">
            <v>43</v>
          </cell>
          <cell r="D329">
            <v>27</v>
          </cell>
          <cell r="E329" t="str">
            <v>2020-09-26</v>
          </cell>
          <cell r="F329" t="str">
            <v>2020-09-26</v>
          </cell>
          <cell r="G329">
            <v>0</v>
          </cell>
          <cell r="H329">
            <v>0</v>
          </cell>
        </row>
        <row r="330">
          <cell r="A330" t="str">
            <v>571678442191</v>
          </cell>
          <cell r="B330">
            <v>25</v>
          </cell>
          <cell r="C330">
            <v>21</v>
          </cell>
          <cell r="D330">
            <v>4</v>
          </cell>
          <cell r="E330" t="str">
            <v>2020-09-26</v>
          </cell>
          <cell r="F330" t="str">
            <v>2020-09-26</v>
          </cell>
          <cell r="G330">
            <v>0</v>
          </cell>
          <cell r="H330">
            <v>0</v>
          </cell>
        </row>
        <row r="331">
          <cell r="A331" t="str">
            <v>575644784711</v>
          </cell>
          <cell r="B331">
            <v>14</v>
          </cell>
          <cell r="C331">
            <v>9</v>
          </cell>
          <cell r="D331">
            <v>5</v>
          </cell>
          <cell r="E331" t="str">
            <v>2020-09-26</v>
          </cell>
          <cell r="F331" t="str">
            <v>2020-09-26</v>
          </cell>
          <cell r="G331">
            <v>0</v>
          </cell>
          <cell r="H331">
            <v>0</v>
          </cell>
        </row>
        <row r="332">
          <cell r="A332" t="str">
            <v>606007194177</v>
          </cell>
          <cell r="B332">
            <v>10</v>
          </cell>
          <cell r="C332">
            <v>18</v>
          </cell>
          <cell r="D332">
            <v>-8</v>
          </cell>
          <cell r="E332" t="str">
            <v>2020-09-26</v>
          </cell>
          <cell r="F332" t="str">
            <v>2020-09-26</v>
          </cell>
          <cell r="G332">
            <v>0</v>
          </cell>
          <cell r="H332">
            <v>0</v>
          </cell>
        </row>
        <row r="333">
          <cell r="A333" t="str">
            <v>15840784794</v>
          </cell>
          <cell r="B333">
            <v>291</v>
          </cell>
          <cell r="C333">
            <v>219</v>
          </cell>
          <cell r="D333">
            <v>72</v>
          </cell>
          <cell r="E333" t="str">
            <v>2020-09-27</v>
          </cell>
          <cell r="F333" t="str">
            <v>2020-09-26</v>
          </cell>
          <cell r="G333">
            <v>1</v>
          </cell>
          <cell r="H333">
            <v>72</v>
          </cell>
        </row>
        <row r="334">
          <cell r="A334" t="str">
            <v>538811034686</v>
          </cell>
          <cell r="B334">
            <v>163</v>
          </cell>
          <cell r="C334">
            <v>106</v>
          </cell>
          <cell r="D334">
            <v>57</v>
          </cell>
          <cell r="E334" t="str">
            <v>2020-09-27</v>
          </cell>
          <cell r="F334" t="str">
            <v>2020-09-26</v>
          </cell>
          <cell r="G334">
            <v>1</v>
          </cell>
          <cell r="H334">
            <v>57</v>
          </cell>
        </row>
        <row r="335">
          <cell r="A335" t="str">
            <v>20310841413</v>
          </cell>
          <cell r="B335">
            <v>140</v>
          </cell>
          <cell r="C335">
            <v>112</v>
          </cell>
          <cell r="D335">
            <v>28</v>
          </cell>
          <cell r="E335" t="str">
            <v>2020-09-26</v>
          </cell>
          <cell r="F335" t="str">
            <v>2020-09-26</v>
          </cell>
          <cell r="G335">
            <v>0</v>
          </cell>
          <cell r="H335">
            <v>0</v>
          </cell>
        </row>
        <row r="336">
          <cell r="A336" t="str">
            <v>569805560608</v>
          </cell>
          <cell r="B336">
            <v>121</v>
          </cell>
          <cell r="C336">
            <v>78</v>
          </cell>
          <cell r="D336">
            <v>43</v>
          </cell>
          <cell r="E336" t="str">
            <v>2020-09-26</v>
          </cell>
          <cell r="F336" t="str">
            <v>2020-09-26</v>
          </cell>
          <cell r="G336">
            <v>0</v>
          </cell>
          <cell r="H336">
            <v>0</v>
          </cell>
        </row>
        <row r="337">
          <cell r="A337" t="str">
            <v>40662939471</v>
          </cell>
          <cell r="B337">
            <v>59</v>
          </cell>
          <cell r="C337">
            <v>38</v>
          </cell>
          <cell r="D337">
            <v>21</v>
          </cell>
          <cell r="E337" t="str">
            <v>2020-09-26</v>
          </cell>
          <cell r="F337" t="str">
            <v>2020-09-26</v>
          </cell>
          <cell r="G337">
            <v>0</v>
          </cell>
          <cell r="H337">
            <v>0</v>
          </cell>
        </row>
        <row r="338">
          <cell r="A338" t="str">
            <v>602271818032</v>
          </cell>
          <cell r="B338">
            <v>54</v>
          </cell>
          <cell r="C338">
            <v>41</v>
          </cell>
          <cell r="D338">
            <v>13</v>
          </cell>
          <cell r="E338" t="str">
            <v>2020-09-27</v>
          </cell>
          <cell r="F338" t="str">
            <v>2020-09-26</v>
          </cell>
          <cell r="G338">
            <v>1</v>
          </cell>
          <cell r="H338">
            <v>13</v>
          </cell>
        </row>
        <row r="339">
          <cell r="A339" t="str">
            <v>22236251403</v>
          </cell>
          <cell r="B339">
            <v>27</v>
          </cell>
          <cell r="C339">
            <v>18</v>
          </cell>
          <cell r="D339">
            <v>9</v>
          </cell>
          <cell r="E339" t="str">
            <v>2020-09-26</v>
          </cell>
          <cell r="F339" t="str">
            <v>2020-09-26</v>
          </cell>
          <cell r="G339">
            <v>0</v>
          </cell>
          <cell r="H339">
            <v>0</v>
          </cell>
        </row>
        <row r="340">
          <cell r="A340" t="str">
            <v>13755854108</v>
          </cell>
          <cell r="B340">
            <v>20</v>
          </cell>
          <cell r="C340">
            <v>17</v>
          </cell>
          <cell r="D340">
            <v>3</v>
          </cell>
          <cell r="E340" t="str">
            <v>2020-09-26</v>
          </cell>
          <cell r="F340" t="str">
            <v>2020-09-26</v>
          </cell>
          <cell r="G340">
            <v>0</v>
          </cell>
          <cell r="H340">
            <v>0</v>
          </cell>
        </row>
        <row r="341">
          <cell r="A341" t="str">
            <v>570894324390</v>
          </cell>
          <cell r="B341">
            <v>57</v>
          </cell>
          <cell r="C341">
            <v>66</v>
          </cell>
          <cell r="D341">
            <v>-9</v>
          </cell>
          <cell r="E341" t="str">
            <v>2020-09-26</v>
          </cell>
          <cell r="F341" t="str">
            <v>2020-09-26</v>
          </cell>
          <cell r="G341">
            <v>0</v>
          </cell>
          <cell r="H341">
            <v>0</v>
          </cell>
        </row>
        <row r="342">
          <cell r="A342" t="str">
            <v>576543472613</v>
          </cell>
          <cell r="B342">
            <v>12</v>
          </cell>
          <cell r="C342">
            <v>22</v>
          </cell>
          <cell r="D342">
            <v>-10</v>
          </cell>
          <cell r="E342" t="str">
            <v>2020-09-26</v>
          </cell>
          <cell r="F342" t="str">
            <v>2020-09-26</v>
          </cell>
          <cell r="G342">
            <v>0</v>
          </cell>
          <cell r="H342">
            <v>0</v>
          </cell>
        </row>
        <row r="343">
          <cell r="A343" t="str">
            <v>560617970860</v>
          </cell>
          <cell r="B343">
            <v>52</v>
          </cell>
          <cell r="C343">
            <v>41</v>
          </cell>
          <cell r="D343">
            <v>11</v>
          </cell>
          <cell r="E343" t="str">
            <v>2020-09-27</v>
          </cell>
          <cell r="F343" t="str">
            <v>2020-09-26</v>
          </cell>
          <cell r="G343">
            <v>1</v>
          </cell>
          <cell r="H343">
            <v>11</v>
          </cell>
        </row>
        <row r="344">
          <cell r="A344" t="str">
            <v>566039107508</v>
          </cell>
          <cell r="B344">
            <v>32</v>
          </cell>
          <cell r="C344">
            <v>40</v>
          </cell>
          <cell r="D344">
            <v>-8</v>
          </cell>
          <cell r="E344" t="str">
            <v>2020-09-26</v>
          </cell>
          <cell r="F344" t="str">
            <v>2020-09-26</v>
          </cell>
          <cell r="G344">
            <v>0</v>
          </cell>
          <cell r="H344">
            <v>0</v>
          </cell>
        </row>
        <row r="345">
          <cell r="A345" t="str">
            <v>566094975620</v>
          </cell>
          <cell r="B345">
            <v>31</v>
          </cell>
          <cell r="C345">
            <v>20</v>
          </cell>
          <cell r="D345">
            <v>11</v>
          </cell>
          <cell r="E345" t="str">
            <v>2020-09-26</v>
          </cell>
          <cell r="F345" t="str">
            <v>2020-09-26</v>
          </cell>
          <cell r="G345">
            <v>0</v>
          </cell>
          <cell r="H345">
            <v>0</v>
          </cell>
        </row>
        <row r="346">
          <cell r="A346" t="str">
            <v>22315915312</v>
          </cell>
          <cell r="B346">
            <v>766</v>
          </cell>
          <cell r="C346">
            <v>854</v>
          </cell>
          <cell r="D346">
            <v>-88</v>
          </cell>
          <cell r="E346" t="str">
            <v>2020-09-27</v>
          </cell>
          <cell r="F346" t="str">
            <v>2020-09-26</v>
          </cell>
          <cell r="G346">
            <v>1</v>
          </cell>
          <cell r="H346">
            <v>-88</v>
          </cell>
        </row>
        <row r="347">
          <cell r="A347" t="str">
            <v>607181340870</v>
          </cell>
          <cell r="B347">
            <v>392</v>
          </cell>
          <cell r="C347">
            <v>139</v>
          </cell>
          <cell r="D347">
            <v>253</v>
          </cell>
          <cell r="E347" t="str">
            <v>2020-09-27</v>
          </cell>
          <cell r="F347" t="str">
            <v>2020-09-26</v>
          </cell>
          <cell r="G347">
            <v>1</v>
          </cell>
          <cell r="H347">
            <v>253</v>
          </cell>
        </row>
        <row r="348">
          <cell r="A348" t="str">
            <v>544732604769</v>
          </cell>
          <cell r="B348">
            <v>185</v>
          </cell>
          <cell r="C348">
            <v>176</v>
          </cell>
          <cell r="D348">
            <v>9</v>
          </cell>
          <cell r="E348" t="str">
            <v>2020-09-26</v>
          </cell>
          <cell r="F348" t="str">
            <v>2020-09-26</v>
          </cell>
          <cell r="G348">
            <v>0</v>
          </cell>
          <cell r="H348">
            <v>0</v>
          </cell>
        </row>
        <row r="349">
          <cell r="A349" t="str">
            <v>602306727071</v>
          </cell>
          <cell r="B349">
            <v>176</v>
          </cell>
          <cell r="C349">
            <v>400</v>
          </cell>
          <cell r="D349">
            <v>-224</v>
          </cell>
          <cell r="E349" t="str">
            <v>2020-09-27</v>
          </cell>
          <cell r="F349" t="str">
            <v>2020-09-26</v>
          </cell>
          <cell r="G349">
            <v>1</v>
          </cell>
          <cell r="H349">
            <v>-224</v>
          </cell>
        </row>
        <row r="350">
          <cell r="A350" t="str">
            <v>595151148187</v>
          </cell>
          <cell r="B350">
            <v>163</v>
          </cell>
          <cell r="C350">
            <v>94</v>
          </cell>
          <cell r="D350">
            <v>69</v>
          </cell>
          <cell r="E350" t="str">
            <v>2020-09-27</v>
          </cell>
          <cell r="F350" t="str">
            <v>2020-09-26</v>
          </cell>
          <cell r="G350">
            <v>1</v>
          </cell>
          <cell r="H350">
            <v>69</v>
          </cell>
        </row>
        <row r="351">
          <cell r="A351" t="str">
            <v>605017984749</v>
          </cell>
          <cell r="B351">
            <v>89</v>
          </cell>
          <cell r="C351">
            <v>69</v>
          </cell>
          <cell r="D351">
            <v>20</v>
          </cell>
          <cell r="E351" t="str">
            <v>2020-09-26</v>
          </cell>
          <cell r="F351" t="str">
            <v>2020-09-26</v>
          </cell>
          <cell r="G351">
            <v>0</v>
          </cell>
          <cell r="H351">
            <v>0</v>
          </cell>
        </row>
        <row r="352">
          <cell r="A352" t="str">
            <v>602539981460</v>
          </cell>
          <cell r="B352">
            <v>8</v>
          </cell>
          <cell r="C352">
            <v>21</v>
          </cell>
          <cell r="D352">
            <v>-13</v>
          </cell>
          <cell r="E352" t="str">
            <v>2020-09-26</v>
          </cell>
          <cell r="F352" t="str">
            <v>2020-09-26</v>
          </cell>
          <cell r="G352">
            <v>0</v>
          </cell>
          <cell r="H352">
            <v>0</v>
          </cell>
        </row>
        <row r="353">
          <cell r="A353" t="str">
            <v>603378792632</v>
          </cell>
          <cell r="B353">
            <v>45</v>
          </cell>
          <cell r="C353">
            <v>63</v>
          </cell>
          <cell r="D353">
            <v>-18</v>
          </cell>
          <cell r="E353" t="str">
            <v>2020-09-26</v>
          </cell>
          <cell r="F353" t="str">
            <v>2020-09-26</v>
          </cell>
          <cell r="G353">
            <v>0</v>
          </cell>
          <cell r="H353">
            <v>0</v>
          </cell>
        </row>
        <row r="354">
          <cell r="A354" t="str">
            <v>536928719952</v>
          </cell>
          <cell r="B354">
            <v>162</v>
          </cell>
          <cell r="C354">
            <v>127</v>
          </cell>
          <cell r="D354">
            <v>35</v>
          </cell>
          <cell r="E354" t="str">
            <v>2020-09-27</v>
          </cell>
          <cell r="F354" t="str">
            <v>2020-09-26</v>
          </cell>
          <cell r="G354">
            <v>1</v>
          </cell>
          <cell r="H354">
            <v>35</v>
          </cell>
        </row>
        <row r="355">
          <cell r="A355" t="str">
            <v>564702745391</v>
          </cell>
          <cell r="B355">
            <v>46</v>
          </cell>
          <cell r="C355">
            <v>70</v>
          </cell>
          <cell r="D355">
            <v>-24</v>
          </cell>
          <cell r="E355" t="str">
            <v>2020-09-26</v>
          </cell>
          <cell r="F355" t="str">
            <v>2020-09-26</v>
          </cell>
          <cell r="G355">
            <v>0</v>
          </cell>
          <cell r="H355">
            <v>0</v>
          </cell>
        </row>
        <row r="356">
          <cell r="A356" t="str">
            <v>593850498392</v>
          </cell>
          <cell r="B356">
            <v>107</v>
          </cell>
          <cell r="C356">
            <v>99</v>
          </cell>
          <cell r="D356">
            <v>8</v>
          </cell>
          <cell r="E356" t="str">
            <v>2020-09-26</v>
          </cell>
          <cell r="F356" t="str">
            <v>2020-09-26</v>
          </cell>
          <cell r="G356">
            <v>0</v>
          </cell>
          <cell r="H356">
            <v>0</v>
          </cell>
        </row>
        <row r="357">
          <cell r="A357" t="str">
            <v>601486494182</v>
          </cell>
          <cell r="B357">
            <v>40</v>
          </cell>
          <cell r="C357">
            <v>24</v>
          </cell>
          <cell r="D357">
            <v>16</v>
          </cell>
          <cell r="E357" t="str">
            <v>2020-09-26</v>
          </cell>
          <cell r="F357" t="str">
            <v>2020-09-26</v>
          </cell>
          <cell r="G357">
            <v>0</v>
          </cell>
          <cell r="H357">
            <v>0</v>
          </cell>
        </row>
        <row r="358">
          <cell r="A358" t="str">
            <v>591646523769</v>
          </cell>
          <cell r="B358">
            <v>19</v>
          </cell>
          <cell r="C358">
            <v>43</v>
          </cell>
          <cell r="D358">
            <v>-24</v>
          </cell>
          <cell r="E358" t="str">
            <v>2020-09-27</v>
          </cell>
          <cell r="F358" t="str">
            <v>2020-09-26</v>
          </cell>
          <cell r="G358">
            <v>1</v>
          </cell>
          <cell r="H358">
            <v>-24</v>
          </cell>
        </row>
        <row r="359">
          <cell r="A359" t="str">
            <v>605279617689</v>
          </cell>
          <cell r="B359">
            <v>286</v>
          </cell>
          <cell r="C359">
            <v>196</v>
          </cell>
          <cell r="D359">
            <v>90</v>
          </cell>
          <cell r="E359" t="str">
            <v>2020-09-27</v>
          </cell>
          <cell r="F359" t="str">
            <v>2020-09-26</v>
          </cell>
          <cell r="G359">
            <v>1</v>
          </cell>
          <cell r="H359">
            <v>90</v>
          </cell>
        </row>
        <row r="360">
          <cell r="A360" t="str">
            <v>544891183802</v>
          </cell>
          <cell r="B360">
            <v>102</v>
          </cell>
          <cell r="C360">
            <v>118</v>
          </cell>
          <cell r="D360">
            <v>-16</v>
          </cell>
          <cell r="E360" t="str">
            <v>2020-09-27</v>
          </cell>
          <cell r="F360" t="str">
            <v>2020-09-26</v>
          </cell>
          <cell r="G360">
            <v>1</v>
          </cell>
          <cell r="H360">
            <v>-16</v>
          </cell>
        </row>
        <row r="361">
          <cell r="A361" t="str">
            <v>548378120345</v>
          </cell>
          <cell r="B361">
            <v>532</v>
          </cell>
          <cell r="C361">
            <v>384</v>
          </cell>
          <cell r="D361">
            <v>148</v>
          </cell>
          <cell r="E361" t="str">
            <v>2020-09-27</v>
          </cell>
          <cell r="F361" t="str">
            <v>2020-09-26</v>
          </cell>
          <cell r="G361">
            <v>1</v>
          </cell>
          <cell r="H361">
            <v>148</v>
          </cell>
        </row>
        <row r="362">
          <cell r="A362" t="str">
            <v>38276981871</v>
          </cell>
          <cell r="B362">
            <v>483</v>
          </cell>
          <cell r="C362">
            <v>324</v>
          </cell>
          <cell r="D362">
            <v>159</v>
          </cell>
          <cell r="E362" t="str">
            <v>2020-09-27</v>
          </cell>
          <cell r="F362" t="str">
            <v>2020-09-26</v>
          </cell>
          <cell r="G362">
            <v>1</v>
          </cell>
          <cell r="H362">
            <v>159</v>
          </cell>
        </row>
        <row r="363">
          <cell r="A363" t="str">
            <v>572059490127</v>
          </cell>
          <cell r="B363">
            <v>395</v>
          </cell>
          <cell r="C363">
            <v>1795</v>
          </cell>
          <cell r="D363">
            <v>-1400</v>
          </cell>
          <cell r="E363" t="str">
            <v>2020-09-27</v>
          </cell>
          <cell r="F363" t="str">
            <v>2020-09-26</v>
          </cell>
          <cell r="G363">
            <v>1</v>
          </cell>
          <cell r="H363">
            <v>-1400</v>
          </cell>
        </row>
        <row r="364">
          <cell r="A364" t="str">
            <v>20472571543</v>
          </cell>
          <cell r="B364">
            <v>144</v>
          </cell>
          <cell r="C364">
            <v>194</v>
          </cell>
          <cell r="D364">
            <v>-50</v>
          </cell>
          <cell r="E364" t="str">
            <v>2020-09-27</v>
          </cell>
          <cell r="F364" t="str">
            <v>2020-09-26</v>
          </cell>
          <cell r="G364">
            <v>1</v>
          </cell>
          <cell r="H364">
            <v>-50</v>
          </cell>
        </row>
        <row r="365">
          <cell r="A365" t="str">
            <v>591305812628</v>
          </cell>
          <cell r="B365">
            <v>228</v>
          </cell>
          <cell r="C365">
            <v>266</v>
          </cell>
          <cell r="D365">
            <v>-38</v>
          </cell>
          <cell r="E365" t="str">
            <v>2020-09-27</v>
          </cell>
          <cell r="F365" t="str">
            <v>2020-09-26</v>
          </cell>
          <cell r="G365">
            <v>1</v>
          </cell>
          <cell r="H365">
            <v>-38</v>
          </cell>
        </row>
        <row r="366">
          <cell r="A366" t="str">
            <v>589938213113</v>
          </cell>
          <cell r="B366">
            <v>482</v>
          </cell>
          <cell r="C366">
            <v>646</v>
          </cell>
          <cell r="D366">
            <v>-164</v>
          </cell>
          <cell r="E366" t="str">
            <v>2020-09-27</v>
          </cell>
          <cell r="F366" t="str">
            <v>2020-09-26</v>
          </cell>
          <cell r="G366">
            <v>1</v>
          </cell>
          <cell r="H366">
            <v>-164</v>
          </cell>
        </row>
        <row r="367">
          <cell r="A367" t="str">
            <v>558709039581</v>
          </cell>
          <cell r="B367">
            <v>200</v>
          </cell>
          <cell r="C367">
            <v>137</v>
          </cell>
          <cell r="D367">
            <v>63</v>
          </cell>
          <cell r="E367" t="str">
            <v>2020-09-26</v>
          </cell>
          <cell r="F367" t="str">
            <v>2020-09-26</v>
          </cell>
          <cell r="G367">
            <v>0</v>
          </cell>
          <cell r="H367">
            <v>0</v>
          </cell>
        </row>
        <row r="368">
          <cell r="A368" t="str">
            <v>609592562134</v>
          </cell>
          <cell r="B368">
            <v>684</v>
          </cell>
          <cell r="C368">
            <v>687</v>
          </cell>
          <cell r="D368">
            <v>-3</v>
          </cell>
          <cell r="E368" t="str">
            <v>2020-09-27</v>
          </cell>
          <cell r="F368" t="str">
            <v>2020-09-26</v>
          </cell>
          <cell r="G368">
            <v>1</v>
          </cell>
          <cell r="H368">
            <v>-3</v>
          </cell>
        </row>
        <row r="369">
          <cell r="A369" t="str">
            <v>27206164553</v>
          </cell>
          <cell r="B369">
            <v>1719</v>
          </cell>
          <cell r="C369">
            <v>1142</v>
          </cell>
          <cell r="D369">
            <v>577</v>
          </cell>
          <cell r="E369" t="str">
            <v>2020-09-27</v>
          </cell>
          <cell r="F369" t="str">
            <v>2020-09-26</v>
          </cell>
          <cell r="G369">
            <v>1</v>
          </cell>
          <cell r="H369">
            <v>577</v>
          </cell>
        </row>
        <row r="370">
          <cell r="A370" t="str">
            <v>13828121853</v>
          </cell>
          <cell r="B370">
            <v>2025</v>
          </cell>
          <cell r="C370">
            <v>1826</v>
          </cell>
          <cell r="D370">
            <v>199</v>
          </cell>
          <cell r="E370" t="str">
            <v>2020-09-27</v>
          </cell>
          <cell r="F370" t="str">
            <v>2020-09-26</v>
          </cell>
          <cell r="G370">
            <v>1</v>
          </cell>
          <cell r="H370">
            <v>199</v>
          </cell>
        </row>
        <row r="371">
          <cell r="A371" t="str">
            <v>595473291749</v>
          </cell>
          <cell r="B371">
            <v>136</v>
          </cell>
          <cell r="C371">
            <v>155</v>
          </cell>
          <cell r="D371">
            <v>-19</v>
          </cell>
          <cell r="E371" t="str">
            <v>2020-09-27</v>
          </cell>
          <cell r="F371" t="str">
            <v>2020-09-26</v>
          </cell>
          <cell r="G371">
            <v>1</v>
          </cell>
          <cell r="H371">
            <v>-19</v>
          </cell>
        </row>
        <row r="372">
          <cell r="A372" t="str">
            <v>592367593739</v>
          </cell>
          <cell r="B372">
            <v>368</v>
          </cell>
          <cell r="C372">
            <v>347</v>
          </cell>
          <cell r="D372">
            <v>21</v>
          </cell>
          <cell r="E372" t="str">
            <v>2020-09-27</v>
          </cell>
          <cell r="F372" t="str">
            <v>2020-09-26</v>
          </cell>
          <cell r="G372">
            <v>1</v>
          </cell>
          <cell r="H372">
            <v>21</v>
          </cell>
        </row>
        <row r="373">
          <cell r="A373" t="str">
            <v>36827558059</v>
          </cell>
          <cell r="B373">
            <v>340</v>
          </cell>
          <cell r="C373">
            <v>248</v>
          </cell>
          <cell r="D373">
            <v>92</v>
          </cell>
          <cell r="E373" t="str">
            <v>2020-09-27</v>
          </cell>
          <cell r="F373" t="str">
            <v>2020-09-26</v>
          </cell>
          <cell r="G373">
            <v>1</v>
          </cell>
          <cell r="H373">
            <v>92</v>
          </cell>
        </row>
        <row r="374">
          <cell r="A374" t="str">
            <v>15308567380</v>
          </cell>
          <cell r="B374">
            <v>1169</v>
          </cell>
          <cell r="C374">
            <v>959</v>
          </cell>
          <cell r="D374">
            <v>210</v>
          </cell>
          <cell r="E374" t="str">
            <v>2020-09-27</v>
          </cell>
          <cell r="F374" t="str">
            <v>2020-09-26</v>
          </cell>
          <cell r="G374">
            <v>1</v>
          </cell>
          <cell r="H374">
            <v>210</v>
          </cell>
        </row>
        <row r="375">
          <cell r="A375" t="str">
            <v>36871602087</v>
          </cell>
          <cell r="B375">
            <v>3560</v>
          </cell>
          <cell r="C375">
            <v>1930</v>
          </cell>
          <cell r="D375">
            <v>1630</v>
          </cell>
          <cell r="E375" t="str">
            <v>2020-09-27</v>
          </cell>
          <cell r="F375" t="str">
            <v>2020-09-26</v>
          </cell>
          <cell r="G375">
            <v>1</v>
          </cell>
          <cell r="H375">
            <v>1630</v>
          </cell>
        </row>
        <row r="376">
          <cell r="A376" t="str">
            <v>547759474280</v>
          </cell>
          <cell r="B376">
            <v>1899</v>
          </cell>
          <cell r="C376">
            <v>1404</v>
          </cell>
          <cell r="D376">
            <v>495</v>
          </cell>
          <cell r="E376" t="str">
            <v>2020-09-27</v>
          </cell>
          <cell r="F376" t="str">
            <v>2020-09-26</v>
          </cell>
          <cell r="G376">
            <v>1</v>
          </cell>
          <cell r="H376">
            <v>495</v>
          </cell>
        </row>
        <row r="377">
          <cell r="A377" t="str">
            <v>20565599246</v>
          </cell>
          <cell r="B377">
            <v>558</v>
          </cell>
          <cell r="C377">
            <v>672</v>
          </cell>
          <cell r="D377">
            <v>-114</v>
          </cell>
          <cell r="E377" t="str">
            <v>2020-09-27</v>
          </cell>
          <cell r="F377" t="str">
            <v>2020-09-26</v>
          </cell>
          <cell r="G377">
            <v>1</v>
          </cell>
          <cell r="H377">
            <v>-114</v>
          </cell>
        </row>
        <row r="378">
          <cell r="A378" t="str">
            <v>589069271255</v>
          </cell>
          <cell r="B378">
            <v>3308</v>
          </cell>
          <cell r="C378">
            <v>2383</v>
          </cell>
          <cell r="D378">
            <v>925</v>
          </cell>
          <cell r="E378" t="str">
            <v>2020-09-27</v>
          </cell>
          <cell r="F378" t="str">
            <v>2020-09-26</v>
          </cell>
          <cell r="G378">
            <v>1</v>
          </cell>
          <cell r="H378">
            <v>925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9"/>
  <sheetViews>
    <sheetView tabSelected="1" workbookViewId="0">
      <pane ySplit="1" topLeftCell="A2" activePane="bottomLeft" state="frozen"/>
      <selection pane="bottomLeft" activeCell="H5" sqref="H5"/>
    </sheetView>
  </sheetViews>
  <sheetFormatPr defaultRowHeight="15" x14ac:dyDescent="0.25"/>
  <cols>
    <col min="1" max="1" width="14.140625" bestFit="1" customWidth="1"/>
  </cols>
  <sheetData>
    <row r="1" spans="1:15" x14ac:dyDescent="0.25">
      <c r="A1" s="1" t="s">
        <v>584</v>
      </c>
      <c r="B1" s="4" t="s">
        <v>0</v>
      </c>
      <c r="C1" s="4" t="s">
        <v>1</v>
      </c>
      <c r="D1" s="4" t="s">
        <v>2</v>
      </c>
      <c r="E1" s="4" t="s">
        <v>3</v>
      </c>
      <c r="F1" s="4" t="s">
        <v>4</v>
      </c>
      <c r="G1" s="4" t="s">
        <v>5</v>
      </c>
      <c r="H1" s="4" t="s">
        <v>1</v>
      </c>
      <c r="I1" s="4" t="s">
        <v>6</v>
      </c>
      <c r="J1" s="4" t="s">
        <v>7</v>
      </c>
      <c r="K1" s="4" t="s">
        <v>8</v>
      </c>
      <c r="L1" s="4" t="s">
        <v>9</v>
      </c>
      <c r="M1" s="4" t="s">
        <v>10</v>
      </c>
      <c r="N1" s="4" t="s">
        <v>11</v>
      </c>
      <c r="O1" s="4" t="s">
        <v>12</v>
      </c>
    </row>
    <row r="2" spans="1:15" x14ac:dyDescent="0.25">
      <c r="A2" t="str">
        <f>MID(C2,FIND("=",C2)+1,LEN(C2)-FIND("=",C2))</f>
        <v>524680536142</v>
      </c>
      <c r="B2" t="s">
        <v>13</v>
      </c>
      <c r="C2" t="s">
        <v>14</v>
      </c>
      <c r="D2" t="s">
        <v>15</v>
      </c>
      <c r="E2" t="s">
        <v>16</v>
      </c>
      <c r="F2" t="s">
        <v>17</v>
      </c>
      <c r="G2" t="s">
        <v>18</v>
      </c>
      <c r="H2" t="s">
        <v>19</v>
      </c>
      <c r="I2">
        <v>108</v>
      </c>
      <c r="J2">
        <v>81.900000000000006</v>
      </c>
      <c r="K2">
        <v>295</v>
      </c>
      <c r="L2">
        <v>1373</v>
      </c>
      <c r="M2">
        <v>23883</v>
      </c>
      <c r="N2">
        <v>112726</v>
      </c>
      <c r="O2" t="s">
        <v>20</v>
      </c>
    </row>
    <row r="3" spans="1:15" x14ac:dyDescent="0.25">
      <c r="A3" t="str">
        <f t="shared" ref="A3:A66" si="0">MID(C3,FIND("=",C3)+1,LEN(C3)-FIND("=",C3))</f>
        <v>528965445793</v>
      </c>
      <c r="B3" t="s">
        <v>21</v>
      </c>
      <c r="C3" t="s">
        <v>22</v>
      </c>
      <c r="D3" t="s">
        <v>23</v>
      </c>
      <c r="E3" t="s">
        <v>16</v>
      </c>
      <c r="F3" t="s">
        <v>17</v>
      </c>
      <c r="G3" t="s">
        <v>24</v>
      </c>
      <c r="H3" t="s">
        <v>25</v>
      </c>
      <c r="I3">
        <v>393</v>
      </c>
      <c r="J3">
        <v>273</v>
      </c>
      <c r="K3">
        <v>66</v>
      </c>
      <c r="L3">
        <v>708</v>
      </c>
      <c r="M3">
        <v>18018</v>
      </c>
      <c r="N3">
        <v>193284</v>
      </c>
      <c r="O3" t="s">
        <v>26</v>
      </c>
    </row>
    <row r="4" spans="1:15" x14ac:dyDescent="0.25">
      <c r="A4" t="str">
        <f t="shared" si="0"/>
        <v>569641459830</v>
      </c>
      <c r="B4" t="s">
        <v>27</v>
      </c>
      <c r="C4" t="s">
        <v>28</v>
      </c>
      <c r="D4" t="s">
        <v>29</v>
      </c>
      <c r="E4" t="s">
        <v>16</v>
      </c>
      <c r="F4" t="s">
        <v>17</v>
      </c>
      <c r="G4" t="s">
        <v>30</v>
      </c>
      <c r="H4" t="s">
        <v>31</v>
      </c>
      <c r="I4">
        <v>1888</v>
      </c>
      <c r="J4">
        <v>1040</v>
      </c>
      <c r="K4">
        <v>109</v>
      </c>
      <c r="L4">
        <v>462</v>
      </c>
      <c r="M4">
        <v>108762</v>
      </c>
      <c r="N4">
        <v>484866</v>
      </c>
      <c r="O4" t="s">
        <v>26</v>
      </c>
    </row>
    <row r="5" spans="1:15" x14ac:dyDescent="0.25">
      <c r="A5" t="str">
        <f t="shared" si="0"/>
        <v>585508092509</v>
      </c>
      <c r="B5" t="s">
        <v>32</v>
      </c>
      <c r="C5" t="s">
        <v>33</v>
      </c>
      <c r="D5" t="s">
        <v>34</v>
      </c>
      <c r="E5" t="s">
        <v>16</v>
      </c>
      <c r="F5" t="s">
        <v>17</v>
      </c>
      <c r="G5" t="s">
        <v>35</v>
      </c>
      <c r="H5" t="s">
        <v>36</v>
      </c>
      <c r="I5">
        <v>940</v>
      </c>
      <c r="J5">
        <v>1137</v>
      </c>
      <c r="K5">
        <v>19</v>
      </c>
      <c r="L5">
        <v>426</v>
      </c>
      <c r="M5">
        <v>23590</v>
      </c>
      <c r="N5">
        <v>482190</v>
      </c>
      <c r="O5" t="s">
        <v>26</v>
      </c>
    </row>
    <row r="6" spans="1:15" x14ac:dyDescent="0.25">
      <c r="A6" t="str">
        <f t="shared" si="0"/>
        <v>572343011353</v>
      </c>
      <c r="B6" t="s">
        <v>37</v>
      </c>
      <c r="C6" t="s">
        <v>38</v>
      </c>
      <c r="D6" t="s">
        <v>39</v>
      </c>
      <c r="E6" t="s">
        <v>16</v>
      </c>
      <c r="F6" t="s">
        <v>17</v>
      </c>
      <c r="G6" t="s">
        <v>40</v>
      </c>
      <c r="H6" t="s">
        <v>41</v>
      </c>
      <c r="I6">
        <v>287</v>
      </c>
      <c r="J6">
        <v>273</v>
      </c>
      <c r="K6">
        <v>52</v>
      </c>
      <c r="L6">
        <v>417</v>
      </c>
      <c r="M6">
        <v>14196</v>
      </c>
      <c r="N6">
        <v>113841</v>
      </c>
      <c r="O6" t="s">
        <v>26</v>
      </c>
    </row>
    <row r="7" spans="1:15" x14ac:dyDescent="0.25">
      <c r="A7" t="str">
        <f t="shared" si="0"/>
        <v>592367593739</v>
      </c>
      <c r="B7" t="s">
        <v>42</v>
      </c>
      <c r="C7" t="s">
        <v>43</v>
      </c>
      <c r="D7" t="s">
        <v>44</v>
      </c>
      <c r="E7" t="s">
        <v>16</v>
      </c>
      <c r="F7" t="s">
        <v>17</v>
      </c>
      <c r="G7" t="s">
        <v>45</v>
      </c>
      <c r="H7" t="s">
        <v>46</v>
      </c>
      <c r="I7">
        <v>1269</v>
      </c>
      <c r="J7">
        <v>1070</v>
      </c>
      <c r="K7">
        <v>50</v>
      </c>
      <c r="L7">
        <v>414</v>
      </c>
      <c r="M7">
        <v>54180</v>
      </c>
      <c r="N7">
        <v>442370</v>
      </c>
      <c r="O7" t="s">
        <v>20</v>
      </c>
    </row>
    <row r="8" spans="1:15" x14ac:dyDescent="0.25">
      <c r="A8" t="str">
        <f t="shared" si="0"/>
        <v>569469617787</v>
      </c>
      <c r="B8" t="s">
        <v>47</v>
      </c>
      <c r="C8" t="s">
        <v>48</v>
      </c>
      <c r="D8" t="s">
        <v>49</v>
      </c>
      <c r="E8" t="s">
        <v>16</v>
      </c>
      <c r="F8" t="s">
        <v>17</v>
      </c>
      <c r="G8" t="s">
        <v>30</v>
      </c>
      <c r="H8" t="s">
        <v>31</v>
      </c>
      <c r="I8">
        <v>1180</v>
      </c>
      <c r="J8">
        <v>890</v>
      </c>
      <c r="K8">
        <v>46</v>
      </c>
      <c r="L8">
        <v>406</v>
      </c>
      <c r="M8">
        <v>40740</v>
      </c>
      <c r="N8">
        <v>361540</v>
      </c>
      <c r="O8" t="s">
        <v>26</v>
      </c>
    </row>
    <row r="9" spans="1:15" x14ac:dyDescent="0.25">
      <c r="A9" t="str">
        <f t="shared" si="0"/>
        <v>589589079866</v>
      </c>
      <c r="B9" t="s">
        <v>50</v>
      </c>
      <c r="C9" t="s">
        <v>51</v>
      </c>
      <c r="D9" t="s">
        <v>52</v>
      </c>
      <c r="E9" t="s">
        <v>53</v>
      </c>
      <c r="F9" t="s">
        <v>17</v>
      </c>
      <c r="G9" t="s">
        <v>45</v>
      </c>
      <c r="H9" t="s">
        <v>46</v>
      </c>
      <c r="I9">
        <v>85</v>
      </c>
      <c r="J9">
        <v>81.400000000000006</v>
      </c>
      <c r="K9">
        <v>56</v>
      </c>
      <c r="L9">
        <v>380</v>
      </c>
      <c r="M9">
        <v>4581</v>
      </c>
      <c r="N9">
        <v>30915</v>
      </c>
      <c r="O9" t="s">
        <v>20</v>
      </c>
    </row>
    <row r="10" spans="1:15" x14ac:dyDescent="0.25">
      <c r="A10" t="str">
        <f t="shared" si="0"/>
        <v>530878739447</v>
      </c>
      <c r="B10" t="s">
        <v>54</v>
      </c>
      <c r="C10" t="s">
        <v>55</v>
      </c>
      <c r="D10" t="s">
        <v>56</v>
      </c>
      <c r="E10" t="s">
        <v>16</v>
      </c>
      <c r="F10" t="s">
        <v>17</v>
      </c>
      <c r="G10" t="s">
        <v>24</v>
      </c>
      <c r="H10" t="s">
        <v>25</v>
      </c>
      <c r="I10">
        <v>1186</v>
      </c>
      <c r="J10">
        <v>878</v>
      </c>
      <c r="K10">
        <v>0</v>
      </c>
      <c r="L10">
        <v>348</v>
      </c>
      <c r="M10">
        <v>0</v>
      </c>
      <c r="N10">
        <v>305610</v>
      </c>
      <c r="O10" t="s">
        <v>57</v>
      </c>
    </row>
    <row r="11" spans="1:15" x14ac:dyDescent="0.25">
      <c r="A11" t="str">
        <f t="shared" si="0"/>
        <v>594243211658</v>
      </c>
      <c r="B11" t="s">
        <v>58</v>
      </c>
      <c r="C11" t="s">
        <v>59</v>
      </c>
      <c r="D11" t="s">
        <v>60</v>
      </c>
      <c r="E11" t="s">
        <v>16</v>
      </c>
      <c r="F11" t="s">
        <v>17</v>
      </c>
      <c r="G11" t="s">
        <v>61</v>
      </c>
      <c r="H11" t="s">
        <v>62</v>
      </c>
      <c r="I11">
        <v>255</v>
      </c>
      <c r="J11">
        <v>556</v>
      </c>
      <c r="K11">
        <v>30</v>
      </c>
      <c r="L11">
        <v>344</v>
      </c>
      <c r="M11">
        <v>14475</v>
      </c>
      <c r="N11">
        <v>193524</v>
      </c>
      <c r="O11" t="s">
        <v>26</v>
      </c>
    </row>
    <row r="12" spans="1:15" x14ac:dyDescent="0.25">
      <c r="A12" t="str">
        <f t="shared" si="0"/>
        <v>569340396204</v>
      </c>
      <c r="B12" t="s">
        <v>63</v>
      </c>
      <c r="C12" t="s">
        <v>64</v>
      </c>
      <c r="D12" t="s">
        <v>65</v>
      </c>
      <c r="E12" t="s">
        <v>16</v>
      </c>
      <c r="F12" t="s">
        <v>17</v>
      </c>
      <c r="G12" t="s">
        <v>30</v>
      </c>
      <c r="H12" t="s">
        <v>31</v>
      </c>
      <c r="I12">
        <v>4888</v>
      </c>
      <c r="J12">
        <v>2000</v>
      </c>
      <c r="K12">
        <v>31</v>
      </c>
      <c r="L12">
        <v>331</v>
      </c>
      <c r="M12">
        <v>62000</v>
      </c>
      <c r="N12">
        <v>662000</v>
      </c>
      <c r="O12" t="s">
        <v>26</v>
      </c>
    </row>
    <row r="13" spans="1:15" x14ac:dyDescent="0.25">
      <c r="A13" t="str">
        <f t="shared" si="0"/>
        <v>594243515985</v>
      </c>
      <c r="B13" t="s">
        <v>66</v>
      </c>
      <c r="C13" t="s">
        <v>67</v>
      </c>
      <c r="D13" t="s">
        <v>68</v>
      </c>
      <c r="E13" t="s">
        <v>16</v>
      </c>
      <c r="F13" t="s">
        <v>17</v>
      </c>
      <c r="G13" t="s">
        <v>61</v>
      </c>
      <c r="H13" t="s">
        <v>62</v>
      </c>
      <c r="I13">
        <v>970</v>
      </c>
      <c r="J13">
        <v>1144</v>
      </c>
      <c r="K13">
        <v>29</v>
      </c>
      <c r="L13">
        <v>330</v>
      </c>
      <c r="M13">
        <v>31704</v>
      </c>
      <c r="N13">
        <v>379058</v>
      </c>
      <c r="O13" t="s">
        <v>26</v>
      </c>
    </row>
    <row r="14" spans="1:15" x14ac:dyDescent="0.25">
      <c r="A14" t="str">
        <f t="shared" si="0"/>
        <v>591678815732</v>
      </c>
      <c r="B14" t="s">
        <v>69</v>
      </c>
      <c r="C14" t="s">
        <v>70</v>
      </c>
      <c r="D14" t="s">
        <v>71</v>
      </c>
      <c r="E14" t="s">
        <v>16</v>
      </c>
      <c r="F14" t="s">
        <v>17</v>
      </c>
      <c r="G14" t="s">
        <v>72</v>
      </c>
      <c r="H14" t="s">
        <v>73</v>
      </c>
      <c r="I14">
        <v>790</v>
      </c>
      <c r="J14">
        <v>800</v>
      </c>
      <c r="K14">
        <v>1</v>
      </c>
      <c r="L14">
        <v>328</v>
      </c>
      <c r="M14">
        <v>790</v>
      </c>
      <c r="N14">
        <v>262570</v>
      </c>
      <c r="O14" t="s">
        <v>74</v>
      </c>
    </row>
    <row r="15" spans="1:15" x14ac:dyDescent="0.25">
      <c r="A15" t="str">
        <f t="shared" si="0"/>
        <v>536928719952</v>
      </c>
      <c r="B15" t="s">
        <v>75</v>
      </c>
      <c r="C15" t="s">
        <v>76</v>
      </c>
      <c r="D15" t="s">
        <v>77</v>
      </c>
      <c r="E15" t="s">
        <v>53</v>
      </c>
      <c r="F15" t="s">
        <v>17</v>
      </c>
      <c r="G15" t="s">
        <v>78</v>
      </c>
      <c r="H15" t="s">
        <v>79</v>
      </c>
      <c r="I15">
        <v>92</v>
      </c>
      <c r="J15">
        <v>92</v>
      </c>
      <c r="K15">
        <v>17</v>
      </c>
      <c r="L15">
        <v>321</v>
      </c>
      <c r="M15">
        <v>1564</v>
      </c>
      <c r="N15">
        <v>29532</v>
      </c>
      <c r="O15" t="s">
        <v>80</v>
      </c>
    </row>
    <row r="16" spans="1:15" x14ac:dyDescent="0.25">
      <c r="A16" t="str">
        <f t="shared" si="0"/>
        <v>569341852920</v>
      </c>
      <c r="B16" t="s">
        <v>81</v>
      </c>
      <c r="C16" t="s">
        <v>82</v>
      </c>
      <c r="D16" t="s">
        <v>83</v>
      </c>
      <c r="E16" t="s">
        <v>16</v>
      </c>
      <c r="F16" t="s">
        <v>17</v>
      </c>
      <c r="G16" t="s">
        <v>30</v>
      </c>
      <c r="H16" t="s">
        <v>31</v>
      </c>
      <c r="I16">
        <v>1080</v>
      </c>
      <c r="J16">
        <v>797</v>
      </c>
      <c r="K16">
        <v>25</v>
      </c>
      <c r="L16">
        <v>313</v>
      </c>
      <c r="M16">
        <v>19455</v>
      </c>
      <c r="N16">
        <v>250090</v>
      </c>
      <c r="O16" t="s">
        <v>80</v>
      </c>
    </row>
    <row r="17" spans="1:15" x14ac:dyDescent="0.25">
      <c r="A17" t="str">
        <f t="shared" si="0"/>
        <v>571061398077</v>
      </c>
      <c r="B17" t="s">
        <v>84</v>
      </c>
      <c r="C17" t="s">
        <v>85</v>
      </c>
      <c r="D17" t="s">
        <v>86</v>
      </c>
      <c r="E17" t="s">
        <v>16</v>
      </c>
      <c r="F17" t="s">
        <v>17</v>
      </c>
      <c r="G17" t="s">
        <v>45</v>
      </c>
      <c r="H17" t="s">
        <v>46</v>
      </c>
      <c r="I17">
        <v>1154</v>
      </c>
      <c r="J17">
        <v>935</v>
      </c>
      <c r="K17">
        <v>45</v>
      </c>
      <c r="L17">
        <v>282</v>
      </c>
      <c r="M17">
        <v>44340</v>
      </c>
      <c r="N17">
        <v>261269</v>
      </c>
      <c r="O17" t="s">
        <v>20</v>
      </c>
    </row>
    <row r="18" spans="1:15" x14ac:dyDescent="0.25">
      <c r="A18" t="str">
        <f t="shared" si="0"/>
        <v>576865270262</v>
      </c>
      <c r="B18" t="s">
        <v>87</v>
      </c>
      <c r="C18" t="s">
        <v>88</v>
      </c>
      <c r="D18" t="s">
        <v>89</v>
      </c>
      <c r="E18" t="s">
        <v>53</v>
      </c>
      <c r="F18" t="s">
        <v>17</v>
      </c>
      <c r="G18" t="s">
        <v>90</v>
      </c>
      <c r="H18" t="s">
        <v>91</v>
      </c>
      <c r="I18">
        <v>108</v>
      </c>
      <c r="J18">
        <v>114</v>
      </c>
      <c r="K18">
        <v>20</v>
      </c>
      <c r="L18">
        <v>136</v>
      </c>
      <c r="M18">
        <v>2185</v>
      </c>
      <c r="N18">
        <v>15547</v>
      </c>
      <c r="O18" t="s">
        <v>92</v>
      </c>
    </row>
    <row r="19" spans="1:15" x14ac:dyDescent="0.25">
      <c r="A19" t="str">
        <f t="shared" si="0"/>
        <v>544891183802</v>
      </c>
      <c r="B19" t="s">
        <v>93</v>
      </c>
      <c r="C19" t="s">
        <v>94</v>
      </c>
      <c r="D19" t="s">
        <v>95</v>
      </c>
      <c r="E19" t="s">
        <v>16</v>
      </c>
      <c r="F19" t="s">
        <v>17</v>
      </c>
      <c r="G19" t="s">
        <v>96</v>
      </c>
      <c r="H19" t="s">
        <v>97</v>
      </c>
      <c r="I19">
        <v>1440</v>
      </c>
      <c r="J19">
        <v>908</v>
      </c>
      <c r="K19">
        <v>10</v>
      </c>
      <c r="L19">
        <v>128</v>
      </c>
      <c r="M19">
        <v>10200</v>
      </c>
      <c r="N19">
        <v>115104</v>
      </c>
      <c r="O19" t="s">
        <v>74</v>
      </c>
    </row>
    <row r="20" spans="1:15" x14ac:dyDescent="0.25">
      <c r="A20" t="str">
        <f t="shared" si="0"/>
        <v>571873916523</v>
      </c>
      <c r="B20" t="s">
        <v>98</v>
      </c>
      <c r="C20" t="s">
        <v>99</v>
      </c>
      <c r="D20" t="s">
        <v>100</v>
      </c>
      <c r="E20" t="s">
        <v>16</v>
      </c>
      <c r="F20" t="s">
        <v>17</v>
      </c>
      <c r="G20" t="s">
        <v>45</v>
      </c>
      <c r="H20" t="s">
        <v>46</v>
      </c>
      <c r="I20">
        <v>2031</v>
      </c>
      <c r="J20">
        <v>1734</v>
      </c>
      <c r="K20">
        <v>11</v>
      </c>
      <c r="L20">
        <v>118</v>
      </c>
      <c r="M20">
        <v>19220</v>
      </c>
      <c r="N20">
        <v>204509</v>
      </c>
      <c r="O20" t="s">
        <v>26</v>
      </c>
    </row>
    <row r="21" spans="1:15" x14ac:dyDescent="0.25">
      <c r="A21" t="str">
        <f t="shared" si="0"/>
        <v>570890992323</v>
      </c>
      <c r="B21" t="s">
        <v>101</v>
      </c>
      <c r="C21" t="s">
        <v>102</v>
      </c>
      <c r="D21" t="s">
        <v>103</v>
      </c>
      <c r="E21" t="s">
        <v>16</v>
      </c>
      <c r="F21" t="s">
        <v>17</v>
      </c>
      <c r="G21" t="s">
        <v>45</v>
      </c>
      <c r="H21" t="s">
        <v>46</v>
      </c>
      <c r="I21">
        <v>1038</v>
      </c>
      <c r="J21">
        <v>883</v>
      </c>
      <c r="K21">
        <v>15</v>
      </c>
      <c r="L21">
        <v>115</v>
      </c>
      <c r="M21">
        <v>13203</v>
      </c>
      <c r="N21">
        <v>101644</v>
      </c>
      <c r="O21" t="s">
        <v>26</v>
      </c>
    </row>
    <row r="22" spans="1:15" x14ac:dyDescent="0.25">
      <c r="A22" t="str">
        <f t="shared" si="0"/>
        <v>42468981848</v>
      </c>
      <c r="B22" t="s">
        <v>104</v>
      </c>
      <c r="C22" t="s">
        <v>105</v>
      </c>
      <c r="D22" t="s">
        <v>106</v>
      </c>
      <c r="E22" t="s">
        <v>16</v>
      </c>
      <c r="F22" t="s">
        <v>17</v>
      </c>
      <c r="G22" t="s">
        <v>107</v>
      </c>
      <c r="H22" t="s">
        <v>108</v>
      </c>
      <c r="I22">
        <v>272</v>
      </c>
      <c r="J22">
        <v>274</v>
      </c>
      <c r="K22">
        <v>19</v>
      </c>
      <c r="L22">
        <v>91</v>
      </c>
      <c r="M22">
        <v>5168</v>
      </c>
      <c r="N22">
        <v>24934</v>
      </c>
      <c r="O22" t="s">
        <v>26</v>
      </c>
    </row>
    <row r="23" spans="1:15" x14ac:dyDescent="0.25">
      <c r="A23" t="str">
        <f t="shared" si="0"/>
        <v>591667907952</v>
      </c>
      <c r="B23" t="s">
        <v>109</v>
      </c>
      <c r="C23" t="s">
        <v>110</v>
      </c>
      <c r="D23" t="s">
        <v>111</v>
      </c>
      <c r="E23" t="s">
        <v>16</v>
      </c>
      <c r="F23" t="s">
        <v>17</v>
      </c>
      <c r="G23" t="s">
        <v>72</v>
      </c>
      <c r="H23" t="s">
        <v>73</v>
      </c>
      <c r="I23">
        <v>910</v>
      </c>
      <c r="J23">
        <v>909</v>
      </c>
      <c r="K23">
        <v>3</v>
      </c>
      <c r="L23">
        <v>85</v>
      </c>
      <c r="M23">
        <v>2805</v>
      </c>
      <c r="N23">
        <v>77220</v>
      </c>
      <c r="O23" t="s">
        <v>26</v>
      </c>
    </row>
    <row r="24" spans="1:15" x14ac:dyDescent="0.25">
      <c r="A24" t="str">
        <f t="shared" si="0"/>
        <v>570955833452</v>
      </c>
      <c r="B24" t="s">
        <v>112</v>
      </c>
      <c r="C24" t="s">
        <v>113</v>
      </c>
      <c r="D24" t="s">
        <v>114</v>
      </c>
      <c r="E24" t="s">
        <v>16</v>
      </c>
      <c r="F24" t="s">
        <v>17</v>
      </c>
      <c r="G24" t="s">
        <v>45</v>
      </c>
      <c r="H24" t="s">
        <v>46</v>
      </c>
      <c r="I24">
        <v>2654</v>
      </c>
      <c r="J24">
        <v>2285</v>
      </c>
      <c r="K24">
        <v>9</v>
      </c>
      <c r="L24">
        <v>83</v>
      </c>
      <c r="M24">
        <v>20522</v>
      </c>
      <c r="N24">
        <v>189692</v>
      </c>
      <c r="O24" t="s">
        <v>20</v>
      </c>
    </row>
    <row r="25" spans="1:15" x14ac:dyDescent="0.25">
      <c r="A25" t="str">
        <f t="shared" si="0"/>
        <v>523225868956</v>
      </c>
      <c r="B25" t="s">
        <v>115</v>
      </c>
      <c r="C25" t="s">
        <v>116</v>
      </c>
      <c r="D25" t="s">
        <v>117</v>
      </c>
      <c r="E25" t="s">
        <v>16</v>
      </c>
      <c r="F25" t="s">
        <v>17</v>
      </c>
      <c r="G25" t="s">
        <v>107</v>
      </c>
      <c r="H25" t="s">
        <v>108</v>
      </c>
      <c r="I25">
        <v>320</v>
      </c>
      <c r="J25">
        <v>320</v>
      </c>
      <c r="K25">
        <v>10</v>
      </c>
      <c r="L25">
        <v>82</v>
      </c>
      <c r="M25">
        <v>3200</v>
      </c>
      <c r="N25">
        <v>26240</v>
      </c>
      <c r="O25" t="s">
        <v>80</v>
      </c>
    </row>
    <row r="26" spans="1:15" x14ac:dyDescent="0.25">
      <c r="A26" t="str">
        <f t="shared" si="0"/>
        <v>564702745391</v>
      </c>
      <c r="B26" t="s">
        <v>118</v>
      </c>
      <c r="C26" t="s">
        <v>119</v>
      </c>
      <c r="D26" t="s">
        <v>120</v>
      </c>
      <c r="E26" t="s">
        <v>53</v>
      </c>
      <c r="F26" t="s">
        <v>17</v>
      </c>
      <c r="G26" t="s">
        <v>121</v>
      </c>
      <c r="H26" t="s">
        <v>122</v>
      </c>
      <c r="I26">
        <v>128</v>
      </c>
      <c r="J26">
        <v>98.3</v>
      </c>
      <c r="K26">
        <v>6</v>
      </c>
      <c r="L26">
        <v>80</v>
      </c>
      <c r="M26">
        <v>598</v>
      </c>
      <c r="N26">
        <v>7857</v>
      </c>
      <c r="O26" t="s">
        <v>20</v>
      </c>
    </row>
    <row r="27" spans="1:15" x14ac:dyDescent="0.25">
      <c r="A27" t="str">
        <f t="shared" si="0"/>
        <v>597883092882</v>
      </c>
      <c r="B27" t="s">
        <v>123</v>
      </c>
      <c r="C27" t="s">
        <v>124</v>
      </c>
      <c r="D27" t="s">
        <v>125</v>
      </c>
      <c r="E27" t="s">
        <v>53</v>
      </c>
      <c r="F27" t="s">
        <v>17</v>
      </c>
      <c r="G27" t="s">
        <v>126</v>
      </c>
      <c r="H27" t="s">
        <v>127</v>
      </c>
      <c r="I27">
        <v>356</v>
      </c>
      <c r="J27">
        <v>178</v>
      </c>
      <c r="K27">
        <v>8</v>
      </c>
      <c r="L27">
        <v>78</v>
      </c>
      <c r="M27">
        <v>1424</v>
      </c>
      <c r="N27">
        <v>13884</v>
      </c>
      <c r="O27" t="s">
        <v>26</v>
      </c>
    </row>
    <row r="28" spans="1:15" x14ac:dyDescent="0.25">
      <c r="A28" t="str">
        <f t="shared" si="0"/>
        <v>543811247265</v>
      </c>
      <c r="B28" t="s">
        <v>128</v>
      </c>
      <c r="C28" t="s">
        <v>129</v>
      </c>
      <c r="D28" t="s">
        <v>130</v>
      </c>
      <c r="E28" t="s">
        <v>131</v>
      </c>
      <c r="F28" t="s">
        <v>17</v>
      </c>
      <c r="G28" t="s">
        <v>96</v>
      </c>
      <c r="H28" t="s">
        <v>97</v>
      </c>
      <c r="I28">
        <v>1485</v>
      </c>
      <c r="J28">
        <v>888</v>
      </c>
      <c r="K28">
        <v>10</v>
      </c>
      <c r="L28">
        <v>76</v>
      </c>
      <c r="M28">
        <v>11000</v>
      </c>
      <c r="N28">
        <v>65375</v>
      </c>
      <c r="O28" t="s">
        <v>74</v>
      </c>
    </row>
    <row r="29" spans="1:15" x14ac:dyDescent="0.25">
      <c r="A29" t="str">
        <f t="shared" si="0"/>
        <v>603378792632</v>
      </c>
      <c r="B29" t="s">
        <v>132</v>
      </c>
      <c r="C29" t="s">
        <v>133</v>
      </c>
      <c r="D29" t="s">
        <v>134</v>
      </c>
      <c r="E29" t="s">
        <v>53</v>
      </c>
      <c r="F29" t="s">
        <v>17</v>
      </c>
      <c r="G29" t="s">
        <v>135</v>
      </c>
      <c r="H29" t="s">
        <v>136</v>
      </c>
      <c r="I29">
        <v>118</v>
      </c>
      <c r="J29">
        <v>105</v>
      </c>
      <c r="K29">
        <v>8</v>
      </c>
      <c r="L29">
        <v>72</v>
      </c>
      <c r="M29">
        <v>999</v>
      </c>
      <c r="N29">
        <v>7425</v>
      </c>
      <c r="O29" t="s">
        <v>74</v>
      </c>
    </row>
    <row r="30" spans="1:15" x14ac:dyDescent="0.25">
      <c r="A30" t="str">
        <f t="shared" si="0"/>
        <v>581903534293</v>
      </c>
      <c r="B30" t="s">
        <v>137</v>
      </c>
      <c r="C30" t="s">
        <v>138</v>
      </c>
      <c r="D30" t="s">
        <v>139</v>
      </c>
      <c r="E30" t="s">
        <v>16</v>
      </c>
      <c r="F30" t="s">
        <v>17</v>
      </c>
      <c r="G30" t="s">
        <v>140</v>
      </c>
      <c r="H30" t="s">
        <v>141</v>
      </c>
      <c r="I30">
        <v>850</v>
      </c>
      <c r="J30">
        <v>1205</v>
      </c>
      <c r="K30">
        <v>10</v>
      </c>
      <c r="L30">
        <v>72</v>
      </c>
      <c r="M30">
        <v>12085</v>
      </c>
      <c r="N30">
        <v>86735</v>
      </c>
      <c r="O30" t="s">
        <v>26</v>
      </c>
    </row>
    <row r="31" spans="1:15" x14ac:dyDescent="0.25">
      <c r="A31" t="str">
        <f t="shared" si="0"/>
        <v>40888350684</v>
      </c>
      <c r="B31" t="s">
        <v>142</v>
      </c>
      <c r="C31" t="s">
        <v>143</v>
      </c>
      <c r="D31" t="s">
        <v>144</v>
      </c>
      <c r="E31" t="s">
        <v>16</v>
      </c>
      <c r="F31" t="s">
        <v>17</v>
      </c>
      <c r="G31" t="s">
        <v>145</v>
      </c>
      <c r="H31" t="s">
        <v>146</v>
      </c>
      <c r="I31">
        <v>790</v>
      </c>
      <c r="J31">
        <v>815</v>
      </c>
      <c r="K31">
        <v>11</v>
      </c>
      <c r="L31">
        <v>70</v>
      </c>
      <c r="M31">
        <v>8840</v>
      </c>
      <c r="N31">
        <v>57210</v>
      </c>
      <c r="O31" t="s">
        <v>26</v>
      </c>
    </row>
    <row r="32" spans="1:15" x14ac:dyDescent="0.25">
      <c r="A32" t="str">
        <f t="shared" si="0"/>
        <v>553741531490</v>
      </c>
      <c r="B32" t="s">
        <v>147</v>
      </c>
      <c r="C32" t="s">
        <v>148</v>
      </c>
      <c r="D32" t="s">
        <v>149</v>
      </c>
      <c r="E32" t="s">
        <v>16</v>
      </c>
      <c r="F32" t="s">
        <v>17</v>
      </c>
      <c r="G32" t="s">
        <v>150</v>
      </c>
      <c r="H32" t="s">
        <v>151</v>
      </c>
      <c r="I32">
        <v>800</v>
      </c>
      <c r="J32">
        <v>810</v>
      </c>
      <c r="K32">
        <v>6</v>
      </c>
      <c r="L32">
        <v>68</v>
      </c>
      <c r="M32">
        <v>4880</v>
      </c>
      <c r="N32">
        <v>55040</v>
      </c>
      <c r="O32" t="s">
        <v>74</v>
      </c>
    </row>
    <row r="33" spans="1:15" x14ac:dyDescent="0.25">
      <c r="A33" t="str">
        <f t="shared" si="0"/>
        <v>560560153011</v>
      </c>
      <c r="B33" t="s">
        <v>152</v>
      </c>
      <c r="C33" t="s">
        <v>153</v>
      </c>
      <c r="D33" t="s">
        <v>154</v>
      </c>
      <c r="E33" t="s">
        <v>16</v>
      </c>
      <c r="F33" t="s">
        <v>17</v>
      </c>
      <c r="G33" t="s">
        <v>45</v>
      </c>
      <c r="H33" t="s">
        <v>46</v>
      </c>
      <c r="I33">
        <v>472</v>
      </c>
      <c r="J33">
        <v>394</v>
      </c>
      <c r="K33">
        <v>8</v>
      </c>
      <c r="L33">
        <v>67</v>
      </c>
      <c r="M33">
        <v>3182</v>
      </c>
      <c r="N33">
        <v>26351</v>
      </c>
      <c r="O33" t="s">
        <v>92</v>
      </c>
    </row>
    <row r="34" spans="1:15" x14ac:dyDescent="0.25">
      <c r="A34" t="str">
        <f t="shared" si="0"/>
        <v>570894324390</v>
      </c>
      <c r="B34" t="s">
        <v>155</v>
      </c>
      <c r="C34" t="s">
        <v>156</v>
      </c>
      <c r="D34" t="s">
        <v>157</v>
      </c>
      <c r="E34" t="s">
        <v>16</v>
      </c>
      <c r="F34" t="s">
        <v>17</v>
      </c>
      <c r="G34" t="s">
        <v>45</v>
      </c>
      <c r="H34" t="s">
        <v>46</v>
      </c>
      <c r="I34">
        <v>355</v>
      </c>
      <c r="J34">
        <v>290</v>
      </c>
      <c r="K34">
        <v>5</v>
      </c>
      <c r="L34">
        <v>63</v>
      </c>
      <c r="M34">
        <v>1515</v>
      </c>
      <c r="N34">
        <v>18220</v>
      </c>
      <c r="O34" t="s">
        <v>26</v>
      </c>
    </row>
    <row r="35" spans="1:15" x14ac:dyDescent="0.25">
      <c r="A35" t="str">
        <f t="shared" si="0"/>
        <v>543810507724</v>
      </c>
      <c r="B35" t="s">
        <v>158</v>
      </c>
      <c r="C35" t="s">
        <v>159</v>
      </c>
      <c r="D35" t="s">
        <v>160</v>
      </c>
      <c r="E35" t="s">
        <v>131</v>
      </c>
      <c r="F35" t="s">
        <v>17</v>
      </c>
      <c r="G35" t="s">
        <v>96</v>
      </c>
      <c r="H35" t="s">
        <v>97</v>
      </c>
      <c r="I35">
        <v>3570</v>
      </c>
      <c r="J35">
        <v>1784</v>
      </c>
      <c r="K35">
        <v>16</v>
      </c>
      <c r="L35">
        <v>61</v>
      </c>
      <c r="M35">
        <v>32480</v>
      </c>
      <c r="N35">
        <v>104918</v>
      </c>
      <c r="O35" t="s">
        <v>92</v>
      </c>
    </row>
    <row r="36" spans="1:15" x14ac:dyDescent="0.25">
      <c r="A36" t="str">
        <f t="shared" si="0"/>
        <v>595068025694</v>
      </c>
      <c r="B36" t="s">
        <v>161</v>
      </c>
      <c r="C36" t="s">
        <v>162</v>
      </c>
      <c r="D36" t="s">
        <v>163</v>
      </c>
      <c r="E36" t="s">
        <v>16</v>
      </c>
      <c r="F36" t="s">
        <v>17</v>
      </c>
      <c r="G36" t="s">
        <v>164</v>
      </c>
      <c r="H36" t="s">
        <v>165</v>
      </c>
      <c r="I36">
        <v>1050</v>
      </c>
      <c r="J36">
        <v>1009</v>
      </c>
      <c r="K36">
        <v>4</v>
      </c>
      <c r="L36">
        <v>60</v>
      </c>
      <c r="M36">
        <v>4200</v>
      </c>
      <c r="N36">
        <v>60400</v>
      </c>
      <c r="O36" t="s">
        <v>74</v>
      </c>
    </row>
    <row r="37" spans="1:15" x14ac:dyDescent="0.25">
      <c r="A37" t="str">
        <f t="shared" si="0"/>
        <v>534308651165</v>
      </c>
      <c r="B37" t="s">
        <v>166</v>
      </c>
      <c r="C37" t="s">
        <v>167</v>
      </c>
      <c r="D37" t="s">
        <v>168</v>
      </c>
      <c r="E37" t="s">
        <v>53</v>
      </c>
      <c r="F37" t="s">
        <v>17</v>
      </c>
      <c r="G37" t="s">
        <v>169</v>
      </c>
      <c r="H37" t="s">
        <v>170</v>
      </c>
      <c r="I37">
        <v>92</v>
      </c>
      <c r="J37">
        <v>91.8</v>
      </c>
      <c r="K37">
        <v>8</v>
      </c>
      <c r="L37">
        <v>59</v>
      </c>
      <c r="M37">
        <v>736</v>
      </c>
      <c r="N37">
        <v>5414</v>
      </c>
      <c r="O37" t="s">
        <v>74</v>
      </c>
    </row>
    <row r="38" spans="1:15" x14ac:dyDescent="0.25">
      <c r="A38" t="str">
        <f t="shared" si="0"/>
        <v>560617970860</v>
      </c>
      <c r="B38" t="s">
        <v>171</v>
      </c>
      <c r="C38" t="s">
        <v>172</v>
      </c>
      <c r="D38" t="s">
        <v>173</v>
      </c>
      <c r="E38" t="s">
        <v>16</v>
      </c>
      <c r="F38" t="s">
        <v>17</v>
      </c>
      <c r="G38" t="s">
        <v>45</v>
      </c>
      <c r="H38" t="s">
        <v>46</v>
      </c>
      <c r="I38">
        <v>415</v>
      </c>
      <c r="J38">
        <v>367</v>
      </c>
      <c r="K38">
        <v>5</v>
      </c>
      <c r="L38">
        <v>50</v>
      </c>
      <c r="M38">
        <v>1776</v>
      </c>
      <c r="N38">
        <v>18401</v>
      </c>
      <c r="O38" t="s">
        <v>20</v>
      </c>
    </row>
    <row r="39" spans="1:15" x14ac:dyDescent="0.25">
      <c r="A39" t="str">
        <f t="shared" si="0"/>
        <v>578591134904</v>
      </c>
      <c r="B39" t="s">
        <v>174</v>
      </c>
      <c r="C39" t="s">
        <v>175</v>
      </c>
      <c r="D39" t="s">
        <v>176</v>
      </c>
      <c r="E39" t="s">
        <v>16</v>
      </c>
      <c r="F39" t="s">
        <v>17</v>
      </c>
      <c r="G39" t="s">
        <v>45</v>
      </c>
      <c r="H39" t="s">
        <v>46</v>
      </c>
      <c r="I39">
        <v>3461</v>
      </c>
      <c r="J39">
        <v>2983</v>
      </c>
      <c r="K39">
        <v>10</v>
      </c>
      <c r="L39">
        <v>48</v>
      </c>
      <c r="M39">
        <v>29802</v>
      </c>
      <c r="N39">
        <v>143241</v>
      </c>
      <c r="O39" t="s">
        <v>26</v>
      </c>
    </row>
    <row r="40" spans="1:15" x14ac:dyDescent="0.25">
      <c r="A40" t="str">
        <f t="shared" si="0"/>
        <v>565665904062</v>
      </c>
      <c r="B40" t="s">
        <v>177</v>
      </c>
      <c r="C40" t="s">
        <v>178</v>
      </c>
      <c r="D40" t="s">
        <v>179</v>
      </c>
      <c r="E40" t="s">
        <v>16</v>
      </c>
      <c r="F40" t="s">
        <v>17</v>
      </c>
      <c r="G40" t="s">
        <v>180</v>
      </c>
      <c r="H40" t="s">
        <v>181</v>
      </c>
      <c r="I40">
        <v>1230</v>
      </c>
      <c r="J40">
        <v>811</v>
      </c>
      <c r="K40">
        <v>4</v>
      </c>
      <c r="L40">
        <v>47</v>
      </c>
      <c r="M40">
        <v>3350</v>
      </c>
      <c r="N40">
        <v>38030</v>
      </c>
      <c r="O40" t="s">
        <v>80</v>
      </c>
    </row>
    <row r="41" spans="1:15" x14ac:dyDescent="0.25">
      <c r="A41" t="str">
        <f t="shared" si="0"/>
        <v>585717689349</v>
      </c>
      <c r="B41" t="s">
        <v>182</v>
      </c>
      <c r="C41" t="s">
        <v>183</v>
      </c>
      <c r="D41" t="s">
        <v>184</v>
      </c>
      <c r="E41" t="s">
        <v>16</v>
      </c>
      <c r="F41" t="s">
        <v>17</v>
      </c>
      <c r="G41" t="s">
        <v>35</v>
      </c>
      <c r="H41" t="s">
        <v>36</v>
      </c>
      <c r="I41">
        <v>820</v>
      </c>
      <c r="J41">
        <v>1140</v>
      </c>
      <c r="K41">
        <v>9</v>
      </c>
      <c r="L41">
        <v>47</v>
      </c>
      <c r="M41">
        <v>10710</v>
      </c>
      <c r="N41">
        <v>53150</v>
      </c>
      <c r="O41" t="s">
        <v>26</v>
      </c>
    </row>
    <row r="42" spans="1:15" x14ac:dyDescent="0.25">
      <c r="A42" t="str">
        <f t="shared" si="0"/>
        <v>543863121180</v>
      </c>
      <c r="B42" t="s">
        <v>185</v>
      </c>
      <c r="C42" t="s">
        <v>186</v>
      </c>
      <c r="D42" t="s">
        <v>187</v>
      </c>
      <c r="E42" t="s">
        <v>16</v>
      </c>
      <c r="F42" t="s">
        <v>17</v>
      </c>
      <c r="G42" t="s">
        <v>96</v>
      </c>
      <c r="H42" t="s">
        <v>97</v>
      </c>
      <c r="I42">
        <v>1619</v>
      </c>
      <c r="J42">
        <v>770</v>
      </c>
      <c r="K42">
        <v>2</v>
      </c>
      <c r="L42">
        <v>45</v>
      </c>
      <c r="M42">
        <v>1860</v>
      </c>
      <c r="N42">
        <v>34335</v>
      </c>
      <c r="O42" t="s">
        <v>74</v>
      </c>
    </row>
    <row r="43" spans="1:15" x14ac:dyDescent="0.25">
      <c r="A43" t="str">
        <f t="shared" si="0"/>
        <v>566039107508</v>
      </c>
      <c r="B43" t="s">
        <v>188</v>
      </c>
      <c r="C43" t="s">
        <v>189</v>
      </c>
      <c r="D43" t="s">
        <v>190</v>
      </c>
      <c r="E43" t="s">
        <v>16</v>
      </c>
      <c r="F43" t="s">
        <v>17</v>
      </c>
      <c r="G43" t="s">
        <v>180</v>
      </c>
      <c r="H43" t="s">
        <v>181</v>
      </c>
      <c r="I43">
        <v>1280</v>
      </c>
      <c r="J43">
        <v>932</v>
      </c>
      <c r="K43">
        <v>12</v>
      </c>
      <c r="L43">
        <v>43</v>
      </c>
      <c r="M43">
        <v>11520</v>
      </c>
      <c r="N43">
        <v>39740</v>
      </c>
      <c r="O43" t="s">
        <v>80</v>
      </c>
    </row>
    <row r="44" spans="1:15" x14ac:dyDescent="0.25">
      <c r="A44" t="str">
        <f t="shared" si="0"/>
        <v>583201963933</v>
      </c>
      <c r="B44" t="s">
        <v>191</v>
      </c>
      <c r="C44" t="s">
        <v>192</v>
      </c>
      <c r="D44" t="s">
        <v>193</v>
      </c>
      <c r="E44" t="s">
        <v>16</v>
      </c>
      <c r="F44" t="s">
        <v>17</v>
      </c>
      <c r="G44" t="s">
        <v>194</v>
      </c>
      <c r="H44" t="s">
        <v>195</v>
      </c>
      <c r="I44">
        <v>35</v>
      </c>
      <c r="J44">
        <v>613</v>
      </c>
      <c r="K44">
        <v>6</v>
      </c>
      <c r="L44">
        <v>42</v>
      </c>
      <c r="M44">
        <v>960</v>
      </c>
      <c r="N44">
        <v>28470</v>
      </c>
      <c r="O44" t="s">
        <v>80</v>
      </c>
    </row>
    <row r="45" spans="1:15" x14ac:dyDescent="0.25">
      <c r="A45" t="str">
        <f t="shared" si="0"/>
        <v>579302490353</v>
      </c>
      <c r="B45" t="s">
        <v>196</v>
      </c>
      <c r="C45" t="s">
        <v>197</v>
      </c>
      <c r="D45" t="s">
        <v>198</v>
      </c>
      <c r="E45" t="s">
        <v>16</v>
      </c>
      <c r="F45" t="s">
        <v>17</v>
      </c>
      <c r="G45" t="s">
        <v>199</v>
      </c>
      <c r="H45" t="s">
        <v>200</v>
      </c>
      <c r="I45">
        <v>1850</v>
      </c>
      <c r="J45">
        <v>1762</v>
      </c>
      <c r="K45">
        <v>1</v>
      </c>
      <c r="L45">
        <v>41</v>
      </c>
      <c r="M45">
        <v>1850</v>
      </c>
      <c r="N45">
        <v>72150</v>
      </c>
      <c r="O45" t="s">
        <v>92</v>
      </c>
    </row>
    <row r="46" spans="1:15" x14ac:dyDescent="0.25">
      <c r="A46" t="str">
        <f t="shared" si="0"/>
        <v>534308395575</v>
      </c>
      <c r="B46" t="s">
        <v>201</v>
      </c>
      <c r="C46" t="s">
        <v>202</v>
      </c>
      <c r="D46" t="s">
        <v>203</v>
      </c>
      <c r="E46" t="s">
        <v>16</v>
      </c>
      <c r="F46" t="s">
        <v>17</v>
      </c>
      <c r="G46" t="s">
        <v>169</v>
      </c>
      <c r="H46" t="s">
        <v>170</v>
      </c>
      <c r="I46">
        <v>168</v>
      </c>
      <c r="J46">
        <v>168</v>
      </c>
      <c r="K46">
        <v>3</v>
      </c>
      <c r="L46">
        <v>40</v>
      </c>
      <c r="M46">
        <v>504</v>
      </c>
      <c r="N46">
        <v>6720</v>
      </c>
      <c r="O46" t="s">
        <v>74</v>
      </c>
    </row>
    <row r="47" spans="1:15" x14ac:dyDescent="0.25">
      <c r="A47" t="str">
        <f t="shared" si="0"/>
        <v>563882309063</v>
      </c>
      <c r="B47" t="s">
        <v>204</v>
      </c>
      <c r="C47" t="s">
        <v>205</v>
      </c>
      <c r="D47" t="s">
        <v>206</v>
      </c>
      <c r="E47" t="s">
        <v>16</v>
      </c>
      <c r="F47" t="s">
        <v>17</v>
      </c>
      <c r="G47" t="s">
        <v>121</v>
      </c>
      <c r="H47" t="s">
        <v>122</v>
      </c>
      <c r="I47">
        <v>418</v>
      </c>
      <c r="J47">
        <v>360</v>
      </c>
      <c r="K47">
        <v>0</v>
      </c>
      <c r="L47">
        <v>40</v>
      </c>
      <c r="M47">
        <v>0</v>
      </c>
      <c r="N47">
        <v>14382</v>
      </c>
      <c r="O47" t="s">
        <v>57</v>
      </c>
    </row>
    <row r="48" spans="1:15" x14ac:dyDescent="0.25">
      <c r="A48" t="str">
        <f t="shared" si="0"/>
        <v>588153161621</v>
      </c>
      <c r="B48" t="s">
        <v>207</v>
      </c>
      <c r="C48" t="s">
        <v>208</v>
      </c>
      <c r="D48" t="s">
        <v>209</v>
      </c>
      <c r="E48" t="s">
        <v>16</v>
      </c>
      <c r="F48" t="s">
        <v>17</v>
      </c>
      <c r="G48" t="s">
        <v>210</v>
      </c>
      <c r="H48" t="s">
        <v>211</v>
      </c>
      <c r="I48">
        <v>2680</v>
      </c>
      <c r="J48">
        <v>2590</v>
      </c>
      <c r="K48">
        <v>11</v>
      </c>
      <c r="L48">
        <v>40</v>
      </c>
      <c r="M48">
        <v>29371</v>
      </c>
      <c r="N48">
        <v>102703</v>
      </c>
      <c r="O48" t="s">
        <v>20</v>
      </c>
    </row>
    <row r="49" spans="1:15" x14ac:dyDescent="0.25">
      <c r="A49" t="str">
        <f t="shared" si="0"/>
        <v>615950357167</v>
      </c>
      <c r="B49" t="s">
        <v>212</v>
      </c>
      <c r="C49" t="s">
        <v>213</v>
      </c>
      <c r="D49" t="s">
        <v>214</v>
      </c>
      <c r="E49" t="s">
        <v>16</v>
      </c>
      <c r="F49" t="s">
        <v>17</v>
      </c>
      <c r="G49" t="s">
        <v>215</v>
      </c>
      <c r="H49" t="s">
        <v>216</v>
      </c>
      <c r="I49">
        <v>80</v>
      </c>
      <c r="J49">
        <v>80</v>
      </c>
      <c r="K49">
        <v>11</v>
      </c>
      <c r="L49">
        <v>39</v>
      </c>
      <c r="M49">
        <v>880</v>
      </c>
      <c r="N49">
        <v>3120</v>
      </c>
      <c r="O49" t="s">
        <v>80</v>
      </c>
    </row>
    <row r="50" spans="1:15" x14ac:dyDescent="0.25">
      <c r="A50" t="str">
        <f t="shared" si="0"/>
        <v>585315234010</v>
      </c>
      <c r="B50" t="s">
        <v>217</v>
      </c>
      <c r="C50" t="s">
        <v>218</v>
      </c>
      <c r="D50" t="s">
        <v>219</v>
      </c>
      <c r="E50" t="s">
        <v>16</v>
      </c>
      <c r="F50" t="s">
        <v>17</v>
      </c>
      <c r="G50" t="s">
        <v>140</v>
      </c>
      <c r="H50" t="s">
        <v>141</v>
      </c>
      <c r="I50">
        <v>980</v>
      </c>
      <c r="J50">
        <v>1088</v>
      </c>
      <c r="K50">
        <v>2</v>
      </c>
      <c r="L50">
        <v>32</v>
      </c>
      <c r="M50">
        <v>1945</v>
      </c>
      <c r="N50">
        <v>35053</v>
      </c>
      <c r="O50" t="s">
        <v>26</v>
      </c>
    </row>
    <row r="51" spans="1:15" x14ac:dyDescent="0.25">
      <c r="A51" t="str">
        <f t="shared" si="0"/>
        <v>560625678897</v>
      </c>
      <c r="B51" t="s">
        <v>220</v>
      </c>
      <c r="C51" t="s">
        <v>221</v>
      </c>
      <c r="D51" t="s">
        <v>222</v>
      </c>
      <c r="E51" t="s">
        <v>16</v>
      </c>
      <c r="F51" t="s">
        <v>17</v>
      </c>
      <c r="G51" t="s">
        <v>45</v>
      </c>
      <c r="H51" t="s">
        <v>46</v>
      </c>
      <c r="I51">
        <v>750</v>
      </c>
      <c r="J51">
        <v>660</v>
      </c>
      <c r="K51">
        <v>6</v>
      </c>
      <c r="L51">
        <v>32</v>
      </c>
      <c r="M51">
        <v>3977</v>
      </c>
      <c r="N51">
        <v>21113</v>
      </c>
      <c r="O51" t="s">
        <v>223</v>
      </c>
    </row>
    <row r="52" spans="1:15" x14ac:dyDescent="0.25">
      <c r="A52" t="str">
        <f t="shared" si="0"/>
        <v>564050795477</v>
      </c>
      <c r="B52" t="s">
        <v>224</v>
      </c>
      <c r="C52" t="s">
        <v>225</v>
      </c>
      <c r="D52" t="s">
        <v>226</v>
      </c>
      <c r="E52" t="s">
        <v>16</v>
      </c>
      <c r="F52" t="s">
        <v>17</v>
      </c>
      <c r="G52" t="s">
        <v>121</v>
      </c>
      <c r="H52" t="s">
        <v>122</v>
      </c>
      <c r="I52">
        <v>1080</v>
      </c>
      <c r="J52">
        <v>980</v>
      </c>
      <c r="K52">
        <v>0</v>
      </c>
      <c r="L52">
        <v>32</v>
      </c>
      <c r="M52">
        <v>0</v>
      </c>
      <c r="N52">
        <v>31353</v>
      </c>
      <c r="O52" t="s">
        <v>227</v>
      </c>
    </row>
    <row r="53" spans="1:15" x14ac:dyDescent="0.25">
      <c r="A53" t="str">
        <f t="shared" si="0"/>
        <v>614933425409</v>
      </c>
      <c r="B53" t="s">
        <v>228</v>
      </c>
      <c r="C53" t="s">
        <v>229</v>
      </c>
      <c r="D53" t="s">
        <v>230</v>
      </c>
      <c r="E53" t="s">
        <v>231</v>
      </c>
      <c r="F53" t="s">
        <v>17</v>
      </c>
      <c r="G53" t="s">
        <v>18</v>
      </c>
      <c r="H53" t="s">
        <v>19</v>
      </c>
      <c r="I53">
        <v>499</v>
      </c>
      <c r="J53">
        <v>324</v>
      </c>
      <c r="K53">
        <v>1</v>
      </c>
      <c r="L53">
        <v>29</v>
      </c>
      <c r="M53">
        <v>340</v>
      </c>
      <c r="N53">
        <v>9366</v>
      </c>
      <c r="O53" t="s">
        <v>232</v>
      </c>
    </row>
    <row r="54" spans="1:15" x14ac:dyDescent="0.25">
      <c r="A54" t="str">
        <f t="shared" si="0"/>
        <v>607000403285</v>
      </c>
      <c r="B54" t="s">
        <v>233</v>
      </c>
      <c r="C54" t="s">
        <v>234</v>
      </c>
      <c r="D54" t="s">
        <v>235</v>
      </c>
      <c r="E54" t="s">
        <v>16</v>
      </c>
      <c r="F54" t="s">
        <v>17</v>
      </c>
      <c r="G54" t="s">
        <v>45</v>
      </c>
      <c r="H54" t="s">
        <v>46</v>
      </c>
      <c r="I54">
        <v>5538</v>
      </c>
      <c r="J54">
        <v>4818</v>
      </c>
      <c r="K54">
        <v>1</v>
      </c>
      <c r="L54">
        <v>29</v>
      </c>
      <c r="M54">
        <v>5313</v>
      </c>
      <c r="N54">
        <v>139223</v>
      </c>
      <c r="O54" t="s">
        <v>232</v>
      </c>
    </row>
    <row r="55" spans="1:15" x14ac:dyDescent="0.25">
      <c r="A55" t="str">
        <f t="shared" si="0"/>
        <v>569344576137</v>
      </c>
      <c r="B55" t="s">
        <v>236</v>
      </c>
      <c r="C55" t="s">
        <v>237</v>
      </c>
      <c r="D55" t="s">
        <v>238</v>
      </c>
      <c r="E55" t="s">
        <v>16</v>
      </c>
      <c r="F55" t="s">
        <v>17</v>
      </c>
      <c r="G55" t="s">
        <v>30</v>
      </c>
      <c r="H55" t="s">
        <v>31</v>
      </c>
      <c r="I55">
        <v>2888</v>
      </c>
      <c r="J55">
        <v>2046</v>
      </c>
      <c r="K55">
        <v>2</v>
      </c>
      <c r="L55">
        <v>28</v>
      </c>
      <c r="M55">
        <v>4176</v>
      </c>
      <c r="N55">
        <v>57214</v>
      </c>
      <c r="O55" t="s">
        <v>92</v>
      </c>
    </row>
    <row r="56" spans="1:15" x14ac:dyDescent="0.25">
      <c r="A56" t="str">
        <f t="shared" si="0"/>
        <v>576748617695</v>
      </c>
      <c r="B56" t="s">
        <v>239</v>
      </c>
      <c r="C56" t="s">
        <v>240</v>
      </c>
      <c r="D56" t="s">
        <v>241</v>
      </c>
      <c r="E56" t="s">
        <v>16</v>
      </c>
      <c r="F56" t="s">
        <v>17</v>
      </c>
      <c r="G56" t="s">
        <v>90</v>
      </c>
      <c r="H56" t="s">
        <v>91</v>
      </c>
      <c r="I56">
        <v>138</v>
      </c>
      <c r="J56">
        <v>233</v>
      </c>
      <c r="K56">
        <v>1</v>
      </c>
      <c r="L56">
        <v>27</v>
      </c>
      <c r="M56">
        <v>128</v>
      </c>
      <c r="N56">
        <v>6391</v>
      </c>
      <c r="O56" t="s">
        <v>232</v>
      </c>
    </row>
    <row r="57" spans="1:15" x14ac:dyDescent="0.25">
      <c r="A57" t="str">
        <f t="shared" si="0"/>
        <v>538722433918</v>
      </c>
      <c r="B57" t="s">
        <v>242</v>
      </c>
      <c r="C57" t="s">
        <v>243</v>
      </c>
      <c r="D57" t="s">
        <v>244</v>
      </c>
      <c r="E57" t="s">
        <v>16</v>
      </c>
      <c r="F57" t="s">
        <v>17</v>
      </c>
      <c r="G57" t="s">
        <v>245</v>
      </c>
      <c r="H57" t="s">
        <v>246</v>
      </c>
      <c r="I57">
        <v>390</v>
      </c>
      <c r="J57">
        <v>320</v>
      </c>
      <c r="K57">
        <v>7</v>
      </c>
      <c r="L57">
        <v>26</v>
      </c>
      <c r="M57">
        <v>2240</v>
      </c>
      <c r="N57">
        <v>8320</v>
      </c>
      <c r="O57" t="s">
        <v>80</v>
      </c>
    </row>
    <row r="58" spans="1:15" x14ac:dyDescent="0.25">
      <c r="A58" t="str">
        <f t="shared" si="0"/>
        <v>591891949208</v>
      </c>
      <c r="B58" t="s">
        <v>247</v>
      </c>
      <c r="C58" t="s">
        <v>248</v>
      </c>
      <c r="D58" t="s">
        <v>249</v>
      </c>
      <c r="E58" t="s">
        <v>16</v>
      </c>
      <c r="F58" t="s">
        <v>17</v>
      </c>
      <c r="G58" t="s">
        <v>90</v>
      </c>
      <c r="H58" t="s">
        <v>91</v>
      </c>
      <c r="I58">
        <v>198</v>
      </c>
      <c r="J58">
        <v>168</v>
      </c>
      <c r="K58">
        <v>3</v>
      </c>
      <c r="L58">
        <v>26</v>
      </c>
      <c r="M58">
        <v>504</v>
      </c>
      <c r="N58">
        <v>4368</v>
      </c>
      <c r="O58" t="s">
        <v>74</v>
      </c>
    </row>
    <row r="59" spans="1:15" x14ac:dyDescent="0.25">
      <c r="A59" t="str">
        <f t="shared" si="0"/>
        <v>594888932557</v>
      </c>
      <c r="B59" t="s">
        <v>250</v>
      </c>
      <c r="C59" t="s">
        <v>251</v>
      </c>
      <c r="D59" t="s">
        <v>252</v>
      </c>
      <c r="E59" t="s">
        <v>16</v>
      </c>
      <c r="F59" t="s">
        <v>17</v>
      </c>
      <c r="G59" t="s">
        <v>164</v>
      </c>
      <c r="H59" t="s">
        <v>165</v>
      </c>
      <c r="I59">
        <v>890</v>
      </c>
      <c r="J59">
        <v>868</v>
      </c>
      <c r="K59">
        <v>2</v>
      </c>
      <c r="L59">
        <v>26</v>
      </c>
      <c r="M59">
        <v>1780</v>
      </c>
      <c r="N59">
        <v>22530</v>
      </c>
      <c r="O59" t="s">
        <v>74</v>
      </c>
    </row>
    <row r="60" spans="1:15" x14ac:dyDescent="0.25">
      <c r="A60" t="str">
        <f t="shared" si="0"/>
        <v>597885936127</v>
      </c>
      <c r="B60" t="s">
        <v>253</v>
      </c>
      <c r="C60" t="s">
        <v>254</v>
      </c>
      <c r="D60" t="s">
        <v>255</v>
      </c>
      <c r="E60" t="s">
        <v>16</v>
      </c>
      <c r="F60" t="s">
        <v>17</v>
      </c>
      <c r="G60" t="s">
        <v>256</v>
      </c>
      <c r="H60" t="s">
        <v>257</v>
      </c>
      <c r="I60">
        <v>272</v>
      </c>
      <c r="J60">
        <v>272</v>
      </c>
      <c r="K60">
        <v>1</v>
      </c>
      <c r="L60">
        <v>25</v>
      </c>
      <c r="M60">
        <v>272</v>
      </c>
      <c r="N60">
        <v>6800</v>
      </c>
      <c r="O60" t="s">
        <v>26</v>
      </c>
    </row>
    <row r="61" spans="1:15" x14ac:dyDescent="0.25">
      <c r="A61" t="str">
        <f t="shared" si="0"/>
        <v>594890140546</v>
      </c>
      <c r="B61" t="s">
        <v>258</v>
      </c>
      <c r="C61" t="s">
        <v>259</v>
      </c>
      <c r="D61" t="s">
        <v>260</v>
      </c>
      <c r="E61" t="s">
        <v>16</v>
      </c>
      <c r="F61" t="s">
        <v>17</v>
      </c>
      <c r="G61" t="s">
        <v>164</v>
      </c>
      <c r="H61" t="s">
        <v>165</v>
      </c>
      <c r="I61">
        <v>780</v>
      </c>
      <c r="J61">
        <v>741</v>
      </c>
      <c r="K61">
        <v>1</v>
      </c>
      <c r="L61">
        <v>25</v>
      </c>
      <c r="M61">
        <v>780</v>
      </c>
      <c r="N61">
        <v>18480</v>
      </c>
      <c r="O61" t="s">
        <v>74</v>
      </c>
    </row>
    <row r="62" spans="1:15" x14ac:dyDescent="0.25">
      <c r="A62" t="str">
        <f t="shared" si="0"/>
        <v>38486965170</v>
      </c>
      <c r="B62" t="s">
        <v>261</v>
      </c>
      <c r="C62" t="s">
        <v>262</v>
      </c>
      <c r="D62" t="s">
        <v>263</v>
      </c>
      <c r="E62" t="s">
        <v>16</v>
      </c>
      <c r="F62" t="s">
        <v>17</v>
      </c>
      <c r="G62" t="s">
        <v>264</v>
      </c>
      <c r="H62" t="s">
        <v>265</v>
      </c>
      <c r="I62">
        <v>499</v>
      </c>
      <c r="J62">
        <v>320</v>
      </c>
      <c r="K62">
        <v>1</v>
      </c>
      <c r="L62">
        <v>24</v>
      </c>
      <c r="M62">
        <v>320</v>
      </c>
      <c r="N62">
        <v>7680</v>
      </c>
      <c r="O62" t="s">
        <v>223</v>
      </c>
    </row>
    <row r="63" spans="1:15" x14ac:dyDescent="0.25">
      <c r="A63" t="str">
        <f t="shared" si="0"/>
        <v>571678442191</v>
      </c>
      <c r="B63" t="s">
        <v>115</v>
      </c>
      <c r="C63" t="s">
        <v>266</v>
      </c>
      <c r="D63" t="s">
        <v>267</v>
      </c>
      <c r="E63" t="s">
        <v>16</v>
      </c>
      <c r="F63" t="s">
        <v>17</v>
      </c>
      <c r="G63" t="s">
        <v>30</v>
      </c>
      <c r="H63" t="s">
        <v>31</v>
      </c>
      <c r="I63">
        <v>488</v>
      </c>
      <c r="J63">
        <v>490</v>
      </c>
      <c r="K63">
        <v>33</v>
      </c>
      <c r="L63">
        <v>24</v>
      </c>
      <c r="M63">
        <v>16074</v>
      </c>
      <c r="N63">
        <v>11852</v>
      </c>
      <c r="O63" t="s">
        <v>26</v>
      </c>
    </row>
    <row r="64" spans="1:15" x14ac:dyDescent="0.25">
      <c r="A64" t="str">
        <f t="shared" si="0"/>
        <v>617058391600</v>
      </c>
      <c r="B64" t="s">
        <v>268</v>
      </c>
      <c r="C64" t="s">
        <v>269</v>
      </c>
      <c r="D64" t="s">
        <v>270</v>
      </c>
      <c r="E64" t="s">
        <v>271</v>
      </c>
      <c r="F64" t="s">
        <v>17</v>
      </c>
      <c r="G64" t="s">
        <v>18</v>
      </c>
      <c r="H64" t="s">
        <v>19</v>
      </c>
      <c r="I64">
        <v>338</v>
      </c>
      <c r="J64">
        <v>306</v>
      </c>
      <c r="K64">
        <v>5</v>
      </c>
      <c r="L64">
        <v>23</v>
      </c>
      <c r="M64">
        <v>1690</v>
      </c>
      <c r="N64">
        <v>6877</v>
      </c>
      <c r="O64" t="s">
        <v>80</v>
      </c>
    </row>
    <row r="65" spans="1:15" x14ac:dyDescent="0.25">
      <c r="A65" t="str">
        <f t="shared" si="0"/>
        <v>530951861276</v>
      </c>
      <c r="B65" t="s">
        <v>272</v>
      </c>
      <c r="C65" t="s">
        <v>273</v>
      </c>
      <c r="D65" t="s">
        <v>274</v>
      </c>
      <c r="E65" t="s">
        <v>16</v>
      </c>
      <c r="F65" t="s">
        <v>17</v>
      </c>
      <c r="G65" t="s">
        <v>24</v>
      </c>
      <c r="H65" t="s">
        <v>25</v>
      </c>
      <c r="I65">
        <v>1186</v>
      </c>
      <c r="J65">
        <v>825</v>
      </c>
      <c r="K65">
        <v>2</v>
      </c>
      <c r="L65">
        <v>23</v>
      </c>
      <c r="M65">
        <v>1650</v>
      </c>
      <c r="N65">
        <v>18980</v>
      </c>
      <c r="O65" t="s">
        <v>92</v>
      </c>
    </row>
    <row r="66" spans="1:15" x14ac:dyDescent="0.25">
      <c r="A66" t="str">
        <f t="shared" si="0"/>
        <v>571022173869</v>
      </c>
      <c r="B66" t="s">
        <v>275</v>
      </c>
      <c r="C66" t="s">
        <v>276</v>
      </c>
      <c r="D66" t="s">
        <v>277</v>
      </c>
      <c r="E66" t="s">
        <v>16</v>
      </c>
      <c r="F66" t="s">
        <v>17</v>
      </c>
      <c r="G66" t="s">
        <v>45</v>
      </c>
      <c r="H66" t="s">
        <v>46</v>
      </c>
      <c r="I66">
        <v>582</v>
      </c>
      <c r="J66">
        <v>501</v>
      </c>
      <c r="K66">
        <v>2</v>
      </c>
      <c r="L66">
        <v>23</v>
      </c>
      <c r="M66">
        <v>1100</v>
      </c>
      <c r="N66">
        <v>11423</v>
      </c>
      <c r="O66" t="s">
        <v>74</v>
      </c>
    </row>
    <row r="67" spans="1:15" x14ac:dyDescent="0.25">
      <c r="A67" t="str">
        <f t="shared" ref="A67:A130" si="1">MID(C67,FIND("=",C67)+1,LEN(C67)-FIND("=",C67))</f>
        <v>576543472613</v>
      </c>
      <c r="B67" t="s">
        <v>278</v>
      </c>
      <c r="C67" t="s">
        <v>279</v>
      </c>
      <c r="D67" t="s">
        <v>280</v>
      </c>
      <c r="E67" t="s">
        <v>16</v>
      </c>
      <c r="F67" t="s">
        <v>17</v>
      </c>
      <c r="G67" t="s">
        <v>96</v>
      </c>
      <c r="H67" t="s">
        <v>97</v>
      </c>
      <c r="I67">
        <v>462</v>
      </c>
      <c r="J67">
        <v>323</v>
      </c>
      <c r="K67">
        <v>0</v>
      </c>
      <c r="L67">
        <v>22</v>
      </c>
      <c r="M67">
        <v>0</v>
      </c>
      <c r="N67">
        <v>7114</v>
      </c>
      <c r="O67" t="s">
        <v>281</v>
      </c>
    </row>
    <row r="68" spans="1:15" x14ac:dyDescent="0.25">
      <c r="A68" t="str">
        <f t="shared" si="1"/>
        <v>566094975620</v>
      </c>
      <c r="B68" t="s">
        <v>282</v>
      </c>
      <c r="C68" t="s">
        <v>283</v>
      </c>
      <c r="D68" t="s">
        <v>284</v>
      </c>
      <c r="E68" t="s">
        <v>16</v>
      </c>
      <c r="F68" t="s">
        <v>17</v>
      </c>
      <c r="G68" t="s">
        <v>285</v>
      </c>
      <c r="H68" t="s">
        <v>286</v>
      </c>
      <c r="I68">
        <v>168</v>
      </c>
      <c r="J68">
        <v>168</v>
      </c>
      <c r="K68">
        <v>4</v>
      </c>
      <c r="L68">
        <v>21</v>
      </c>
      <c r="M68">
        <v>672</v>
      </c>
      <c r="N68">
        <v>3528</v>
      </c>
      <c r="O68" t="s">
        <v>80</v>
      </c>
    </row>
    <row r="69" spans="1:15" x14ac:dyDescent="0.25">
      <c r="A69" t="str">
        <f t="shared" si="1"/>
        <v>543885371527</v>
      </c>
      <c r="B69" t="s">
        <v>287</v>
      </c>
      <c r="C69" t="s">
        <v>288</v>
      </c>
      <c r="D69" t="s">
        <v>289</v>
      </c>
      <c r="E69" t="s">
        <v>16</v>
      </c>
      <c r="F69" t="s">
        <v>17</v>
      </c>
      <c r="G69" t="s">
        <v>96</v>
      </c>
      <c r="H69" t="s">
        <v>97</v>
      </c>
      <c r="I69">
        <v>2599</v>
      </c>
      <c r="J69">
        <v>1796</v>
      </c>
      <c r="K69">
        <v>1</v>
      </c>
      <c r="L69">
        <v>21</v>
      </c>
      <c r="M69">
        <v>2460</v>
      </c>
      <c r="N69">
        <v>37062</v>
      </c>
      <c r="O69" t="s">
        <v>232</v>
      </c>
    </row>
    <row r="70" spans="1:15" x14ac:dyDescent="0.25">
      <c r="A70" t="str">
        <f t="shared" si="1"/>
        <v>601977022516</v>
      </c>
      <c r="B70" t="s">
        <v>290</v>
      </c>
      <c r="C70" t="s">
        <v>291</v>
      </c>
      <c r="D70" t="s">
        <v>292</v>
      </c>
      <c r="E70" t="s">
        <v>16</v>
      </c>
      <c r="F70" t="s">
        <v>17</v>
      </c>
      <c r="G70" t="s">
        <v>293</v>
      </c>
      <c r="H70" t="s">
        <v>294</v>
      </c>
      <c r="I70">
        <v>288</v>
      </c>
      <c r="J70">
        <v>293</v>
      </c>
      <c r="K70">
        <v>3</v>
      </c>
      <c r="L70">
        <v>20</v>
      </c>
      <c r="M70">
        <v>864</v>
      </c>
      <c r="N70">
        <v>5875</v>
      </c>
      <c r="O70" t="s">
        <v>92</v>
      </c>
    </row>
    <row r="71" spans="1:15" x14ac:dyDescent="0.25">
      <c r="A71" t="str">
        <f t="shared" si="1"/>
        <v>612219514603</v>
      </c>
      <c r="B71" t="s">
        <v>295</v>
      </c>
      <c r="C71" t="s">
        <v>296</v>
      </c>
      <c r="D71" t="s">
        <v>297</v>
      </c>
      <c r="E71" t="s">
        <v>16</v>
      </c>
      <c r="F71" t="s">
        <v>17</v>
      </c>
      <c r="G71" t="s">
        <v>298</v>
      </c>
      <c r="H71" t="s">
        <v>299</v>
      </c>
      <c r="I71">
        <v>2785</v>
      </c>
      <c r="J71">
        <v>2776</v>
      </c>
      <c r="K71">
        <v>0</v>
      </c>
      <c r="L71">
        <v>20</v>
      </c>
      <c r="M71">
        <v>0</v>
      </c>
      <c r="N71">
        <v>55516</v>
      </c>
      <c r="O71" t="s">
        <v>300</v>
      </c>
    </row>
    <row r="72" spans="1:15" x14ac:dyDescent="0.25">
      <c r="A72" t="str">
        <f t="shared" si="1"/>
        <v>570295689700</v>
      </c>
      <c r="B72" t="s">
        <v>301</v>
      </c>
      <c r="C72" t="s">
        <v>302</v>
      </c>
      <c r="D72" t="s">
        <v>303</v>
      </c>
      <c r="E72" t="s">
        <v>16</v>
      </c>
      <c r="F72" t="s">
        <v>17</v>
      </c>
      <c r="G72" t="s">
        <v>45</v>
      </c>
      <c r="H72" t="s">
        <v>46</v>
      </c>
      <c r="I72">
        <v>8077</v>
      </c>
      <c r="J72">
        <v>6979</v>
      </c>
      <c r="K72">
        <v>5</v>
      </c>
      <c r="L72">
        <v>20</v>
      </c>
      <c r="M72">
        <v>34901</v>
      </c>
      <c r="N72">
        <v>139573</v>
      </c>
      <c r="O72" t="s">
        <v>92</v>
      </c>
    </row>
    <row r="73" spans="1:15" x14ac:dyDescent="0.25">
      <c r="A73" t="str">
        <f t="shared" si="1"/>
        <v>606007194177</v>
      </c>
      <c r="B73" t="s">
        <v>304</v>
      </c>
      <c r="C73" t="s">
        <v>305</v>
      </c>
      <c r="D73" t="s">
        <v>306</v>
      </c>
      <c r="E73" t="s">
        <v>16</v>
      </c>
      <c r="F73" t="s">
        <v>17</v>
      </c>
      <c r="G73" t="s">
        <v>307</v>
      </c>
      <c r="H73" t="s">
        <v>308</v>
      </c>
      <c r="I73">
        <v>399</v>
      </c>
      <c r="J73">
        <v>360</v>
      </c>
      <c r="K73">
        <v>0</v>
      </c>
      <c r="L73">
        <v>18</v>
      </c>
      <c r="M73">
        <v>0</v>
      </c>
      <c r="N73">
        <v>6480</v>
      </c>
      <c r="O73" t="s">
        <v>281</v>
      </c>
    </row>
    <row r="74" spans="1:15" x14ac:dyDescent="0.25">
      <c r="A74" t="str">
        <f t="shared" si="1"/>
        <v>37358453689</v>
      </c>
      <c r="B74" t="s">
        <v>309</v>
      </c>
      <c r="C74" t="s">
        <v>310</v>
      </c>
      <c r="D74" t="s">
        <v>311</v>
      </c>
      <c r="E74" t="s">
        <v>16</v>
      </c>
      <c r="F74" t="s">
        <v>17</v>
      </c>
      <c r="G74" t="s">
        <v>264</v>
      </c>
      <c r="H74" t="s">
        <v>265</v>
      </c>
      <c r="I74">
        <v>427</v>
      </c>
      <c r="J74">
        <v>341</v>
      </c>
      <c r="K74">
        <v>1</v>
      </c>
      <c r="L74">
        <v>17</v>
      </c>
      <c r="M74">
        <v>340</v>
      </c>
      <c r="N74">
        <v>5795</v>
      </c>
      <c r="O74" t="s">
        <v>74</v>
      </c>
    </row>
    <row r="75" spans="1:15" x14ac:dyDescent="0.25">
      <c r="A75" t="str">
        <f t="shared" si="1"/>
        <v>538123538010</v>
      </c>
      <c r="B75" t="s">
        <v>312</v>
      </c>
      <c r="C75" t="s">
        <v>313</v>
      </c>
      <c r="D75" t="s">
        <v>314</v>
      </c>
      <c r="E75" t="s">
        <v>16</v>
      </c>
      <c r="F75" t="s">
        <v>17</v>
      </c>
      <c r="G75" t="s">
        <v>107</v>
      </c>
      <c r="H75" t="s">
        <v>108</v>
      </c>
      <c r="I75">
        <v>569</v>
      </c>
      <c r="J75">
        <v>569</v>
      </c>
      <c r="K75">
        <v>0</v>
      </c>
      <c r="L75">
        <v>17</v>
      </c>
      <c r="M75">
        <v>0</v>
      </c>
      <c r="N75">
        <v>9673</v>
      </c>
      <c r="O75" t="s">
        <v>315</v>
      </c>
    </row>
    <row r="76" spans="1:15" x14ac:dyDescent="0.25">
      <c r="A76" t="str">
        <f t="shared" si="1"/>
        <v>576938559082</v>
      </c>
      <c r="B76" t="s">
        <v>316</v>
      </c>
      <c r="C76" t="s">
        <v>317</v>
      </c>
      <c r="D76" t="s">
        <v>318</v>
      </c>
      <c r="E76" t="s">
        <v>16</v>
      </c>
      <c r="F76" t="s">
        <v>17</v>
      </c>
      <c r="G76" t="s">
        <v>96</v>
      </c>
      <c r="H76" t="s">
        <v>97</v>
      </c>
      <c r="I76">
        <v>764</v>
      </c>
      <c r="J76">
        <v>448</v>
      </c>
      <c r="K76">
        <v>8</v>
      </c>
      <c r="L76">
        <v>17</v>
      </c>
      <c r="M76">
        <v>3920</v>
      </c>
      <c r="N76">
        <v>7279</v>
      </c>
      <c r="O76" t="s">
        <v>20</v>
      </c>
    </row>
    <row r="77" spans="1:15" x14ac:dyDescent="0.25">
      <c r="A77" t="str">
        <f t="shared" si="1"/>
        <v>557848583776</v>
      </c>
      <c r="B77" t="s">
        <v>319</v>
      </c>
      <c r="C77" t="s">
        <v>320</v>
      </c>
      <c r="D77" t="s">
        <v>321</v>
      </c>
      <c r="E77" t="s">
        <v>16</v>
      </c>
      <c r="F77" t="s">
        <v>17</v>
      </c>
      <c r="G77" t="s">
        <v>24</v>
      </c>
      <c r="H77" t="s">
        <v>25</v>
      </c>
      <c r="I77">
        <v>400</v>
      </c>
      <c r="J77">
        <v>280</v>
      </c>
      <c r="K77">
        <v>0</v>
      </c>
      <c r="L77">
        <v>15</v>
      </c>
      <c r="M77">
        <v>0</v>
      </c>
      <c r="N77">
        <v>4200</v>
      </c>
      <c r="O77" t="s">
        <v>322</v>
      </c>
    </row>
    <row r="78" spans="1:15" x14ac:dyDescent="0.25">
      <c r="A78" t="str">
        <f t="shared" si="1"/>
        <v>601963482653</v>
      </c>
      <c r="B78" t="s">
        <v>323</v>
      </c>
      <c r="C78" t="s">
        <v>324</v>
      </c>
      <c r="D78" t="s">
        <v>325</v>
      </c>
      <c r="E78" t="s">
        <v>16</v>
      </c>
      <c r="F78" t="s">
        <v>17</v>
      </c>
      <c r="G78" t="s">
        <v>326</v>
      </c>
      <c r="H78" t="s">
        <v>327</v>
      </c>
      <c r="I78">
        <v>275</v>
      </c>
      <c r="J78">
        <v>296</v>
      </c>
      <c r="K78">
        <v>4</v>
      </c>
      <c r="L78">
        <v>15</v>
      </c>
      <c r="M78">
        <v>1100</v>
      </c>
      <c r="N78">
        <v>4530</v>
      </c>
      <c r="O78" t="s">
        <v>26</v>
      </c>
    </row>
    <row r="79" spans="1:15" x14ac:dyDescent="0.25">
      <c r="A79" t="str">
        <f t="shared" si="1"/>
        <v>580139864875</v>
      </c>
      <c r="B79" t="s">
        <v>328</v>
      </c>
      <c r="C79" t="s">
        <v>329</v>
      </c>
      <c r="D79" t="s">
        <v>330</v>
      </c>
      <c r="E79" t="s">
        <v>16</v>
      </c>
      <c r="F79" t="s">
        <v>17</v>
      </c>
      <c r="G79" t="s">
        <v>331</v>
      </c>
      <c r="H79" t="s">
        <v>332</v>
      </c>
      <c r="I79">
        <v>720</v>
      </c>
      <c r="J79">
        <v>720</v>
      </c>
      <c r="K79">
        <v>1</v>
      </c>
      <c r="L79">
        <v>15</v>
      </c>
      <c r="M79">
        <v>720</v>
      </c>
      <c r="N79">
        <v>10800</v>
      </c>
      <c r="O79" t="s">
        <v>74</v>
      </c>
    </row>
    <row r="80" spans="1:15" x14ac:dyDescent="0.25">
      <c r="A80" t="str">
        <f t="shared" si="1"/>
        <v>569469757814</v>
      </c>
      <c r="B80" t="s">
        <v>333</v>
      </c>
      <c r="C80" t="s">
        <v>334</v>
      </c>
      <c r="D80" t="s">
        <v>335</v>
      </c>
      <c r="E80" t="s">
        <v>16</v>
      </c>
      <c r="F80" t="s">
        <v>17</v>
      </c>
      <c r="G80" t="s">
        <v>30</v>
      </c>
      <c r="H80" t="s">
        <v>31</v>
      </c>
      <c r="I80">
        <v>8888</v>
      </c>
      <c r="J80">
        <v>7337</v>
      </c>
      <c r="K80">
        <v>4</v>
      </c>
      <c r="L80">
        <v>15</v>
      </c>
      <c r="M80">
        <v>30400</v>
      </c>
      <c r="N80">
        <v>109010</v>
      </c>
      <c r="O80" t="s">
        <v>92</v>
      </c>
    </row>
    <row r="81" spans="1:15" x14ac:dyDescent="0.25">
      <c r="A81" t="str">
        <f t="shared" si="1"/>
        <v>542852633985</v>
      </c>
      <c r="B81" t="s">
        <v>336</v>
      </c>
      <c r="C81" t="s">
        <v>337</v>
      </c>
      <c r="D81" t="s">
        <v>338</v>
      </c>
      <c r="E81" t="s">
        <v>16</v>
      </c>
      <c r="F81" t="s">
        <v>17</v>
      </c>
      <c r="G81" t="s">
        <v>339</v>
      </c>
      <c r="H81" t="s">
        <v>340</v>
      </c>
      <c r="I81">
        <v>755</v>
      </c>
      <c r="J81">
        <v>398</v>
      </c>
      <c r="K81">
        <v>0</v>
      </c>
      <c r="L81">
        <v>15</v>
      </c>
      <c r="M81">
        <v>0</v>
      </c>
      <c r="N81">
        <v>5964</v>
      </c>
      <c r="O81" t="s">
        <v>57</v>
      </c>
    </row>
    <row r="82" spans="1:15" x14ac:dyDescent="0.25">
      <c r="A82" t="str">
        <f t="shared" si="1"/>
        <v>565777409360</v>
      </c>
      <c r="B82" t="s">
        <v>341</v>
      </c>
      <c r="C82" t="s">
        <v>342</v>
      </c>
      <c r="D82" t="s">
        <v>343</v>
      </c>
      <c r="E82" t="s">
        <v>16</v>
      </c>
      <c r="F82" t="s">
        <v>17</v>
      </c>
      <c r="G82" t="s">
        <v>96</v>
      </c>
      <c r="H82" t="s">
        <v>97</v>
      </c>
      <c r="I82">
        <v>8719</v>
      </c>
      <c r="J82">
        <v>6310</v>
      </c>
      <c r="K82">
        <v>0</v>
      </c>
      <c r="L82">
        <v>15</v>
      </c>
      <c r="M82">
        <v>0</v>
      </c>
      <c r="N82">
        <v>94657</v>
      </c>
      <c r="O82" t="s">
        <v>344</v>
      </c>
    </row>
    <row r="83" spans="1:15" x14ac:dyDescent="0.25">
      <c r="A83" t="str">
        <f t="shared" si="1"/>
        <v>603930122696</v>
      </c>
      <c r="B83" t="s">
        <v>345</v>
      </c>
      <c r="C83" t="s">
        <v>346</v>
      </c>
      <c r="D83" t="s">
        <v>347</v>
      </c>
      <c r="E83" t="s">
        <v>16</v>
      </c>
      <c r="F83" t="s">
        <v>17</v>
      </c>
      <c r="G83" t="s">
        <v>121</v>
      </c>
      <c r="H83" t="s">
        <v>122</v>
      </c>
      <c r="I83">
        <v>3935</v>
      </c>
      <c r="J83">
        <v>3599</v>
      </c>
      <c r="K83">
        <v>3</v>
      </c>
      <c r="L83">
        <v>14</v>
      </c>
      <c r="M83">
        <v>11523</v>
      </c>
      <c r="N83">
        <v>49655</v>
      </c>
      <c r="O83" t="s">
        <v>232</v>
      </c>
    </row>
    <row r="84" spans="1:15" x14ac:dyDescent="0.25">
      <c r="A84" t="str">
        <f t="shared" si="1"/>
        <v>538108520562</v>
      </c>
      <c r="B84" t="s">
        <v>348</v>
      </c>
      <c r="C84" t="s">
        <v>349</v>
      </c>
      <c r="D84" t="s">
        <v>350</v>
      </c>
      <c r="E84" t="s">
        <v>16</v>
      </c>
      <c r="F84" t="s">
        <v>17</v>
      </c>
      <c r="G84" t="s">
        <v>245</v>
      </c>
      <c r="H84" t="s">
        <v>246</v>
      </c>
      <c r="I84">
        <v>219</v>
      </c>
      <c r="J84">
        <v>168</v>
      </c>
      <c r="K84">
        <v>1</v>
      </c>
      <c r="L84">
        <v>13</v>
      </c>
      <c r="M84">
        <v>168</v>
      </c>
      <c r="N84">
        <v>2184</v>
      </c>
      <c r="O84" t="s">
        <v>232</v>
      </c>
    </row>
    <row r="85" spans="1:15" x14ac:dyDescent="0.25">
      <c r="A85" t="str">
        <f t="shared" si="1"/>
        <v>522959965419</v>
      </c>
      <c r="B85" t="s">
        <v>351</v>
      </c>
      <c r="C85" t="s">
        <v>352</v>
      </c>
      <c r="D85" t="s">
        <v>353</v>
      </c>
      <c r="E85" t="s">
        <v>16</v>
      </c>
      <c r="F85" t="s">
        <v>17</v>
      </c>
      <c r="G85" t="s">
        <v>78</v>
      </c>
      <c r="H85" t="s">
        <v>79</v>
      </c>
      <c r="I85">
        <v>458</v>
      </c>
      <c r="J85">
        <v>458</v>
      </c>
      <c r="K85">
        <v>1</v>
      </c>
      <c r="L85">
        <v>13</v>
      </c>
      <c r="M85">
        <v>458</v>
      </c>
      <c r="N85">
        <v>5954</v>
      </c>
      <c r="O85" t="s">
        <v>232</v>
      </c>
    </row>
    <row r="86" spans="1:15" x14ac:dyDescent="0.25">
      <c r="A86" t="str">
        <f t="shared" si="1"/>
        <v>575876039065</v>
      </c>
      <c r="B86" t="s">
        <v>354</v>
      </c>
      <c r="C86" t="s">
        <v>355</v>
      </c>
      <c r="D86" t="s">
        <v>356</v>
      </c>
      <c r="E86" t="s">
        <v>16</v>
      </c>
      <c r="F86" t="s">
        <v>17</v>
      </c>
      <c r="G86" t="s">
        <v>150</v>
      </c>
      <c r="H86" t="s">
        <v>151</v>
      </c>
      <c r="I86">
        <v>2000</v>
      </c>
      <c r="J86">
        <v>2000</v>
      </c>
      <c r="K86">
        <v>0</v>
      </c>
      <c r="L86">
        <v>13</v>
      </c>
      <c r="M86">
        <v>0</v>
      </c>
      <c r="N86">
        <v>26000</v>
      </c>
      <c r="O86" t="s">
        <v>357</v>
      </c>
    </row>
    <row r="87" spans="1:15" x14ac:dyDescent="0.25">
      <c r="A87" t="str">
        <f t="shared" si="1"/>
        <v>35768908408</v>
      </c>
      <c r="B87" t="s">
        <v>358</v>
      </c>
      <c r="C87" t="s">
        <v>359</v>
      </c>
      <c r="D87" t="s">
        <v>360</v>
      </c>
      <c r="E87" t="s">
        <v>16</v>
      </c>
      <c r="F87" t="s">
        <v>17</v>
      </c>
      <c r="G87" t="s">
        <v>361</v>
      </c>
      <c r="H87" t="s">
        <v>362</v>
      </c>
      <c r="I87">
        <v>935</v>
      </c>
      <c r="J87">
        <v>828</v>
      </c>
      <c r="K87">
        <v>0</v>
      </c>
      <c r="L87">
        <v>12</v>
      </c>
      <c r="M87">
        <v>0</v>
      </c>
      <c r="N87">
        <v>9930</v>
      </c>
      <c r="O87" t="s">
        <v>322</v>
      </c>
    </row>
    <row r="88" spans="1:15" x14ac:dyDescent="0.25">
      <c r="A88" t="str">
        <f t="shared" si="1"/>
        <v>527901867566</v>
      </c>
      <c r="B88" t="s">
        <v>363</v>
      </c>
      <c r="C88" t="s">
        <v>364</v>
      </c>
      <c r="D88" t="s">
        <v>365</v>
      </c>
      <c r="E88" t="s">
        <v>16</v>
      </c>
      <c r="F88" t="s">
        <v>17</v>
      </c>
      <c r="G88" t="s">
        <v>264</v>
      </c>
      <c r="H88" t="s">
        <v>265</v>
      </c>
      <c r="I88">
        <v>2900</v>
      </c>
      <c r="J88">
        <v>2000</v>
      </c>
      <c r="K88">
        <v>1</v>
      </c>
      <c r="L88">
        <v>12</v>
      </c>
      <c r="M88">
        <v>2000</v>
      </c>
      <c r="N88">
        <v>24000</v>
      </c>
      <c r="O88" t="s">
        <v>223</v>
      </c>
    </row>
    <row r="89" spans="1:15" x14ac:dyDescent="0.25">
      <c r="A89" t="str">
        <f t="shared" si="1"/>
        <v>575644784711</v>
      </c>
      <c r="B89" t="s">
        <v>366</v>
      </c>
      <c r="C89" t="s">
        <v>367</v>
      </c>
      <c r="D89" t="s">
        <v>368</v>
      </c>
      <c r="E89" t="s">
        <v>16</v>
      </c>
      <c r="F89" t="s">
        <v>17</v>
      </c>
      <c r="G89" t="s">
        <v>30</v>
      </c>
      <c r="H89" t="s">
        <v>31</v>
      </c>
      <c r="I89">
        <v>688</v>
      </c>
      <c r="J89">
        <v>358</v>
      </c>
      <c r="K89">
        <v>6</v>
      </c>
      <c r="L89">
        <v>11</v>
      </c>
      <c r="M89">
        <v>2148</v>
      </c>
      <c r="N89">
        <v>3938</v>
      </c>
      <c r="O89" t="s">
        <v>80</v>
      </c>
    </row>
    <row r="90" spans="1:15" x14ac:dyDescent="0.25">
      <c r="A90" t="str">
        <f t="shared" si="1"/>
        <v>528875072673</v>
      </c>
      <c r="B90" t="s">
        <v>369</v>
      </c>
      <c r="C90" t="s">
        <v>370</v>
      </c>
      <c r="D90" t="s">
        <v>371</v>
      </c>
      <c r="E90" t="s">
        <v>53</v>
      </c>
      <c r="F90" t="s">
        <v>17</v>
      </c>
      <c r="G90" t="s">
        <v>372</v>
      </c>
      <c r="H90" t="s">
        <v>373</v>
      </c>
      <c r="I90">
        <v>92</v>
      </c>
      <c r="J90">
        <v>92</v>
      </c>
      <c r="K90">
        <v>12</v>
      </c>
      <c r="L90">
        <v>10</v>
      </c>
      <c r="M90">
        <v>1104</v>
      </c>
      <c r="N90">
        <v>920</v>
      </c>
      <c r="O90" t="s">
        <v>26</v>
      </c>
    </row>
    <row r="91" spans="1:15" x14ac:dyDescent="0.25">
      <c r="A91" t="str">
        <f t="shared" si="1"/>
        <v>537891114676</v>
      </c>
      <c r="B91" t="s">
        <v>374</v>
      </c>
      <c r="C91" t="s">
        <v>375</v>
      </c>
      <c r="D91" t="s">
        <v>376</v>
      </c>
      <c r="E91" t="s">
        <v>16</v>
      </c>
      <c r="F91" t="s">
        <v>17</v>
      </c>
      <c r="G91" t="s">
        <v>24</v>
      </c>
      <c r="H91" t="s">
        <v>25</v>
      </c>
      <c r="I91">
        <v>686</v>
      </c>
      <c r="J91">
        <v>458</v>
      </c>
      <c r="K91">
        <v>0</v>
      </c>
      <c r="L91">
        <v>10</v>
      </c>
      <c r="M91">
        <v>0</v>
      </c>
      <c r="N91">
        <v>4580</v>
      </c>
      <c r="O91" t="s">
        <v>300</v>
      </c>
    </row>
    <row r="92" spans="1:15" x14ac:dyDescent="0.25">
      <c r="A92" t="str">
        <f t="shared" si="1"/>
        <v>598006364113</v>
      </c>
      <c r="B92" t="s">
        <v>87</v>
      </c>
      <c r="C92" t="s">
        <v>377</v>
      </c>
      <c r="D92" t="s">
        <v>378</v>
      </c>
      <c r="E92" t="s">
        <v>53</v>
      </c>
      <c r="F92" t="s">
        <v>17</v>
      </c>
      <c r="G92" t="s">
        <v>30</v>
      </c>
      <c r="H92" t="s">
        <v>31</v>
      </c>
      <c r="I92">
        <v>98</v>
      </c>
      <c r="J92">
        <v>98</v>
      </c>
      <c r="K92">
        <v>0</v>
      </c>
      <c r="L92">
        <v>9</v>
      </c>
      <c r="M92">
        <v>0</v>
      </c>
      <c r="N92">
        <v>882</v>
      </c>
      <c r="O92" t="s">
        <v>322</v>
      </c>
    </row>
    <row r="93" spans="1:15" x14ac:dyDescent="0.25">
      <c r="A93" t="str">
        <f t="shared" si="1"/>
        <v>578344106738</v>
      </c>
      <c r="B93" t="s">
        <v>379</v>
      </c>
      <c r="C93" t="s">
        <v>380</v>
      </c>
      <c r="D93" t="s">
        <v>381</v>
      </c>
      <c r="E93" t="s">
        <v>16</v>
      </c>
      <c r="F93" t="s">
        <v>17</v>
      </c>
      <c r="G93" t="s">
        <v>382</v>
      </c>
      <c r="H93" t="s">
        <v>383</v>
      </c>
      <c r="I93">
        <v>419</v>
      </c>
      <c r="J93">
        <v>375</v>
      </c>
      <c r="K93">
        <v>4</v>
      </c>
      <c r="L93">
        <v>9</v>
      </c>
      <c r="M93">
        <v>1430</v>
      </c>
      <c r="N93">
        <v>3440</v>
      </c>
      <c r="O93" t="s">
        <v>80</v>
      </c>
    </row>
    <row r="94" spans="1:15" x14ac:dyDescent="0.25">
      <c r="A94" t="str">
        <f t="shared" si="1"/>
        <v>527702950998</v>
      </c>
      <c r="B94" t="s">
        <v>384</v>
      </c>
      <c r="C94" t="s">
        <v>385</v>
      </c>
      <c r="D94" t="s">
        <v>386</v>
      </c>
      <c r="E94" t="s">
        <v>16</v>
      </c>
      <c r="F94" t="s">
        <v>17</v>
      </c>
      <c r="G94" t="s">
        <v>107</v>
      </c>
      <c r="H94" t="s">
        <v>108</v>
      </c>
      <c r="I94">
        <v>458</v>
      </c>
      <c r="J94">
        <v>458</v>
      </c>
      <c r="K94">
        <v>0</v>
      </c>
      <c r="L94">
        <v>9</v>
      </c>
      <c r="M94">
        <v>0</v>
      </c>
      <c r="N94">
        <v>4122</v>
      </c>
      <c r="O94" t="s">
        <v>322</v>
      </c>
    </row>
    <row r="95" spans="1:15" x14ac:dyDescent="0.25">
      <c r="A95" t="str">
        <f t="shared" si="1"/>
        <v>577391820137</v>
      </c>
      <c r="B95" t="s">
        <v>387</v>
      </c>
      <c r="C95" t="s">
        <v>388</v>
      </c>
      <c r="D95" t="s">
        <v>389</v>
      </c>
      <c r="E95" t="s">
        <v>16</v>
      </c>
      <c r="F95" t="s">
        <v>17</v>
      </c>
      <c r="G95" t="s">
        <v>245</v>
      </c>
      <c r="H95" t="s">
        <v>246</v>
      </c>
      <c r="I95">
        <v>596</v>
      </c>
      <c r="J95">
        <v>480</v>
      </c>
      <c r="K95">
        <v>3</v>
      </c>
      <c r="L95">
        <v>9</v>
      </c>
      <c r="M95">
        <v>1440</v>
      </c>
      <c r="N95">
        <v>4320</v>
      </c>
      <c r="O95" t="s">
        <v>74</v>
      </c>
    </row>
    <row r="96" spans="1:15" x14ac:dyDescent="0.25">
      <c r="A96" t="str">
        <f t="shared" si="1"/>
        <v>563863706285</v>
      </c>
      <c r="B96" t="s">
        <v>390</v>
      </c>
      <c r="C96" t="s">
        <v>391</v>
      </c>
      <c r="D96" t="s">
        <v>392</v>
      </c>
      <c r="E96" t="s">
        <v>16</v>
      </c>
      <c r="F96" t="s">
        <v>17</v>
      </c>
      <c r="G96" t="s">
        <v>245</v>
      </c>
      <c r="H96" t="s">
        <v>246</v>
      </c>
      <c r="I96">
        <v>840</v>
      </c>
      <c r="J96">
        <v>751</v>
      </c>
      <c r="K96">
        <v>3</v>
      </c>
      <c r="L96">
        <v>9</v>
      </c>
      <c r="M96">
        <v>2253</v>
      </c>
      <c r="N96">
        <v>6759</v>
      </c>
      <c r="O96" t="s">
        <v>26</v>
      </c>
    </row>
    <row r="97" spans="1:15" x14ac:dyDescent="0.25">
      <c r="A97" t="str">
        <f t="shared" si="1"/>
        <v>601876140314</v>
      </c>
      <c r="B97" t="s">
        <v>393</v>
      </c>
      <c r="C97" t="s">
        <v>394</v>
      </c>
      <c r="D97" t="s">
        <v>395</v>
      </c>
      <c r="E97" t="s">
        <v>231</v>
      </c>
      <c r="F97" t="s">
        <v>17</v>
      </c>
      <c r="G97" t="s">
        <v>396</v>
      </c>
      <c r="H97" t="s">
        <v>397</v>
      </c>
      <c r="I97">
        <v>197</v>
      </c>
      <c r="J97">
        <v>97</v>
      </c>
      <c r="K97">
        <v>1</v>
      </c>
      <c r="L97">
        <v>8</v>
      </c>
      <c r="M97">
        <v>97</v>
      </c>
      <c r="N97">
        <v>776</v>
      </c>
      <c r="O97" t="s">
        <v>232</v>
      </c>
    </row>
    <row r="98" spans="1:15" x14ac:dyDescent="0.25">
      <c r="A98" t="str">
        <f t="shared" si="1"/>
        <v>521874285272</v>
      </c>
      <c r="B98" t="s">
        <v>398</v>
      </c>
      <c r="C98" t="s">
        <v>399</v>
      </c>
      <c r="D98" t="s">
        <v>400</v>
      </c>
      <c r="E98" t="s">
        <v>16</v>
      </c>
      <c r="F98" t="s">
        <v>17</v>
      </c>
      <c r="G98" t="s">
        <v>210</v>
      </c>
      <c r="H98" t="s">
        <v>211</v>
      </c>
      <c r="I98">
        <v>168</v>
      </c>
      <c r="J98">
        <v>162</v>
      </c>
      <c r="K98">
        <v>0</v>
      </c>
      <c r="L98">
        <v>8</v>
      </c>
      <c r="M98">
        <v>0</v>
      </c>
      <c r="N98">
        <v>1294</v>
      </c>
      <c r="O98" t="s">
        <v>401</v>
      </c>
    </row>
    <row r="99" spans="1:15" x14ac:dyDescent="0.25">
      <c r="A99" t="str">
        <f t="shared" si="1"/>
        <v>576867903126</v>
      </c>
      <c r="B99" t="s">
        <v>402</v>
      </c>
      <c r="C99" t="s">
        <v>403</v>
      </c>
      <c r="D99" t="s">
        <v>404</v>
      </c>
      <c r="E99" t="s">
        <v>16</v>
      </c>
      <c r="F99" t="s">
        <v>17</v>
      </c>
      <c r="G99" t="s">
        <v>90</v>
      </c>
      <c r="H99" t="s">
        <v>91</v>
      </c>
      <c r="I99">
        <v>1100</v>
      </c>
      <c r="J99">
        <v>950</v>
      </c>
      <c r="K99">
        <v>0</v>
      </c>
      <c r="L99">
        <v>8</v>
      </c>
      <c r="M99">
        <v>0</v>
      </c>
      <c r="N99">
        <v>7600</v>
      </c>
      <c r="O99" t="s">
        <v>300</v>
      </c>
    </row>
    <row r="100" spans="1:15" x14ac:dyDescent="0.25">
      <c r="A100" t="str">
        <f t="shared" si="1"/>
        <v>527996114906</v>
      </c>
      <c r="B100" t="s">
        <v>405</v>
      </c>
      <c r="C100" t="s">
        <v>406</v>
      </c>
      <c r="D100" t="s">
        <v>407</v>
      </c>
      <c r="E100" t="s">
        <v>16</v>
      </c>
      <c r="F100" t="s">
        <v>17</v>
      </c>
      <c r="G100" t="s">
        <v>264</v>
      </c>
      <c r="H100" t="s">
        <v>265</v>
      </c>
      <c r="I100">
        <v>595</v>
      </c>
      <c r="J100">
        <v>287</v>
      </c>
      <c r="K100">
        <v>1</v>
      </c>
      <c r="L100">
        <v>7</v>
      </c>
      <c r="M100">
        <v>285</v>
      </c>
      <c r="N100">
        <v>2008</v>
      </c>
      <c r="O100" t="s">
        <v>74</v>
      </c>
    </row>
    <row r="101" spans="1:15" x14ac:dyDescent="0.25">
      <c r="A101" t="str">
        <f t="shared" si="1"/>
        <v>530887130364</v>
      </c>
      <c r="B101" t="s">
        <v>408</v>
      </c>
      <c r="C101" t="s">
        <v>409</v>
      </c>
      <c r="D101" t="s">
        <v>410</v>
      </c>
      <c r="E101" t="s">
        <v>16</v>
      </c>
      <c r="F101" t="s">
        <v>17</v>
      </c>
      <c r="G101" t="s">
        <v>24</v>
      </c>
      <c r="H101" t="s">
        <v>25</v>
      </c>
      <c r="I101">
        <v>514</v>
      </c>
      <c r="J101">
        <v>320</v>
      </c>
      <c r="K101">
        <v>2</v>
      </c>
      <c r="L101">
        <v>7</v>
      </c>
      <c r="M101">
        <v>640</v>
      </c>
      <c r="N101">
        <v>2240</v>
      </c>
      <c r="O101" t="s">
        <v>92</v>
      </c>
    </row>
    <row r="102" spans="1:15" x14ac:dyDescent="0.25">
      <c r="A102" t="str">
        <f t="shared" si="1"/>
        <v>539013581709</v>
      </c>
      <c r="B102" t="s">
        <v>411</v>
      </c>
      <c r="C102" t="s">
        <v>412</v>
      </c>
      <c r="D102" t="s">
        <v>413</v>
      </c>
      <c r="E102" t="s">
        <v>16</v>
      </c>
      <c r="F102" t="s">
        <v>17</v>
      </c>
      <c r="G102" t="s">
        <v>285</v>
      </c>
      <c r="H102" t="s">
        <v>286</v>
      </c>
      <c r="I102">
        <v>345</v>
      </c>
      <c r="J102">
        <v>345</v>
      </c>
      <c r="K102">
        <v>5</v>
      </c>
      <c r="L102">
        <v>7</v>
      </c>
      <c r="M102">
        <v>1725</v>
      </c>
      <c r="N102">
        <v>2415</v>
      </c>
      <c r="O102" t="s">
        <v>26</v>
      </c>
    </row>
    <row r="103" spans="1:15" x14ac:dyDescent="0.25">
      <c r="A103" t="str">
        <f t="shared" si="1"/>
        <v>565856342151</v>
      </c>
      <c r="B103" t="s">
        <v>414</v>
      </c>
      <c r="C103" t="s">
        <v>415</v>
      </c>
      <c r="D103" t="s">
        <v>416</v>
      </c>
      <c r="E103" t="s">
        <v>16</v>
      </c>
      <c r="F103" t="s">
        <v>17</v>
      </c>
      <c r="G103" t="s">
        <v>180</v>
      </c>
      <c r="H103" t="s">
        <v>181</v>
      </c>
      <c r="I103">
        <v>7899</v>
      </c>
      <c r="J103">
        <v>6500</v>
      </c>
      <c r="K103">
        <v>2</v>
      </c>
      <c r="L103">
        <v>7</v>
      </c>
      <c r="M103">
        <v>13000</v>
      </c>
      <c r="N103">
        <v>45500</v>
      </c>
      <c r="O103" t="s">
        <v>80</v>
      </c>
    </row>
    <row r="104" spans="1:15" x14ac:dyDescent="0.25">
      <c r="A104" t="str">
        <f t="shared" si="1"/>
        <v>602043244952</v>
      </c>
      <c r="B104" t="s">
        <v>417</v>
      </c>
      <c r="C104" t="s">
        <v>418</v>
      </c>
      <c r="D104" t="s">
        <v>419</v>
      </c>
      <c r="E104" t="s">
        <v>16</v>
      </c>
      <c r="F104" t="s">
        <v>17</v>
      </c>
      <c r="G104" t="s">
        <v>420</v>
      </c>
      <c r="H104" t="s">
        <v>421</v>
      </c>
      <c r="I104">
        <v>1214</v>
      </c>
      <c r="J104">
        <v>906</v>
      </c>
      <c r="K104">
        <v>1</v>
      </c>
      <c r="L104">
        <v>7</v>
      </c>
      <c r="M104">
        <v>910</v>
      </c>
      <c r="N104">
        <v>6337</v>
      </c>
      <c r="O104" t="s">
        <v>232</v>
      </c>
    </row>
    <row r="105" spans="1:15" x14ac:dyDescent="0.25">
      <c r="A105" t="str">
        <f t="shared" si="1"/>
        <v>595727727491</v>
      </c>
      <c r="B105" t="s">
        <v>422</v>
      </c>
      <c r="C105" t="s">
        <v>423</v>
      </c>
      <c r="D105" t="s">
        <v>424</v>
      </c>
      <c r="E105" t="s">
        <v>16</v>
      </c>
      <c r="F105" t="s">
        <v>17</v>
      </c>
      <c r="G105" t="s">
        <v>164</v>
      </c>
      <c r="H105" t="s">
        <v>165</v>
      </c>
      <c r="I105">
        <v>2000</v>
      </c>
      <c r="J105">
        <v>2000</v>
      </c>
      <c r="K105">
        <v>0</v>
      </c>
      <c r="L105">
        <v>7</v>
      </c>
      <c r="M105">
        <v>0</v>
      </c>
      <c r="N105">
        <v>14000</v>
      </c>
      <c r="O105" t="s">
        <v>281</v>
      </c>
    </row>
    <row r="106" spans="1:15" x14ac:dyDescent="0.25">
      <c r="A106" t="str">
        <f t="shared" si="1"/>
        <v>534356222272</v>
      </c>
      <c r="B106" t="s">
        <v>425</v>
      </c>
      <c r="C106" t="s">
        <v>426</v>
      </c>
      <c r="D106" t="s">
        <v>427</v>
      </c>
      <c r="E106" t="s">
        <v>53</v>
      </c>
      <c r="F106" t="s">
        <v>17</v>
      </c>
      <c r="G106" t="s">
        <v>210</v>
      </c>
      <c r="H106" t="s">
        <v>211</v>
      </c>
      <c r="I106">
        <v>92</v>
      </c>
      <c r="J106">
        <v>86.6</v>
      </c>
      <c r="K106">
        <v>0</v>
      </c>
      <c r="L106">
        <v>6</v>
      </c>
      <c r="M106">
        <v>0</v>
      </c>
      <c r="N106">
        <v>520</v>
      </c>
      <c r="O106" t="s">
        <v>57</v>
      </c>
    </row>
    <row r="107" spans="1:15" x14ac:dyDescent="0.25">
      <c r="A107" t="str">
        <f t="shared" si="1"/>
        <v>558955440151</v>
      </c>
      <c r="B107" t="s">
        <v>405</v>
      </c>
      <c r="C107" t="s">
        <v>428</v>
      </c>
      <c r="D107" t="s">
        <v>429</v>
      </c>
      <c r="E107" t="s">
        <v>16</v>
      </c>
      <c r="F107" t="s">
        <v>17</v>
      </c>
      <c r="G107" t="s">
        <v>215</v>
      </c>
      <c r="H107" t="s">
        <v>216</v>
      </c>
      <c r="I107">
        <v>272</v>
      </c>
      <c r="J107">
        <v>273</v>
      </c>
      <c r="K107">
        <v>2</v>
      </c>
      <c r="L107">
        <v>6</v>
      </c>
      <c r="M107">
        <v>544</v>
      </c>
      <c r="N107">
        <v>1638</v>
      </c>
      <c r="O107" t="s">
        <v>74</v>
      </c>
    </row>
    <row r="108" spans="1:15" x14ac:dyDescent="0.25">
      <c r="A108" t="str">
        <f t="shared" si="1"/>
        <v>520938952615</v>
      </c>
      <c r="B108" t="s">
        <v>430</v>
      </c>
      <c r="C108" t="s">
        <v>431</v>
      </c>
      <c r="D108" t="s">
        <v>432</v>
      </c>
      <c r="E108" t="s">
        <v>16</v>
      </c>
      <c r="F108" t="s">
        <v>17</v>
      </c>
      <c r="G108" t="s">
        <v>264</v>
      </c>
      <c r="H108" t="s">
        <v>265</v>
      </c>
      <c r="I108">
        <v>880</v>
      </c>
      <c r="J108">
        <v>750</v>
      </c>
      <c r="K108">
        <v>1</v>
      </c>
      <c r="L108">
        <v>6</v>
      </c>
      <c r="M108">
        <v>750</v>
      </c>
      <c r="N108">
        <v>4500</v>
      </c>
      <c r="O108" t="s">
        <v>232</v>
      </c>
    </row>
    <row r="109" spans="1:15" x14ac:dyDescent="0.25">
      <c r="A109" t="str">
        <f t="shared" si="1"/>
        <v>565532992027</v>
      </c>
      <c r="B109" t="s">
        <v>433</v>
      </c>
      <c r="C109" t="s">
        <v>434</v>
      </c>
      <c r="D109" t="s">
        <v>435</v>
      </c>
      <c r="E109" t="s">
        <v>16</v>
      </c>
      <c r="F109" t="s">
        <v>17</v>
      </c>
      <c r="G109" t="s">
        <v>180</v>
      </c>
      <c r="H109" t="s">
        <v>181</v>
      </c>
      <c r="I109">
        <v>1998</v>
      </c>
      <c r="J109">
        <v>1780</v>
      </c>
      <c r="K109">
        <v>4</v>
      </c>
      <c r="L109">
        <v>6</v>
      </c>
      <c r="M109">
        <v>7200</v>
      </c>
      <c r="N109">
        <v>10600</v>
      </c>
      <c r="O109" t="s">
        <v>26</v>
      </c>
    </row>
    <row r="110" spans="1:15" x14ac:dyDescent="0.25">
      <c r="A110" t="str">
        <f t="shared" si="1"/>
        <v>601877868365</v>
      </c>
      <c r="B110" t="s">
        <v>436</v>
      </c>
      <c r="C110" t="s">
        <v>437</v>
      </c>
      <c r="D110" t="s">
        <v>438</v>
      </c>
      <c r="E110" t="s">
        <v>16</v>
      </c>
      <c r="F110" t="s">
        <v>17</v>
      </c>
      <c r="G110" t="s">
        <v>145</v>
      </c>
      <c r="H110" t="s">
        <v>146</v>
      </c>
      <c r="I110">
        <v>2450</v>
      </c>
      <c r="J110">
        <v>2442</v>
      </c>
      <c r="K110">
        <v>0</v>
      </c>
      <c r="L110">
        <v>6</v>
      </c>
      <c r="M110">
        <v>0</v>
      </c>
      <c r="N110">
        <v>14650</v>
      </c>
      <c r="O110" t="s">
        <v>300</v>
      </c>
    </row>
    <row r="111" spans="1:15" x14ac:dyDescent="0.25">
      <c r="A111" t="str">
        <f t="shared" si="1"/>
        <v>569565054290</v>
      </c>
      <c r="B111" t="s">
        <v>439</v>
      </c>
      <c r="C111" t="s">
        <v>440</v>
      </c>
      <c r="D111" t="s">
        <v>441</v>
      </c>
      <c r="E111" t="s">
        <v>16</v>
      </c>
      <c r="F111" t="s">
        <v>17</v>
      </c>
      <c r="G111" t="s">
        <v>30</v>
      </c>
      <c r="H111" t="s">
        <v>31</v>
      </c>
      <c r="I111">
        <v>6888</v>
      </c>
      <c r="J111">
        <v>4529</v>
      </c>
      <c r="K111">
        <v>1</v>
      </c>
      <c r="L111">
        <v>6</v>
      </c>
      <c r="M111">
        <v>4450</v>
      </c>
      <c r="N111">
        <v>27250</v>
      </c>
      <c r="O111" t="s">
        <v>74</v>
      </c>
    </row>
    <row r="112" spans="1:15" x14ac:dyDescent="0.25">
      <c r="A112" t="str">
        <f t="shared" si="1"/>
        <v>551027851063</v>
      </c>
      <c r="B112" t="s">
        <v>442</v>
      </c>
      <c r="C112" t="s">
        <v>443</v>
      </c>
      <c r="D112" t="s">
        <v>444</v>
      </c>
      <c r="E112" t="s">
        <v>16</v>
      </c>
      <c r="F112" t="s">
        <v>17</v>
      </c>
      <c r="G112" t="s">
        <v>210</v>
      </c>
      <c r="H112" t="s">
        <v>211</v>
      </c>
      <c r="I112">
        <v>1220</v>
      </c>
      <c r="J112">
        <v>976</v>
      </c>
      <c r="K112">
        <v>2</v>
      </c>
      <c r="L112">
        <v>6</v>
      </c>
      <c r="M112">
        <v>2020</v>
      </c>
      <c r="N112">
        <v>5790</v>
      </c>
      <c r="O112" t="s">
        <v>20</v>
      </c>
    </row>
    <row r="113" spans="1:15" x14ac:dyDescent="0.25">
      <c r="A113" t="str">
        <f t="shared" si="1"/>
        <v>583002369641</v>
      </c>
      <c r="B113" t="s">
        <v>445</v>
      </c>
      <c r="C113" t="s">
        <v>446</v>
      </c>
      <c r="D113" t="s">
        <v>447</v>
      </c>
      <c r="E113" t="s">
        <v>16</v>
      </c>
      <c r="F113" t="s">
        <v>17</v>
      </c>
      <c r="G113" t="s">
        <v>448</v>
      </c>
      <c r="H113" t="s">
        <v>449</v>
      </c>
      <c r="I113">
        <v>4280</v>
      </c>
      <c r="J113">
        <v>4280</v>
      </c>
      <c r="K113">
        <v>0</v>
      </c>
      <c r="L113">
        <v>6</v>
      </c>
      <c r="M113">
        <v>0</v>
      </c>
      <c r="N113">
        <v>25680</v>
      </c>
      <c r="O113" t="s">
        <v>401</v>
      </c>
    </row>
    <row r="114" spans="1:15" x14ac:dyDescent="0.25">
      <c r="A114" t="str">
        <f t="shared" si="1"/>
        <v>564466485695</v>
      </c>
      <c r="B114" t="s">
        <v>450</v>
      </c>
      <c r="C114" t="s">
        <v>451</v>
      </c>
      <c r="D114" t="s">
        <v>452</v>
      </c>
      <c r="E114" t="s">
        <v>16</v>
      </c>
      <c r="F114" t="s">
        <v>17</v>
      </c>
      <c r="G114" t="s">
        <v>245</v>
      </c>
      <c r="H114" t="s">
        <v>246</v>
      </c>
      <c r="I114">
        <v>398</v>
      </c>
      <c r="J114">
        <v>285</v>
      </c>
      <c r="K114">
        <v>1</v>
      </c>
      <c r="L114">
        <v>5</v>
      </c>
      <c r="M114">
        <v>285</v>
      </c>
      <c r="N114">
        <v>1425</v>
      </c>
      <c r="O114" t="s">
        <v>232</v>
      </c>
    </row>
    <row r="115" spans="1:15" x14ac:dyDescent="0.25">
      <c r="A115" t="str">
        <f t="shared" si="1"/>
        <v>586640211734</v>
      </c>
      <c r="B115" t="s">
        <v>453</v>
      </c>
      <c r="C115" t="s">
        <v>454</v>
      </c>
      <c r="D115" t="s">
        <v>455</v>
      </c>
      <c r="E115" t="s">
        <v>16</v>
      </c>
      <c r="F115" t="s">
        <v>17</v>
      </c>
      <c r="G115" t="s">
        <v>456</v>
      </c>
      <c r="H115" t="s">
        <v>457</v>
      </c>
      <c r="I115">
        <v>915</v>
      </c>
      <c r="J115">
        <v>915</v>
      </c>
      <c r="K115">
        <v>0</v>
      </c>
      <c r="L115">
        <v>5</v>
      </c>
      <c r="M115">
        <v>0</v>
      </c>
      <c r="N115">
        <v>4575</v>
      </c>
      <c r="O115" t="s">
        <v>322</v>
      </c>
    </row>
    <row r="116" spans="1:15" x14ac:dyDescent="0.25">
      <c r="A116" t="str">
        <f t="shared" si="1"/>
        <v>522200700047</v>
      </c>
      <c r="B116" t="s">
        <v>458</v>
      </c>
      <c r="C116" t="s">
        <v>459</v>
      </c>
      <c r="D116" t="s">
        <v>460</v>
      </c>
      <c r="E116" t="s">
        <v>16</v>
      </c>
      <c r="F116" t="s">
        <v>17</v>
      </c>
      <c r="G116" t="s">
        <v>264</v>
      </c>
      <c r="H116" t="s">
        <v>265</v>
      </c>
      <c r="I116">
        <v>1194</v>
      </c>
      <c r="J116">
        <v>1014</v>
      </c>
      <c r="K116">
        <v>0</v>
      </c>
      <c r="L116">
        <v>5</v>
      </c>
      <c r="M116">
        <v>0</v>
      </c>
      <c r="N116">
        <v>5070</v>
      </c>
      <c r="O116" t="s">
        <v>57</v>
      </c>
    </row>
    <row r="117" spans="1:15" x14ac:dyDescent="0.25">
      <c r="A117" t="str">
        <f t="shared" si="1"/>
        <v>595726691953</v>
      </c>
      <c r="B117" t="s">
        <v>461</v>
      </c>
      <c r="C117" t="s">
        <v>462</v>
      </c>
      <c r="D117" t="s">
        <v>463</v>
      </c>
      <c r="E117" t="s">
        <v>16</v>
      </c>
      <c r="F117" t="s">
        <v>17</v>
      </c>
      <c r="G117" t="s">
        <v>164</v>
      </c>
      <c r="H117" t="s">
        <v>165</v>
      </c>
      <c r="I117">
        <v>7200</v>
      </c>
      <c r="J117">
        <v>6933</v>
      </c>
      <c r="K117">
        <v>1</v>
      </c>
      <c r="L117">
        <v>5</v>
      </c>
      <c r="M117">
        <v>7200</v>
      </c>
      <c r="N117">
        <v>34400</v>
      </c>
      <c r="O117" t="s">
        <v>74</v>
      </c>
    </row>
    <row r="118" spans="1:15" x14ac:dyDescent="0.25">
      <c r="A118" t="str">
        <f t="shared" si="1"/>
        <v>552710767402</v>
      </c>
      <c r="B118" t="s">
        <v>464</v>
      </c>
      <c r="C118" t="s">
        <v>465</v>
      </c>
      <c r="D118" t="s">
        <v>466</v>
      </c>
      <c r="E118" t="s">
        <v>53</v>
      </c>
      <c r="F118" t="s">
        <v>17</v>
      </c>
      <c r="G118" t="s">
        <v>467</v>
      </c>
      <c r="H118" t="s">
        <v>468</v>
      </c>
      <c r="I118">
        <v>92</v>
      </c>
      <c r="J118">
        <v>92</v>
      </c>
      <c r="K118">
        <v>2</v>
      </c>
      <c r="L118">
        <v>4</v>
      </c>
      <c r="M118">
        <v>184</v>
      </c>
      <c r="N118">
        <v>368</v>
      </c>
      <c r="O118" t="s">
        <v>80</v>
      </c>
    </row>
    <row r="119" spans="1:15" x14ac:dyDescent="0.25">
      <c r="A119" t="str">
        <f t="shared" si="1"/>
        <v>528483534533</v>
      </c>
      <c r="B119" t="s">
        <v>405</v>
      </c>
      <c r="C119" t="s">
        <v>469</v>
      </c>
      <c r="D119" t="s">
        <v>470</v>
      </c>
      <c r="E119" t="s">
        <v>16</v>
      </c>
      <c r="F119" t="s">
        <v>17</v>
      </c>
      <c r="G119" t="s">
        <v>78</v>
      </c>
      <c r="H119" t="s">
        <v>79</v>
      </c>
      <c r="I119">
        <v>275</v>
      </c>
      <c r="J119">
        <v>275</v>
      </c>
      <c r="K119">
        <v>0</v>
      </c>
      <c r="L119">
        <v>4</v>
      </c>
      <c r="M119">
        <v>0</v>
      </c>
      <c r="N119">
        <v>1100</v>
      </c>
      <c r="O119" t="s">
        <v>57</v>
      </c>
    </row>
    <row r="120" spans="1:15" x14ac:dyDescent="0.25">
      <c r="A120" t="str">
        <f t="shared" si="1"/>
        <v>35932201974</v>
      </c>
      <c r="B120" t="s">
        <v>471</v>
      </c>
      <c r="C120" t="s">
        <v>472</v>
      </c>
      <c r="D120" t="s">
        <v>473</v>
      </c>
      <c r="E120" t="s">
        <v>16</v>
      </c>
      <c r="F120" t="s">
        <v>17</v>
      </c>
      <c r="G120" t="s">
        <v>474</v>
      </c>
      <c r="H120" t="s">
        <v>475</v>
      </c>
      <c r="I120">
        <v>350</v>
      </c>
      <c r="J120">
        <v>350</v>
      </c>
      <c r="K120">
        <v>3</v>
      </c>
      <c r="L120">
        <v>4</v>
      </c>
      <c r="M120">
        <v>1050</v>
      </c>
      <c r="N120">
        <v>1400</v>
      </c>
      <c r="O120" t="s">
        <v>26</v>
      </c>
    </row>
    <row r="121" spans="1:15" x14ac:dyDescent="0.25">
      <c r="A121" t="str">
        <f t="shared" si="1"/>
        <v>593780681693</v>
      </c>
      <c r="B121" t="s">
        <v>476</v>
      </c>
      <c r="C121" t="s">
        <v>477</v>
      </c>
      <c r="D121" t="s">
        <v>478</v>
      </c>
      <c r="E121" t="s">
        <v>16</v>
      </c>
      <c r="F121" t="s">
        <v>17</v>
      </c>
      <c r="G121" t="s">
        <v>30</v>
      </c>
      <c r="H121" t="s">
        <v>31</v>
      </c>
      <c r="I121">
        <v>858</v>
      </c>
      <c r="J121">
        <v>498</v>
      </c>
      <c r="K121">
        <v>0</v>
      </c>
      <c r="L121">
        <v>4</v>
      </c>
      <c r="M121">
        <v>0</v>
      </c>
      <c r="N121">
        <v>1992</v>
      </c>
      <c r="O121" t="s">
        <v>479</v>
      </c>
    </row>
    <row r="122" spans="1:15" x14ac:dyDescent="0.25">
      <c r="A122" t="str">
        <f t="shared" si="1"/>
        <v>550694307974</v>
      </c>
      <c r="B122" t="s">
        <v>480</v>
      </c>
      <c r="C122" t="s">
        <v>481</v>
      </c>
      <c r="D122" t="s">
        <v>482</v>
      </c>
      <c r="E122" t="s">
        <v>16</v>
      </c>
      <c r="F122" t="s">
        <v>17</v>
      </c>
      <c r="G122" t="s">
        <v>210</v>
      </c>
      <c r="H122" t="s">
        <v>211</v>
      </c>
      <c r="I122">
        <v>980</v>
      </c>
      <c r="J122">
        <v>905</v>
      </c>
      <c r="K122">
        <v>2</v>
      </c>
      <c r="L122">
        <v>4</v>
      </c>
      <c r="M122">
        <v>1950</v>
      </c>
      <c r="N122">
        <v>3480</v>
      </c>
      <c r="O122" t="s">
        <v>80</v>
      </c>
    </row>
    <row r="123" spans="1:15" x14ac:dyDescent="0.25">
      <c r="A123" t="str">
        <f t="shared" si="1"/>
        <v>539551305113</v>
      </c>
      <c r="B123" t="s">
        <v>483</v>
      </c>
      <c r="C123" t="s">
        <v>484</v>
      </c>
      <c r="D123" t="s">
        <v>485</v>
      </c>
      <c r="E123" t="s">
        <v>486</v>
      </c>
      <c r="F123" t="s">
        <v>17</v>
      </c>
      <c r="G123" t="s">
        <v>487</v>
      </c>
      <c r="H123" t="s">
        <v>488</v>
      </c>
      <c r="I123">
        <v>199</v>
      </c>
      <c r="J123">
        <v>129</v>
      </c>
      <c r="K123">
        <v>0</v>
      </c>
      <c r="L123">
        <v>4</v>
      </c>
      <c r="M123">
        <v>0</v>
      </c>
      <c r="N123">
        <v>516</v>
      </c>
      <c r="O123" t="s">
        <v>489</v>
      </c>
    </row>
    <row r="124" spans="1:15" x14ac:dyDescent="0.25">
      <c r="A124" t="str">
        <f t="shared" si="1"/>
        <v>534355330619</v>
      </c>
      <c r="B124" t="s">
        <v>425</v>
      </c>
      <c r="C124" t="s">
        <v>490</v>
      </c>
      <c r="D124" t="s">
        <v>491</v>
      </c>
      <c r="E124" t="s">
        <v>53</v>
      </c>
      <c r="F124" t="s">
        <v>17</v>
      </c>
      <c r="G124" t="s">
        <v>145</v>
      </c>
      <c r="H124" t="s">
        <v>146</v>
      </c>
      <c r="I124">
        <v>92</v>
      </c>
      <c r="J124">
        <v>92</v>
      </c>
      <c r="K124">
        <v>1</v>
      </c>
      <c r="L124">
        <v>3</v>
      </c>
      <c r="M124">
        <v>92</v>
      </c>
      <c r="N124">
        <v>276</v>
      </c>
      <c r="O124" t="s">
        <v>80</v>
      </c>
    </row>
    <row r="125" spans="1:15" x14ac:dyDescent="0.25">
      <c r="A125" t="str">
        <f t="shared" si="1"/>
        <v>561738002287</v>
      </c>
      <c r="B125" t="s">
        <v>492</v>
      </c>
      <c r="C125" t="s">
        <v>493</v>
      </c>
      <c r="D125" t="s">
        <v>494</v>
      </c>
      <c r="E125" t="s">
        <v>53</v>
      </c>
      <c r="F125" t="s">
        <v>17</v>
      </c>
      <c r="G125" t="s">
        <v>495</v>
      </c>
      <c r="H125" t="s">
        <v>496</v>
      </c>
      <c r="I125">
        <v>178</v>
      </c>
      <c r="J125">
        <v>98</v>
      </c>
      <c r="K125">
        <v>0</v>
      </c>
      <c r="L125">
        <v>3</v>
      </c>
      <c r="M125">
        <v>0</v>
      </c>
      <c r="N125">
        <v>294</v>
      </c>
      <c r="O125" t="s">
        <v>497</v>
      </c>
    </row>
    <row r="126" spans="1:15" x14ac:dyDescent="0.25">
      <c r="A126" t="str">
        <f t="shared" si="1"/>
        <v>615400141484</v>
      </c>
      <c r="B126" t="s">
        <v>498</v>
      </c>
      <c r="C126" t="s">
        <v>499</v>
      </c>
      <c r="D126" t="s">
        <v>500</v>
      </c>
      <c r="E126" t="s">
        <v>53</v>
      </c>
      <c r="F126" t="s">
        <v>17</v>
      </c>
      <c r="G126" t="s">
        <v>501</v>
      </c>
      <c r="H126" t="s">
        <v>502</v>
      </c>
      <c r="I126">
        <v>112</v>
      </c>
      <c r="J126">
        <v>159</v>
      </c>
      <c r="K126">
        <v>2</v>
      </c>
      <c r="L126">
        <v>3</v>
      </c>
      <c r="M126">
        <v>365</v>
      </c>
      <c r="N126">
        <v>430</v>
      </c>
      <c r="O126" t="s">
        <v>20</v>
      </c>
    </row>
    <row r="127" spans="1:15" x14ac:dyDescent="0.25">
      <c r="A127" t="str">
        <f t="shared" si="1"/>
        <v>587523435408</v>
      </c>
      <c r="B127" t="s">
        <v>503</v>
      </c>
      <c r="C127" t="s">
        <v>504</v>
      </c>
      <c r="D127" t="s">
        <v>505</v>
      </c>
      <c r="E127" t="s">
        <v>16</v>
      </c>
      <c r="F127" t="s">
        <v>17</v>
      </c>
      <c r="G127" t="s">
        <v>506</v>
      </c>
      <c r="H127" t="s">
        <v>507</v>
      </c>
      <c r="I127">
        <v>380</v>
      </c>
      <c r="J127">
        <v>380</v>
      </c>
      <c r="K127">
        <v>2</v>
      </c>
      <c r="L127">
        <v>3</v>
      </c>
      <c r="M127">
        <v>760</v>
      </c>
      <c r="N127">
        <v>1140</v>
      </c>
      <c r="O127" t="s">
        <v>74</v>
      </c>
    </row>
    <row r="128" spans="1:15" x14ac:dyDescent="0.25">
      <c r="A128" t="str">
        <f t="shared" si="1"/>
        <v>593851109146</v>
      </c>
      <c r="B128" t="s">
        <v>508</v>
      </c>
      <c r="C128" t="s">
        <v>509</v>
      </c>
      <c r="D128" t="s">
        <v>510</v>
      </c>
      <c r="E128" t="s">
        <v>16</v>
      </c>
      <c r="F128" t="s">
        <v>17</v>
      </c>
      <c r="G128" t="s">
        <v>474</v>
      </c>
      <c r="H128" t="s">
        <v>475</v>
      </c>
      <c r="I128">
        <v>858</v>
      </c>
      <c r="J128">
        <v>858</v>
      </c>
      <c r="K128">
        <v>0</v>
      </c>
      <c r="L128">
        <v>3</v>
      </c>
      <c r="M128">
        <v>0</v>
      </c>
      <c r="N128">
        <v>2574</v>
      </c>
      <c r="O128" t="s">
        <v>57</v>
      </c>
    </row>
    <row r="129" spans="1:15" x14ac:dyDescent="0.25">
      <c r="A129" t="str">
        <f t="shared" si="1"/>
        <v>598900839146</v>
      </c>
      <c r="B129" t="s">
        <v>511</v>
      </c>
      <c r="C129" t="s">
        <v>512</v>
      </c>
      <c r="D129" t="s">
        <v>513</v>
      </c>
      <c r="E129" t="s">
        <v>16</v>
      </c>
      <c r="F129" t="s">
        <v>17</v>
      </c>
      <c r="G129" t="s">
        <v>72</v>
      </c>
      <c r="H129" t="s">
        <v>73</v>
      </c>
      <c r="I129">
        <v>2320</v>
      </c>
      <c r="J129">
        <v>2267</v>
      </c>
      <c r="K129">
        <v>0</v>
      </c>
      <c r="L129">
        <v>3</v>
      </c>
      <c r="M129">
        <v>0</v>
      </c>
      <c r="N129">
        <v>6800</v>
      </c>
      <c r="O129" t="s">
        <v>227</v>
      </c>
    </row>
    <row r="130" spans="1:15" x14ac:dyDescent="0.25">
      <c r="A130" t="str">
        <f t="shared" si="1"/>
        <v>580244223498</v>
      </c>
      <c r="B130" t="s">
        <v>514</v>
      </c>
      <c r="C130" t="s">
        <v>515</v>
      </c>
      <c r="D130" t="s">
        <v>516</v>
      </c>
      <c r="E130" t="s">
        <v>16</v>
      </c>
      <c r="F130" t="s">
        <v>17</v>
      </c>
      <c r="G130" t="s">
        <v>517</v>
      </c>
      <c r="H130" t="s">
        <v>518</v>
      </c>
      <c r="I130">
        <v>280</v>
      </c>
      <c r="J130">
        <v>270</v>
      </c>
      <c r="K130">
        <v>1</v>
      </c>
      <c r="L130">
        <v>3</v>
      </c>
      <c r="M130">
        <v>270</v>
      </c>
      <c r="N130">
        <v>810</v>
      </c>
      <c r="O130" t="s">
        <v>223</v>
      </c>
    </row>
    <row r="131" spans="1:15" x14ac:dyDescent="0.25">
      <c r="A131" t="str">
        <f t="shared" ref="A131:A145" si="2">MID(C131,FIND("=",C131)+1,LEN(C131)-FIND("=",C131))</f>
        <v>595295837064</v>
      </c>
      <c r="B131" t="s">
        <v>519</v>
      </c>
      <c r="C131" t="s">
        <v>520</v>
      </c>
      <c r="D131" t="s">
        <v>521</v>
      </c>
      <c r="E131" t="s">
        <v>16</v>
      </c>
      <c r="F131" t="s">
        <v>17</v>
      </c>
      <c r="G131" t="s">
        <v>164</v>
      </c>
      <c r="H131" t="s">
        <v>165</v>
      </c>
      <c r="I131">
        <v>4550</v>
      </c>
      <c r="J131">
        <v>4550</v>
      </c>
      <c r="K131">
        <v>1</v>
      </c>
      <c r="L131">
        <v>3</v>
      </c>
      <c r="M131">
        <v>4550</v>
      </c>
      <c r="N131">
        <v>13650</v>
      </c>
      <c r="O131" t="s">
        <v>232</v>
      </c>
    </row>
    <row r="132" spans="1:15" x14ac:dyDescent="0.25">
      <c r="A132" t="str">
        <f t="shared" si="2"/>
        <v>545882635250</v>
      </c>
      <c r="B132" t="s">
        <v>522</v>
      </c>
      <c r="C132" t="s">
        <v>523</v>
      </c>
      <c r="D132" t="s">
        <v>524</v>
      </c>
      <c r="E132" t="s">
        <v>525</v>
      </c>
      <c r="F132" t="s">
        <v>17</v>
      </c>
      <c r="G132" t="s">
        <v>526</v>
      </c>
      <c r="H132" t="s">
        <v>527</v>
      </c>
      <c r="I132">
        <v>276</v>
      </c>
      <c r="J132">
        <v>178</v>
      </c>
      <c r="K132">
        <v>1</v>
      </c>
      <c r="L132">
        <v>2</v>
      </c>
      <c r="M132">
        <v>178</v>
      </c>
      <c r="N132">
        <v>356</v>
      </c>
      <c r="O132" t="s">
        <v>92</v>
      </c>
    </row>
    <row r="133" spans="1:15" x14ac:dyDescent="0.25">
      <c r="A133" t="str">
        <f t="shared" si="2"/>
        <v>562117026272</v>
      </c>
      <c r="B133" t="s">
        <v>528</v>
      </c>
      <c r="C133" t="s">
        <v>529</v>
      </c>
      <c r="D133" t="s">
        <v>530</v>
      </c>
      <c r="E133" t="s">
        <v>16</v>
      </c>
      <c r="F133" t="s">
        <v>17</v>
      </c>
      <c r="G133" t="s">
        <v>531</v>
      </c>
      <c r="H133" t="s">
        <v>532</v>
      </c>
      <c r="I133">
        <v>285</v>
      </c>
      <c r="J133">
        <v>285</v>
      </c>
      <c r="K133">
        <v>0</v>
      </c>
      <c r="L133">
        <v>2</v>
      </c>
      <c r="M133">
        <v>0</v>
      </c>
      <c r="N133">
        <v>570</v>
      </c>
      <c r="O133" t="s">
        <v>533</v>
      </c>
    </row>
    <row r="134" spans="1:15" x14ac:dyDescent="0.25">
      <c r="A134" t="str">
        <f t="shared" si="2"/>
        <v>569526201456</v>
      </c>
      <c r="B134" t="s">
        <v>534</v>
      </c>
      <c r="C134" t="s">
        <v>535</v>
      </c>
      <c r="D134" t="s">
        <v>536</v>
      </c>
      <c r="E134" t="s">
        <v>16</v>
      </c>
      <c r="F134" t="s">
        <v>17</v>
      </c>
      <c r="G134" t="s">
        <v>199</v>
      </c>
      <c r="H134" t="s">
        <v>200</v>
      </c>
      <c r="I134">
        <v>336</v>
      </c>
      <c r="J134">
        <v>336</v>
      </c>
      <c r="K134">
        <v>0</v>
      </c>
      <c r="L134">
        <v>2</v>
      </c>
      <c r="M134">
        <v>0</v>
      </c>
      <c r="N134">
        <v>672</v>
      </c>
      <c r="O134" t="s">
        <v>537</v>
      </c>
    </row>
    <row r="135" spans="1:15" x14ac:dyDescent="0.25">
      <c r="A135" t="str">
        <f t="shared" si="2"/>
        <v>522788727514</v>
      </c>
      <c r="B135" t="s">
        <v>538</v>
      </c>
      <c r="C135" t="s">
        <v>539</v>
      </c>
      <c r="D135" t="s">
        <v>540</v>
      </c>
      <c r="E135" t="s">
        <v>16</v>
      </c>
      <c r="F135" t="s">
        <v>17</v>
      </c>
      <c r="G135" t="s">
        <v>264</v>
      </c>
      <c r="H135" t="s">
        <v>265</v>
      </c>
      <c r="I135">
        <v>757</v>
      </c>
      <c r="J135">
        <v>480</v>
      </c>
      <c r="K135">
        <v>4</v>
      </c>
      <c r="L135">
        <v>2</v>
      </c>
      <c r="M135">
        <v>1920</v>
      </c>
      <c r="N135">
        <v>960</v>
      </c>
      <c r="O135" t="s">
        <v>80</v>
      </c>
    </row>
    <row r="136" spans="1:15" x14ac:dyDescent="0.25">
      <c r="A136" t="str">
        <f t="shared" si="2"/>
        <v>587746138445</v>
      </c>
      <c r="B136" t="s">
        <v>541</v>
      </c>
      <c r="C136" t="s">
        <v>542</v>
      </c>
      <c r="D136" t="s">
        <v>543</v>
      </c>
      <c r="E136" t="s">
        <v>16</v>
      </c>
      <c r="F136" t="s">
        <v>17</v>
      </c>
      <c r="G136" t="s">
        <v>506</v>
      </c>
      <c r="H136" t="s">
        <v>507</v>
      </c>
      <c r="I136">
        <v>1080</v>
      </c>
      <c r="J136">
        <v>1080</v>
      </c>
      <c r="K136">
        <v>0</v>
      </c>
      <c r="L136">
        <v>2</v>
      </c>
      <c r="M136">
        <v>0</v>
      </c>
      <c r="N136">
        <v>2160</v>
      </c>
      <c r="O136" t="s">
        <v>544</v>
      </c>
    </row>
    <row r="137" spans="1:15" x14ac:dyDescent="0.25">
      <c r="A137" t="str">
        <f t="shared" si="2"/>
        <v>586493025057</v>
      </c>
      <c r="B137" t="s">
        <v>545</v>
      </c>
      <c r="C137" t="s">
        <v>546</v>
      </c>
      <c r="D137" t="s">
        <v>547</v>
      </c>
      <c r="E137" t="s">
        <v>16</v>
      </c>
      <c r="F137" t="s">
        <v>17</v>
      </c>
      <c r="G137" t="s">
        <v>35</v>
      </c>
      <c r="H137" t="s">
        <v>36</v>
      </c>
      <c r="I137">
        <v>1880</v>
      </c>
      <c r="J137">
        <v>1680</v>
      </c>
      <c r="K137">
        <v>0</v>
      </c>
      <c r="L137">
        <v>2</v>
      </c>
      <c r="M137">
        <v>0</v>
      </c>
      <c r="N137">
        <v>3360</v>
      </c>
      <c r="O137" t="s">
        <v>227</v>
      </c>
    </row>
    <row r="138" spans="1:15" x14ac:dyDescent="0.25">
      <c r="A138" t="str">
        <f t="shared" si="2"/>
        <v>574185857100</v>
      </c>
      <c r="B138" t="s">
        <v>548</v>
      </c>
      <c r="C138" t="s">
        <v>549</v>
      </c>
      <c r="D138" t="s">
        <v>550</v>
      </c>
      <c r="E138" t="s">
        <v>16</v>
      </c>
      <c r="F138" t="s">
        <v>17</v>
      </c>
      <c r="G138" t="s">
        <v>551</v>
      </c>
      <c r="H138" t="s">
        <v>552</v>
      </c>
      <c r="I138">
        <v>781</v>
      </c>
      <c r="J138">
        <v>442</v>
      </c>
      <c r="K138">
        <v>0</v>
      </c>
      <c r="L138">
        <v>2</v>
      </c>
      <c r="M138">
        <v>0</v>
      </c>
      <c r="N138">
        <v>884</v>
      </c>
      <c r="O138" t="s">
        <v>57</v>
      </c>
    </row>
    <row r="139" spans="1:15" x14ac:dyDescent="0.25">
      <c r="A139" t="str">
        <f t="shared" si="2"/>
        <v>600109264356</v>
      </c>
      <c r="B139" t="s">
        <v>553</v>
      </c>
      <c r="C139" t="s">
        <v>554</v>
      </c>
      <c r="D139" t="s">
        <v>555</v>
      </c>
      <c r="E139" t="s">
        <v>271</v>
      </c>
      <c r="F139" t="s">
        <v>17</v>
      </c>
      <c r="G139" t="s">
        <v>556</v>
      </c>
      <c r="H139" t="s">
        <v>557</v>
      </c>
      <c r="I139">
        <v>720</v>
      </c>
      <c r="J139">
        <v>268</v>
      </c>
      <c r="K139">
        <v>0</v>
      </c>
      <c r="L139">
        <v>1</v>
      </c>
      <c r="M139">
        <v>0</v>
      </c>
      <c r="N139">
        <v>268</v>
      </c>
      <c r="O139" t="s">
        <v>558</v>
      </c>
    </row>
    <row r="140" spans="1:15" x14ac:dyDescent="0.25">
      <c r="A140" t="str">
        <f t="shared" si="2"/>
        <v>590426565615</v>
      </c>
      <c r="B140" t="s">
        <v>559</v>
      </c>
      <c r="C140" t="s">
        <v>560</v>
      </c>
      <c r="D140" t="s">
        <v>561</v>
      </c>
      <c r="E140" t="s">
        <v>16</v>
      </c>
      <c r="F140" t="s">
        <v>17</v>
      </c>
      <c r="G140" t="s">
        <v>562</v>
      </c>
      <c r="H140" t="s">
        <v>563</v>
      </c>
      <c r="I140">
        <v>499</v>
      </c>
      <c r="J140">
        <v>480</v>
      </c>
      <c r="K140">
        <v>0</v>
      </c>
      <c r="L140">
        <v>1</v>
      </c>
      <c r="M140">
        <v>0</v>
      </c>
      <c r="N140">
        <v>480</v>
      </c>
      <c r="O140" t="s">
        <v>489</v>
      </c>
    </row>
    <row r="141" spans="1:15" x14ac:dyDescent="0.25">
      <c r="A141" t="str">
        <f t="shared" si="2"/>
        <v>612947351024</v>
      </c>
      <c r="B141" t="s">
        <v>564</v>
      </c>
      <c r="C141" t="s">
        <v>565</v>
      </c>
      <c r="D141" t="s">
        <v>566</v>
      </c>
      <c r="E141" t="s">
        <v>16</v>
      </c>
      <c r="F141" t="s">
        <v>17</v>
      </c>
      <c r="G141" t="s">
        <v>567</v>
      </c>
      <c r="H141" t="s">
        <v>568</v>
      </c>
      <c r="I141">
        <v>1280</v>
      </c>
      <c r="J141">
        <v>1280</v>
      </c>
      <c r="K141">
        <v>0</v>
      </c>
      <c r="L141">
        <v>1</v>
      </c>
      <c r="M141">
        <v>0</v>
      </c>
      <c r="N141">
        <v>1280</v>
      </c>
      <c r="O141" t="s">
        <v>569</v>
      </c>
    </row>
    <row r="142" spans="1:15" x14ac:dyDescent="0.25">
      <c r="A142" t="str">
        <f t="shared" si="2"/>
        <v>36668790053</v>
      </c>
      <c r="B142" t="s">
        <v>570</v>
      </c>
      <c r="C142" t="s">
        <v>571</v>
      </c>
      <c r="D142" t="s">
        <v>572</v>
      </c>
      <c r="E142" t="s">
        <v>16</v>
      </c>
      <c r="F142" t="s">
        <v>17</v>
      </c>
      <c r="G142" t="s">
        <v>339</v>
      </c>
      <c r="H142" t="s">
        <v>340</v>
      </c>
      <c r="I142">
        <v>968</v>
      </c>
      <c r="J142">
        <v>480</v>
      </c>
      <c r="K142">
        <v>0</v>
      </c>
      <c r="L142">
        <v>1</v>
      </c>
      <c r="M142">
        <v>0</v>
      </c>
      <c r="N142">
        <v>480</v>
      </c>
      <c r="O142" t="s">
        <v>300</v>
      </c>
    </row>
    <row r="143" spans="1:15" x14ac:dyDescent="0.25">
      <c r="A143" t="str">
        <f t="shared" si="2"/>
        <v>530297913706</v>
      </c>
      <c r="B143" t="s">
        <v>573</v>
      </c>
      <c r="C143" t="s">
        <v>574</v>
      </c>
      <c r="D143" t="s">
        <v>575</v>
      </c>
      <c r="E143" t="s">
        <v>16</v>
      </c>
      <c r="F143" t="s">
        <v>17</v>
      </c>
      <c r="G143" t="s">
        <v>24</v>
      </c>
      <c r="H143" t="s">
        <v>25</v>
      </c>
      <c r="I143">
        <v>2400</v>
      </c>
      <c r="J143">
        <v>1760</v>
      </c>
      <c r="K143">
        <v>2</v>
      </c>
      <c r="L143">
        <v>0</v>
      </c>
      <c r="M143">
        <v>3520</v>
      </c>
      <c r="N143">
        <v>0</v>
      </c>
      <c r="O143" t="s">
        <v>80</v>
      </c>
    </row>
    <row r="144" spans="1:15" x14ac:dyDescent="0.25">
      <c r="A144" t="str">
        <f t="shared" si="2"/>
        <v>542830428248</v>
      </c>
      <c r="B144" t="s">
        <v>576</v>
      </c>
      <c r="C144" t="s">
        <v>577</v>
      </c>
      <c r="D144" t="s">
        <v>578</v>
      </c>
      <c r="E144" t="s">
        <v>16</v>
      </c>
      <c r="F144" t="s">
        <v>17</v>
      </c>
      <c r="G144" t="s">
        <v>339</v>
      </c>
      <c r="H144" t="s">
        <v>340</v>
      </c>
      <c r="I144">
        <v>1099</v>
      </c>
      <c r="J144">
        <v>0</v>
      </c>
      <c r="K144">
        <v>0</v>
      </c>
      <c r="L144">
        <v>0</v>
      </c>
      <c r="M144">
        <v>0</v>
      </c>
      <c r="N144">
        <v>0</v>
      </c>
      <c r="O144" t="s">
        <v>344</v>
      </c>
    </row>
    <row r="145" spans="1:15" x14ac:dyDescent="0.25">
      <c r="A145" t="str">
        <f t="shared" si="2"/>
        <v>593630122304</v>
      </c>
      <c r="B145" t="s">
        <v>579</v>
      </c>
      <c r="C145" t="s">
        <v>580</v>
      </c>
      <c r="D145" t="s">
        <v>581</v>
      </c>
      <c r="E145" t="s">
        <v>16</v>
      </c>
      <c r="F145" t="s">
        <v>17</v>
      </c>
      <c r="G145" t="s">
        <v>582</v>
      </c>
      <c r="H145" t="s">
        <v>583</v>
      </c>
      <c r="I145">
        <v>168</v>
      </c>
      <c r="J145">
        <v>168</v>
      </c>
      <c r="K145">
        <v>1</v>
      </c>
      <c r="L145">
        <v>0</v>
      </c>
      <c r="M145">
        <v>168</v>
      </c>
      <c r="N145">
        <v>0</v>
      </c>
      <c r="O145" t="s">
        <v>232</v>
      </c>
    </row>
    <row r="146" spans="1:15" x14ac:dyDescent="0.25">
      <c r="A146" t="str">
        <f>MID(C146,FIND("=",C146)+1,LEN(C146)-FIND("=",C146))</f>
        <v>586375262300</v>
      </c>
      <c r="B146" t="s">
        <v>585</v>
      </c>
      <c r="C146" t="s">
        <v>586</v>
      </c>
      <c r="D146" t="s">
        <v>587</v>
      </c>
      <c r="E146" t="s">
        <v>271</v>
      </c>
      <c r="F146" t="s">
        <v>588</v>
      </c>
      <c r="G146" t="s">
        <v>589</v>
      </c>
      <c r="H146" t="s">
        <v>590</v>
      </c>
      <c r="I146">
        <v>198</v>
      </c>
      <c r="J146">
        <v>131</v>
      </c>
      <c r="K146">
        <v>1588</v>
      </c>
      <c r="L146">
        <v>8749</v>
      </c>
      <c r="M146">
        <v>199624</v>
      </c>
      <c r="N146">
        <v>1159261</v>
      </c>
      <c r="O146" t="s">
        <v>20</v>
      </c>
    </row>
    <row r="147" spans="1:15" x14ac:dyDescent="0.25">
      <c r="A147" t="str">
        <f t="shared" ref="A147:A210" si="3">MID(C147,FIND("=",C147)+1,LEN(C147)-FIND("=",C147))</f>
        <v>589069271255</v>
      </c>
      <c r="B147" t="s">
        <v>591</v>
      </c>
      <c r="C147" t="s">
        <v>592</v>
      </c>
      <c r="D147" t="s">
        <v>593</v>
      </c>
      <c r="E147" t="s">
        <v>271</v>
      </c>
      <c r="F147" t="s">
        <v>588</v>
      </c>
      <c r="G147" t="s">
        <v>589</v>
      </c>
      <c r="H147" t="s">
        <v>590</v>
      </c>
      <c r="I147">
        <v>396</v>
      </c>
      <c r="J147">
        <v>264</v>
      </c>
      <c r="K147">
        <v>220</v>
      </c>
      <c r="L147">
        <v>2777</v>
      </c>
      <c r="M147">
        <v>58280</v>
      </c>
      <c r="N147">
        <v>732218</v>
      </c>
      <c r="O147" t="s">
        <v>26</v>
      </c>
    </row>
    <row r="148" spans="1:15" x14ac:dyDescent="0.25">
      <c r="A148" t="str">
        <f t="shared" si="3"/>
        <v>36871602087</v>
      </c>
      <c r="B148" t="s">
        <v>594</v>
      </c>
      <c r="C148" t="s">
        <v>595</v>
      </c>
      <c r="D148" t="s">
        <v>596</v>
      </c>
      <c r="E148" t="s">
        <v>486</v>
      </c>
      <c r="F148" t="s">
        <v>588</v>
      </c>
      <c r="G148" t="s">
        <v>40</v>
      </c>
      <c r="H148" t="s">
        <v>41</v>
      </c>
      <c r="I148">
        <v>54</v>
      </c>
      <c r="J148">
        <v>54</v>
      </c>
      <c r="K148">
        <v>440</v>
      </c>
      <c r="L148">
        <v>2269</v>
      </c>
      <c r="M148">
        <v>23760</v>
      </c>
      <c r="N148">
        <v>122526</v>
      </c>
      <c r="O148" t="s">
        <v>26</v>
      </c>
    </row>
    <row r="149" spans="1:15" x14ac:dyDescent="0.25">
      <c r="A149" t="str">
        <f t="shared" si="3"/>
        <v>13828121853</v>
      </c>
      <c r="B149" t="s">
        <v>597</v>
      </c>
      <c r="C149" t="s">
        <v>598</v>
      </c>
      <c r="D149" t="s">
        <v>599</v>
      </c>
      <c r="E149" t="s">
        <v>486</v>
      </c>
      <c r="F149" t="s">
        <v>588</v>
      </c>
      <c r="G149" t="s">
        <v>361</v>
      </c>
      <c r="H149" t="s">
        <v>362</v>
      </c>
      <c r="I149">
        <v>57</v>
      </c>
      <c r="J149">
        <v>52.1</v>
      </c>
      <c r="K149">
        <v>278</v>
      </c>
      <c r="L149">
        <v>2159</v>
      </c>
      <c r="M149">
        <v>14734</v>
      </c>
      <c r="N149">
        <v>112351</v>
      </c>
      <c r="O149" t="s">
        <v>26</v>
      </c>
    </row>
    <row r="150" spans="1:15" x14ac:dyDescent="0.25">
      <c r="A150" t="str">
        <f t="shared" si="3"/>
        <v>19379155658</v>
      </c>
      <c r="B150" t="s">
        <v>600</v>
      </c>
      <c r="C150" t="s">
        <v>601</v>
      </c>
      <c r="D150" t="s">
        <v>602</v>
      </c>
      <c r="E150" t="s">
        <v>16</v>
      </c>
      <c r="F150" t="s">
        <v>588</v>
      </c>
      <c r="G150" t="s">
        <v>107</v>
      </c>
      <c r="H150" t="s">
        <v>108</v>
      </c>
      <c r="I150">
        <v>120</v>
      </c>
      <c r="J150">
        <v>120</v>
      </c>
      <c r="K150">
        <v>346</v>
      </c>
      <c r="L150">
        <v>1950</v>
      </c>
      <c r="M150">
        <v>41520</v>
      </c>
      <c r="N150">
        <v>234000</v>
      </c>
      <c r="O150" t="s">
        <v>26</v>
      </c>
    </row>
    <row r="151" spans="1:15" x14ac:dyDescent="0.25">
      <c r="A151" t="str">
        <f t="shared" si="3"/>
        <v>572059490127</v>
      </c>
      <c r="B151" t="s">
        <v>603</v>
      </c>
      <c r="C151" t="s">
        <v>604</v>
      </c>
      <c r="D151" t="s">
        <v>605</v>
      </c>
      <c r="E151" t="s">
        <v>16</v>
      </c>
      <c r="F151" t="s">
        <v>588</v>
      </c>
      <c r="G151" t="s">
        <v>606</v>
      </c>
      <c r="H151" t="s">
        <v>607</v>
      </c>
      <c r="I151">
        <v>18.5</v>
      </c>
      <c r="J151">
        <v>18.5</v>
      </c>
      <c r="K151">
        <v>0</v>
      </c>
      <c r="L151">
        <v>1816</v>
      </c>
      <c r="M151">
        <v>0</v>
      </c>
      <c r="N151">
        <v>33596</v>
      </c>
      <c r="O151" t="s">
        <v>57</v>
      </c>
    </row>
    <row r="152" spans="1:15" x14ac:dyDescent="0.25">
      <c r="A152" t="str">
        <f t="shared" si="3"/>
        <v>560263330969</v>
      </c>
      <c r="B152" t="s">
        <v>608</v>
      </c>
      <c r="C152" t="s">
        <v>609</v>
      </c>
      <c r="D152" t="s">
        <v>610</v>
      </c>
      <c r="E152" t="s">
        <v>271</v>
      </c>
      <c r="F152" t="s">
        <v>588</v>
      </c>
      <c r="G152" t="s">
        <v>45</v>
      </c>
      <c r="H152" t="s">
        <v>46</v>
      </c>
      <c r="I152">
        <v>198</v>
      </c>
      <c r="J152">
        <v>133</v>
      </c>
      <c r="K152">
        <v>177</v>
      </c>
      <c r="L152">
        <v>1721</v>
      </c>
      <c r="M152">
        <v>23003</v>
      </c>
      <c r="N152">
        <v>228754</v>
      </c>
      <c r="O152" t="s">
        <v>20</v>
      </c>
    </row>
    <row r="153" spans="1:15" x14ac:dyDescent="0.25">
      <c r="A153" t="str">
        <f t="shared" si="3"/>
        <v>35642600745</v>
      </c>
      <c r="B153" t="s">
        <v>611</v>
      </c>
      <c r="C153" t="s">
        <v>612</v>
      </c>
      <c r="D153" t="s">
        <v>613</v>
      </c>
      <c r="E153" t="s">
        <v>16</v>
      </c>
      <c r="F153" t="s">
        <v>588</v>
      </c>
      <c r="G153" t="s">
        <v>614</v>
      </c>
      <c r="H153" t="s">
        <v>615</v>
      </c>
      <c r="I153">
        <v>180</v>
      </c>
      <c r="J153">
        <v>136</v>
      </c>
      <c r="K153">
        <v>96</v>
      </c>
      <c r="L153">
        <v>1690</v>
      </c>
      <c r="M153">
        <v>15840</v>
      </c>
      <c r="N153">
        <v>226834</v>
      </c>
      <c r="O153" t="s">
        <v>232</v>
      </c>
    </row>
    <row r="154" spans="1:15" x14ac:dyDescent="0.25">
      <c r="A154" t="str">
        <f t="shared" si="3"/>
        <v>547759474280</v>
      </c>
      <c r="B154" t="s">
        <v>616</v>
      </c>
      <c r="C154" t="s">
        <v>617</v>
      </c>
      <c r="D154" t="s">
        <v>618</v>
      </c>
      <c r="E154" t="s">
        <v>486</v>
      </c>
      <c r="F154" t="s">
        <v>588</v>
      </c>
      <c r="G154" t="s">
        <v>619</v>
      </c>
      <c r="H154" t="s">
        <v>620</v>
      </c>
      <c r="I154">
        <v>22</v>
      </c>
      <c r="J154">
        <v>14.2</v>
      </c>
      <c r="K154">
        <v>93</v>
      </c>
      <c r="L154">
        <v>1595</v>
      </c>
      <c r="M154">
        <v>1349</v>
      </c>
      <c r="N154">
        <v>22622</v>
      </c>
      <c r="O154" t="s">
        <v>20</v>
      </c>
    </row>
    <row r="155" spans="1:15" x14ac:dyDescent="0.25">
      <c r="A155" t="str">
        <f t="shared" si="3"/>
        <v>600227527752</v>
      </c>
      <c r="B155" t="s">
        <v>621</v>
      </c>
      <c r="C155" t="s">
        <v>622</v>
      </c>
      <c r="D155" t="s">
        <v>623</v>
      </c>
      <c r="E155" t="s">
        <v>16</v>
      </c>
      <c r="F155" t="s">
        <v>588</v>
      </c>
      <c r="G155" t="s">
        <v>624</v>
      </c>
      <c r="H155" t="s">
        <v>625</v>
      </c>
      <c r="I155">
        <v>229</v>
      </c>
      <c r="J155">
        <v>145</v>
      </c>
      <c r="K155">
        <v>65</v>
      </c>
      <c r="L155">
        <v>1482</v>
      </c>
      <c r="M155">
        <v>10075</v>
      </c>
      <c r="N155">
        <v>214745</v>
      </c>
      <c r="O155" t="s">
        <v>20</v>
      </c>
    </row>
    <row r="156" spans="1:15" x14ac:dyDescent="0.25">
      <c r="A156" t="str">
        <f t="shared" si="3"/>
        <v>584809345212</v>
      </c>
      <c r="B156" t="s">
        <v>626</v>
      </c>
      <c r="C156" t="s">
        <v>627</v>
      </c>
      <c r="D156" t="s">
        <v>628</v>
      </c>
      <c r="E156" t="s">
        <v>16</v>
      </c>
      <c r="F156" t="s">
        <v>588</v>
      </c>
      <c r="G156" t="s">
        <v>629</v>
      </c>
      <c r="H156" t="s">
        <v>630</v>
      </c>
      <c r="I156">
        <v>50</v>
      </c>
      <c r="J156">
        <v>24.2</v>
      </c>
      <c r="K156">
        <v>132</v>
      </c>
      <c r="L156">
        <v>1455</v>
      </c>
      <c r="M156">
        <v>3112</v>
      </c>
      <c r="N156">
        <v>35361</v>
      </c>
      <c r="O156" t="s">
        <v>20</v>
      </c>
    </row>
    <row r="157" spans="1:15" x14ac:dyDescent="0.25">
      <c r="A157" t="str">
        <f t="shared" si="3"/>
        <v>600580143241</v>
      </c>
      <c r="B157" t="s">
        <v>631</v>
      </c>
      <c r="C157" t="s">
        <v>632</v>
      </c>
      <c r="D157" t="s">
        <v>633</v>
      </c>
      <c r="E157" t="s">
        <v>16</v>
      </c>
      <c r="F157" t="s">
        <v>588</v>
      </c>
      <c r="G157" t="s">
        <v>624</v>
      </c>
      <c r="H157" t="s">
        <v>625</v>
      </c>
      <c r="I157">
        <v>68</v>
      </c>
      <c r="J157">
        <v>28.4</v>
      </c>
      <c r="K157">
        <v>121</v>
      </c>
      <c r="L157">
        <v>1455</v>
      </c>
      <c r="M157">
        <v>3872</v>
      </c>
      <c r="N157">
        <v>40882</v>
      </c>
      <c r="O157" t="s">
        <v>20</v>
      </c>
    </row>
    <row r="158" spans="1:15" x14ac:dyDescent="0.25">
      <c r="A158" t="str">
        <f t="shared" si="3"/>
        <v>571905310958</v>
      </c>
      <c r="B158" t="s">
        <v>634</v>
      </c>
      <c r="C158" t="s">
        <v>635</v>
      </c>
      <c r="D158" t="s">
        <v>636</v>
      </c>
      <c r="E158" t="s">
        <v>16</v>
      </c>
      <c r="F158" t="s">
        <v>588</v>
      </c>
      <c r="G158" t="s">
        <v>637</v>
      </c>
      <c r="H158" t="s">
        <v>638</v>
      </c>
      <c r="I158">
        <v>18</v>
      </c>
      <c r="J158">
        <v>18</v>
      </c>
      <c r="K158">
        <v>334</v>
      </c>
      <c r="L158">
        <v>1317</v>
      </c>
      <c r="M158">
        <v>6012</v>
      </c>
      <c r="N158">
        <v>23706</v>
      </c>
      <c r="O158" t="s">
        <v>26</v>
      </c>
    </row>
    <row r="159" spans="1:15" x14ac:dyDescent="0.25">
      <c r="A159" t="str">
        <f t="shared" si="3"/>
        <v>27206164553</v>
      </c>
      <c r="B159" t="s">
        <v>639</v>
      </c>
      <c r="C159" t="s">
        <v>640</v>
      </c>
      <c r="D159" t="s">
        <v>641</v>
      </c>
      <c r="E159" t="s">
        <v>486</v>
      </c>
      <c r="F159" t="s">
        <v>588</v>
      </c>
      <c r="G159" t="s">
        <v>614</v>
      </c>
      <c r="H159" t="s">
        <v>615</v>
      </c>
      <c r="I159">
        <v>102</v>
      </c>
      <c r="J159">
        <v>59.9</v>
      </c>
      <c r="K159">
        <v>237</v>
      </c>
      <c r="L159">
        <v>1313</v>
      </c>
      <c r="M159">
        <v>15189</v>
      </c>
      <c r="N159">
        <v>77632</v>
      </c>
      <c r="O159" t="s">
        <v>20</v>
      </c>
    </row>
    <row r="160" spans="1:15" x14ac:dyDescent="0.25">
      <c r="A160" t="str">
        <f t="shared" si="3"/>
        <v>15308567380</v>
      </c>
      <c r="B160" t="s">
        <v>642</v>
      </c>
      <c r="C160" t="s">
        <v>643</v>
      </c>
      <c r="D160" t="s">
        <v>644</v>
      </c>
      <c r="E160" t="s">
        <v>486</v>
      </c>
      <c r="F160" t="s">
        <v>588</v>
      </c>
      <c r="G160" t="s">
        <v>264</v>
      </c>
      <c r="H160" t="s">
        <v>265</v>
      </c>
      <c r="I160">
        <v>105</v>
      </c>
      <c r="J160">
        <v>54.4</v>
      </c>
      <c r="K160">
        <v>197</v>
      </c>
      <c r="L160">
        <v>1103</v>
      </c>
      <c r="M160">
        <v>10638</v>
      </c>
      <c r="N160">
        <v>60018</v>
      </c>
      <c r="O160" t="s">
        <v>26</v>
      </c>
    </row>
    <row r="161" spans="1:15" x14ac:dyDescent="0.25">
      <c r="A161" t="str">
        <f t="shared" si="3"/>
        <v>22315915312</v>
      </c>
      <c r="B161" t="s">
        <v>645</v>
      </c>
      <c r="C161" t="s">
        <v>646</v>
      </c>
      <c r="D161" t="s">
        <v>647</v>
      </c>
      <c r="E161" t="s">
        <v>16</v>
      </c>
      <c r="F161" t="s">
        <v>588</v>
      </c>
      <c r="G161" t="s">
        <v>614</v>
      </c>
      <c r="H161" t="s">
        <v>615</v>
      </c>
      <c r="I161">
        <v>93</v>
      </c>
      <c r="J161">
        <v>72</v>
      </c>
      <c r="K161">
        <v>35</v>
      </c>
      <c r="L161">
        <v>955</v>
      </c>
      <c r="M161">
        <v>2730</v>
      </c>
      <c r="N161">
        <v>68597</v>
      </c>
      <c r="O161" t="s">
        <v>20</v>
      </c>
    </row>
    <row r="162" spans="1:15" x14ac:dyDescent="0.25">
      <c r="A162" t="str">
        <f t="shared" si="3"/>
        <v>20565599246</v>
      </c>
      <c r="B162" t="s">
        <v>648</v>
      </c>
      <c r="C162" t="s">
        <v>649</v>
      </c>
      <c r="D162" t="s">
        <v>650</v>
      </c>
      <c r="E162" t="s">
        <v>271</v>
      </c>
      <c r="F162" t="s">
        <v>588</v>
      </c>
      <c r="G162" t="s">
        <v>107</v>
      </c>
      <c r="H162" t="s">
        <v>108</v>
      </c>
      <c r="I162">
        <v>138</v>
      </c>
      <c r="J162">
        <v>138</v>
      </c>
      <c r="K162">
        <v>79</v>
      </c>
      <c r="L162">
        <v>793</v>
      </c>
      <c r="M162">
        <v>10902</v>
      </c>
      <c r="N162">
        <v>109434</v>
      </c>
      <c r="O162" t="s">
        <v>26</v>
      </c>
    </row>
    <row r="163" spans="1:15" x14ac:dyDescent="0.25">
      <c r="A163" t="str">
        <f t="shared" si="3"/>
        <v>589938213113</v>
      </c>
      <c r="B163" t="s">
        <v>651</v>
      </c>
      <c r="C163" t="s">
        <v>652</v>
      </c>
      <c r="D163" t="s">
        <v>653</v>
      </c>
      <c r="E163" t="s">
        <v>271</v>
      </c>
      <c r="F163" t="s">
        <v>588</v>
      </c>
      <c r="G163" t="s">
        <v>654</v>
      </c>
      <c r="H163" t="s">
        <v>655</v>
      </c>
      <c r="I163">
        <v>168</v>
      </c>
      <c r="J163">
        <v>138</v>
      </c>
      <c r="K163">
        <v>157</v>
      </c>
      <c r="L163">
        <v>775</v>
      </c>
      <c r="M163">
        <v>21666</v>
      </c>
      <c r="N163">
        <v>106950</v>
      </c>
      <c r="O163" t="s">
        <v>26</v>
      </c>
    </row>
    <row r="164" spans="1:15" x14ac:dyDescent="0.25">
      <c r="A164" t="str">
        <f t="shared" si="3"/>
        <v>609592562134</v>
      </c>
      <c r="B164" t="s">
        <v>656</v>
      </c>
      <c r="C164" t="s">
        <v>657</v>
      </c>
      <c r="D164" t="s">
        <v>658</v>
      </c>
      <c r="E164" t="s">
        <v>231</v>
      </c>
      <c r="F164" t="s">
        <v>588</v>
      </c>
      <c r="G164" t="s">
        <v>659</v>
      </c>
      <c r="H164" t="s">
        <v>660</v>
      </c>
      <c r="I164">
        <v>150</v>
      </c>
      <c r="J164">
        <v>99.1</v>
      </c>
      <c r="K164">
        <v>22</v>
      </c>
      <c r="L164">
        <v>740</v>
      </c>
      <c r="M164">
        <v>2376</v>
      </c>
      <c r="N164">
        <v>73137</v>
      </c>
      <c r="O164" t="s">
        <v>20</v>
      </c>
    </row>
    <row r="165" spans="1:15" x14ac:dyDescent="0.25">
      <c r="A165" t="str">
        <f t="shared" si="3"/>
        <v>38036932914</v>
      </c>
      <c r="B165" t="s">
        <v>661</v>
      </c>
      <c r="C165" t="s">
        <v>662</v>
      </c>
      <c r="D165" t="s">
        <v>663</v>
      </c>
      <c r="E165" t="s">
        <v>486</v>
      </c>
      <c r="F165" t="s">
        <v>588</v>
      </c>
      <c r="G165" t="s">
        <v>40</v>
      </c>
      <c r="H165" t="s">
        <v>41</v>
      </c>
      <c r="I165">
        <v>62</v>
      </c>
      <c r="J165">
        <v>59.2</v>
      </c>
      <c r="K165">
        <v>54</v>
      </c>
      <c r="L165">
        <v>701</v>
      </c>
      <c r="M165">
        <v>3348</v>
      </c>
      <c r="N165">
        <v>41374</v>
      </c>
      <c r="O165" t="s">
        <v>26</v>
      </c>
    </row>
    <row r="166" spans="1:15" x14ac:dyDescent="0.25">
      <c r="A166" t="str">
        <f t="shared" si="3"/>
        <v>558656687088</v>
      </c>
      <c r="B166" t="s">
        <v>664</v>
      </c>
      <c r="C166" t="s">
        <v>665</v>
      </c>
      <c r="D166" t="s">
        <v>666</v>
      </c>
      <c r="E166" t="s">
        <v>486</v>
      </c>
      <c r="F166" t="s">
        <v>588</v>
      </c>
      <c r="G166" t="s">
        <v>45</v>
      </c>
      <c r="H166" t="s">
        <v>46</v>
      </c>
      <c r="I166">
        <v>64</v>
      </c>
      <c r="J166">
        <v>63</v>
      </c>
      <c r="K166">
        <v>56</v>
      </c>
      <c r="L166">
        <v>680</v>
      </c>
      <c r="M166">
        <v>3558</v>
      </c>
      <c r="N166">
        <v>42813</v>
      </c>
      <c r="O166" t="s">
        <v>20</v>
      </c>
    </row>
    <row r="167" spans="1:15" x14ac:dyDescent="0.25">
      <c r="A167" t="str">
        <f t="shared" si="3"/>
        <v>610415773941</v>
      </c>
      <c r="B167" t="s">
        <v>667</v>
      </c>
      <c r="C167" t="s">
        <v>668</v>
      </c>
      <c r="D167" t="s">
        <v>669</v>
      </c>
      <c r="E167" t="s">
        <v>486</v>
      </c>
      <c r="F167" t="s">
        <v>588</v>
      </c>
      <c r="G167" t="s">
        <v>670</v>
      </c>
      <c r="H167" t="s">
        <v>671</v>
      </c>
      <c r="I167">
        <v>130</v>
      </c>
      <c r="J167">
        <v>62.9</v>
      </c>
      <c r="K167">
        <v>31</v>
      </c>
      <c r="L167">
        <v>519</v>
      </c>
      <c r="M167">
        <v>1966</v>
      </c>
      <c r="N167">
        <v>32645</v>
      </c>
      <c r="O167" t="s">
        <v>74</v>
      </c>
    </row>
    <row r="168" spans="1:15" x14ac:dyDescent="0.25">
      <c r="A168" t="str">
        <f t="shared" si="3"/>
        <v>25148352298</v>
      </c>
      <c r="B168" t="s">
        <v>672</v>
      </c>
      <c r="C168" t="s">
        <v>673</v>
      </c>
      <c r="D168" t="s">
        <v>674</v>
      </c>
      <c r="E168" t="s">
        <v>486</v>
      </c>
      <c r="F168" t="s">
        <v>588</v>
      </c>
      <c r="G168" t="s">
        <v>107</v>
      </c>
      <c r="H168" t="s">
        <v>108</v>
      </c>
      <c r="I168">
        <v>63</v>
      </c>
      <c r="J168">
        <v>60</v>
      </c>
      <c r="K168">
        <v>47</v>
      </c>
      <c r="L168">
        <v>471</v>
      </c>
      <c r="M168">
        <v>2961</v>
      </c>
      <c r="N168">
        <v>28103</v>
      </c>
      <c r="O168" t="s">
        <v>26</v>
      </c>
    </row>
    <row r="169" spans="1:15" x14ac:dyDescent="0.25">
      <c r="A169" t="str">
        <f t="shared" si="3"/>
        <v>546557054020</v>
      </c>
      <c r="B169" t="s">
        <v>675</v>
      </c>
      <c r="C169" t="s">
        <v>676</v>
      </c>
      <c r="D169" t="s">
        <v>677</v>
      </c>
      <c r="E169" t="s">
        <v>486</v>
      </c>
      <c r="F169" t="s">
        <v>588</v>
      </c>
      <c r="G169" t="s">
        <v>606</v>
      </c>
      <c r="H169" t="s">
        <v>607</v>
      </c>
      <c r="I169">
        <v>9.5</v>
      </c>
      <c r="J169">
        <v>9.5</v>
      </c>
      <c r="K169">
        <v>28</v>
      </c>
      <c r="L169">
        <v>463</v>
      </c>
      <c r="M169">
        <v>266</v>
      </c>
      <c r="N169">
        <v>4399</v>
      </c>
      <c r="O169" t="s">
        <v>80</v>
      </c>
    </row>
    <row r="170" spans="1:15" x14ac:dyDescent="0.25">
      <c r="A170" t="str">
        <f t="shared" si="3"/>
        <v>595492174761</v>
      </c>
      <c r="B170" t="s">
        <v>678</v>
      </c>
      <c r="C170" t="s">
        <v>679</v>
      </c>
      <c r="D170" t="s">
        <v>680</v>
      </c>
      <c r="E170" t="s">
        <v>271</v>
      </c>
      <c r="F170" t="s">
        <v>588</v>
      </c>
      <c r="G170" t="s">
        <v>681</v>
      </c>
      <c r="H170" t="s">
        <v>682</v>
      </c>
      <c r="I170">
        <v>258</v>
      </c>
      <c r="J170">
        <v>168</v>
      </c>
      <c r="K170">
        <v>58</v>
      </c>
      <c r="L170">
        <v>452</v>
      </c>
      <c r="M170">
        <v>9744</v>
      </c>
      <c r="N170">
        <v>75936</v>
      </c>
      <c r="O170" t="s">
        <v>26</v>
      </c>
    </row>
    <row r="171" spans="1:15" x14ac:dyDescent="0.25">
      <c r="A171" t="str">
        <f t="shared" si="3"/>
        <v>40303391431</v>
      </c>
      <c r="B171" t="s">
        <v>282</v>
      </c>
      <c r="C171" t="s">
        <v>683</v>
      </c>
      <c r="D171" t="s">
        <v>684</v>
      </c>
      <c r="E171" t="s">
        <v>16</v>
      </c>
      <c r="F171" t="s">
        <v>588</v>
      </c>
      <c r="G171" t="s">
        <v>372</v>
      </c>
      <c r="H171" t="s">
        <v>373</v>
      </c>
      <c r="I171">
        <v>168</v>
      </c>
      <c r="J171">
        <v>168</v>
      </c>
      <c r="K171">
        <v>6</v>
      </c>
      <c r="L171">
        <v>449</v>
      </c>
      <c r="M171">
        <v>1008</v>
      </c>
      <c r="N171">
        <v>75432</v>
      </c>
      <c r="O171" t="s">
        <v>26</v>
      </c>
    </row>
    <row r="172" spans="1:15" x14ac:dyDescent="0.25">
      <c r="A172" t="str">
        <f t="shared" si="3"/>
        <v>586490606506</v>
      </c>
      <c r="B172" t="s">
        <v>685</v>
      </c>
      <c r="C172" t="s">
        <v>686</v>
      </c>
      <c r="D172" t="s">
        <v>687</v>
      </c>
      <c r="E172" t="s">
        <v>16</v>
      </c>
      <c r="F172" t="s">
        <v>588</v>
      </c>
      <c r="G172" t="s">
        <v>107</v>
      </c>
      <c r="H172" t="s">
        <v>108</v>
      </c>
      <c r="I172">
        <v>17.8</v>
      </c>
      <c r="J172">
        <v>17.8</v>
      </c>
      <c r="K172">
        <v>47</v>
      </c>
      <c r="L172">
        <v>445</v>
      </c>
      <c r="M172">
        <v>837</v>
      </c>
      <c r="N172">
        <v>7921</v>
      </c>
      <c r="O172" t="s">
        <v>26</v>
      </c>
    </row>
    <row r="173" spans="1:15" x14ac:dyDescent="0.25">
      <c r="A173" t="str">
        <f t="shared" si="3"/>
        <v>548378120345</v>
      </c>
      <c r="B173" t="s">
        <v>688</v>
      </c>
      <c r="C173" t="s">
        <v>689</v>
      </c>
      <c r="D173" t="s">
        <v>690</v>
      </c>
      <c r="E173" t="s">
        <v>486</v>
      </c>
      <c r="F173" t="s">
        <v>588</v>
      </c>
      <c r="G173" t="s">
        <v>691</v>
      </c>
      <c r="H173" t="s">
        <v>692</v>
      </c>
      <c r="I173">
        <v>14.5</v>
      </c>
      <c r="J173">
        <v>13</v>
      </c>
      <c r="K173">
        <v>26</v>
      </c>
      <c r="L173">
        <v>432</v>
      </c>
      <c r="M173">
        <v>351</v>
      </c>
      <c r="N173">
        <v>5619</v>
      </c>
      <c r="O173" t="s">
        <v>20</v>
      </c>
    </row>
    <row r="174" spans="1:15" x14ac:dyDescent="0.25">
      <c r="A174" t="str">
        <f t="shared" si="3"/>
        <v>549735931502</v>
      </c>
      <c r="B174" t="s">
        <v>693</v>
      </c>
      <c r="C174" t="s">
        <v>694</v>
      </c>
      <c r="D174" t="s">
        <v>695</v>
      </c>
      <c r="E174" t="s">
        <v>16</v>
      </c>
      <c r="F174" t="s">
        <v>588</v>
      </c>
      <c r="G174" t="s">
        <v>474</v>
      </c>
      <c r="H174" t="s">
        <v>475</v>
      </c>
      <c r="I174">
        <v>59</v>
      </c>
      <c r="J174">
        <v>130</v>
      </c>
      <c r="K174">
        <v>54</v>
      </c>
      <c r="L174">
        <v>429</v>
      </c>
      <c r="M174">
        <v>5651</v>
      </c>
      <c r="N174">
        <v>57220</v>
      </c>
      <c r="O174" t="s">
        <v>26</v>
      </c>
    </row>
    <row r="175" spans="1:15" x14ac:dyDescent="0.25">
      <c r="A175" t="str">
        <f t="shared" si="3"/>
        <v>16976048255</v>
      </c>
      <c r="B175" t="s">
        <v>696</v>
      </c>
      <c r="C175" t="s">
        <v>697</v>
      </c>
      <c r="D175" t="s">
        <v>698</v>
      </c>
      <c r="E175" t="s">
        <v>16</v>
      </c>
      <c r="F175" t="s">
        <v>588</v>
      </c>
      <c r="G175" t="s">
        <v>264</v>
      </c>
      <c r="H175" t="s">
        <v>265</v>
      </c>
      <c r="I175">
        <v>175</v>
      </c>
      <c r="J175">
        <v>119</v>
      </c>
      <c r="K175">
        <v>73</v>
      </c>
      <c r="L175">
        <v>415</v>
      </c>
      <c r="M175">
        <v>8614</v>
      </c>
      <c r="N175">
        <v>49567</v>
      </c>
      <c r="O175" t="s">
        <v>26</v>
      </c>
    </row>
    <row r="176" spans="1:15" x14ac:dyDescent="0.25">
      <c r="A176" t="str">
        <f t="shared" si="3"/>
        <v>24563744400</v>
      </c>
      <c r="B176" t="s">
        <v>699</v>
      </c>
      <c r="C176" t="s">
        <v>700</v>
      </c>
      <c r="D176" t="s">
        <v>701</v>
      </c>
      <c r="E176" t="s">
        <v>486</v>
      </c>
      <c r="F176" t="s">
        <v>588</v>
      </c>
      <c r="G176" t="s">
        <v>702</v>
      </c>
      <c r="H176" t="s">
        <v>703</v>
      </c>
      <c r="I176">
        <v>56</v>
      </c>
      <c r="J176">
        <v>72.5</v>
      </c>
      <c r="K176">
        <v>45</v>
      </c>
      <c r="L176">
        <v>413</v>
      </c>
      <c r="M176">
        <v>3328</v>
      </c>
      <c r="N176">
        <v>29862</v>
      </c>
      <c r="O176" t="s">
        <v>26</v>
      </c>
    </row>
    <row r="177" spans="1:15" x14ac:dyDescent="0.25">
      <c r="A177" t="str">
        <f t="shared" si="3"/>
        <v>36827558059</v>
      </c>
      <c r="B177" t="s">
        <v>704</v>
      </c>
      <c r="C177" t="s">
        <v>705</v>
      </c>
      <c r="D177" t="s">
        <v>706</v>
      </c>
      <c r="E177" t="s">
        <v>231</v>
      </c>
      <c r="F177" t="s">
        <v>588</v>
      </c>
      <c r="G177" t="s">
        <v>40</v>
      </c>
      <c r="H177" t="s">
        <v>41</v>
      </c>
      <c r="I177">
        <v>75</v>
      </c>
      <c r="J177">
        <v>71.2</v>
      </c>
      <c r="K177">
        <v>64</v>
      </c>
      <c r="L177">
        <v>411</v>
      </c>
      <c r="M177">
        <v>4616</v>
      </c>
      <c r="N177">
        <v>29181</v>
      </c>
      <c r="O177" t="s">
        <v>26</v>
      </c>
    </row>
    <row r="178" spans="1:15" x14ac:dyDescent="0.25">
      <c r="A178" t="str">
        <f t="shared" si="3"/>
        <v>20472571543</v>
      </c>
      <c r="B178" t="s">
        <v>707</v>
      </c>
      <c r="C178" t="s">
        <v>708</v>
      </c>
      <c r="D178" t="s">
        <v>709</v>
      </c>
      <c r="E178" t="s">
        <v>525</v>
      </c>
      <c r="F178" t="s">
        <v>588</v>
      </c>
      <c r="G178" t="s">
        <v>107</v>
      </c>
      <c r="H178" t="s">
        <v>108</v>
      </c>
      <c r="I178">
        <v>61</v>
      </c>
      <c r="J178">
        <v>61</v>
      </c>
      <c r="K178">
        <v>39</v>
      </c>
      <c r="L178">
        <v>410</v>
      </c>
      <c r="M178">
        <v>2379</v>
      </c>
      <c r="N178">
        <v>25010</v>
      </c>
      <c r="O178" t="s">
        <v>26</v>
      </c>
    </row>
    <row r="179" spans="1:15" x14ac:dyDescent="0.25">
      <c r="A179" t="str">
        <f t="shared" si="3"/>
        <v>601388472684</v>
      </c>
      <c r="B179" t="s">
        <v>710</v>
      </c>
      <c r="C179" t="s">
        <v>711</v>
      </c>
      <c r="D179" t="s">
        <v>712</v>
      </c>
      <c r="E179" t="s">
        <v>271</v>
      </c>
      <c r="F179" t="s">
        <v>588</v>
      </c>
      <c r="G179" t="s">
        <v>713</v>
      </c>
      <c r="H179" t="s">
        <v>714</v>
      </c>
      <c r="I179">
        <v>168</v>
      </c>
      <c r="J179">
        <v>138</v>
      </c>
      <c r="K179">
        <v>64</v>
      </c>
      <c r="L179">
        <v>410</v>
      </c>
      <c r="M179">
        <v>8832</v>
      </c>
      <c r="N179">
        <v>56580</v>
      </c>
      <c r="O179" t="s">
        <v>26</v>
      </c>
    </row>
    <row r="180" spans="1:15" x14ac:dyDescent="0.25">
      <c r="A180" t="str">
        <f t="shared" si="3"/>
        <v>602306727071</v>
      </c>
      <c r="B180" t="s">
        <v>715</v>
      </c>
      <c r="C180" t="s">
        <v>716</v>
      </c>
      <c r="D180" t="s">
        <v>717</v>
      </c>
      <c r="E180" t="s">
        <v>16</v>
      </c>
      <c r="F180" t="s">
        <v>588</v>
      </c>
      <c r="G180" t="s">
        <v>396</v>
      </c>
      <c r="H180" t="s">
        <v>397</v>
      </c>
      <c r="I180">
        <v>228</v>
      </c>
      <c r="J180">
        <v>134</v>
      </c>
      <c r="K180">
        <v>22</v>
      </c>
      <c r="L180">
        <v>410</v>
      </c>
      <c r="M180">
        <v>2926</v>
      </c>
      <c r="N180">
        <v>54950</v>
      </c>
      <c r="O180" t="s">
        <v>26</v>
      </c>
    </row>
    <row r="181" spans="1:15" x14ac:dyDescent="0.25">
      <c r="A181" t="str">
        <f t="shared" si="3"/>
        <v>563269298606</v>
      </c>
      <c r="B181" t="s">
        <v>718</v>
      </c>
      <c r="C181" t="s">
        <v>719</v>
      </c>
      <c r="D181" t="s">
        <v>720</v>
      </c>
      <c r="E181" t="s">
        <v>16</v>
      </c>
      <c r="F181" t="s">
        <v>588</v>
      </c>
      <c r="G181" t="s">
        <v>721</v>
      </c>
      <c r="H181" t="s">
        <v>722</v>
      </c>
      <c r="I181">
        <v>8</v>
      </c>
      <c r="J181">
        <v>12.3</v>
      </c>
      <c r="K181">
        <v>37</v>
      </c>
      <c r="L181">
        <v>407</v>
      </c>
      <c r="M181">
        <v>446</v>
      </c>
      <c r="N181">
        <v>4997</v>
      </c>
      <c r="O181" t="s">
        <v>26</v>
      </c>
    </row>
    <row r="182" spans="1:15" x14ac:dyDescent="0.25">
      <c r="A182" t="str">
        <f t="shared" si="3"/>
        <v>38276981871</v>
      </c>
      <c r="B182" t="s">
        <v>723</v>
      </c>
      <c r="C182" t="s">
        <v>724</v>
      </c>
      <c r="D182" t="s">
        <v>725</v>
      </c>
      <c r="E182" t="s">
        <v>16</v>
      </c>
      <c r="F182" t="s">
        <v>588</v>
      </c>
      <c r="G182" t="s">
        <v>467</v>
      </c>
      <c r="H182" t="s">
        <v>468</v>
      </c>
      <c r="I182">
        <v>59</v>
      </c>
      <c r="J182">
        <v>167</v>
      </c>
      <c r="K182">
        <v>63</v>
      </c>
      <c r="L182">
        <v>404</v>
      </c>
      <c r="M182">
        <v>9079</v>
      </c>
      <c r="N182">
        <v>68848</v>
      </c>
      <c r="O182" t="s">
        <v>26</v>
      </c>
    </row>
    <row r="183" spans="1:15" x14ac:dyDescent="0.25">
      <c r="A183" t="str">
        <f t="shared" si="3"/>
        <v>571126674481</v>
      </c>
      <c r="B183" t="s">
        <v>726</v>
      </c>
      <c r="C183" t="s">
        <v>727</v>
      </c>
      <c r="D183" t="s">
        <v>728</v>
      </c>
      <c r="E183" t="s">
        <v>16</v>
      </c>
      <c r="F183" t="s">
        <v>588</v>
      </c>
      <c r="G183" t="s">
        <v>45</v>
      </c>
      <c r="H183" t="s">
        <v>46</v>
      </c>
      <c r="I183">
        <v>78</v>
      </c>
      <c r="J183">
        <v>74</v>
      </c>
      <c r="K183">
        <v>127</v>
      </c>
      <c r="L183">
        <v>403</v>
      </c>
      <c r="M183">
        <v>9159</v>
      </c>
      <c r="N183">
        <v>30063</v>
      </c>
      <c r="O183" t="s">
        <v>20</v>
      </c>
    </row>
    <row r="184" spans="1:15" x14ac:dyDescent="0.25">
      <c r="A184" t="str">
        <f t="shared" si="3"/>
        <v>553337012180</v>
      </c>
      <c r="B184" t="s">
        <v>699</v>
      </c>
      <c r="C184" t="s">
        <v>729</v>
      </c>
      <c r="D184" t="s">
        <v>730</v>
      </c>
      <c r="E184" t="s">
        <v>486</v>
      </c>
      <c r="F184" t="s">
        <v>588</v>
      </c>
      <c r="G184" t="s">
        <v>731</v>
      </c>
      <c r="H184" t="s">
        <v>732</v>
      </c>
      <c r="I184">
        <v>58.5</v>
      </c>
      <c r="J184">
        <v>58.5</v>
      </c>
      <c r="K184">
        <v>5</v>
      </c>
      <c r="L184">
        <v>401</v>
      </c>
      <c r="M184">
        <v>293</v>
      </c>
      <c r="N184">
        <v>23459</v>
      </c>
      <c r="O184" t="s">
        <v>74</v>
      </c>
    </row>
    <row r="185" spans="1:15" x14ac:dyDescent="0.25">
      <c r="A185" t="str">
        <f t="shared" si="3"/>
        <v>538815126677</v>
      </c>
      <c r="B185" t="s">
        <v>733</v>
      </c>
      <c r="C185" t="s">
        <v>734</v>
      </c>
      <c r="D185" t="s">
        <v>735</v>
      </c>
      <c r="E185" t="s">
        <v>486</v>
      </c>
      <c r="F185" t="s">
        <v>588</v>
      </c>
      <c r="G185" t="s">
        <v>285</v>
      </c>
      <c r="H185" t="s">
        <v>286</v>
      </c>
      <c r="I185">
        <v>65</v>
      </c>
      <c r="J185">
        <v>61.1</v>
      </c>
      <c r="K185">
        <v>22</v>
      </c>
      <c r="L185">
        <v>396</v>
      </c>
      <c r="M185">
        <v>1430</v>
      </c>
      <c r="N185">
        <v>24090</v>
      </c>
      <c r="O185" t="s">
        <v>26</v>
      </c>
    </row>
    <row r="186" spans="1:15" x14ac:dyDescent="0.25">
      <c r="A186" t="str">
        <f t="shared" si="3"/>
        <v>559934491572</v>
      </c>
      <c r="B186" t="s">
        <v>736</v>
      </c>
      <c r="C186" t="s">
        <v>737</v>
      </c>
      <c r="D186" t="s">
        <v>738</v>
      </c>
      <c r="E186" t="s">
        <v>525</v>
      </c>
      <c r="F186" t="s">
        <v>588</v>
      </c>
      <c r="G186" t="s">
        <v>45</v>
      </c>
      <c r="H186" t="s">
        <v>46</v>
      </c>
      <c r="I186">
        <v>178</v>
      </c>
      <c r="J186">
        <v>169</v>
      </c>
      <c r="K186">
        <v>11</v>
      </c>
      <c r="L186">
        <v>393</v>
      </c>
      <c r="M186">
        <v>1835</v>
      </c>
      <c r="N186">
        <v>66465</v>
      </c>
      <c r="O186" t="s">
        <v>20</v>
      </c>
    </row>
    <row r="187" spans="1:15" x14ac:dyDescent="0.25">
      <c r="A187" t="str">
        <f t="shared" si="3"/>
        <v>15840784794</v>
      </c>
      <c r="B187" t="s">
        <v>739</v>
      </c>
      <c r="C187" t="s">
        <v>740</v>
      </c>
      <c r="D187" t="s">
        <v>741</v>
      </c>
      <c r="E187" t="s">
        <v>486</v>
      </c>
      <c r="F187" t="s">
        <v>588</v>
      </c>
      <c r="G187" t="s">
        <v>474</v>
      </c>
      <c r="H187" t="s">
        <v>475</v>
      </c>
      <c r="I187">
        <v>66</v>
      </c>
      <c r="J187">
        <v>66</v>
      </c>
      <c r="K187">
        <v>31</v>
      </c>
      <c r="L187">
        <v>392</v>
      </c>
      <c r="M187">
        <v>2046</v>
      </c>
      <c r="N187">
        <v>25872</v>
      </c>
      <c r="O187" t="s">
        <v>26</v>
      </c>
    </row>
    <row r="188" spans="1:15" x14ac:dyDescent="0.25">
      <c r="A188" t="str">
        <f t="shared" si="3"/>
        <v>587560202858</v>
      </c>
      <c r="B188" t="s">
        <v>742</v>
      </c>
      <c r="C188" t="s">
        <v>743</v>
      </c>
      <c r="D188" t="s">
        <v>744</v>
      </c>
      <c r="E188" t="s">
        <v>16</v>
      </c>
      <c r="F188" t="s">
        <v>588</v>
      </c>
      <c r="G188" t="s">
        <v>40</v>
      </c>
      <c r="H188" t="s">
        <v>41</v>
      </c>
      <c r="I188">
        <v>18</v>
      </c>
      <c r="J188">
        <v>18</v>
      </c>
      <c r="K188">
        <v>14</v>
      </c>
      <c r="L188">
        <v>365</v>
      </c>
      <c r="M188">
        <v>252</v>
      </c>
      <c r="N188">
        <v>6570</v>
      </c>
      <c r="O188" t="s">
        <v>26</v>
      </c>
    </row>
    <row r="189" spans="1:15" x14ac:dyDescent="0.25">
      <c r="A189" t="str">
        <f t="shared" si="3"/>
        <v>571962528698</v>
      </c>
      <c r="B189" t="s">
        <v>745</v>
      </c>
      <c r="C189" t="s">
        <v>746</v>
      </c>
      <c r="D189" t="s">
        <v>747</v>
      </c>
      <c r="E189" t="s">
        <v>16</v>
      </c>
      <c r="F189" t="s">
        <v>588</v>
      </c>
      <c r="G189" t="s">
        <v>748</v>
      </c>
      <c r="H189" t="s">
        <v>749</v>
      </c>
      <c r="I189">
        <v>18.5</v>
      </c>
      <c r="J189">
        <v>18.5</v>
      </c>
      <c r="K189">
        <v>29</v>
      </c>
      <c r="L189">
        <v>363</v>
      </c>
      <c r="M189">
        <v>537</v>
      </c>
      <c r="N189">
        <v>6716</v>
      </c>
      <c r="O189" t="s">
        <v>26</v>
      </c>
    </row>
    <row r="190" spans="1:15" x14ac:dyDescent="0.25">
      <c r="A190" t="str">
        <f t="shared" si="3"/>
        <v>527194190938</v>
      </c>
      <c r="B190" t="s">
        <v>750</v>
      </c>
      <c r="C190" t="s">
        <v>751</v>
      </c>
      <c r="D190" t="s">
        <v>752</v>
      </c>
      <c r="E190" t="s">
        <v>16</v>
      </c>
      <c r="F190" t="s">
        <v>588</v>
      </c>
      <c r="G190" t="s">
        <v>753</v>
      </c>
      <c r="H190" t="s">
        <v>754</v>
      </c>
      <c r="I190">
        <v>348</v>
      </c>
      <c r="J190">
        <v>140</v>
      </c>
      <c r="K190">
        <v>46</v>
      </c>
      <c r="L190">
        <v>353</v>
      </c>
      <c r="M190">
        <v>6627</v>
      </c>
      <c r="N190">
        <v>49131</v>
      </c>
      <c r="O190" t="s">
        <v>20</v>
      </c>
    </row>
    <row r="191" spans="1:15" x14ac:dyDescent="0.25">
      <c r="A191" t="str">
        <f t="shared" si="3"/>
        <v>591188784453</v>
      </c>
      <c r="B191" t="s">
        <v>755</v>
      </c>
      <c r="C191" t="s">
        <v>756</v>
      </c>
      <c r="D191" t="s">
        <v>757</v>
      </c>
      <c r="E191" t="s">
        <v>271</v>
      </c>
      <c r="F191" t="s">
        <v>588</v>
      </c>
      <c r="G191" t="s">
        <v>758</v>
      </c>
      <c r="H191" t="s">
        <v>759</v>
      </c>
      <c r="I191">
        <v>189</v>
      </c>
      <c r="J191">
        <v>134</v>
      </c>
      <c r="K191">
        <v>91</v>
      </c>
      <c r="L191">
        <v>348</v>
      </c>
      <c r="M191">
        <v>11730</v>
      </c>
      <c r="N191">
        <v>47254</v>
      </c>
      <c r="O191" t="s">
        <v>20</v>
      </c>
    </row>
    <row r="192" spans="1:15" x14ac:dyDescent="0.25">
      <c r="A192" t="str">
        <f t="shared" si="3"/>
        <v>599206136000</v>
      </c>
      <c r="B192" t="s">
        <v>760</v>
      </c>
      <c r="C192" t="s">
        <v>761</v>
      </c>
      <c r="D192" t="s">
        <v>762</v>
      </c>
      <c r="E192" t="s">
        <v>16</v>
      </c>
      <c r="F192" t="s">
        <v>588</v>
      </c>
      <c r="G192" t="s">
        <v>562</v>
      </c>
      <c r="H192" t="s">
        <v>563</v>
      </c>
      <c r="I192">
        <v>288</v>
      </c>
      <c r="J192">
        <v>87.2</v>
      </c>
      <c r="K192">
        <v>5</v>
      </c>
      <c r="L192">
        <v>340</v>
      </c>
      <c r="M192">
        <v>440</v>
      </c>
      <c r="N192">
        <v>29640</v>
      </c>
      <c r="O192" t="s">
        <v>80</v>
      </c>
    </row>
    <row r="193" spans="1:15" x14ac:dyDescent="0.25">
      <c r="A193" t="str">
        <f t="shared" si="3"/>
        <v>575184206316</v>
      </c>
      <c r="B193" t="s">
        <v>763</v>
      </c>
      <c r="C193" t="s">
        <v>764</v>
      </c>
      <c r="D193" t="s">
        <v>765</v>
      </c>
      <c r="E193" t="s">
        <v>16</v>
      </c>
      <c r="F193" t="s">
        <v>588</v>
      </c>
      <c r="G193" t="s">
        <v>766</v>
      </c>
      <c r="H193" t="s">
        <v>767</v>
      </c>
      <c r="I193">
        <v>289</v>
      </c>
      <c r="J193">
        <v>158</v>
      </c>
      <c r="K193">
        <v>18</v>
      </c>
      <c r="L193">
        <v>340</v>
      </c>
      <c r="M193">
        <v>2844</v>
      </c>
      <c r="N193">
        <v>53720</v>
      </c>
      <c r="O193" t="s">
        <v>26</v>
      </c>
    </row>
    <row r="194" spans="1:15" x14ac:dyDescent="0.25">
      <c r="A194" t="str">
        <f t="shared" si="3"/>
        <v>601701681925</v>
      </c>
      <c r="B194" t="s">
        <v>768</v>
      </c>
      <c r="C194" t="s">
        <v>769</v>
      </c>
      <c r="D194" t="s">
        <v>770</v>
      </c>
      <c r="E194" t="s">
        <v>271</v>
      </c>
      <c r="F194" t="s">
        <v>588</v>
      </c>
      <c r="G194" t="s">
        <v>771</v>
      </c>
      <c r="H194" t="s">
        <v>772</v>
      </c>
      <c r="I194">
        <v>228</v>
      </c>
      <c r="J194">
        <v>148</v>
      </c>
      <c r="K194">
        <v>1</v>
      </c>
      <c r="L194">
        <v>338</v>
      </c>
      <c r="M194">
        <v>138</v>
      </c>
      <c r="N194">
        <v>49974</v>
      </c>
      <c r="O194" t="s">
        <v>232</v>
      </c>
    </row>
    <row r="195" spans="1:15" x14ac:dyDescent="0.25">
      <c r="A195" t="str">
        <f t="shared" si="3"/>
        <v>19238636987</v>
      </c>
      <c r="B195" t="s">
        <v>773</v>
      </c>
      <c r="C195" t="s">
        <v>774</v>
      </c>
      <c r="D195" t="s">
        <v>775</v>
      </c>
      <c r="E195" t="s">
        <v>231</v>
      </c>
      <c r="F195" t="s">
        <v>588</v>
      </c>
      <c r="G195" t="s">
        <v>467</v>
      </c>
      <c r="H195" t="s">
        <v>468</v>
      </c>
      <c r="I195">
        <v>72</v>
      </c>
      <c r="J195">
        <v>72.900000000000006</v>
      </c>
      <c r="K195">
        <v>22</v>
      </c>
      <c r="L195">
        <v>337</v>
      </c>
      <c r="M195">
        <v>1716</v>
      </c>
      <c r="N195">
        <v>24470</v>
      </c>
      <c r="O195" t="s">
        <v>80</v>
      </c>
    </row>
    <row r="196" spans="1:15" x14ac:dyDescent="0.25">
      <c r="A196" t="str">
        <f t="shared" si="3"/>
        <v>592240448157</v>
      </c>
      <c r="B196" t="s">
        <v>776</v>
      </c>
      <c r="C196" t="s">
        <v>777</v>
      </c>
      <c r="D196" t="s">
        <v>778</v>
      </c>
      <c r="E196" t="s">
        <v>16</v>
      </c>
      <c r="F196" t="s">
        <v>588</v>
      </c>
      <c r="G196" t="s">
        <v>779</v>
      </c>
      <c r="H196" t="s">
        <v>780</v>
      </c>
      <c r="I196">
        <v>186</v>
      </c>
      <c r="J196">
        <v>117</v>
      </c>
      <c r="K196">
        <v>16</v>
      </c>
      <c r="L196">
        <v>337</v>
      </c>
      <c r="M196">
        <v>1888</v>
      </c>
      <c r="N196">
        <v>39356</v>
      </c>
      <c r="O196" t="s">
        <v>80</v>
      </c>
    </row>
    <row r="197" spans="1:15" x14ac:dyDescent="0.25">
      <c r="A197" t="str">
        <f t="shared" si="3"/>
        <v>593850498392</v>
      </c>
      <c r="B197" t="s">
        <v>781</v>
      </c>
      <c r="C197" t="s">
        <v>782</v>
      </c>
      <c r="D197" t="s">
        <v>783</v>
      </c>
      <c r="E197" t="s">
        <v>16</v>
      </c>
      <c r="F197" t="s">
        <v>588</v>
      </c>
      <c r="G197" t="s">
        <v>30</v>
      </c>
      <c r="H197" t="s">
        <v>31</v>
      </c>
      <c r="I197">
        <v>316</v>
      </c>
      <c r="J197">
        <v>219</v>
      </c>
      <c r="K197">
        <v>10</v>
      </c>
      <c r="L197">
        <v>337</v>
      </c>
      <c r="M197">
        <v>2630</v>
      </c>
      <c r="N197">
        <v>73526</v>
      </c>
      <c r="O197" t="s">
        <v>80</v>
      </c>
    </row>
    <row r="198" spans="1:15" x14ac:dyDescent="0.25">
      <c r="A198" t="str">
        <f t="shared" si="3"/>
        <v>598184656737</v>
      </c>
      <c r="B198" t="s">
        <v>784</v>
      </c>
      <c r="C198" t="s">
        <v>785</v>
      </c>
      <c r="D198" t="s">
        <v>786</v>
      </c>
      <c r="E198" t="s">
        <v>271</v>
      </c>
      <c r="F198" t="s">
        <v>588</v>
      </c>
      <c r="G198" t="s">
        <v>787</v>
      </c>
      <c r="H198" t="s">
        <v>788</v>
      </c>
      <c r="I198">
        <v>198</v>
      </c>
      <c r="J198">
        <v>154</v>
      </c>
      <c r="K198">
        <v>47</v>
      </c>
      <c r="L198">
        <v>334</v>
      </c>
      <c r="M198">
        <v>7056</v>
      </c>
      <c r="N198">
        <v>51652</v>
      </c>
      <c r="O198" t="s">
        <v>26</v>
      </c>
    </row>
    <row r="199" spans="1:15" x14ac:dyDescent="0.25">
      <c r="A199" t="str">
        <f t="shared" si="3"/>
        <v>13665056078</v>
      </c>
      <c r="B199" t="s">
        <v>789</v>
      </c>
      <c r="C199" t="s">
        <v>790</v>
      </c>
      <c r="D199" t="s">
        <v>791</v>
      </c>
      <c r="E199" t="s">
        <v>16</v>
      </c>
      <c r="F199" t="s">
        <v>588</v>
      </c>
      <c r="G199" t="s">
        <v>361</v>
      </c>
      <c r="H199" t="s">
        <v>362</v>
      </c>
      <c r="I199">
        <v>120</v>
      </c>
      <c r="J199">
        <v>120</v>
      </c>
      <c r="K199">
        <v>58</v>
      </c>
      <c r="L199">
        <v>332</v>
      </c>
      <c r="M199">
        <v>6960</v>
      </c>
      <c r="N199">
        <v>39840</v>
      </c>
      <c r="O199" t="s">
        <v>26</v>
      </c>
    </row>
    <row r="200" spans="1:15" x14ac:dyDescent="0.25">
      <c r="A200" t="str">
        <f t="shared" si="3"/>
        <v>607181340870</v>
      </c>
      <c r="B200" t="s">
        <v>792</v>
      </c>
      <c r="C200" t="s">
        <v>793</v>
      </c>
      <c r="D200" t="s">
        <v>794</v>
      </c>
      <c r="E200" t="s">
        <v>271</v>
      </c>
      <c r="F200" t="s">
        <v>588</v>
      </c>
      <c r="G200" t="s">
        <v>562</v>
      </c>
      <c r="H200" t="s">
        <v>563</v>
      </c>
      <c r="I200">
        <v>399</v>
      </c>
      <c r="J200">
        <v>138</v>
      </c>
      <c r="K200">
        <v>50</v>
      </c>
      <c r="L200">
        <v>329</v>
      </c>
      <c r="M200">
        <v>6900</v>
      </c>
      <c r="N200">
        <v>45402</v>
      </c>
      <c r="O200" t="s">
        <v>26</v>
      </c>
    </row>
    <row r="201" spans="1:15" x14ac:dyDescent="0.25">
      <c r="A201" t="str">
        <f t="shared" si="3"/>
        <v>595147880848</v>
      </c>
      <c r="B201" t="s">
        <v>795</v>
      </c>
      <c r="C201" t="s">
        <v>796</v>
      </c>
      <c r="D201" t="s">
        <v>797</v>
      </c>
      <c r="E201" t="s">
        <v>16</v>
      </c>
      <c r="F201" t="s">
        <v>588</v>
      </c>
      <c r="G201" t="s">
        <v>681</v>
      </c>
      <c r="H201" t="s">
        <v>682</v>
      </c>
      <c r="I201">
        <v>270</v>
      </c>
      <c r="J201">
        <v>199</v>
      </c>
      <c r="K201">
        <v>21</v>
      </c>
      <c r="L201">
        <v>328</v>
      </c>
      <c r="M201">
        <v>4018</v>
      </c>
      <c r="N201">
        <v>65264</v>
      </c>
      <c r="O201" t="s">
        <v>26</v>
      </c>
    </row>
    <row r="202" spans="1:15" x14ac:dyDescent="0.25">
      <c r="A202" t="str">
        <f t="shared" si="3"/>
        <v>569805560608</v>
      </c>
      <c r="B202" t="s">
        <v>798</v>
      </c>
      <c r="C202" t="s">
        <v>799</v>
      </c>
      <c r="D202" t="s">
        <v>800</v>
      </c>
      <c r="E202" t="s">
        <v>486</v>
      </c>
      <c r="F202" t="s">
        <v>588</v>
      </c>
      <c r="G202" t="s">
        <v>801</v>
      </c>
      <c r="H202" t="s">
        <v>802</v>
      </c>
      <c r="I202">
        <v>66</v>
      </c>
      <c r="J202">
        <v>56</v>
      </c>
      <c r="K202">
        <v>9</v>
      </c>
      <c r="L202">
        <v>326</v>
      </c>
      <c r="M202">
        <v>504</v>
      </c>
      <c r="N202">
        <v>18256</v>
      </c>
      <c r="O202" t="s">
        <v>26</v>
      </c>
    </row>
    <row r="203" spans="1:15" x14ac:dyDescent="0.25">
      <c r="A203" t="str">
        <f t="shared" si="3"/>
        <v>595151148187</v>
      </c>
      <c r="B203" t="s">
        <v>803</v>
      </c>
      <c r="C203" t="s">
        <v>804</v>
      </c>
      <c r="D203" t="s">
        <v>805</v>
      </c>
      <c r="E203" t="s">
        <v>231</v>
      </c>
      <c r="F203" t="s">
        <v>588</v>
      </c>
      <c r="G203" t="s">
        <v>681</v>
      </c>
      <c r="H203" t="s">
        <v>682</v>
      </c>
      <c r="I203">
        <v>128</v>
      </c>
      <c r="J203">
        <v>97</v>
      </c>
      <c r="K203">
        <v>14</v>
      </c>
      <c r="L203">
        <v>325</v>
      </c>
      <c r="M203">
        <v>1358</v>
      </c>
      <c r="N203">
        <v>31525</v>
      </c>
      <c r="O203" t="s">
        <v>80</v>
      </c>
    </row>
    <row r="204" spans="1:15" x14ac:dyDescent="0.25">
      <c r="A204" t="str">
        <f t="shared" si="3"/>
        <v>595473291749</v>
      </c>
      <c r="B204" t="s">
        <v>806</v>
      </c>
      <c r="C204" t="s">
        <v>807</v>
      </c>
      <c r="D204" t="s">
        <v>808</v>
      </c>
      <c r="E204" t="s">
        <v>231</v>
      </c>
      <c r="F204" t="s">
        <v>588</v>
      </c>
      <c r="G204" t="s">
        <v>35</v>
      </c>
      <c r="H204" t="s">
        <v>36</v>
      </c>
      <c r="I204">
        <v>290</v>
      </c>
      <c r="J204">
        <v>300</v>
      </c>
      <c r="K204">
        <v>28</v>
      </c>
      <c r="L204">
        <v>322</v>
      </c>
      <c r="M204">
        <v>8120</v>
      </c>
      <c r="N204">
        <v>96840</v>
      </c>
      <c r="O204" t="s">
        <v>26</v>
      </c>
    </row>
    <row r="205" spans="1:15" x14ac:dyDescent="0.25">
      <c r="A205" t="str">
        <f t="shared" si="3"/>
        <v>591305812628</v>
      </c>
      <c r="B205" t="s">
        <v>809</v>
      </c>
      <c r="C205" t="s">
        <v>810</v>
      </c>
      <c r="D205" t="s">
        <v>811</v>
      </c>
      <c r="E205" t="s">
        <v>271</v>
      </c>
      <c r="F205" t="s">
        <v>588</v>
      </c>
      <c r="G205" t="s">
        <v>45</v>
      </c>
      <c r="H205" t="s">
        <v>46</v>
      </c>
      <c r="I205">
        <v>396</v>
      </c>
      <c r="J205">
        <v>247</v>
      </c>
      <c r="K205">
        <v>27</v>
      </c>
      <c r="L205">
        <v>320</v>
      </c>
      <c r="M205">
        <v>6762</v>
      </c>
      <c r="N205">
        <v>78918</v>
      </c>
      <c r="O205" t="s">
        <v>20</v>
      </c>
    </row>
    <row r="206" spans="1:15" x14ac:dyDescent="0.25">
      <c r="A206" t="str">
        <f t="shared" si="3"/>
        <v>571632567682</v>
      </c>
      <c r="B206" t="s">
        <v>812</v>
      </c>
      <c r="C206" t="s">
        <v>813</v>
      </c>
      <c r="D206" t="s">
        <v>814</v>
      </c>
      <c r="E206" t="s">
        <v>16</v>
      </c>
      <c r="F206" t="s">
        <v>588</v>
      </c>
      <c r="G206" t="s">
        <v>815</v>
      </c>
      <c r="H206" t="s">
        <v>816</v>
      </c>
      <c r="I206">
        <v>18.5</v>
      </c>
      <c r="J206">
        <v>18.5</v>
      </c>
      <c r="K206">
        <v>0</v>
      </c>
      <c r="L206">
        <v>315</v>
      </c>
      <c r="M206">
        <v>0</v>
      </c>
      <c r="N206">
        <v>5828</v>
      </c>
      <c r="O206" t="s">
        <v>57</v>
      </c>
    </row>
    <row r="207" spans="1:15" x14ac:dyDescent="0.25">
      <c r="A207" t="str">
        <f t="shared" si="3"/>
        <v>538955916793</v>
      </c>
      <c r="B207" t="s">
        <v>817</v>
      </c>
      <c r="C207" t="s">
        <v>818</v>
      </c>
      <c r="D207" t="s">
        <v>819</v>
      </c>
      <c r="E207" t="s">
        <v>486</v>
      </c>
      <c r="F207" t="s">
        <v>588</v>
      </c>
      <c r="G207" t="s">
        <v>820</v>
      </c>
      <c r="H207" t="s">
        <v>821</v>
      </c>
      <c r="I207">
        <v>57</v>
      </c>
      <c r="J207">
        <v>57</v>
      </c>
      <c r="K207">
        <v>38</v>
      </c>
      <c r="L207">
        <v>314</v>
      </c>
      <c r="M207">
        <v>2166</v>
      </c>
      <c r="N207">
        <v>17898</v>
      </c>
      <c r="O207" t="s">
        <v>26</v>
      </c>
    </row>
    <row r="208" spans="1:15" x14ac:dyDescent="0.25">
      <c r="A208" t="str">
        <f t="shared" si="3"/>
        <v>595959547826</v>
      </c>
      <c r="B208" t="s">
        <v>822</v>
      </c>
      <c r="C208" t="s">
        <v>823</v>
      </c>
      <c r="D208" t="s">
        <v>824</v>
      </c>
      <c r="E208" t="s">
        <v>16</v>
      </c>
      <c r="F208" t="s">
        <v>588</v>
      </c>
      <c r="G208" t="s">
        <v>825</v>
      </c>
      <c r="H208" t="s">
        <v>826</v>
      </c>
      <c r="I208">
        <v>239</v>
      </c>
      <c r="J208">
        <v>158</v>
      </c>
      <c r="K208">
        <v>3</v>
      </c>
      <c r="L208">
        <v>311</v>
      </c>
      <c r="M208">
        <v>525</v>
      </c>
      <c r="N208">
        <v>49151</v>
      </c>
      <c r="O208" t="s">
        <v>20</v>
      </c>
    </row>
    <row r="209" spans="1:15" x14ac:dyDescent="0.25">
      <c r="A209" t="str">
        <f t="shared" si="3"/>
        <v>537385391506</v>
      </c>
      <c r="B209" t="s">
        <v>827</v>
      </c>
      <c r="C209" t="s">
        <v>828</v>
      </c>
      <c r="D209" t="s">
        <v>829</v>
      </c>
      <c r="E209" t="s">
        <v>486</v>
      </c>
      <c r="F209" t="s">
        <v>588</v>
      </c>
      <c r="G209" t="s">
        <v>18</v>
      </c>
      <c r="H209" t="s">
        <v>19</v>
      </c>
      <c r="I209">
        <v>141</v>
      </c>
      <c r="J209">
        <v>69</v>
      </c>
      <c r="K209">
        <v>416</v>
      </c>
      <c r="L209">
        <v>311</v>
      </c>
      <c r="M209">
        <v>27606</v>
      </c>
      <c r="N209">
        <v>22522</v>
      </c>
      <c r="O209" t="s">
        <v>20</v>
      </c>
    </row>
    <row r="210" spans="1:15" x14ac:dyDescent="0.25">
      <c r="A210" t="str">
        <f t="shared" si="3"/>
        <v>13753774056</v>
      </c>
      <c r="B210" t="s">
        <v>830</v>
      </c>
      <c r="C210" t="s">
        <v>831</v>
      </c>
      <c r="D210" t="s">
        <v>832</v>
      </c>
      <c r="E210" t="s">
        <v>486</v>
      </c>
      <c r="F210" t="s">
        <v>588</v>
      </c>
      <c r="G210" t="s">
        <v>339</v>
      </c>
      <c r="H210" t="s">
        <v>340</v>
      </c>
      <c r="I210">
        <v>118</v>
      </c>
      <c r="J210">
        <v>64.099999999999994</v>
      </c>
      <c r="K210">
        <v>32</v>
      </c>
      <c r="L210">
        <v>261</v>
      </c>
      <c r="M210">
        <v>2112</v>
      </c>
      <c r="N210">
        <v>16670</v>
      </c>
      <c r="O210" t="s">
        <v>20</v>
      </c>
    </row>
    <row r="211" spans="1:15" x14ac:dyDescent="0.25">
      <c r="A211" t="str">
        <f t="shared" ref="A211:A274" si="4">MID(C211,FIND("=",C211)+1,LEN(C211)-FIND("=",C211))</f>
        <v>563515456131</v>
      </c>
      <c r="B211" t="s">
        <v>833</v>
      </c>
      <c r="C211" t="s">
        <v>834</v>
      </c>
      <c r="D211" t="s">
        <v>835</v>
      </c>
      <c r="E211" t="s">
        <v>16</v>
      </c>
      <c r="F211" t="s">
        <v>588</v>
      </c>
      <c r="G211" t="s">
        <v>758</v>
      </c>
      <c r="H211" t="s">
        <v>759</v>
      </c>
      <c r="I211">
        <v>197</v>
      </c>
      <c r="J211">
        <v>138</v>
      </c>
      <c r="K211">
        <v>41</v>
      </c>
      <c r="L211">
        <v>246</v>
      </c>
      <c r="M211">
        <v>5449</v>
      </c>
      <c r="N211">
        <v>34055</v>
      </c>
      <c r="O211" t="s">
        <v>20</v>
      </c>
    </row>
    <row r="212" spans="1:15" x14ac:dyDescent="0.25">
      <c r="A212" t="str">
        <f t="shared" si="4"/>
        <v>544732604769</v>
      </c>
      <c r="B212" t="s">
        <v>836</v>
      </c>
      <c r="C212" t="s">
        <v>837</v>
      </c>
      <c r="D212" t="s">
        <v>838</v>
      </c>
      <c r="E212" t="s">
        <v>16</v>
      </c>
      <c r="F212" t="s">
        <v>588</v>
      </c>
      <c r="G212" t="s">
        <v>96</v>
      </c>
      <c r="H212" t="s">
        <v>97</v>
      </c>
      <c r="I212">
        <v>218</v>
      </c>
      <c r="J212">
        <v>133</v>
      </c>
      <c r="K212">
        <v>20</v>
      </c>
      <c r="L212">
        <v>221</v>
      </c>
      <c r="M212">
        <v>3100</v>
      </c>
      <c r="N212">
        <v>29037</v>
      </c>
      <c r="O212" t="s">
        <v>20</v>
      </c>
    </row>
    <row r="213" spans="1:15" x14ac:dyDescent="0.25">
      <c r="A213" t="str">
        <f t="shared" si="4"/>
        <v>611391648091</v>
      </c>
      <c r="B213" t="s">
        <v>839</v>
      </c>
      <c r="C213" t="s">
        <v>840</v>
      </c>
      <c r="D213" t="s">
        <v>841</v>
      </c>
      <c r="E213" t="s">
        <v>271</v>
      </c>
      <c r="F213" t="s">
        <v>588</v>
      </c>
      <c r="G213" t="s">
        <v>18</v>
      </c>
      <c r="H213" t="s">
        <v>19</v>
      </c>
      <c r="I213">
        <v>218</v>
      </c>
      <c r="J213">
        <v>145</v>
      </c>
      <c r="K213">
        <v>43</v>
      </c>
      <c r="L213">
        <v>216</v>
      </c>
      <c r="M213">
        <v>5934</v>
      </c>
      <c r="N213">
        <v>31568</v>
      </c>
      <c r="O213" t="s">
        <v>20</v>
      </c>
    </row>
    <row r="214" spans="1:15" x14ac:dyDescent="0.25">
      <c r="A214" t="str">
        <f t="shared" si="4"/>
        <v>534721612265</v>
      </c>
      <c r="B214" t="s">
        <v>842</v>
      </c>
      <c r="C214" t="s">
        <v>843</v>
      </c>
      <c r="D214" t="s">
        <v>844</v>
      </c>
      <c r="E214" t="s">
        <v>845</v>
      </c>
      <c r="F214" t="s">
        <v>588</v>
      </c>
      <c r="G214" t="s">
        <v>18</v>
      </c>
      <c r="H214" t="s">
        <v>19</v>
      </c>
      <c r="I214">
        <v>107</v>
      </c>
      <c r="J214">
        <v>81.900000000000006</v>
      </c>
      <c r="K214">
        <v>47</v>
      </c>
      <c r="L214">
        <v>216</v>
      </c>
      <c r="M214">
        <v>3848</v>
      </c>
      <c r="N214">
        <v>17686</v>
      </c>
      <c r="O214" t="s">
        <v>20</v>
      </c>
    </row>
    <row r="215" spans="1:15" x14ac:dyDescent="0.25">
      <c r="A215" t="str">
        <f t="shared" si="4"/>
        <v>604658518965</v>
      </c>
      <c r="B215" t="s">
        <v>846</v>
      </c>
      <c r="C215" t="s">
        <v>847</v>
      </c>
      <c r="D215" t="s">
        <v>848</v>
      </c>
      <c r="E215" t="s">
        <v>16</v>
      </c>
      <c r="F215" t="s">
        <v>588</v>
      </c>
      <c r="G215" t="s">
        <v>670</v>
      </c>
      <c r="H215" t="s">
        <v>671</v>
      </c>
      <c r="I215">
        <v>108</v>
      </c>
      <c r="J215">
        <v>80.3</v>
      </c>
      <c r="K215">
        <v>0</v>
      </c>
      <c r="L215">
        <v>212</v>
      </c>
      <c r="M215">
        <v>0</v>
      </c>
      <c r="N215">
        <v>17019</v>
      </c>
      <c r="O215" t="s">
        <v>322</v>
      </c>
    </row>
    <row r="216" spans="1:15" x14ac:dyDescent="0.25">
      <c r="A216" t="str">
        <f t="shared" si="4"/>
        <v>605279617689</v>
      </c>
      <c r="B216" t="s">
        <v>849</v>
      </c>
      <c r="C216" t="s">
        <v>850</v>
      </c>
      <c r="D216" t="s">
        <v>851</v>
      </c>
      <c r="E216" t="s">
        <v>486</v>
      </c>
      <c r="F216" t="s">
        <v>588</v>
      </c>
      <c r="G216" t="s">
        <v>659</v>
      </c>
      <c r="H216" t="s">
        <v>660</v>
      </c>
      <c r="I216">
        <v>99</v>
      </c>
      <c r="J216">
        <v>77.900000000000006</v>
      </c>
      <c r="K216">
        <v>42</v>
      </c>
      <c r="L216">
        <v>206</v>
      </c>
      <c r="M216">
        <v>3486</v>
      </c>
      <c r="N216">
        <v>15834</v>
      </c>
      <c r="O216" t="s">
        <v>20</v>
      </c>
    </row>
    <row r="217" spans="1:15" x14ac:dyDescent="0.25">
      <c r="A217" t="str">
        <f t="shared" si="4"/>
        <v>582426271649</v>
      </c>
      <c r="B217" t="s">
        <v>852</v>
      </c>
      <c r="C217" t="s">
        <v>853</v>
      </c>
      <c r="D217" t="s">
        <v>854</v>
      </c>
      <c r="E217" t="s">
        <v>16</v>
      </c>
      <c r="F217" t="s">
        <v>588</v>
      </c>
      <c r="G217" t="s">
        <v>629</v>
      </c>
      <c r="H217" t="s">
        <v>630</v>
      </c>
      <c r="I217">
        <v>348</v>
      </c>
      <c r="J217">
        <v>160</v>
      </c>
      <c r="K217">
        <v>2</v>
      </c>
      <c r="L217">
        <v>197</v>
      </c>
      <c r="M217">
        <v>330</v>
      </c>
      <c r="N217">
        <v>31562</v>
      </c>
      <c r="O217" t="s">
        <v>232</v>
      </c>
    </row>
    <row r="218" spans="1:15" x14ac:dyDescent="0.25">
      <c r="A218" t="str">
        <f t="shared" si="4"/>
        <v>596381955415</v>
      </c>
      <c r="B218" t="s">
        <v>855</v>
      </c>
      <c r="C218" t="s">
        <v>856</v>
      </c>
      <c r="D218" t="s">
        <v>857</v>
      </c>
      <c r="E218" t="s">
        <v>271</v>
      </c>
      <c r="F218" t="s">
        <v>588</v>
      </c>
      <c r="G218" t="s">
        <v>858</v>
      </c>
      <c r="H218" t="s">
        <v>859</v>
      </c>
      <c r="I218">
        <v>299</v>
      </c>
      <c r="J218">
        <v>139</v>
      </c>
      <c r="K218">
        <v>20</v>
      </c>
      <c r="L218">
        <v>195</v>
      </c>
      <c r="M218">
        <v>2760</v>
      </c>
      <c r="N218">
        <v>27050</v>
      </c>
      <c r="O218" t="s">
        <v>223</v>
      </c>
    </row>
    <row r="219" spans="1:15" x14ac:dyDescent="0.25">
      <c r="A219" t="str">
        <f t="shared" si="4"/>
        <v>35936216649</v>
      </c>
      <c r="B219" t="s">
        <v>393</v>
      </c>
      <c r="C219" t="s">
        <v>860</v>
      </c>
      <c r="D219" t="s">
        <v>861</v>
      </c>
      <c r="E219" t="s">
        <v>231</v>
      </c>
      <c r="F219" t="s">
        <v>588</v>
      </c>
      <c r="G219" t="s">
        <v>614</v>
      </c>
      <c r="H219" t="s">
        <v>615</v>
      </c>
      <c r="I219">
        <v>150</v>
      </c>
      <c r="J219">
        <v>86.1</v>
      </c>
      <c r="K219">
        <v>42</v>
      </c>
      <c r="L219">
        <v>192</v>
      </c>
      <c r="M219">
        <v>3854</v>
      </c>
      <c r="N219">
        <v>16298</v>
      </c>
      <c r="O219" t="s">
        <v>26</v>
      </c>
    </row>
    <row r="220" spans="1:15" x14ac:dyDescent="0.25">
      <c r="A220" t="str">
        <f t="shared" si="4"/>
        <v>564032687459</v>
      </c>
      <c r="B220" t="s">
        <v>862</v>
      </c>
      <c r="C220" t="s">
        <v>863</v>
      </c>
      <c r="D220" t="s">
        <v>864</v>
      </c>
      <c r="E220" t="s">
        <v>16</v>
      </c>
      <c r="F220" t="s">
        <v>588</v>
      </c>
      <c r="G220" t="s">
        <v>121</v>
      </c>
      <c r="H220" t="s">
        <v>122</v>
      </c>
      <c r="I220">
        <v>98</v>
      </c>
      <c r="J220">
        <v>80.7</v>
      </c>
      <c r="K220">
        <v>30</v>
      </c>
      <c r="L220">
        <v>171</v>
      </c>
      <c r="M220">
        <v>2485</v>
      </c>
      <c r="N220">
        <v>13729</v>
      </c>
      <c r="O220" t="s">
        <v>20</v>
      </c>
    </row>
    <row r="221" spans="1:15" x14ac:dyDescent="0.25">
      <c r="A221" t="str">
        <f t="shared" si="4"/>
        <v>605494166671</v>
      </c>
      <c r="B221" t="s">
        <v>865</v>
      </c>
      <c r="C221" t="s">
        <v>866</v>
      </c>
      <c r="D221" t="s">
        <v>867</v>
      </c>
      <c r="E221" t="s">
        <v>868</v>
      </c>
      <c r="F221" t="s">
        <v>588</v>
      </c>
      <c r="G221" t="s">
        <v>659</v>
      </c>
      <c r="H221" t="s">
        <v>660</v>
      </c>
      <c r="I221">
        <v>158</v>
      </c>
      <c r="J221">
        <v>95.9</v>
      </c>
      <c r="K221">
        <v>30</v>
      </c>
      <c r="L221">
        <v>163</v>
      </c>
      <c r="M221">
        <v>3120</v>
      </c>
      <c r="N221">
        <v>15381</v>
      </c>
      <c r="O221" t="s">
        <v>20</v>
      </c>
    </row>
    <row r="222" spans="1:15" x14ac:dyDescent="0.25">
      <c r="A222" t="str">
        <f t="shared" si="4"/>
        <v>558709039581</v>
      </c>
      <c r="B222" t="s">
        <v>869</v>
      </c>
      <c r="C222" t="s">
        <v>870</v>
      </c>
      <c r="D222" t="s">
        <v>871</v>
      </c>
      <c r="E222" t="s">
        <v>486</v>
      </c>
      <c r="F222" t="s">
        <v>588</v>
      </c>
      <c r="G222" t="s">
        <v>45</v>
      </c>
      <c r="H222" t="s">
        <v>46</v>
      </c>
      <c r="I222">
        <v>128</v>
      </c>
      <c r="J222">
        <v>122</v>
      </c>
      <c r="K222">
        <v>28</v>
      </c>
      <c r="L222">
        <v>163</v>
      </c>
      <c r="M222">
        <v>3373</v>
      </c>
      <c r="N222">
        <v>19888</v>
      </c>
      <c r="O222" t="s">
        <v>26</v>
      </c>
    </row>
    <row r="223" spans="1:15" x14ac:dyDescent="0.25">
      <c r="A223" t="str">
        <f t="shared" si="4"/>
        <v>525550246054</v>
      </c>
      <c r="B223" t="s">
        <v>872</v>
      </c>
      <c r="C223" t="s">
        <v>873</v>
      </c>
      <c r="D223" t="s">
        <v>874</v>
      </c>
      <c r="E223" t="s">
        <v>486</v>
      </c>
      <c r="F223" t="s">
        <v>588</v>
      </c>
      <c r="G223" t="s">
        <v>18</v>
      </c>
      <c r="H223" t="s">
        <v>19</v>
      </c>
      <c r="I223">
        <v>198</v>
      </c>
      <c r="J223">
        <v>81.900000000000006</v>
      </c>
      <c r="K223">
        <v>30</v>
      </c>
      <c r="L223">
        <v>152</v>
      </c>
      <c r="M223">
        <v>2456</v>
      </c>
      <c r="N223">
        <v>12446</v>
      </c>
      <c r="O223" t="s">
        <v>20</v>
      </c>
    </row>
    <row r="224" spans="1:15" x14ac:dyDescent="0.25">
      <c r="A224" t="str">
        <f t="shared" si="4"/>
        <v>573590135955</v>
      </c>
      <c r="B224" t="s">
        <v>875</v>
      </c>
      <c r="C224" t="s">
        <v>876</v>
      </c>
      <c r="D224" t="s">
        <v>877</v>
      </c>
      <c r="E224" t="s">
        <v>271</v>
      </c>
      <c r="F224" t="s">
        <v>588</v>
      </c>
      <c r="G224" t="s">
        <v>878</v>
      </c>
      <c r="H224" t="s">
        <v>879</v>
      </c>
      <c r="I224">
        <v>576</v>
      </c>
      <c r="J224">
        <v>266</v>
      </c>
      <c r="K224">
        <v>17</v>
      </c>
      <c r="L224">
        <v>144</v>
      </c>
      <c r="M224">
        <v>4562</v>
      </c>
      <c r="N224">
        <v>38233</v>
      </c>
      <c r="O224" t="s">
        <v>20</v>
      </c>
    </row>
    <row r="225" spans="1:15" x14ac:dyDescent="0.25">
      <c r="A225" t="str">
        <f t="shared" si="4"/>
        <v>557501257011</v>
      </c>
      <c r="B225" t="s">
        <v>880</v>
      </c>
      <c r="C225" t="s">
        <v>881</v>
      </c>
      <c r="D225" t="s">
        <v>882</v>
      </c>
      <c r="E225" t="s">
        <v>16</v>
      </c>
      <c r="F225" t="s">
        <v>588</v>
      </c>
      <c r="G225" t="s">
        <v>45</v>
      </c>
      <c r="H225" t="s">
        <v>46</v>
      </c>
      <c r="I225">
        <v>424</v>
      </c>
      <c r="J225">
        <v>372</v>
      </c>
      <c r="K225">
        <v>17</v>
      </c>
      <c r="L225">
        <v>136</v>
      </c>
      <c r="M225">
        <v>6377</v>
      </c>
      <c r="N225">
        <v>50560</v>
      </c>
      <c r="O225" t="s">
        <v>20</v>
      </c>
    </row>
    <row r="226" spans="1:15" x14ac:dyDescent="0.25">
      <c r="A226" t="str">
        <f t="shared" si="4"/>
        <v>20310841413</v>
      </c>
      <c r="B226" t="s">
        <v>883</v>
      </c>
      <c r="C226" t="s">
        <v>884</v>
      </c>
      <c r="D226" t="s">
        <v>885</v>
      </c>
      <c r="E226" t="s">
        <v>271</v>
      </c>
      <c r="F226" t="s">
        <v>588</v>
      </c>
      <c r="G226" t="s">
        <v>614</v>
      </c>
      <c r="H226" t="s">
        <v>615</v>
      </c>
      <c r="I226">
        <v>168</v>
      </c>
      <c r="J226">
        <v>136</v>
      </c>
      <c r="K226">
        <v>23</v>
      </c>
      <c r="L226">
        <v>127</v>
      </c>
      <c r="M226">
        <v>2910</v>
      </c>
      <c r="N226">
        <v>17547</v>
      </c>
      <c r="O226" t="s">
        <v>20</v>
      </c>
    </row>
    <row r="227" spans="1:15" x14ac:dyDescent="0.25">
      <c r="A227" t="str">
        <f t="shared" si="4"/>
        <v>597107972528</v>
      </c>
      <c r="B227" t="s">
        <v>886</v>
      </c>
      <c r="C227" t="s">
        <v>887</v>
      </c>
      <c r="D227" t="s">
        <v>888</v>
      </c>
      <c r="E227" t="s">
        <v>486</v>
      </c>
      <c r="F227" t="s">
        <v>588</v>
      </c>
      <c r="G227" t="s">
        <v>889</v>
      </c>
      <c r="H227" t="s">
        <v>890</v>
      </c>
      <c r="I227">
        <v>16.8</v>
      </c>
      <c r="J227">
        <v>16.5</v>
      </c>
      <c r="K227">
        <v>8</v>
      </c>
      <c r="L227">
        <v>127</v>
      </c>
      <c r="M227">
        <v>134</v>
      </c>
      <c r="N227">
        <v>2088</v>
      </c>
      <c r="O227" t="s">
        <v>20</v>
      </c>
    </row>
    <row r="228" spans="1:15" x14ac:dyDescent="0.25">
      <c r="A228" t="str">
        <f t="shared" si="4"/>
        <v>603483670769</v>
      </c>
      <c r="B228" t="s">
        <v>891</v>
      </c>
      <c r="C228" t="s">
        <v>892</v>
      </c>
      <c r="D228" t="s">
        <v>893</v>
      </c>
      <c r="E228" t="s">
        <v>486</v>
      </c>
      <c r="F228" t="s">
        <v>588</v>
      </c>
      <c r="G228" t="s">
        <v>825</v>
      </c>
      <c r="H228" t="s">
        <v>826</v>
      </c>
      <c r="I228">
        <v>299</v>
      </c>
      <c r="J228">
        <v>97.3</v>
      </c>
      <c r="K228">
        <v>7</v>
      </c>
      <c r="L228">
        <v>127</v>
      </c>
      <c r="M228">
        <v>763</v>
      </c>
      <c r="N228">
        <v>12275</v>
      </c>
      <c r="O228" t="s">
        <v>20</v>
      </c>
    </row>
    <row r="229" spans="1:15" x14ac:dyDescent="0.25">
      <c r="A229" t="str">
        <f t="shared" si="4"/>
        <v>522883473795</v>
      </c>
      <c r="B229" t="s">
        <v>894</v>
      </c>
      <c r="C229" t="s">
        <v>895</v>
      </c>
      <c r="D229" t="s">
        <v>896</v>
      </c>
      <c r="E229" t="s">
        <v>486</v>
      </c>
      <c r="F229" t="s">
        <v>588</v>
      </c>
      <c r="G229" t="s">
        <v>758</v>
      </c>
      <c r="H229" t="s">
        <v>759</v>
      </c>
      <c r="I229">
        <v>109</v>
      </c>
      <c r="J229">
        <v>65</v>
      </c>
      <c r="K229">
        <v>21</v>
      </c>
      <c r="L229">
        <v>123</v>
      </c>
      <c r="M229">
        <v>1359</v>
      </c>
      <c r="N229">
        <v>8008</v>
      </c>
      <c r="O229" t="s">
        <v>20</v>
      </c>
    </row>
    <row r="230" spans="1:15" x14ac:dyDescent="0.25">
      <c r="A230" t="str">
        <f t="shared" si="4"/>
        <v>538811034686</v>
      </c>
      <c r="B230" t="s">
        <v>897</v>
      </c>
      <c r="C230" t="s">
        <v>898</v>
      </c>
      <c r="D230" t="s">
        <v>899</v>
      </c>
      <c r="E230" t="s">
        <v>231</v>
      </c>
      <c r="F230" t="s">
        <v>588</v>
      </c>
      <c r="G230" t="s">
        <v>900</v>
      </c>
      <c r="H230" t="s">
        <v>901</v>
      </c>
      <c r="I230">
        <v>190</v>
      </c>
      <c r="J230">
        <v>92</v>
      </c>
      <c r="K230">
        <v>16</v>
      </c>
      <c r="L230">
        <v>115</v>
      </c>
      <c r="M230">
        <v>1734</v>
      </c>
      <c r="N230">
        <v>10322</v>
      </c>
      <c r="O230" t="s">
        <v>20</v>
      </c>
    </row>
    <row r="231" spans="1:15" x14ac:dyDescent="0.25">
      <c r="A231" t="str">
        <f t="shared" si="4"/>
        <v>600416494805</v>
      </c>
      <c r="B231" t="s">
        <v>902</v>
      </c>
      <c r="C231" t="s">
        <v>903</v>
      </c>
      <c r="D231" t="s">
        <v>904</v>
      </c>
      <c r="E231" t="s">
        <v>271</v>
      </c>
      <c r="F231" t="s">
        <v>588</v>
      </c>
      <c r="G231" t="s">
        <v>45</v>
      </c>
      <c r="H231" t="s">
        <v>46</v>
      </c>
      <c r="I231">
        <v>178</v>
      </c>
      <c r="J231">
        <v>160</v>
      </c>
      <c r="K231">
        <v>13</v>
      </c>
      <c r="L231">
        <v>111</v>
      </c>
      <c r="M231">
        <v>2076</v>
      </c>
      <c r="N231">
        <v>17721</v>
      </c>
      <c r="O231" t="s">
        <v>20</v>
      </c>
    </row>
    <row r="232" spans="1:15" x14ac:dyDescent="0.25">
      <c r="A232" t="str">
        <f t="shared" si="4"/>
        <v>15940338208</v>
      </c>
      <c r="B232" t="s">
        <v>905</v>
      </c>
      <c r="C232" t="s">
        <v>906</v>
      </c>
      <c r="D232" t="s">
        <v>907</v>
      </c>
      <c r="E232" t="s">
        <v>486</v>
      </c>
      <c r="F232" t="s">
        <v>588</v>
      </c>
      <c r="G232" t="s">
        <v>78</v>
      </c>
      <c r="H232" t="s">
        <v>79</v>
      </c>
      <c r="I232">
        <v>80.3</v>
      </c>
      <c r="J232">
        <v>66</v>
      </c>
      <c r="K232">
        <v>25</v>
      </c>
      <c r="L232">
        <v>105</v>
      </c>
      <c r="M232">
        <v>1650</v>
      </c>
      <c r="N232">
        <v>6930</v>
      </c>
      <c r="O232" t="s">
        <v>26</v>
      </c>
    </row>
    <row r="233" spans="1:15" x14ac:dyDescent="0.25">
      <c r="A233" t="str">
        <f t="shared" si="4"/>
        <v>616290367547</v>
      </c>
      <c r="B233" t="s">
        <v>908</v>
      </c>
      <c r="C233" t="s">
        <v>909</v>
      </c>
      <c r="D233" t="s">
        <v>910</v>
      </c>
      <c r="E233" t="s">
        <v>271</v>
      </c>
      <c r="F233" t="s">
        <v>588</v>
      </c>
      <c r="G233" t="s">
        <v>911</v>
      </c>
      <c r="H233" t="s">
        <v>912</v>
      </c>
      <c r="I233">
        <v>798</v>
      </c>
      <c r="J233">
        <v>229</v>
      </c>
      <c r="K233">
        <v>5</v>
      </c>
      <c r="L233">
        <v>101</v>
      </c>
      <c r="M233">
        <v>1380</v>
      </c>
      <c r="N233">
        <v>22896</v>
      </c>
      <c r="O233" t="s">
        <v>232</v>
      </c>
    </row>
    <row r="234" spans="1:15" x14ac:dyDescent="0.25">
      <c r="A234" t="str">
        <f t="shared" si="4"/>
        <v>581003160448</v>
      </c>
      <c r="B234" t="s">
        <v>913</v>
      </c>
      <c r="C234" t="s">
        <v>914</v>
      </c>
      <c r="D234" t="s">
        <v>915</v>
      </c>
      <c r="E234" t="s">
        <v>16</v>
      </c>
      <c r="F234" t="s">
        <v>588</v>
      </c>
      <c r="G234" t="s">
        <v>45</v>
      </c>
      <c r="H234" t="s">
        <v>46</v>
      </c>
      <c r="I234">
        <v>176</v>
      </c>
      <c r="J234">
        <v>169</v>
      </c>
      <c r="K234">
        <v>10</v>
      </c>
      <c r="L234">
        <v>101</v>
      </c>
      <c r="M234">
        <v>1731</v>
      </c>
      <c r="N234">
        <v>17031</v>
      </c>
      <c r="O234" t="s">
        <v>26</v>
      </c>
    </row>
    <row r="235" spans="1:15" x14ac:dyDescent="0.25">
      <c r="A235" t="str">
        <f t="shared" si="4"/>
        <v>14670826986</v>
      </c>
      <c r="B235" t="s">
        <v>916</v>
      </c>
      <c r="C235" t="s">
        <v>917</v>
      </c>
      <c r="D235" t="s">
        <v>918</v>
      </c>
      <c r="E235" t="s">
        <v>486</v>
      </c>
      <c r="F235" t="s">
        <v>588</v>
      </c>
      <c r="G235" t="s">
        <v>361</v>
      </c>
      <c r="H235" t="s">
        <v>362</v>
      </c>
      <c r="I235">
        <v>60</v>
      </c>
      <c r="J235">
        <v>60</v>
      </c>
      <c r="K235">
        <v>106</v>
      </c>
      <c r="L235">
        <v>100</v>
      </c>
      <c r="M235">
        <v>6360</v>
      </c>
      <c r="N235">
        <v>6000</v>
      </c>
      <c r="O235" t="s">
        <v>26</v>
      </c>
    </row>
    <row r="236" spans="1:15" x14ac:dyDescent="0.25">
      <c r="A236" t="str">
        <f t="shared" si="4"/>
        <v>35056191380</v>
      </c>
      <c r="B236" t="s">
        <v>919</v>
      </c>
      <c r="C236" t="s">
        <v>920</v>
      </c>
      <c r="D236" t="s">
        <v>921</v>
      </c>
      <c r="E236" t="s">
        <v>486</v>
      </c>
      <c r="F236" t="s">
        <v>588</v>
      </c>
      <c r="G236" t="s">
        <v>614</v>
      </c>
      <c r="H236" t="s">
        <v>615</v>
      </c>
      <c r="I236">
        <v>128</v>
      </c>
      <c r="J236">
        <v>73.599999999999994</v>
      </c>
      <c r="K236">
        <v>9</v>
      </c>
      <c r="L236">
        <v>96</v>
      </c>
      <c r="M236">
        <v>772</v>
      </c>
      <c r="N236">
        <v>6955</v>
      </c>
      <c r="O236" t="s">
        <v>26</v>
      </c>
    </row>
    <row r="237" spans="1:15" x14ac:dyDescent="0.25">
      <c r="A237" t="str">
        <f t="shared" si="4"/>
        <v>605017984749</v>
      </c>
      <c r="B237" t="s">
        <v>922</v>
      </c>
      <c r="C237" t="s">
        <v>923</v>
      </c>
      <c r="D237" t="s">
        <v>924</v>
      </c>
      <c r="E237" t="s">
        <v>486</v>
      </c>
      <c r="F237" t="s">
        <v>588</v>
      </c>
      <c r="G237" t="s">
        <v>659</v>
      </c>
      <c r="H237" t="s">
        <v>660</v>
      </c>
      <c r="I237">
        <v>119</v>
      </c>
      <c r="J237">
        <v>79.2</v>
      </c>
      <c r="K237">
        <v>16</v>
      </c>
      <c r="L237">
        <v>95</v>
      </c>
      <c r="M237">
        <v>1328</v>
      </c>
      <c r="N237">
        <v>7467</v>
      </c>
      <c r="O237" t="s">
        <v>20</v>
      </c>
    </row>
    <row r="238" spans="1:15" x14ac:dyDescent="0.25">
      <c r="A238" t="str">
        <f t="shared" si="4"/>
        <v>576107607955</v>
      </c>
      <c r="B238" t="s">
        <v>925</v>
      </c>
      <c r="C238" t="s">
        <v>926</v>
      </c>
      <c r="D238" t="s">
        <v>927</v>
      </c>
      <c r="E238" t="s">
        <v>928</v>
      </c>
      <c r="F238" t="s">
        <v>588</v>
      </c>
      <c r="G238" t="s">
        <v>45</v>
      </c>
      <c r="H238" t="s">
        <v>46</v>
      </c>
      <c r="I238">
        <v>340</v>
      </c>
      <c r="J238">
        <v>287</v>
      </c>
      <c r="K238">
        <v>17</v>
      </c>
      <c r="L238">
        <v>94</v>
      </c>
      <c r="M238">
        <v>5032</v>
      </c>
      <c r="N238">
        <v>26842</v>
      </c>
      <c r="O238" t="s">
        <v>20</v>
      </c>
    </row>
    <row r="239" spans="1:15" x14ac:dyDescent="0.25">
      <c r="A239" t="str">
        <f t="shared" si="4"/>
        <v>558902651796</v>
      </c>
      <c r="B239" t="s">
        <v>929</v>
      </c>
      <c r="C239" t="s">
        <v>930</v>
      </c>
      <c r="D239" t="s">
        <v>931</v>
      </c>
      <c r="E239" t="s">
        <v>231</v>
      </c>
      <c r="F239" t="s">
        <v>588</v>
      </c>
      <c r="G239" t="s">
        <v>45</v>
      </c>
      <c r="H239" t="s">
        <v>46</v>
      </c>
      <c r="I239">
        <v>108</v>
      </c>
      <c r="J239">
        <v>97.9</v>
      </c>
      <c r="K239">
        <v>11</v>
      </c>
      <c r="L239">
        <v>92</v>
      </c>
      <c r="M239">
        <v>1112</v>
      </c>
      <c r="N239">
        <v>8976</v>
      </c>
      <c r="O239" t="s">
        <v>20</v>
      </c>
    </row>
    <row r="240" spans="1:15" x14ac:dyDescent="0.25">
      <c r="A240" t="str">
        <f t="shared" si="4"/>
        <v>547904804629</v>
      </c>
      <c r="B240" t="s">
        <v>932</v>
      </c>
      <c r="C240" t="s">
        <v>933</v>
      </c>
      <c r="D240" t="s">
        <v>934</v>
      </c>
      <c r="E240" t="s">
        <v>486</v>
      </c>
      <c r="F240" t="s">
        <v>588</v>
      </c>
      <c r="G240" t="s">
        <v>935</v>
      </c>
      <c r="H240" t="s">
        <v>936</v>
      </c>
      <c r="I240">
        <v>22</v>
      </c>
      <c r="J240">
        <v>13</v>
      </c>
      <c r="K240">
        <v>6</v>
      </c>
      <c r="L240">
        <v>90</v>
      </c>
      <c r="M240">
        <v>76</v>
      </c>
      <c r="N240">
        <v>1170</v>
      </c>
      <c r="O240" t="s">
        <v>80</v>
      </c>
    </row>
    <row r="241" spans="1:15" x14ac:dyDescent="0.25">
      <c r="A241" t="str">
        <f t="shared" si="4"/>
        <v>558904830112</v>
      </c>
      <c r="B241" t="s">
        <v>937</v>
      </c>
      <c r="C241" t="s">
        <v>938</v>
      </c>
      <c r="D241" t="s">
        <v>939</v>
      </c>
      <c r="E241" t="s">
        <v>525</v>
      </c>
      <c r="F241" t="s">
        <v>588</v>
      </c>
      <c r="G241" t="s">
        <v>45</v>
      </c>
      <c r="H241" t="s">
        <v>46</v>
      </c>
      <c r="I241">
        <v>90</v>
      </c>
      <c r="J241">
        <v>85.2</v>
      </c>
      <c r="K241">
        <v>17</v>
      </c>
      <c r="L241">
        <v>85</v>
      </c>
      <c r="M241">
        <v>1436</v>
      </c>
      <c r="N241">
        <v>7252</v>
      </c>
      <c r="O241" t="s">
        <v>20</v>
      </c>
    </row>
    <row r="242" spans="1:15" x14ac:dyDescent="0.25">
      <c r="A242" t="str">
        <f t="shared" si="4"/>
        <v>15390999296</v>
      </c>
      <c r="B242" t="s">
        <v>940</v>
      </c>
      <c r="C242" t="s">
        <v>941</v>
      </c>
      <c r="D242" t="s">
        <v>942</v>
      </c>
      <c r="E242" t="s">
        <v>486</v>
      </c>
      <c r="F242" t="s">
        <v>588</v>
      </c>
      <c r="G242" t="s">
        <v>264</v>
      </c>
      <c r="H242" t="s">
        <v>265</v>
      </c>
      <c r="I242">
        <v>124</v>
      </c>
      <c r="J242">
        <v>69</v>
      </c>
      <c r="K242">
        <v>10</v>
      </c>
      <c r="L242">
        <v>83</v>
      </c>
      <c r="M242">
        <v>690</v>
      </c>
      <c r="N242">
        <v>5727</v>
      </c>
      <c r="O242" t="s">
        <v>26</v>
      </c>
    </row>
    <row r="243" spans="1:15" x14ac:dyDescent="0.25">
      <c r="A243" t="str">
        <f t="shared" si="4"/>
        <v>558659051491</v>
      </c>
      <c r="B243" t="s">
        <v>943</v>
      </c>
      <c r="C243" t="s">
        <v>944</v>
      </c>
      <c r="D243" t="s">
        <v>945</v>
      </c>
      <c r="E243" t="s">
        <v>486</v>
      </c>
      <c r="F243" t="s">
        <v>588</v>
      </c>
      <c r="G243" t="s">
        <v>45</v>
      </c>
      <c r="H243" t="s">
        <v>46</v>
      </c>
      <c r="I243">
        <v>19.899999999999999</v>
      </c>
      <c r="J243">
        <v>19.100000000000001</v>
      </c>
      <c r="K243">
        <v>14</v>
      </c>
      <c r="L243">
        <v>80</v>
      </c>
      <c r="M243">
        <v>265</v>
      </c>
      <c r="N243">
        <v>1526</v>
      </c>
      <c r="O243" t="s">
        <v>20</v>
      </c>
    </row>
    <row r="244" spans="1:15" x14ac:dyDescent="0.25">
      <c r="A244" t="str">
        <f t="shared" si="4"/>
        <v>546186792801</v>
      </c>
      <c r="B244" t="s">
        <v>946</v>
      </c>
      <c r="C244" t="s">
        <v>947</v>
      </c>
      <c r="D244" t="s">
        <v>948</v>
      </c>
      <c r="E244" t="s">
        <v>16</v>
      </c>
      <c r="F244" t="s">
        <v>588</v>
      </c>
      <c r="G244" t="s">
        <v>107</v>
      </c>
      <c r="H244" t="s">
        <v>108</v>
      </c>
      <c r="I244">
        <v>223</v>
      </c>
      <c r="J244">
        <v>223</v>
      </c>
      <c r="K244">
        <v>8</v>
      </c>
      <c r="L244">
        <v>78</v>
      </c>
      <c r="M244">
        <v>1784</v>
      </c>
      <c r="N244">
        <v>17353</v>
      </c>
      <c r="O244" t="s">
        <v>80</v>
      </c>
    </row>
    <row r="245" spans="1:15" x14ac:dyDescent="0.25">
      <c r="A245" t="str">
        <f t="shared" si="4"/>
        <v>610466279319</v>
      </c>
      <c r="B245" t="s">
        <v>949</v>
      </c>
      <c r="C245" t="s">
        <v>950</v>
      </c>
      <c r="D245" t="s">
        <v>951</v>
      </c>
      <c r="E245" t="s">
        <v>868</v>
      </c>
      <c r="F245" t="s">
        <v>588</v>
      </c>
      <c r="G245" t="s">
        <v>659</v>
      </c>
      <c r="H245" t="s">
        <v>660</v>
      </c>
      <c r="I245">
        <v>363</v>
      </c>
      <c r="J245">
        <v>201</v>
      </c>
      <c r="K245">
        <v>8</v>
      </c>
      <c r="L245">
        <v>76</v>
      </c>
      <c r="M245">
        <v>1744</v>
      </c>
      <c r="N245">
        <v>15100</v>
      </c>
      <c r="O245" t="s">
        <v>20</v>
      </c>
    </row>
    <row r="246" spans="1:15" x14ac:dyDescent="0.25">
      <c r="A246" t="str">
        <f t="shared" si="4"/>
        <v>14294479840</v>
      </c>
      <c r="B246" t="s">
        <v>952</v>
      </c>
      <c r="C246" t="s">
        <v>953</v>
      </c>
      <c r="D246" t="s">
        <v>954</v>
      </c>
      <c r="E246" t="s">
        <v>231</v>
      </c>
      <c r="F246" t="s">
        <v>588</v>
      </c>
      <c r="G246" t="s">
        <v>339</v>
      </c>
      <c r="H246" t="s">
        <v>340</v>
      </c>
      <c r="I246">
        <v>166</v>
      </c>
      <c r="J246">
        <v>98</v>
      </c>
      <c r="K246">
        <v>9</v>
      </c>
      <c r="L246">
        <v>75</v>
      </c>
      <c r="M246">
        <v>963</v>
      </c>
      <c r="N246">
        <v>7268</v>
      </c>
      <c r="O246" t="s">
        <v>74</v>
      </c>
    </row>
    <row r="247" spans="1:15" x14ac:dyDescent="0.25">
      <c r="A247" t="str">
        <f t="shared" si="4"/>
        <v>27320280797</v>
      </c>
      <c r="B247" t="s">
        <v>955</v>
      </c>
      <c r="C247" t="s">
        <v>956</v>
      </c>
      <c r="D247" t="s">
        <v>957</v>
      </c>
      <c r="E247" t="s">
        <v>486</v>
      </c>
      <c r="F247" t="s">
        <v>588</v>
      </c>
      <c r="G247" t="s">
        <v>900</v>
      </c>
      <c r="H247" t="s">
        <v>901</v>
      </c>
      <c r="I247">
        <v>169</v>
      </c>
      <c r="J247">
        <v>72.099999999999994</v>
      </c>
      <c r="K247">
        <v>14</v>
      </c>
      <c r="L247">
        <v>70</v>
      </c>
      <c r="M247">
        <v>1080</v>
      </c>
      <c r="N247">
        <v>4979</v>
      </c>
      <c r="O247" t="s">
        <v>20</v>
      </c>
    </row>
    <row r="248" spans="1:15" x14ac:dyDescent="0.25">
      <c r="A248" t="str">
        <f t="shared" si="4"/>
        <v>578479870524</v>
      </c>
      <c r="B248" t="s">
        <v>958</v>
      </c>
      <c r="C248" t="s">
        <v>959</v>
      </c>
      <c r="D248" t="s">
        <v>960</v>
      </c>
      <c r="E248" t="s">
        <v>271</v>
      </c>
      <c r="F248" t="s">
        <v>588</v>
      </c>
      <c r="G248" t="s">
        <v>629</v>
      </c>
      <c r="H248" t="s">
        <v>630</v>
      </c>
      <c r="I248">
        <v>198</v>
      </c>
      <c r="J248">
        <v>137</v>
      </c>
      <c r="K248">
        <v>10</v>
      </c>
      <c r="L248">
        <v>63</v>
      </c>
      <c r="M248">
        <v>1380</v>
      </c>
      <c r="N248">
        <v>8625</v>
      </c>
      <c r="O248" t="s">
        <v>26</v>
      </c>
    </row>
    <row r="249" spans="1:15" x14ac:dyDescent="0.25">
      <c r="A249" t="str">
        <f t="shared" si="4"/>
        <v>602636730317</v>
      </c>
      <c r="B249" t="s">
        <v>961</v>
      </c>
      <c r="C249" t="s">
        <v>962</v>
      </c>
      <c r="D249" t="s">
        <v>963</v>
      </c>
      <c r="E249" t="s">
        <v>271</v>
      </c>
      <c r="F249" t="s">
        <v>588</v>
      </c>
      <c r="G249" t="s">
        <v>45</v>
      </c>
      <c r="H249" t="s">
        <v>46</v>
      </c>
      <c r="I249">
        <v>248</v>
      </c>
      <c r="J249">
        <v>234</v>
      </c>
      <c r="K249">
        <v>15</v>
      </c>
      <c r="L249">
        <v>62</v>
      </c>
      <c r="M249">
        <v>3470</v>
      </c>
      <c r="N249">
        <v>14579</v>
      </c>
      <c r="O249" t="s">
        <v>20</v>
      </c>
    </row>
    <row r="250" spans="1:15" x14ac:dyDescent="0.25">
      <c r="A250" t="str">
        <f t="shared" si="4"/>
        <v>602985002338</v>
      </c>
      <c r="B250" t="s">
        <v>964</v>
      </c>
      <c r="C250" t="s">
        <v>965</v>
      </c>
      <c r="D250" t="s">
        <v>966</v>
      </c>
      <c r="E250" t="s">
        <v>271</v>
      </c>
      <c r="F250" t="s">
        <v>588</v>
      </c>
      <c r="G250" t="s">
        <v>967</v>
      </c>
      <c r="H250" t="s">
        <v>968</v>
      </c>
      <c r="I250">
        <v>398</v>
      </c>
      <c r="J250">
        <v>298</v>
      </c>
      <c r="K250">
        <v>7</v>
      </c>
      <c r="L250">
        <v>58</v>
      </c>
      <c r="M250">
        <v>2086</v>
      </c>
      <c r="N250">
        <v>17304</v>
      </c>
      <c r="O250" t="s">
        <v>26</v>
      </c>
    </row>
    <row r="251" spans="1:15" x14ac:dyDescent="0.25">
      <c r="A251" t="str">
        <f t="shared" si="4"/>
        <v>36882811822</v>
      </c>
      <c r="B251" t="s">
        <v>616</v>
      </c>
      <c r="C251" t="s">
        <v>969</v>
      </c>
      <c r="D251" t="s">
        <v>970</v>
      </c>
      <c r="E251" t="s">
        <v>486</v>
      </c>
      <c r="F251" t="s">
        <v>588</v>
      </c>
      <c r="G251" t="s">
        <v>40</v>
      </c>
      <c r="H251" t="s">
        <v>41</v>
      </c>
      <c r="I251">
        <v>9.6999999999999993</v>
      </c>
      <c r="J251">
        <v>9.6999999999999993</v>
      </c>
      <c r="K251">
        <v>4</v>
      </c>
      <c r="L251">
        <v>58</v>
      </c>
      <c r="M251">
        <v>39</v>
      </c>
      <c r="N251">
        <v>563</v>
      </c>
      <c r="O251" t="s">
        <v>26</v>
      </c>
    </row>
    <row r="252" spans="1:15" x14ac:dyDescent="0.25">
      <c r="A252" t="str">
        <f t="shared" si="4"/>
        <v>598369771240</v>
      </c>
      <c r="B252" t="s">
        <v>971</v>
      </c>
      <c r="C252" t="s">
        <v>972</v>
      </c>
      <c r="D252" t="s">
        <v>973</v>
      </c>
      <c r="E252" t="s">
        <v>271</v>
      </c>
      <c r="F252" t="s">
        <v>588</v>
      </c>
      <c r="G252" t="s">
        <v>713</v>
      </c>
      <c r="H252" t="s">
        <v>714</v>
      </c>
      <c r="I252">
        <v>138</v>
      </c>
      <c r="J252">
        <v>166</v>
      </c>
      <c r="K252">
        <v>12</v>
      </c>
      <c r="L252">
        <v>53</v>
      </c>
      <c r="M252">
        <v>2110</v>
      </c>
      <c r="N252">
        <v>8697</v>
      </c>
      <c r="O252" t="s">
        <v>26</v>
      </c>
    </row>
    <row r="253" spans="1:15" x14ac:dyDescent="0.25">
      <c r="A253" t="str">
        <f t="shared" si="4"/>
        <v>589917145900</v>
      </c>
      <c r="B253" t="s">
        <v>974</v>
      </c>
      <c r="C253" t="s">
        <v>975</v>
      </c>
      <c r="D253" t="s">
        <v>976</v>
      </c>
      <c r="E253" t="s">
        <v>16</v>
      </c>
      <c r="F253" t="s">
        <v>588</v>
      </c>
      <c r="G253" t="s">
        <v>977</v>
      </c>
      <c r="H253" t="s">
        <v>978</v>
      </c>
      <c r="I253">
        <v>25</v>
      </c>
      <c r="J253">
        <v>25</v>
      </c>
      <c r="K253">
        <v>0</v>
      </c>
      <c r="L253">
        <v>53</v>
      </c>
      <c r="M253">
        <v>0</v>
      </c>
      <c r="N253">
        <v>1325</v>
      </c>
      <c r="O253" t="s">
        <v>357</v>
      </c>
    </row>
    <row r="254" spans="1:15" x14ac:dyDescent="0.25">
      <c r="A254" t="str">
        <f t="shared" si="4"/>
        <v>610982019566</v>
      </c>
      <c r="B254" t="s">
        <v>979</v>
      </c>
      <c r="C254" t="s">
        <v>980</v>
      </c>
      <c r="D254" t="s">
        <v>981</v>
      </c>
      <c r="E254" t="s">
        <v>928</v>
      </c>
      <c r="F254" t="s">
        <v>588</v>
      </c>
      <c r="G254" t="s">
        <v>659</v>
      </c>
      <c r="H254" t="s">
        <v>660</v>
      </c>
      <c r="I254">
        <v>395</v>
      </c>
      <c r="J254">
        <v>351</v>
      </c>
      <c r="K254">
        <v>1</v>
      </c>
      <c r="L254">
        <v>52</v>
      </c>
      <c r="M254">
        <v>359</v>
      </c>
      <c r="N254">
        <v>18249</v>
      </c>
      <c r="O254" t="s">
        <v>92</v>
      </c>
    </row>
    <row r="255" spans="1:15" x14ac:dyDescent="0.25">
      <c r="A255" t="str">
        <f t="shared" si="4"/>
        <v>543779676003</v>
      </c>
      <c r="B255" t="s">
        <v>982</v>
      </c>
      <c r="C255" t="s">
        <v>983</v>
      </c>
      <c r="D255" t="s">
        <v>984</v>
      </c>
      <c r="E255" t="s">
        <v>231</v>
      </c>
      <c r="F255" t="s">
        <v>588</v>
      </c>
      <c r="G255" t="s">
        <v>766</v>
      </c>
      <c r="H255" t="s">
        <v>767</v>
      </c>
      <c r="I255">
        <v>118</v>
      </c>
      <c r="J255">
        <v>108</v>
      </c>
      <c r="K255">
        <v>16</v>
      </c>
      <c r="L255">
        <v>51</v>
      </c>
      <c r="M255">
        <v>1728</v>
      </c>
      <c r="N255">
        <v>5508</v>
      </c>
      <c r="O255" t="s">
        <v>26</v>
      </c>
    </row>
    <row r="256" spans="1:15" x14ac:dyDescent="0.25">
      <c r="A256" t="str">
        <f t="shared" si="4"/>
        <v>586040815290</v>
      </c>
      <c r="B256" t="s">
        <v>985</v>
      </c>
      <c r="C256" t="s">
        <v>986</v>
      </c>
      <c r="D256" t="s">
        <v>987</v>
      </c>
      <c r="E256" t="s">
        <v>231</v>
      </c>
      <c r="F256" t="s">
        <v>588</v>
      </c>
      <c r="G256" t="s">
        <v>977</v>
      </c>
      <c r="H256" t="s">
        <v>978</v>
      </c>
      <c r="I256">
        <v>92</v>
      </c>
      <c r="J256">
        <v>87.3</v>
      </c>
      <c r="K256">
        <v>0</v>
      </c>
      <c r="L256">
        <v>51</v>
      </c>
      <c r="M256">
        <v>0</v>
      </c>
      <c r="N256">
        <v>4452</v>
      </c>
      <c r="O256" t="s">
        <v>281</v>
      </c>
    </row>
    <row r="257" spans="1:15" x14ac:dyDescent="0.25">
      <c r="A257" t="str">
        <f t="shared" si="4"/>
        <v>591646523769</v>
      </c>
      <c r="B257" t="s">
        <v>988</v>
      </c>
      <c r="C257" t="s">
        <v>989</v>
      </c>
      <c r="D257" t="s">
        <v>990</v>
      </c>
      <c r="E257" t="s">
        <v>486</v>
      </c>
      <c r="F257" t="s">
        <v>588</v>
      </c>
      <c r="G257" t="s">
        <v>991</v>
      </c>
      <c r="H257" t="s">
        <v>992</v>
      </c>
      <c r="I257">
        <v>14.8</v>
      </c>
      <c r="J257">
        <v>14</v>
      </c>
      <c r="K257">
        <v>13</v>
      </c>
      <c r="L257">
        <v>51</v>
      </c>
      <c r="M257">
        <v>181</v>
      </c>
      <c r="N257">
        <v>713</v>
      </c>
      <c r="O257" t="s">
        <v>20</v>
      </c>
    </row>
    <row r="258" spans="1:15" x14ac:dyDescent="0.25">
      <c r="A258" t="str">
        <f t="shared" si="4"/>
        <v>594327557620</v>
      </c>
      <c r="B258" t="s">
        <v>993</v>
      </c>
      <c r="C258" t="s">
        <v>994</v>
      </c>
      <c r="D258" t="s">
        <v>995</v>
      </c>
      <c r="E258" t="s">
        <v>16</v>
      </c>
      <c r="F258" t="s">
        <v>588</v>
      </c>
      <c r="G258" t="s">
        <v>30</v>
      </c>
      <c r="H258" t="s">
        <v>31</v>
      </c>
      <c r="I258">
        <v>786</v>
      </c>
      <c r="J258">
        <v>338</v>
      </c>
      <c r="K258">
        <v>8</v>
      </c>
      <c r="L258">
        <v>50</v>
      </c>
      <c r="M258">
        <v>2704</v>
      </c>
      <c r="N258">
        <v>16900</v>
      </c>
      <c r="O258" t="s">
        <v>26</v>
      </c>
    </row>
    <row r="259" spans="1:15" x14ac:dyDescent="0.25">
      <c r="A259" t="str">
        <f t="shared" si="4"/>
        <v>602271818032</v>
      </c>
      <c r="B259" t="s">
        <v>348</v>
      </c>
      <c r="C259" t="s">
        <v>996</v>
      </c>
      <c r="D259" t="s">
        <v>997</v>
      </c>
      <c r="E259" t="s">
        <v>16</v>
      </c>
      <c r="F259" t="s">
        <v>588</v>
      </c>
      <c r="G259" t="s">
        <v>293</v>
      </c>
      <c r="H259" t="s">
        <v>294</v>
      </c>
      <c r="I259">
        <v>169</v>
      </c>
      <c r="J259">
        <v>169</v>
      </c>
      <c r="K259">
        <v>21</v>
      </c>
      <c r="L259">
        <v>49</v>
      </c>
      <c r="M259">
        <v>3549</v>
      </c>
      <c r="N259">
        <v>8281</v>
      </c>
      <c r="O259" t="s">
        <v>26</v>
      </c>
    </row>
    <row r="260" spans="1:15" x14ac:dyDescent="0.25">
      <c r="A260" t="str">
        <f t="shared" si="4"/>
        <v>614698783056</v>
      </c>
      <c r="B260" t="s">
        <v>998</v>
      </c>
      <c r="C260" t="s">
        <v>999</v>
      </c>
      <c r="D260" t="s">
        <v>1000</v>
      </c>
      <c r="E260" t="s">
        <v>271</v>
      </c>
      <c r="F260" t="s">
        <v>588</v>
      </c>
      <c r="G260" t="s">
        <v>900</v>
      </c>
      <c r="H260" t="s">
        <v>901</v>
      </c>
      <c r="I260">
        <v>199</v>
      </c>
      <c r="J260">
        <v>146</v>
      </c>
      <c r="K260">
        <v>6</v>
      </c>
      <c r="L260">
        <v>46</v>
      </c>
      <c r="M260">
        <v>917</v>
      </c>
      <c r="N260">
        <v>6655</v>
      </c>
      <c r="O260" t="s">
        <v>26</v>
      </c>
    </row>
    <row r="261" spans="1:15" x14ac:dyDescent="0.25">
      <c r="A261" t="str">
        <f t="shared" si="4"/>
        <v>611003725419</v>
      </c>
      <c r="B261" t="s">
        <v>1001</v>
      </c>
      <c r="C261" t="s">
        <v>1002</v>
      </c>
      <c r="D261" t="s">
        <v>1003</v>
      </c>
      <c r="E261" t="s">
        <v>271</v>
      </c>
      <c r="F261" t="s">
        <v>588</v>
      </c>
      <c r="G261" t="s">
        <v>396</v>
      </c>
      <c r="H261" t="s">
        <v>397</v>
      </c>
      <c r="I261">
        <v>79</v>
      </c>
      <c r="J261">
        <v>124</v>
      </c>
      <c r="K261">
        <v>11</v>
      </c>
      <c r="L261">
        <v>45</v>
      </c>
      <c r="M261">
        <v>910</v>
      </c>
      <c r="N261">
        <v>6035</v>
      </c>
      <c r="O261" t="s">
        <v>26</v>
      </c>
    </row>
    <row r="262" spans="1:15" x14ac:dyDescent="0.25">
      <c r="A262" t="str">
        <f t="shared" si="4"/>
        <v>21493111642</v>
      </c>
      <c r="B262" t="s">
        <v>1004</v>
      </c>
      <c r="C262" t="s">
        <v>1005</v>
      </c>
      <c r="D262" t="s">
        <v>1006</v>
      </c>
      <c r="E262" t="s">
        <v>16</v>
      </c>
      <c r="F262" t="s">
        <v>588</v>
      </c>
      <c r="G262" t="s">
        <v>900</v>
      </c>
      <c r="H262" t="s">
        <v>901</v>
      </c>
      <c r="I262">
        <v>140</v>
      </c>
      <c r="J262">
        <v>77</v>
      </c>
      <c r="K262">
        <v>5</v>
      </c>
      <c r="L262">
        <v>45</v>
      </c>
      <c r="M262">
        <v>410</v>
      </c>
      <c r="N262">
        <v>3438</v>
      </c>
      <c r="O262" t="s">
        <v>20</v>
      </c>
    </row>
    <row r="263" spans="1:15" x14ac:dyDescent="0.25">
      <c r="A263" t="str">
        <f t="shared" si="4"/>
        <v>13730041906</v>
      </c>
      <c r="B263" t="s">
        <v>1007</v>
      </c>
      <c r="C263" t="s">
        <v>1008</v>
      </c>
      <c r="D263" t="s">
        <v>1009</v>
      </c>
      <c r="E263" t="s">
        <v>16</v>
      </c>
      <c r="F263" t="s">
        <v>588</v>
      </c>
      <c r="G263" t="s">
        <v>339</v>
      </c>
      <c r="H263" t="s">
        <v>340</v>
      </c>
      <c r="I263">
        <v>128</v>
      </c>
      <c r="J263">
        <v>86.5</v>
      </c>
      <c r="K263">
        <v>3</v>
      </c>
      <c r="L263">
        <v>43</v>
      </c>
      <c r="M263">
        <v>264</v>
      </c>
      <c r="N263">
        <v>3716</v>
      </c>
      <c r="O263" t="s">
        <v>20</v>
      </c>
    </row>
    <row r="264" spans="1:15" x14ac:dyDescent="0.25">
      <c r="A264" t="str">
        <f t="shared" si="4"/>
        <v>611009810010</v>
      </c>
      <c r="B264" t="s">
        <v>1010</v>
      </c>
      <c r="C264" t="s">
        <v>1011</v>
      </c>
      <c r="D264" t="s">
        <v>1012</v>
      </c>
      <c r="E264" t="s">
        <v>16</v>
      </c>
      <c r="F264" t="s">
        <v>588</v>
      </c>
      <c r="G264" t="s">
        <v>45</v>
      </c>
      <c r="H264" t="s">
        <v>46</v>
      </c>
      <c r="I264">
        <v>318</v>
      </c>
      <c r="J264">
        <v>300</v>
      </c>
      <c r="K264">
        <v>9</v>
      </c>
      <c r="L264">
        <v>41</v>
      </c>
      <c r="M264">
        <v>2639</v>
      </c>
      <c r="N264">
        <v>12382</v>
      </c>
      <c r="O264" t="s">
        <v>20</v>
      </c>
    </row>
    <row r="265" spans="1:15" x14ac:dyDescent="0.25">
      <c r="A265" t="str">
        <f t="shared" si="4"/>
        <v>40662939471</v>
      </c>
      <c r="B265" t="s">
        <v>1013</v>
      </c>
      <c r="C265" t="s">
        <v>1014</v>
      </c>
      <c r="D265" t="s">
        <v>1015</v>
      </c>
      <c r="E265" t="s">
        <v>525</v>
      </c>
      <c r="F265" t="s">
        <v>588</v>
      </c>
      <c r="G265" t="s">
        <v>900</v>
      </c>
      <c r="H265" t="s">
        <v>901</v>
      </c>
      <c r="I265">
        <v>188</v>
      </c>
      <c r="J265">
        <v>71.3</v>
      </c>
      <c r="K265">
        <v>0</v>
      </c>
      <c r="L265">
        <v>39</v>
      </c>
      <c r="M265">
        <v>0</v>
      </c>
      <c r="N265">
        <v>2780</v>
      </c>
      <c r="O265" t="s">
        <v>300</v>
      </c>
    </row>
    <row r="266" spans="1:15" x14ac:dyDescent="0.25">
      <c r="A266" t="str">
        <f t="shared" si="4"/>
        <v>558657163725</v>
      </c>
      <c r="B266" t="s">
        <v>1016</v>
      </c>
      <c r="C266" t="s">
        <v>1017</v>
      </c>
      <c r="D266" t="s">
        <v>1018</v>
      </c>
      <c r="E266" t="s">
        <v>486</v>
      </c>
      <c r="F266" t="s">
        <v>588</v>
      </c>
      <c r="G266" t="s">
        <v>45</v>
      </c>
      <c r="H266" t="s">
        <v>46</v>
      </c>
      <c r="I266">
        <v>88</v>
      </c>
      <c r="J266">
        <v>83.3</v>
      </c>
      <c r="K266">
        <v>8</v>
      </c>
      <c r="L266">
        <v>39</v>
      </c>
      <c r="M266">
        <v>641</v>
      </c>
      <c r="N266">
        <v>3273</v>
      </c>
      <c r="O266" t="s">
        <v>20</v>
      </c>
    </row>
    <row r="267" spans="1:15" x14ac:dyDescent="0.25">
      <c r="A267" t="str">
        <f t="shared" si="4"/>
        <v>546311175431</v>
      </c>
      <c r="B267" t="s">
        <v>1019</v>
      </c>
      <c r="C267" t="s">
        <v>1020</v>
      </c>
      <c r="D267" t="s">
        <v>1021</v>
      </c>
      <c r="E267" t="s">
        <v>486</v>
      </c>
      <c r="F267" t="s">
        <v>588</v>
      </c>
      <c r="G267" t="s">
        <v>18</v>
      </c>
      <c r="H267" t="s">
        <v>19</v>
      </c>
      <c r="I267">
        <v>299</v>
      </c>
      <c r="J267">
        <v>139</v>
      </c>
      <c r="K267">
        <v>2</v>
      </c>
      <c r="L267">
        <v>39</v>
      </c>
      <c r="M267">
        <v>278</v>
      </c>
      <c r="N267">
        <v>5421</v>
      </c>
      <c r="O267" t="s">
        <v>92</v>
      </c>
    </row>
    <row r="268" spans="1:15" x14ac:dyDescent="0.25">
      <c r="A268" t="str">
        <f t="shared" si="4"/>
        <v>15841272422</v>
      </c>
      <c r="B268" t="s">
        <v>1022</v>
      </c>
      <c r="C268" t="s">
        <v>1023</v>
      </c>
      <c r="D268" t="s">
        <v>1024</v>
      </c>
      <c r="E268" t="s">
        <v>486</v>
      </c>
      <c r="F268" t="s">
        <v>588</v>
      </c>
      <c r="G268" t="s">
        <v>474</v>
      </c>
      <c r="H268" t="s">
        <v>475</v>
      </c>
      <c r="I268">
        <v>75</v>
      </c>
      <c r="J268">
        <v>68.5</v>
      </c>
      <c r="K268">
        <v>6</v>
      </c>
      <c r="L268">
        <v>38</v>
      </c>
      <c r="M268">
        <v>402</v>
      </c>
      <c r="N268">
        <v>2610</v>
      </c>
      <c r="O268" t="s">
        <v>26</v>
      </c>
    </row>
    <row r="269" spans="1:15" x14ac:dyDescent="0.25">
      <c r="A269" t="str">
        <f t="shared" si="4"/>
        <v>4370645147</v>
      </c>
      <c r="B269" t="s">
        <v>1025</v>
      </c>
      <c r="C269" t="s">
        <v>1026</v>
      </c>
      <c r="D269" t="s">
        <v>1027</v>
      </c>
      <c r="E269" t="s">
        <v>16</v>
      </c>
      <c r="F269" t="s">
        <v>588</v>
      </c>
      <c r="G269" t="s">
        <v>339</v>
      </c>
      <c r="H269" t="s">
        <v>340</v>
      </c>
      <c r="I269">
        <v>269</v>
      </c>
      <c r="J269">
        <v>154</v>
      </c>
      <c r="K269">
        <v>9</v>
      </c>
      <c r="L269">
        <v>37</v>
      </c>
      <c r="M269">
        <v>1485</v>
      </c>
      <c r="N269">
        <v>5593</v>
      </c>
      <c r="O269" t="s">
        <v>20</v>
      </c>
    </row>
    <row r="270" spans="1:15" x14ac:dyDescent="0.25">
      <c r="A270" t="str">
        <f t="shared" si="4"/>
        <v>37739957597</v>
      </c>
      <c r="B270" t="s">
        <v>1028</v>
      </c>
      <c r="C270" t="s">
        <v>1029</v>
      </c>
      <c r="D270" t="s">
        <v>1030</v>
      </c>
      <c r="E270" t="s">
        <v>486</v>
      </c>
      <c r="F270" t="s">
        <v>588</v>
      </c>
      <c r="G270" t="s">
        <v>614</v>
      </c>
      <c r="H270" t="s">
        <v>615</v>
      </c>
      <c r="I270">
        <v>158</v>
      </c>
      <c r="J270">
        <v>119</v>
      </c>
      <c r="K270">
        <v>9</v>
      </c>
      <c r="L270">
        <v>36</v>
      </c>
      <c r="M270">
        <v>1073</v>
      </c>
      <c r="N270">
        <v>4304</v>
      </c>
      <c r="O270" t="s">
        <v>26</v>
      </c>
    </row>
    <row r="271" spans="1:15" x14ac:dyDescent="0.25">
      <c r="A271" t="str">
        <f t="shared" si="4"/>
        <v>591910084783</v>
      </c>
      <c r="B271" t="s">
        <v>1031</v>
      </c>
      <c r="C271" t="s">
        <v>1032</v>
      </c>
      <c r="D271" t="s">
        <v>1033</v>
      </c>
      <c r="E271" t="s">
        <v>271</v>
      </c>
      <c r="F271" t="s">
        <v>588</v>
      </c>
      <c r="G271" t="s">
        <v>1034</v>
      </c>
      <c r="H271" t="s">
        <v>1035</v>
      </c>
      <c r="I271">
        <v>575</v>
      </c>
      <c r="J271">
        <v>289</v>
      </c>
      <c r="K271">
        <v>15</v>
      </c>
      <c r="L271">
        <v>35</v>
      </c>
      <c r="M271">
        <v>4590</v>
      </c>
      <c r="N271">
        <v>9870</v>
      </c>
      <c r="O271" t="s">
        <v>26</v>
      </c>
    </row>
    <row r="272" spans="1:15" x14ac:dyDescent="0.25">
      <c r="A272" t="str">
        <f t="shared" si="4"/>
        <v>535834678539</v>
      </c>
      <c r="B272" t="s">
        <v>1036</v>
      </c>
      <c r="C272" t="s">
        <v>1037</v>
      </c>
      <c r="D272" t="s">
        <v>1038</v>
      </c>
      <c r="E272" t="s">
        <v>486</v>
      </c>
      <c r="F272" t="s">
        <v>588</v>
      </c>
      <c r="G272" t="s">
        <v>1039</v>
      </c>
      <c r="H272" t="s">
        <v>1040</v>
      </c>
      <c r="I272">
        <v>14.8</v>
      </c>
      <c r="J272">
        <v>14.8</v>
      </c>
      <c r="K272">
        <v>6</v>
      </c>
      <c r="L272">
        <v>35</v>
      </c>
      <c r="M272">
        <v>89</v>
      </c>
      <c r="N272">
        <v>518</v>
      </c>
      <c r="O272" t="s">
        <v>26</v>
      </c>
    </row>
    <row r="273" spans="1:15" x14ac:dyDescent="0.25">
      <c r="A273" t="str">
        <f t="shared" si="4"/>
        <v>606344069015</v>
      </c>
      <c r="B273" t="s">
        <v>1041</v>
      </c>
      <c r="C273" t="s">
        <v>1042</v>
      </c>
      <c r="D273" t="s">
        <v>1043</v>
      </c>
      <c r="E273" t="s">
        <v>271</v>
      </c>
      <c r="F273" t="s">
        <v>588</v>
      </c>
      <c r="G273" t="s">
        <v>1044</v>
      </c>
      <c r="H273" t="s">
        <v>1045</v>
      </c>
      <c r="I273">
        <v>218</v>
      </c>
      <c r="J273">
        <v>138</v>
      </c>
      <c r="K273">
        <v>2</v>
      </c>
      <c r="L273">
        <v>31</v>
      </c>
      <c r="M273">
        <v>276</v>
      </c>
      <c r="N273">
        <v>4278</v>
      </c>
      <c r="O273" t="s">
        <v>223</v>
      </c>
    </row>
    <row r="274" spans="1:15" x14ac:dyDescent="0.25">
      <c r="A274" t="str">
        <f t="shared" si="4"/>
        <v>36911120568</v>
      </c>
      <c r="B274" t="s">
        <v>1046</v>
      </c>
      <c r="C274" t="s">
        <v>1047</v>
      </c>
      <c r="D274" t="s">
        <v>1048</v>
      </c>
      <c r="E274" t="s">
        <v>16</v>
      </c>
      <c r="F274" t="s">
        <v>588</v>
      </c>
      <c r="G274" t="s">
        <v>614</v>
      </c>
      <c r="H274" t="s">
        <v>615</v>
      </c>
      <c r="I274">
        <v>48</v>
      </c>
      <c r="J274">
        <v>25.7</v>
      </c>
      <c r="K274">
        <v>11</v>
      </c>
      <c r="L274">
        <v>31</v>
      </c>
      <c r="M274">
        <v>282</v>
      </c>
      <c r="N274">
        <v>798</v>
      </c>
      <c r="O274" t="s">
        <v>26</v>
      </c>
    </row>
    <row r="275" spans="1:15" x14ac:dyDescent="0.25">
      <c r="A275" t="str">
        <f t="shared" ref="A275:A338" si="5">MID(C275,FIND("=",C275)+1,LEN(C275)-FIND("=",C275))</f>
        <v>22236251403</v>
      </c>
      <c r="B275" t="s">
        <v>1049</v>
      </c>
      <c r="C275" t="s">
        <v>1050</v>
      </c>
      <c r="D275" t="s">
        <v>1051</v>
      </c>
      <c r="E275" t="s">
        <v>525</v>
      </c>
      <c r="F275" t="s">
        <v>588</v>
      </c>
      <c r="G275" t="s">
        <v>614</v>
      </c>
      <c r="H275" t="s">
        <v>615</v>
      </c>
      <c r="I275">
        <v>189</v>
      </c>
      <c r="J275">
        <v>73.5</v>
      </c>
      <c r="K275">
        <v>13</v>
      </c>
      <c r="L275">
        <v>30</v>
      </c>
      <c r="M275">
        <v>955</v>
      </c>
      <c r="N275">
        <v>2205</v>
      </c>
      <c r="O275" t="s">
        <v>80</v>
      </c>
    </row>
    <row r="276" spans="1:15" x14ac:dyDescent="0.25">
      <c r="A276" t="str">
        <f t="shared" si="5"/>
        <v>18501431943</v>
      </c>
      <c r="B276" t="s">
        <v>1052</v>
      </c>
      <c r="C276" t="s">
        <v>1053</v>
      </c>
      <c r="D276" t="s">
        <v>1054</v>
      </c>
      <c r="E276" t="s">
        <v>16</v>
      </c>
      <c r="F276" t="s">
        <v>588</v>
      </c>
      <c r="G276" t="s">
        <v>474</v>
      </c>
      <c r="H276" t="s">
        <v>475</v>
      </c>
      <c r="I276">
        <v>168</v>
      </c>
      <c r="J276">
        <v>168</v>
      </c>
      <c r="K276">
        <v>4</v>
      </c>
      <c r="L276">
        <v>30</v>
      </c>
      <c r="M276">
        <v>672</v>
      </c>
      <c r="N276">
        <v>5040</v>
      </c>
      <c r="O276" t="s">
        <v>26</v>
      </c>
    </row>
    <row r="277" spans="1:15" x14ac:dyDescent="0.25">
      <c r="A277" t="str">
        <f t="shared" si="5"/>
        <v>584730152391</v>
      </c>
      <c r="B277" t="s">
        <v>1055</v>
      </c>
      <c r="C277" t="s">
        <v>1056</v>
      </c>
      <c r="D277" t="s">
        <v>1057</v>
      </c>
      <c r="E277" t="s">
        <v>486</v>
      </c>
      <c r="F277" t="s">
        <v>588</v>
      </c>
      <c r="G277" t="s">
        <v>1058</v>
      </c>
      <c r="H277" t="s">
        <v>1059</v>
      </c>
      <c r="I277">
        <v>10</v>
      </c>
      <c r="J277">
        <v>10</v>
      </c>
      <c r="K277">
        <v>2</v>
      </c>
      <c r="L277">
        <v>29</v>
      </c>
      <c r="M277">
        <v>20</v>
      </c>
      <c r="N277">
        <v>290</v>
      </c>
      <c r="O277" t="s">
        <v>26</v>
      </c>
    </row>
    <row r="278" spans="1:15" x14ac:dyDescent="0.25">
      <c r="A278" t="str">
        <f t="shared" si="5"/>
        <v>19366090878</v>
      </c>
      <c r="B278" t="s">
        <v>1060</v>
      </c>
      <c r="C278" t="s">
        <v>1061</v>
      </c>
      <c r="D278" t="s">
        <v>1062</v>
      </c>
      <c r="E278" t="s">
        <v>486</v>
      </c>
      <c r="F278" t="s">
        <v>588</v>
      </c>
      <c r="G278" t="s">
        <v>900</v>
      </c>
      <c r="H278" t="s">
        <v>901</v>
      </c>
      <c r="I278">
        <v>189</v>
      </c>
      <c r="J278">
        <v>138</v>
      </c>
      <c r="K278">
        <v>5</v>
      </c>
      <c r="L278">
        <v>29</v>
      </c>
      <c r="M278">
        <v>800</v>
      </c>
      <c r="N278">
        <v>3883</v>
      </c>
      <c r="O278" t="s">
        <v>26</v>
      </c>
    </row>
    <row r="279" spans="1:15" x14ac:dyDescent="0.25">
      <c r="A279" t="str">
        <f t="shared" si="5"/>
        <v>601486494182</v>
      </c>
      <c r="B279" t="s">
        <v>1063</v>
      </c>
      <c r="C279" t="s">
        <v>1064</v>
      </c>
      <c r="D279" t="s">
        <v>1065</v>
      </c>
      <c r="E279" t="s">
        <v>928</v>
      </c>
      <c r="F279" t="s">
        <v>588</v>
      </c>
      <c r="G279" t="s">
        <v>107</v>
      </c>
      <c r="H279" t="s">
        <v>108</v>
      </c>
      <c r="I279">
        <v>315</v>
      </c>
      <c r="J279">
        <v>315</v>
      </c>
      <c r="K279">
        <v>6</v>
      </c>
      <c r="L279">
        <v>28</v>
      </c>
      <c r="M279">
        <v>1890</v>
      </c>
      <c r="N279">
        <v>8820</v>
      </c>
      <c r="O279" t="s">
        <v>26</v>
      </c>
    </row>
    <row r="280" spans="1:15" x14ac:dyDescent="0.25">
      <c r="A280" t="str">
        <f t="shared" si="5"/>
        <v>596078552103</v>
      </c>
      <c r="B280" t="s">
        <v>1066</v>
      </c>
      <c r="C280" t="s">
        <v>1067</v>
      </c>
      <c r="D280" t="s">
        <v>1068</v>
      </c>
      <c r="E280" t="s">
        <v>486</v>
      </c>
      <c r="F280" t="s">
        <v>588</v>
      </c>
      <c r="G280" t="s">
        <v>1044</v>
      </c>
      <c r="H280" t="s">
        <v>1045</v>
      </c>
      <c r="I280">
        <v>141</v>
      </c>
      <c r="J280">
        <v>62</v>
      </c>
      <c r="K280">
        <v>0</v>
      </c>
      <c r="L280">
        <v>28</v>
      </c>
      <c r="M280">
        <v>0</v>
      </c>
      <c r="N280">
        <v>1736</v>
      </c>
      <c r="O280" t="s">
        <v>300</v>
      </c>
    </row>
    <row r="281" spans="1:15" x14ac:dyDescent="0.25">
      <c r="A281" t="str">
        <f t="shared" si="5"/>
        <v>564145315109</v>
      </c>
      <c r="B281" t="s">
        <v>1069</v>
      </c>
      <c r="C281" t="s">
        <v>1070</v>
      </c>
      <c r="D281" t="s">
        <v>1071</v>
      </c>
      <c r="E281" t="s">
        <v>16</v>
      </c>
      <c r="F281" t="s">
        <v>588</v>
      </c>
      <c r="G281" t="s">
        <v>245</v>
      </c>
      <c r="H281" t="s">
        <v>246</v>
      </c>
      <c r="I281">
        <v>488</v>
      </c>
      <c r="J281">
        <v>318</v>
      </c>
      <c r="K281">
        <v>3</v>
      </c>
      <c r="L281">
        <v>24</v>
      </c>
      <c r="M281">
        <v>954</v>
      </c>
      <c r="N281">
        <v>7632</v>
      </c>
      <c r="O281" t="s">
        <v>26</v>
      </c>
    </row>
    <row r="282" spans="1:15" x14ac:dyDescent="0.25">
      <c r="A282" t="str">
        <f t="shared" si="5"/>
        <v>585845152730</v>
      </c>
      <c r="B282" t="s">
        <v>631</v>
      </c>
      <c r="C282" t="s">
        <v>1072</v>
      </c>
      <c r="D282" t="s">
        <v>1073</v>
      </c>
      <c r="E282" t="s">
        <v>16</v>
      </c>
      <c r="F282" t="s">
        <v>588</v>
      </c>
      <c r="G282" t="s">
        <v>1074</v>
      </c>
      <c r="H282" t="s">
        <v>1075</v>
      </c>
      <c r="I282">
        <v>68</v>
      </c>
      <c r="J282">
        <v>27.7</v>
      </c>
      <c r="K282">
        <v>5</v>
      </c>
      <c r="L282">
        <v>24</v>
      </c>
      <c r="M282">
        <v>145</v>
      </c>
      <c r="N282">
        <v>659</v>
      </c>
      <c r="O282" t="s">
        <v>223</v>
      </c>
    </row>
    <row r="283" spans="1:15" x14ac:dyDescent="0.25">
      <c r="A283" t="str">
        <f t="shared" si="5"/>
        <v>602539981460</v>
      </c>
      <c r="B283" t="s">
        <v>1076</v>
      </c>
      <c r="C283" t="s">
        <v>1077</v>
      </c>
      <c r="D283" t="s">
        <v>1078</v>
      </c>
      <c r="E283" t="s">
        <v>16</v>
      </c>
      <c r="F283" t="s">
        <v>588</v>
      </c>
      <c r="G283" t="s">
        <v>72</v>
      </c>
      <c r="H283" t="s">
        <v>73</v>
      </c>
      <c r="I283">
        <v>295</v>
      </c>
      <c r="J283">
        <v>295</v>
      </c>
      <c r="K283">
        <v>0</v>
      </c>
      <c r="L283">
        <v>23</v>
      </c>
      <c r="M283">
        <v>0</v>
      </c>
      <c r="N283">
        <v>6785</v>
      </c>
      <c r="O283" t="s">
        <v>300</v>
      </c>
    </row>
    <row r="284" spans="1:15" x14ac:dyDescent="0.25">
      <c r="A284" t="str">
        <f t="shared" si="5"/>
        <v>595604325787</v>
      </c>
      <c r="B284" t="s">
        <v>1079</v>
      </c>
      <c r="C284" t="s">
        <v>1080</v>
      </c>
      <c r="D284" t="s">
        <v>1081</v>
      </c>
      <c r="E284" t="s">
        <v>486</v>
      </c>
      <c r="F284" t="s">
        <v>588</v>
      </c>
      <c r="G284" t="s">
        <v>825</v>
      </c>
      <c r="H284" t="s">
        <v>826</v>
      </c>
      <c r="I284">
        <v>99</v>
      </c>
      <c r="J284">
        <v>65.099999999999994</v>
      </c>
      <c r="K284">
        <v>8</v>
      </c>
      <c r="L284">
        <v>23</v>
      </c>
      <c r="M284">
        <v>563</v>
      </c>
      <c r="N284">
        <v>1454</v>
      </c>
      <c r="O284" t="s">
        <v>20</v>
      </c>
    </row>
    <row r="285" spans="1:15" x14ac:dyDescent="0.25">
      <c r="A285" t="str">
        <f t="shared" si="5"/>
        <v>599772209966</v>
      </c>
      <c r="B285" t="s">
        <v>1082</v>
      </c>
      <c r="C285" t="s">
        <v>1083</v>
      </c>
      <c r="D285" t="s">
        <v>1084</v>
      </c>
      <c r="E285" t="s">
        <v>16</v>
      </c>
      <c r="F285" t="s">
        <v>588</v>
      </c>
      <c r="G285" t="s">
        <v>771</v>
      </c>
      <c r="H285" t="s">
        <v>772</v>
      </c>
      <c r="I285">
        <v>118</v>
      </c>
      <c r="J285">
        <v>95.9</v>
      </c>
      <c r="K285">
        <v>4</v>
      </c>
      <c r="L285">
        <v>22</v>
      </c>
      <c r="M285">
        <v>329</v>
      </c>
      <c r="N285">
        <v>2164</v>
      </c>
      <c r="O285" t="s">
        <v>92</v>
      </c>
    </row>
    <row r="286" spans="1:15" x14ac:dyDescent="0.25">
      <c r="A286" t="str">
        <f t="shared" si="5"/>
        <v>14864274394</v>
      </c>
      <c r="B286" t="s">
        <v>1085</v>
      </c>
      <c r="C286" t="s">
        <v>1086</v>
      </c>
      <c r="D286" t="s">
        <v>1087</v>
      </c>
      <c r="E286" t="s">
        <v>16</v>
      </c>
      <c r="F286" t="s">
        <v>588</v>
      </c>
      <c r="G286" t="s">
        <v>1088</v>
      </c>
      <c r="H286" t="s">
        <v>1089</v>
      </c>
      <c r="I286">
        <v>90</v>
      </c>
      <c r="J286">
        <v>81.099999999999994</v>
      </c>
      <c r="K286">
        <v>2</v>
      </c>
      <c r="L286">
        <v>21</v>
      </c>
      <c r="M286">
        <v>167</v>
      </c>
      <c r="N286">
        <v>1699</v>
      </c>
      <c r="O286" t="s">
        <v>223</v>
      </c>
    </row>
    <row r="287" spans="1:15" x14ac:dyDescent="0.25">
      <c r="A287" t="str">
        <f t="shared" si="5"/>
        <v>600596683179</v>
      </c>
      <c r="B287" t="s">
        <v>1090</v>
      </c>
      <c r="C287" t="s">
        <v>1091</v>
      </c>
      <c r="D287" t="s">
        <v>1092</v>
      </c>
      <c r="E287" t="s">
        <v>16</v>
      </c>
      <c r="F287" t="s">
        <v>588</v>
      </c>
      <c r="G287" t="s">
        <v>45</v>
      </c>
      <c r="H287" t="s">
        <v>46</v>
      </c>
      <c r="I287">
        <v>33.299999999999997</v>
      </c>
      <c r="J287">
        <v>31.9</v>
      </c>
      <c r="K287">
        <v>3</v>
      </c>
      <c r="L287">
        <v>20</v>
      </c>
      <c r="M287">
        <v>95</v>
      </c>
      <c r="N287">
        <v>638</v>
      </c>
      <c r="O287" t="s">
        <v>26</v>
      </c>
    </row>
    <row r="288" spans="1:15" x14ac:dyDescent="0.25">
      <c r="A288" t="str">
        <f t="shared" si="5"/>
        <v>595781632446</v>
      </c>
      <c r="B288" t="s">
        <v>1093</v>
      </c>
      <c r="C288" t="s">
        <v>1094</v>
      </c>
      <c r="D288" t="s">
        <v>1095</v>
      </c>
      <c r="E288" t="s">
        <v>486</v>
      </c>
      <c r="F288" t="s">
        <v>588</v>
      </c>
      <c r="G288" t="s">
        <v>1096</v>
      </c>
      <c r="H288" t="s">
        <v>1097</v>
      </c>
      <c r="I288">
        <v>66</v>
      </c>
      <c r="J288">
        <v>58.3</v>
      </c>
      <c r="K288">
        <v>0</v>
      </c>
      <c r="L288">
        <v>20</v>
      </c>
      <c r="M288">
        <v>0</v>
      </c>
      <c r="N288">
        <v>1166</v>
      </c>
      <c r="O288" t="s">
        <v>489</v>
      </c>
    </row>
    <row r="289" spans="1:15" x14ac:dyDescent="0.25">
      <c r="A289" t="str">
        <f t="shared" si="5"/>
        <v>604176795001</v>
      </c>
      <c r="B289" t="s">
        <v>1098</v>
      </c>
      <c r="C289" t="s">
        <v>1099</v>
      </c>
      <c r="D289" t="s">
        <v>1100</v>
      </c>
      <c r="E289" t="s">
        <v>486</v>
      </c>
      <c r="F289" t="s">
        <v>588</v>
      </c>
      <c r="G289" t="s">
        <v>825</v>
      </c>
      <c r="H289" t="s">
        <v>826</v>
      </c>
      <c r="I289">
        <v>198</v>
      </c>
      <c r="J289">
        <v>125</v>
      </c>
      <c r="K289">
        <v>1</v>
      </c>
      <c r="L289">
        <v>20</v>
      </c>
      <c r="M289">
        <v>158</v>
      </c>
      <c r="N289">
        <v>2473</v>
      </c>
      <c r="O289" t="s">
        <v>232</v>
      </c>
    </row>
    <row r="290" spans="1:15" x14ac:dyDescent="0.25">
      <c r="A290" t="str">
        <f t="shared" si="5"/>
        <v>606191808900</v>
      </c>
      <c r="B290" t="s">
        <v>1101</v>
      </c>
      <c r="C290" t="s">
        <v>1102</v>
      </c>
      <c r="D290" t="s">
        <v>1103</v>
      </c>
      <c r="E290" t="s">
        <v>271</v>
      </c>
      <c r="F290" t="s">
        <v>588</v>
      </c>
      <c r="G290" t="s">
        <v>589</v>
      </c>
      <c r="H290" t="s">
        <v>590</v>
      </c>
      <c r="I290">
        <v>408</v>
      </c>
      <c r="J290">
        <v>251</v>
      </c>
      <c r="K290">
        <v>1</v>
      </c>
      <c r="L290">
        <v>19</v>
      </c>
      <c r="M290">
        <v>262</v>
      </c>
      <c r="N290">
        <v>4759</v>
      </c>
      <c r="O290" t="s">
        <v>232</v>
      </c>
    </row>
    <row r="291" spans="1:15" x14ac:dyDescent="0.25">
      <c r="A291" t="str">
        <f t="shared" si="5"/>
        <v>17200103725</v>
      </c>
      <c r="B291" t="s">
        <v>1104</v>
      </c>
      <c r="C291" t="s">
        <v>1105</v>
      </c>
      <c r="D291" t="s">
        <v>1106</v>
      </c>
      <c r="E291" t="s">
        <v>486</v>
      </c>
      <c r="F291" t="s">
        <v>588</v>
      </c>
      <c r="G291" t="s">
        <v>78</v>
      </c>
      <c r="H291" t="s">
        <v>79</v>
      </c>
      <c r="I291">
        <v>100</v>
      </c>
      <c r="J291">
        <v>80</v>
      </c>
      <c r="K291">
        <v>0</v>
      </c>
      <c r="L291">
        <v>19</v>
      </c>
      <c r="M291">
        <v>0</v>
      </c>
      <c r="N291">
        <v>1520</v>
      </c>
      <c r="O291" t="s">
        <v>401</v>
      </c>
    </row>
    <row r="292" spans="1:15" x14ac:dyDescent="0.25">
      <c r="A292" t="str">
        <f t="shared" si="5"/>
        <v>604527307902</v>
      </c>
      <c r="B292" t="s">
        <v>1107</v>
      </c>
      <c r="C292" t="s">
        <v>1108</v>
      </c>
      <c r="D292" t="s">
        <v>1109</v>
      </c>
      <c r="E292" t="s">
        <v>271</v>
      </c>
      <c r="F292" t="s">
        <v>588</v>
      </c>
      <c r="G292" t="s">
        <v>396</v>
      </c>
      <c r="H292" t="s">
        <v>397</v>
      </c>
      <c r="I292">
        <v>288</v>
      </c>
      <c r="J292">
        <v>176</v>
      </c>
      <c r="K292">
        <v>2</v>
      </c>
      <c r="L292">
        <v>18</v>
      </c>
      <c r="M292">
        <v>316</v>
      </c>
      <c r="N292">
        <v>3204</v>
      </c>
      <c r="O292" t="s">
        <v>74</v>
      </c>
    </row>
    <row r="293" spans="1:15" x14ac:dyDescent="0.25">
      <c r="A293" t="str">
        <f t="shared" si="5"/>
        <v>610542134928</v>
      </c>
      <c r="B293" t="s">
        <v>1110</v>
      </c>
      <c r="C293" t="s">
        <v>1111</v>
      </c>
      <c r="D293" t="s">
        <v>1112</v>
      </c>
      <c r="E293" t="s">
        <v>16</v>
      </c>
      <c r="F293" t="s">
        <v>588</v>
      </c>
      <c r="G293" t="s">
        <v>629</v>
      </c>
      <c r="H293" t="s">
        <v>630</v>
      </c>
      <c r="I293">
        <v>156</v>
      </c>
      <c r="J293">
        <v>88</v>
      </c>
      <c r="K293">
        <v>0</v>
      </c>
      <c r="L293">
        <v>18</v>
      </c>
      <c r="M293">
        <v>0</v>
      </c>
      <c r="N293">
        <v>1584</v>
      </c>
      <c r="O293" t="s">
        <v>300</v>
      </c>
    </row>
    <row r="294" spans="1:15" x14ac:dyDescent="0.25">
      <c r="A294" t="str">
        <f t="shared" si="5"/>
        <v>13755854108</v>
      </c>
      <c r="B294" t="s">
        <v>1113</v>
      </c>
      <c r="C294" t="s">
        <v>1114</v>
      </c>
      <c r="D294" t="s">
        <v>1115</v>
      </c>
      <c r="E294" t="s">
        <v>525</v>
      </c>
      <c r="F294" t="s">
        <v>588</v>
      </c>
      <c r="G294" t="s">
        <v>339</v>
      </c>
      <c r="H294" t="s">
        <v>340</v>
      </c>
      <c r="I294">
        <v>128</v>
      </c>
      <c r="J294">
        <v>86.3</v>
      </c>
      <c r="K294">
        <v>0</v>
      </c>
      <c r="L294">
        <v>17</v>
      </c>
      <c r="M294">
        <v>0</v>
      </c>
      <c r="N294">
        <v>1467</v>
      </c>
      <c r="O294" t="s">
        <v>281</v>
      </c>
    </row>
    <row r="295" spans="1:15" x14ac:dyDescent="0.25">
      <c r="A295" t="str">
        <f t="shared" si="5"/>
        <v>574270833139</v>
      </c>
      <c r="B295" t="s">
        <v>1116</v>
      </c>
      <c r="C295" t="s">
        <v>1117</v>
      </c>
      <c r="D295" t="s">
        <v>1118</v>
      </c>
      <c r="E295" t="s">
        <v>271</v>
      </c>
      <c r="F295" t="s">
        <v>588</v>
      </c>
      <c r="G295" t="s">
        <v>1119</v>
      </c>
      <c r="H295" t="s">
        <v>1120</v>
      </c>
      <c r="I295">
        <v>299</v>
      </c>
      <c r="J295">
        <v>127</v>
      </c>
      <c r="K295">
        <v>5</v>
      </c>
      <c r="L295">
        <v>17</v>
      </c>
      <c r="M295">
        <v>564</v>
      </c>
      <c r="N295">
        <v>2221</v>
      </c>
      <c r="O295" t="s">
        <v>26</v>
      </c>
    </row>
    <row r="296" spans="1:15" x14ac:dyDescent="0.25">
      <c r="A296" t="str">
        <f t="shared" si="5"/>
        <v>605024260880</v>
      </c>
      <c r="B296" t="s">
        <v>1121</v>
      </c>
      <c r="C296" t="s">
        <v>1122</v>
      </c>
      <c r="D296" t="s">
        <v>1123</v>
      </c>
      <c r="E296" t="s">
        <v>16</v>
      </c>
      <c r="F296" t="s">
        <v>588</v>
      </c>
      <c r="G296" t="s">
        <v>659</v>
      </c>
      <c r="H296" t="s">
        <v>660</v>
      </c>
      <c r="I296">
        <v>485</v>
      </c>
      <c r="J296">
        <v>437</v>
      </c>
      <c r="K296">
        <v>2</v>
      </c>
      <c r="L296">
        <v>17</v>
      </c>
      <c r="M296">
        <v>936</v>
      </c>
      <c r="N296">
        <v>7375</v>
      </c>
      <c r="O296" t="s">
        <v>232</v>
      </c>
    </row>
    <row r="297" spans="1:15" x14ac:dyDescent="0.25">
      <c r="A297" t="str">
        <f t="shared" si="5"/>
        <v>4280730029</v>
      </c>
      <c r="B297" t="s">
        <v>1124</v>
      </c>
      <c r="C297" t="s">
        <v>1125</v>
      </c>
      <c r="D297" t="s">
        <v>1126</v>
      </c>
      <c r="E297" t="s">
        <v>486</v>
      </c>
      <c r="F297" t="s">
        <v>588</v>
      </c>
      <c r="G297" t="s">
        <v>339</v>
      </c>
      <c r="H297" t="s">
        <v>340</v>
      </c>
      <c r="I297">
        <v>188</v>
      </c>
      <c r="J297">
        <v>83.5</v>
      </c>
      <c r="K297">
        <v>2</v>
      </c>
      <c r="L297">
        <v>17</v>
      </c>
      <c r="M297">
        <v>170</v>
      </c>
      <c r="N297">
        <v>1416</v>
      </c>
      <c r="O297" t="s">
        <v>232</v>
      </c>
    </row>
    <row r="298" spans="1:15" x14ac:dyDescent="0.25">
      <c r="A298" t="str">
        <f t="shared" si="5"/>
        <v>545149931934</v>
      </c>
      <c r="B298" t="s">
        <v>1127</v>
      </c>
      <c r="C298" t="s">
        <v>1128</v>
      </c>
      <c r="D298" t="s">
        <v>1129</v>
      </c>
      <c r="E298" t="s">
        <v>231</v>
      </c>
      <c r="F298" t="s">
        <v>588</v>
      </c>
      <c r="G298" t="s">
        <v>331</v>
      </c>
      <c r="H298" t="s">
        <v>332</v>
      </c>
      <c r="I298">
        <v>120</v>
      </c>
      <c r="J298">
        <v>85</v>
      </c>
      <c r="K298">
        <v>1</v>
      </c>
      <c r="L298">
        <v>16</v>
      </c>
      <c r="M298">
        <v>85</v>
      </c>
      <c r="N298">
        <v>1360</v>
      </c>
      <c r="O298" t="s">
        <v>92</v>
      </c>
    </row>
    <row r="299" spans="1:15" x14ac:dyDescent="0.25">
      <c r="A299" t="str">
        <f t="shared" si="5"/>
        <v>557502181865</v>
      </c>
      <c r="B299" t="s">
        <v>1130</v>
      </c>
      <c r="C299" t="s">
        <v>1131</v>
      </c>
      <c r="D299" t="s">
        <v>1132</v>
      </c>
      <c r="E299" t="s">
        <v>16</v>
      </c>
      <c r="F299" t="s">
        <v>588</v>
      </c>
      <c r="G299" t="s">
        <v>45</v>
      </c>
      <c r="H299" t="s">
        <v>46</v>
      </c>
      <c r="I299">
        <v>1119</v>
      </c>
      <c r="J299">
        <v>1010</v>
      </c>
      <c r="K299">
        <v>3</v>
      </c>
      <c r="L299">
        <v>16</v>
      </c>
      <c r="M299">
        <v>3067</v>
      </c>
      <c r="N299">
        <v>16131</v>
      </c>
      <c r="O299" t="s">
        <v>92</v>
      </c>
    </row>
    <row r="300" spans="1:15" x14ac:dyDescent="0.25">
      <c r="A300" t="str">
        <f t="shared" si="5"/>
        <v>522017992327</v>
      </c>
      <c r="B300" t="s">
        <v>1133</v>
      </c>
      <c r="C300" t="s">
        <v>1134</v>
      </c>
      <c r="D300" t="s">
        <v>1135</v>
      </c>
      <c r="E300" t="s">
        <v>486</v>
      </c>
      <c r="F300" t="s">
        <v>588</v>
      </c>
      <c r="G300" t="s">
        <v>900</v>
      </c>
      <c r="H300" t="s">
        <v>901</v>
      </c>
      <c r="I300">
        <v>320</v>
      </c>
      <c r="J300">
        <v>124</v>
      </c>
      <c r="K300">
        <v>2</v>
      </c>
      <c r="L300">
        <v>16</v>
      </c>
      <c r="M300">
        <v>258</v>
      </c>
      <c r="N300">
        <v>1965</v>
      </c>
      <c r="O300" t="s">
        <v>80</v>
      </c>
    </row>
    <row r="301" spans="1:15" x14ac:dyDescent="0.25">
      <c r="A301" t="str">
        <f t="shared" si="5"/>
        <v>613097165079</v>
      </c>
      <c r="B301" t="s">
        <v>1136</v>
      </c>
      <c r="C301" t="s">
        <v>1137</v>
      </c>
      <c r="D301" t="s">
        <v>1138</v>
      </c>
      <c r="E301" t="s">
        <v>486</v>
      </c>
      <c r="F301" t="s">
        <v>588</v>
      </c>
      <c r="G301" t="s">
        <v>1139</v>
      </c>
      <c r="H301" t="s">
        <v>1140</v>
      </c>
      <c r="I301">
        <v>67</v>
      </c>
      <c r="J301">
        <v>62.9</v>
      </c>
      <c r="K301">
        <v>1</v>
      </c>
      <c r="L301">
        <v>15</v>
      </c>
      <c r="M301">
        <v>67</v>
      </c>
      <c r="N301">
        <v>939</v>
      </c>
      <c r="O301" t="s">
        <v>26</v>
      </c>
    </row>
    <row r="302" spans="1:15" x14ac:dyDescent="0.25">
      <c r="A302" t="str">
        <f t="shared" si="5"/>
        <v>40707062007</v>
      </c>
      <c r="B302" t="s">
        <v>1141</v>
      </c>
      <c r="C302" t="s">
        <v>1142</v>
      </c>
      <c r="D302" t="s">
        <v>1143</v>
      </c>
      <c r="E302" t="s">
        <v>16</v>
      </c>
      <c r="F302" t="s">
        <v>588</v>
      </c>
      <c r="G302" t="s">
        <v>264</v>
      </c>
      <c r="H302" t="s">
        <v>265</v>
      </c>
      <c r="I302">
        <v>176</v>
      </c>
      <c r="J302">
        <v>168</v>
      </c>
      <c r="K302">
        <v>1</v>
      </c>
      <c r="L302">
        <v>14</v>
      </c>
      <c r="M302">
        <v>168</v>
      </c>
      <c r="N302">
        <v>2352</v>
      </c>
      <c r="O302" t="s">
        <v>232</v>
      </c>
    </row>
    <row r="303" spans="1:15" x14ac:dyDescent="0.25">
      <c r="A303" t="str">
        <f t="shared" si="5"/>
        <v>585540713756</v>
      </c>
      <c r="B303" t="s">
        <v>1144</v>
      </c>
      <c r="C303" t="s">
        <v>1145</v>
      </c>
      <c r="D303" t="s">
        <v>1146</v>
      </c>
      <c r="E303" t="s">
        <v>16</v>
      </c>
      <c r="F303" t="s">
        <v>588</v>
      </c>
      <c r="G303" t="s">
        <v>96</v>
      </c>
      <c r="H303" t="s">
        <v>97</v>
      </c>
      <c r="I303">
        <v>29</v>
      </c>
      <c r="J303">
        <v>24.4</v>
      </c>
      <c r="K303">
        <v>3</v>
      </c>
      <c r="L303">
        <v>14</v>
      </c>
      <c r="M303">
        <v>73</v>
      </c>
      <c r="N303">
        <v>341</v>
      </c>
      <c r="O303" t="s">
        <v>232</v>
      </c>
    </row>
    <row r="304" spans="1:15" x14ac:dyDescent="0.25">
      <c r="A304" t="str">
        <f t="shared" si="5"/>
        <v>565172834126</v>
      </c>
      <c r="B304" t="s">
        <v>1147</v>
      </c>
      <c r="C304" t="s">
        <v>1148</v>
      </c>
      <c r="D304" t="s">
        <v>1149</v>
      </c>
      <c r="E304" t="s">
        <v>486</v>
      </c>
      <c r="F304" t="s">
        <v>588</v>
      </c>
      <c r="G304" t="s">
        <v>1150</v>
      </c>
      <c r="H304" t="s">
        <v>1151</v>
      </c>
      <c r="I304">
        <v>54</v>
      </c>
      <c r="J304">
        <v>54</v>
      </c>
      <c r="K304">
        <v>1</v>
      </c>
      <c r="L304">
        <v>14</v>
      </c>
      <c r="M304">
        <v>54</v>
      </c>
      <c r="N304">
        <v>756</v>
      </c>
      <c r="O304" t="s">
        <v>232</v>
      </c>
    </row>
    <row r="305" spans="1:15" x14ac:dyDescent="0.25">
      <c r="A305" t="str">
        <f t="shared" si="5"/>
        <v>567696407244</v>
      </c>
      <c r="B305" t="s">
        <v>1152</v>
      </c>
      <c r="C305" t="s">
        <v>1153</v>
      </c>
      <c r="D305" t="s">
        <v>1154</v>
      </c>
      <c r="E305" t="s">
        <v>231</v>
      </c>
      <c r="F305" t="s">
        <v>588</v>
      </c>
      <c r="G305" t="s">
        <v>372</v>
      </c>
      <c r="H305" t="s">
        <v>373</v>
      </c>
      <c r="I305">
        <v>320</v>
      </c>
      <c r="J305">
        <v>390</v>
      </c>
      <c r="K305">
        <v>0</v>
      </c>
      <c r="L305">
        <v>12</v>
      </c>
      <c r="M305">
        <v>0</v>
      </c>
      <c r="N305">
        <v>4680</v>
      </c>
      <c r="O305" t="s">
        <v>497</v>
      </c>
    </row>
    <row r="306" spans="1:15" x14ac:dyDescent="0.25">
      <c r="A306" t="str">
        <f t="shared" si="5"/>
        <v>587493124888</v>
      </c>
      <c r="B306" t="s">
        <v>1155</v>
      </c>
      <c r="C306" t="s">
        <v>1156</v>
      </c>
      <c r="D306" t="s">
        <v>1157</v>
      </c>
      <c r="E306" t="s">
        <v>16</v>
      </c>
      <c r="F306" t="s">
        <v>588</v>
      </c>
      <c r="G306" t="s">
        <v>506</v>
      </c>
      <c r="H306" t="s">
        <v>507</v>
      </c>
      <c r="I306">
        <v>85</v>
      </c>
      <c r="J306">
        <v>85.8</v>
      </c>
      <c r="K306">
        <v>2</v>
      </c>
      <c r="L306">
        <v>11</v>
      </c>
      <c r="M306">
        <v>170</v>
      </c>
      <c r="N306">
        <v>945</v>
      </c>
      <c r="O306" t="s">
        <v>80</v>
      </c>
    </row>
    <row r="307" spans="1:15" x14ac:dyDescent="0.25">
      <c r="A307" t="str">
        <f t="shared" si="5"/>
        <v>20187415903</v>
      </c>
      <c r="B307" t="s">
        <v>1158</v>
      </c>
      <c r="C307" t="s">
        <v>1159</v>
      </c>
      <c r="D307" t="s">
        <v>1160</v>
      </c>
      <c r="E307" t="s">
        <v>486</v>
      </c>
      <c r="F307" t="s">
        <v>588</v>
      </c>
      <c r="G307" t="s">
        <v>702</v>
      </c>
      <c r="H307" t="s">
        <v>703</v>
      </c>
      <c r="I307">
        <v>68</v>
      </c>
      <c r="J307">
        <v>68</v>
      </c>
      <c r="K307">
        <v>2</v>
      </c>
      <c r="L307">
        <v>11</v>
      </c>
      <c r="M307">
        <v>136</v>
      </c>
      <c r="N307">
        <v>748</v>
      </c>
      <c r="O307" t="s">
        <v>80</v>
      </c>
    </row>
    <row r="308" spans="1:15" x14ac:dyDescent="0.25">
      <c r="A308" t="str">
        <f t="shared" si="5"/>
        <v>570184547047</v>
      </c>
      <c r="B308" t="s">
        <v>1161</v>
      </c>
      <c r="C308" t="s">
        <v>1162</v>
      </c>
      <c r="D308" t="s">
        <v>1163</v>
      </c>
      <c r="E308" t="s">
        <v>486</v>
      </c>
      <c r="F308" t="s">
        <v>588</v>
      </c>
      <c r="G308" t="s">
        <v>801</v>
      </c>
      <c r="H308" t="s">
        <v>802</v>
      </c>
      <c r="I308">
        <v>110</v>
      </c>
      <c r="J308">
        <v>110</v>
      </c>
      <c r="K308">
        <v>2</v>
      </c>
      <c r="L308">
        <v>11</v>
      </c>
      <c r="M308">
        <v>220</v>
      </c>
      <c r="N308">
        <v>1210</v>
      </c>
      <c r="O308" t="s">
        <v>74</v>
      </c>
    </row>
    <row r="309" spans="1:15" x14ac:dyDescent="0.25">
      <c r="A309" t="str">
        <f t="shared" si="5"/>
        <v>549561537536</v>
      </c>
      <c r="B309" t="s">
        <v>1164</v>
      </c>
      <c r="C309" t="s">
        <v>1165</v>
      </c>
      <c r="D309" t="s">
        <v>1166</v>
      </c>
      <c r="E309" t="s">
        <v>486</v>
      </c>
      <c r="F309" t="s">
        <v>588</v>
      </c>
      <c r="G309" t="s">
        <v>977</v>
      </c>
      <c r="H309" t="s">
        <v>978</v>
      </c>
      <c r="I309">
        <v>83</v>
      </c>
      <c r="J309">
        <v>83</v>
      </c>
      <c r="K309">
        <v>2</v>
      </c>
      <c r="L309">
        <v>11</v>
      </c>
      <c r="M309">
        <v>166</v>
      </c>
      <c r="N309">
        <v>913</v>
      </c>
      <c r="O309" t="s">
        <v>80</v>
      </c>
    </row>
    <row r="310" spans="1:15" x14ac:dyDescent="0.25">
      <c r="A310" t="str">
        <f t="shared" si="5"/>
        <v>567477844007</v>
      </c>
      <c r="B310" t="s">
        <v>1167</v>
      </c>
      <c r="C310" t="s">
        <v>1168</v>
      </c>
      <c r="D310" t="s">
        <v>1169</v>
      </c>
      <c r="E310" t="s">
        <v>231</v>
      </c>
      <c r="F310" t="s">
        <v>588</v>
      </c>
      <c r="G310" t="s">
        <v>169</v>
      </c>
      <c r="H310" t="s">
        <v>170</v>
      </c>
      <c r="I310">
        <v>349</v>
      </c>
      <c r="J310">
        <v>344</v>
      </c>
      <c r="K310">
        <v>2</v>
      </c>
      <c r="L310">
        <v>10</v>
      </c>
      <c r="M310">
        <v>698</v>
      </c>
      <c r="N310">
        <v>3430</v>
      </c>
      <c r="O310" t="s">
        <v>80</v>
      </c>
    </row>
    <row r="311" spans="1:15" x14ac:dyDescent="0.25">
      <c r="A311" t="str">
        <f t="shared" si="5"/>
        <v>588800341127</v>
      </c>
      <c r="B311" t="s">
        <v>282</v>
      </c>
      <c r="C311" t="s">
        <v>1170</v>
      </c>
      <c r="D311" t="s">
        <v>1171</v>
      </c>
      <c r="E311" t="s">
        <v>16</v>
      </c>
      <c r="F311" t="s">
        <v>588</v>
      </c>
      <c r="G311" t="s">
        <v>40</v>
      </c>
      <c r="H311" t="s">
        <v>41</v>
      </c>
      <c r="I311">
        <v>168</v>
      </c>
      <c r="J311">
        <v>168</v>
      </c>
      <c r="K311">
        <v>6</v>
      </c>
      <c r="L311">
        <v>10</v>
      </c>
      <c r="M311">
        <v>1008</v>
      </c>
      <c r="N311">
        <v>1680</v>
      </c>
      <c r="O311" t="s">
        <v>26</v>
      </c>
    </row>
    <row r="312" spans="1:15" x14ac:dyDescent="0.25">
      <c r="A312" t="str">
        <f t="shared" si="5"/>
        <v>559509904650</v>
      </c>
      <c r="B312" t="s">
        <v>1172</v>
      </c>
      <c r="C312" t="s">
        <v>1173</v>
      </c>
      <c r="D312" t="s">
        <v>1174</v>
      </c>
      <c r="E312" t="s">
        <v>16</v>
      </c>
      <c r="F312" t="s">
        <v>588</v>
      </c>
      <c r="G312" t="s">
        <v>264</v>
      </c>
      <c r="H312" t="s">
        <v>265</v>
      </c>
      <c r="I312">
        <v>418</v>
      </c>
      <c r="J312">
        <v>246</v>
      </c>
      <c r="K312">
        <v>2</v>
      </c>
      <c r="L312">
        <v>10</v>
      </c>
      <c r="M312">
        <v>490</v>
      </c>
      <c r="N312">
        <v>2465</v>
      </c>
      <c r="O312" t="s">
        <v>74</v>
      </c>
    </row>
    <row r="313" spans="1:15" x14ac:dyDescent="0.25">
      <c r="A313" t="str">
        <f t="shared" si="5"/>
        <v>39057953550</v>
      </c>
      <c r="B313" t="s">
        <v>1175</v>
      </c>
      <c r="C313" t="s">
        <v>1176</v>
      </c>
      <c r="D313" t="s">
        <v>1177</v>
      </c>
      <c r="E313" t="s">
        <v>16</v>
      </c>
      <c r="F313" t="s">
        <v>588</v>
      </c>
      <c r="G313" t="s">
        <v>361</v>
      </c>
      <c r="H313" t="s">
        <v>362</v>
      </c>
      <c r="I313">
        <v>302</v>
      </c>
      <c r="J313">
        <v>280</v>
      </c>
      <c r="K313">
        <v>3</v>
      </c>
      <c r="L313">
        <v>10</v>
      </c>
      <c r="M313">
        <v>840</v>
      </c>
      <c r="N313">
        <v>2800</v>
      </c>
      <c r="O313" t="s">
        <v>26</v>
      </c>
    </row>
    <row r="314" spans="1:15" x14ac:dyDescent="0.25">
      <c r="A314" t="str">
        <f t="shared" si="5"/>
        <v>596898186612</v>
      </c>
      <c r="B314" t="s">
        <v>1178</v>
      </c>
      <c r="C314" t="s">
        <v>1179</v>
      </c>
      <c r="D314" t="s">
        <v>1180</v>
      </c>
      <c r="E314" t="s">
        <v>486</v>
      </c>
      <c r="F314" t="s">
        <v>588</v>
      </c>
      <c r="G314" t="s">
        <v>1044</v>
      </c>
      <c r="H314" t="s">
        <v>1045</v>
      </c>
      <c r="I314">
        <v>198</v>
      </c>
      <c r="J314">
        <v>78</v>
      </c>
      <c r="K314">
        <v>1</v>
      </c>
      <c r="L314">
        <v>10</v>
      </c>
      <c r="M314">
        <v>78</v>
      </c>
      <c r="N314">
        <v>780</v>
      </c>
      <c r="O314" t="s">
        <v>223</v>
      </c>
    </row>
    <row r="315" spans="1:15" x14ac:dyDescent="0.25">
      <c r="A315" t="str">
        <f t="shared" si="5"/>
        <v>601903637169</v>
      </c>
      <c r="B315" t="s">
        <v>1181</v>
      </c>
      <c r="C315" t="s">
        <v>1182</v>
      </c>
      <c r="D315" t="s">
        <v>1183</v>
      </c>
      <c r="E315" t="s">
        <v>525</v>
      </c>
      <c r="F315" t="s">
        <v>588</v>
      </c>
      <c r="G315" t="s">
        <v>293</v>
      </c>
      <c r="H315" t="s">
        <v>294</v>
      </c>
      <c r="I315">
        <v>68</v>
      </c>
      <c r="J315">
        <v>68.5</v>
      </c>
      <c r="K315">
        <v>3</v>
      </c>
      <c r="L315">
        <v>9</v>
      </c>
      <c r="M315">
        <v>204</v>
      </c>
      <c r="N315">
        <v>618</v>
      </c>
      <c r="O315" t="s">
        <v>92</v>
      </c>
    </row>
    <row r="316" spans="1:15" x14ac:dyDescent="0.25">
      <c r="A316" t="str">
        <f t="shared" si="5"/>
        <v>570449351701</v>
      </c>
      <c r="B316" t="s">
        <v>1127</v>
      </c>
      <c r="C316" t="s">
        <v>1184</v>
      </c>
      <c r="D316" t="s">
        <v>1185</v>
      </c>
      <c r="E316" t="s">
        <v>231</v>
      </c>
      <c r="F316" t="s">
        <v>588</v>
      </c>
      <c r="G316" t="s">
        <v>801</v>
      </c>
      <c r="H316" t="s">
        <v>802</v>
      </c>
      <c r="I316">
        <v>72</v>
      </c>
      <c r="J316">
        <v>72</v>
      </c>
      <c r="K316">
        <v>1</v>
      </c>
      <c r="L316">
        <v>8</v>
      </c>
      <c r="M316">
        <v>72</v>
      </c>
      <c r="N316">
        <v>576</v>
      </c>
      <c r="O316" t="s">
        <v>80</v>
      </c>
    </row>
    <row r="317" spans="1:15" x14ac:dyDescent="0.25">
      <c r="A317" t="str">
        <f t="shared" si="5"/>
        <v>595744793519</v>
      </c>
      <c r="B317" t="s">
        <v>1186</v>
      </c>
      <c r="C317" t="s">
        <v>1187</v>
      </c>
      <c r="D317" t="s">
        <v>1188</v>
      </c>
      <c r="E317" t="s">
        <v>16</v>
      </c>
      <c r="F317" t="s">
        <v>588</v>
      </c>
      <c r="G317" t="s">
        <v>40</v>
      </c>
      <c r="H317" t="s">
        <v>41</v>
      </c>
      <c r="I317">
        <v>380</v>
      </c>
      <c r="J317">
        <v>380</v>
      </c>
      <c r="K317">
        <v>0</v>
      </c>
      <c r="L317">
        <v>8</v>
      </c>
      <c r="M317">
        <v>0</v>
      </c>
      <c r="N317">
        <v>3040</v>
      </c>
      <c r="O317" t="s">
        <v>1189</v>
      </c>
    </row>
    <row r="318" spans="1:15" x14ac:dyDescent="0.25">
      <c r="A318" t="str">
        <f t="shared" si="5"/>
        <v>561765537382</v>
      </c>
      <c r="B318" t="s">
        <v>1190</v>
      </c>
      <c r="C318" t="s">
        <v>1191</v>
      </c>
      <c r="D318" t="s">
        <v>1192</v>
      </c>
      <c r="E318" t="s">
        <v>486</v>
      </c>
      <c r="F318" t="s">
        <v>588</v>
      </c>
      <c r="G318" t="s">
        <v>1193</v>
      </c>
      <c r="H318" t="s">
        <v>1194</v>
      </c>
      <c r="I318">
        <v>14.5</v>
      </c>
      <c r="J318">
        <v>14.5</v>
      </c>
      <c r="K318">
        <v>3</v>
      </c>
      <c r="L318">
        <v>8</v>
      </c>
      <c r="M318">
        <v>44</v>
      </c>
      <c r="N318">
        <v>116</v>
      </c>
      <c r="O318" t="s">
        <v>74</v>
      </c>
    </row>
    <row r="319" spans="1:15" x14ac:dyDescent="0.25">
      <c r="A319" t="str">
        <f t="shared" si="5"/>
        <v>600960569909</v>
      </c>
      <c r="B319" t="s">
        <v>393</v>
      </c>
      <c r="C319" t="s">
        <v>1195</v>
      </c>
      <c r="D319" t="s">
        <v>1196</v>
      </c>
      <c r="E319" t="s">
        <v>231</v>
      </c>
      <c r="F319" t="s">
        <v>588</v>
      </c>
      <c r="G319" t="s">
        <v>1197</v>
      </c>
      <c r="H319" t="s">
        <v>1198</v>
      </c>
      <c r="I319">
        <v>156</v>
      </c>
      <c r="J319">
        <v>107</v>
      </c>
      <c r="K319">
        <v>0</v>
      </c>
      <c r="L319">
        <v>7</v>
      </c>
      <c r="M319">
        <v>0</v>
      </c>
      <c r="N319">
        <v>749</v>
      </c>
      <c r="O319" t="s">
        <v>281</v>
      </c>
    </row>
    <row r="320" spans="1:15" x14ac:dyDescent="0.25">
      <c r="A320" t="str">
        <f t="shared" si="5"/>
        <v>545090850781</v>
      </c>
      <c r="B320" t="s">
        <v>1161</v>
      </c>
      <c r="C320" t="s">
        <v>1199</v>
      </c>
      <c r="D320" t="s">
        <v>1200</v>
      </c>
      <c r="E320" t="s">
        <v>486</v>
      </c>
      <c r="F320" t="s">
        <v>588</v>
      </c>
      <c r="G320" t="s">
        <v>331</v>
      </c>
      <c r="H320" t="s">
        <v>332</v>
      </c>
      <c r="I320">
        <v>110</v>
      </c>
      <c r="J320">
        <v>110</v>
      </c>
      <c r="K320">
        <v>0</v>
      </c>
      <c r="L320">
        <v>7</v>
      </c>
      <c r="M320">
        <v>0</v>
      </c>
      <c r="N320">
        <v>770</v>
      </c>
      <c r="O320" t="s">
        <v>357</v>
      </c>
    </row>
    <row r="321" spans="1:15" x14ac:dyDescent="0.25">
      <c r="A321" t="str">
        <f t="shared" si="5"/>
        <v>555608352564</v>
      </c>
      <c r="B321" t="s">
        <v>1201</v>
      </c>
      <c r="C321" t="s">
        <v>1202</v>
      </c>
      <c r="D321" t="s">
        <v>1203</v>
      </c>
      <c r="E321" t="s">
        <v>16</v>
      </c>
      <c r="F321" t="s">
        <v>588</v>
      </c>
      <c r="G321" t="s">
        <v>1204</v>
      </c>
      <c r="H321" t="s">
        <v>1205</v>
      </c>
      <c r="I321">
        <v>25.6</v>
      </c>
      <c r="J321">
        <v>24</v>
      </c>
      <c r="K321">
        <v>1</v>
      </c>
      <c r="L321">
        <v>6</v>
      </c>
      <c r="M321">
        <v>26</v>
      </c>
      <c r="N321">
        <v>142</v>
      </c>
      <c r="O321" t="s">
        <v>74</v>
      </c>
    </row>
    <row r="322" spans="1:15" x14ac:dyDescent="0.25">
      <c r="A322" t="str">
        <f t="shared" si="5"/>
        <v>600827190716</v>
      </c>
      <c r="B322" t="s">
        <v>1206</v>
      </c>
      <c r="C322" t="s">
        <v>1207</v>
      </c>
      <c r="D322" t="s">
        <v>1208</v>
      </c>
      <c r="E322" t="s">
        <v>16</v>
      </c>
      <c r="F322" t="s">
        <v>588</v>
      </c>
      <c r="G322" t="s">
        <v>1209</v>
      </c>
      <c r="H322" t="s">
        <v>1210</v>
      </c>
      <c r="I322">
        <v>288</v>
      </c>
      <c r="J322">
        <v>168</v>
      </c>
      <c r="K322">
        <v>1</v>
      </c>
      <c r="L322">
        <v>6</v>
      </c>
      <c r="M322">
        <v>168</v>
      </c>
      <c r="N322">
        <v>1008</v>
      </c>
      <c r="O322" t="s">
        <v>80</v>
      </c>
    </row>
    <row r="323" spans="1:15" x14ac:dyDescent="0.25">
      <c r="A323" t="str">
        <f t="shared" si="5"/>
        <v>603484874374</v>
      </c>
      <c r="B323" t="s">
        <v>1211</v>
      </c>
      <c r="C323" t="s">
        <v>1212</v>
      </c>
      <c r="D323" t="s">
        <v>1213</v>
      </c>
      <c r="E323" t="s">
        <v>486</v>
      </c>
      <c r="F323" t="s">
        <v>588</v>
      </c>
      <c r="G323" t="s">
        <v>825</v>
      </c>
      <c r="H323" t="s">
        <v>826</v>
      </c>
      <c r="I323">
        <v>199</v>
      </c>
      <c r="J323">
        <v>89</v>
      </c>
      <c r="K323">
        <v>3</v>
      </c>
      <c r="L323">
        <v>6</v>
      </c>
      <c r="M323">
        <v>267</v>
      </c>
      <c r="N323">
        <v>534</v>
      </c>
      <c r="O323" t="s">
        <v>232</v>
      </c>
    </row>
    <row r="324" spans="1:15" x14ac:dyDescent="0.25">
      <c r="A324" t="str">
        <f t="shared" si="5"/>
        <v>542346669452</v>
      </c>
      <c r="B324" t="s">
        <v>1214</v>
      </c>
      <c r="C324" t="s">
        <v>1215</v>
      </c>
      <c r="D324" t="s">
        <v>1216</v>
      </c>
      <c r="E324" t="s">
        <v>525</v>
      </c>
      <c r="F324" t="s">
        <v>588</v>
      </c>
      <c r="G324" t="s">
        <v>1217</v>
      </c>
      <c r="H324" t="s">
        <v>1218</v>
      </c>
      <c r="I324">
        <v>99</v>
      </c>
      <c r="J324">
        <v>90</v>
      </c>
      <c r="K324">
        <v>0</v>
      </c>
      <c r="L324">
        <v>5</v>
      </c>
      <c r="M324">
        <v>0</v>
      </c>
      <c r="N324">
        <v>450</v>
      </c>
      <c r="O324" t="s">
        <v>1219</v>
      </c>
    </row>
    <row r="325" spans="1:15" x14ac:dyDescent="0.25">
      <c r="A325" t="str">
        <f t="shared" si="5"/>
        <v>545886090435</v>
      </c>
      <c r="B325" t="s">
        <v>1220</v>
      </c>
      <c r="C325" t="s">
        <v>1221</v>
      </c>
      <c r="D325" t="s">
        <v>1222</v>
      </c>
      <c r="E325" t="s">
        <v>16</v>
      </c>
      <c r="F325" t="s">
        <v>588</v>
      </c>
      <c r="G325" t="s">
        <v>24</v>
      </c>
      <c r="H325" t="s">
        <v>25</v>
      </c>
      <c r="I325">
        <v>354</v>
      </c>
      <c r="J325">
        <v>248</v>
      </c>
      <c r="K325">
        <v>0</v>
      </c>
      <c r="L325">
        <v>5</v>
      </c>
      <c r="M325">
        <v>0</v>
      </c>
      <c r="N325">
        <v>1240</v>
      </c>
      <c r="O325" t="s">
        <v>357</v>
      </c>
    </row>
    <row r="326" spans="1:15" x14ac:dyDescent="0.25">
      <c r="A326" t="str">
        <f t="shared" si="5"/>
        <v>603383418358</v>
      </c>
      <c r="B326" t="s">
        <v>1223</v>
      </c>
      <c r="C326" t="s">
        <v>1224</v>
      </c>
      <c r="D326" t="s">
        <v>1225</v>
      </c>
      <c r="E326" t="s">
        <v>16</v>
      </c>
      <c r="F326" t="s">
        <v>588</v>
      </c>
      <c r="G326" t="s">
        <v>293</v>
      </c>
      <c r="H326" t="s">
        <v>294</v>
      </c>
      <c r="I326">
        <v>305</v>
      </c>
      <c r="J326">
        <v>305</v>
      </c>
      <c r="K326">
        <v>1</v>
      </c>
      <c r="L326">
        <v>5</v>
      </c>
      <c r="M326">
        <v>305</v>
      </c>
      <c r="N326">
        <v>1525</v>
      </c>
      <c r="O326" t="s">
        <v>80</v>
      </c>
    </row>
    <row r="327" spans="1:15" x14ac:dyDescent="0.25">
      <c r="A327" t="str">
        <f t="shared" si="5"/>
        <v>604898416941</v>
      </c>
      <c r="B327" t="s">
        <v>1226</v>
      </c>
      <c r="C327" t="s">
        <v>1227</v>
      </c>
      <c r="D327" t="s">
        <v>1228</v>
      </c>
      <c r="E327" t="s">
        <v>16</v>
      </c>
      <c r="F327" t="s">
        <v>588</v>
      </c>
      <c r="G327" t="s">
        <v>1088</v>
      </c>
      <c r="H327" t="s">
        <v>1089</v>
      </c>
      <c r="I327">
        <v>25</v>
      </c>
      <c r="J327">
        <v>23.5</v>
      </c>
      <c r="K327">
        <v>1</v>
      </c>
      <c r="L327">
        <v>5</v>
      </c>
      <c r="M327">
        <v>24</v>
      </c>
      <c r="N327">
        <v>118</v>
      </c>
      <c r="O327" t="s">
        <v>232</v>
      </c>
    </row>
    <row r="328" spans="1:15" x14ac:dyDescent="0.25">
      <c r="A328" t="str">
        <f t="shared" si="5"/>
        <v>606151416375</v>
      </c>
      <c r="B328" t="s">
        <v>1229</v>
      </c>
      <c r="C328" t="s">
        <v>1230</v>
      </c>
      <c r="D328" t="s">
        <v>1231</v>
      </c>
      <c r="E328" t="s">
        <v>16</v>
      </c>
      <c r="F328" t="s">
        <v>588</v>
      </c>
      <c r="G328" t="s">
        <v>1232</v>
      </c>
      <c r="H328" t="s">
        <v>1233</v>
      </c>
      <c r="I328">
        <v>80</v>
      </c>
      <c r="J328">
        <v>80</v>
      </c>
      <c r="K328">
        <v>1</v>
      </c>
      <c r="L328">
        <v>5</v>
      </c>
      <c r="M328">
        <v>80</v>
      </c>
      <c r="N328">
        <v>400</v>
      </c>
      <c r="O328" t="s">
        <v>74</v>
      </c>
    </row>
    <row r="329" spans="1:15" x14ac:dyDescent="0.25">
      <c r="A329" t="str">
        <f t="shared" si="5"/>
        <v>609435369908</v>
      </c>
      <c r="B329" t="s">
        <v>1234</v>
      </c>
      <c r="C329" t="s">
        <v>1235</v>
      </c>
      <c r="D329" t="s">
        <v>1236</v>
      </c>
      <c r="E329" t="s">
        <v>16</v>
      </c>
      <c r="F329" t="s">
        <v>588</v>
      </c>
      <c r="G329" t="s">
        <v>659</v>
      </c>
      <c r="H329" t="s">
        <v>660</v>
      </c>
      <c r="I329">
        <v>430</v>
      </c>
      <c r="J329">
        <v>389</v>
      </c>
      <c r="K329">
        <v>1</v>
      </c>
      <c r="L329">
        <v>5</v>
      </c>
      <c r="M329">
        <v>389</v>
      </c>
      <c r="N329">
        <v>1945</v>
      </c>
      <c r="O329" t="s">
        <v>232</v>
      </c>
    </row>
    <row r="330" spans="1:15" x14ac:dyDescent="0.25">
      <c r="A330" t="str">
        <f t="shared" si="5"/>
        <v>540788254367</v>
      </c>
      <c r="B330" t="s">
        <v>1237</v>
      </c>
      <c r="C330" t="s">
        <v>1238</v>
      </c>
      <c r="D330" t="s">
        <v>1239</v>
      </c>
      <c r="E330" t="s">
        <v>525</v>
      </c>
      <c r="F330" t="s">
        <v>588</v>
      </c>
      <c r="G330" t="s">
        <v>1240</v>
      </c>
      <c r="H330" t="s">
        <v>1241</v>
      </c>
      <c r="I330">
        <v>168</v>
      </c>
      <c r="J330">
        <v>85</v>
      </c>
      <c r="K330">
        <v>0</v>
      </c>
      <c r="L330">
        <v>4</v>
      </c>
      <c r="M330">
        <v>0</v>
      </c>
      <c r="N330">
        <v>340</v>
      </c>
      <c r="O330" t="s">
        <v>281</v>
      </c>
    </row>
    <row r="331" spans="1:15" x14ac:dyDescent="0.25">
      <c r="A331" t="str">
        <f t="shared" si="5"/>
        <v>599876167278</v>
      </c>
      <c r="B331" t="s">
        <v>993</v>
      </c>
      <c r="C331" t="s">
        <v>1242</v>
      </c>
      <c r="D331" t="s">
        <v>1243</v>
      </c>
      <c r="E331" t="s">
        <v>16</v>
      </c>
      <c r="F331" t="s">
        <v>588</v>
      </c>
      <c r="G331" t="s">
        <v>140</v>
      </c>
      <c r="H331" t="s">
        <v>141</v>
      </c>
      <c r="I331">
        <v>315</v>
      </c>
      <c r="J331">
        <v>315</v>
      </c>
      <c r="K331">
        <v>0</v>
      </c>
      <c r="L331">
        <v>4</v>
      </c>
      <c r="M331">
        <v>0</v>
      </c>
      <c r="N331">
        <v>1260</v>
      </c>
      <c r="O331" t="s">
        <v>57</v>
      </c>
    </row>
    <row r="332" spans="1:15" x14ac:dyDescent="0.25">
      <c r="A332" t="str">
        <f t="shared" si="5"/>
        <v>596898215918</v>
      </c>
      <c r="B332" t="s">
        <v>616</v>
      </c>
      <c r="C332" t="s">
        <v>1244</v>
      </c>
      <c r="D332" t="s">
        <v>1245</v>
      </c>
      <c r="E332" t="s">
        <v>486</v>
      </c>
      <c r="F332" t="s">
        <v>588</v>
      </c>
      <c r="G332" t="s">
        <v>1246</v>
      </c>
      <c r="H332" t="s">
        <v>1247</v>
      </c>
      <c r="I332">
        <v>11.6</v>
      </c>
      <c r="J332">
        <v>11.6</v>
      </c>
      <c r="K332">
        <v>0</v>
      </c>
      <c r="L332">
        <v>4</v>
      </c>
      <c r="M332">
        <v>0</v>
      </c>
      <c r="N332">
        <v>46</v>
      </c>
      <c r="O332" t="s">
        <v>357</v>
      </c>
    </row>
    <row r="333" spans="1:15" x14ac:dyDescent="0.25">
      <c r="A333" t="str">
        <f t="shared" si="5"/>
        <v>40113696779</v>
      </c>
      <c r="B333" t="s">
        <v>1248</v>
      </c>
      <c r="C333" t="s">
        <v>1249</v>
      </c>
      <c r="D333" t="s">
        <v>1250</v>
      </c>
      <c r="E333" t="s">
        <v>486</v>
      </c>
      <c r="F333" t="s">
        <v>588</v>
      </c>
      <c r="G333" t="s">
        <v>145</v>
      </c>
      <c r="H333" t="s">
        <v>146</v>
      </c>
      <c r="I333">
        <v>69</v>
      </c>
      <c r="J333">
        <v>69</v>
      </c>
      <c r="K333">
        <v>0</v>
      </c>
      <c r="L333">
        <v>4</v>
      </c>
      <c r="M333">
        <v>0</v>
      </c>
      <c r="N333">
        <v>276</v>
      </c>
      <c r="O333" t="s">
        <v>533</v>
      </c>
    </row>
    <row r="334" spans="1:15" x14ac:dyDescent="0.25">
      <c r="A334" t="str">
        <f t="shared" si="5"/>
        <v>568709877209</v>
      </c>
      <c r="B334" t="s">
        <v>1251</v>
      </c>
      <c r="C334" t="s">
        <v>1252</v>
      </c>
      <c r="D334" t="s">
        <v>1253</v>
      </c>
      <c r="E334" t="s">
        <v>486</v>
      </c>
      <c r="F334" t="s">
        <v>588</v>
      </c>
      <c r="G334" t="s">
        <v>1254</v>
      </c>
      <c r="H334" t="s">
        <v>1255</v>
      </c>
      <c r="I334">
        <v>127</v>
      </c>
      <c r="J334">
        <v>115</v>
      </c>
      <c r="K334">
        <v>2</v>
      </c>
      <c r="L334">
        <v>4</v>
      </c>
      <c r="M334">
        <v>230</v>
      </c>
      <c r="N334">
        <v>460</v>
      </c>
      <c r="O334" t="s">
        <v>74</v>
      </c>
    </row>
    <row r="335" spans="1:15" x14ac:dyDescent="0.25">
      <c r="A335" t="str">
        <f t="shared" si="5"/>
        <v>591397118237</v>
      </c>
      <c r="B335" t="s">
        <v>1256</v>
      </c>
      <c r="C335" t="s">
        <v>1257</v>
      </c>
      <c r="D335" t="s">
        <v>1258</v>
      </c>
      <c r="E335" t="s">
        <v>1259</v>
      </c>
      <c r="F335" t="s">
        <v>588</v>
      </c>
      <c r="G335" t="s">
        <v>1260</v>
      </c>
      <c r="H335" t="s">
        <v>1261</v>
      </c>
      <c r="I335">
        <v>17.8</v>
      </c>
      <c r="J335">
        <v>16.7</v>
      </c>
      <c r="K335">
        <v>0</v>
      </c>
      <c r="L335">
        <v>4</v>
      </c>
      <c r="M335">
        <v>0</v>
      </c>
      <c r="N335">
        <v>67</v>
      </c>
      <c r="O335" t="s">
        <v>489</v>
      </c>
    </row>
    <row r="336" spans="1:15" x14ac:dyDescent="0.25">
      <c r="A336" t="str">
        <f t="shared" si="5"/>
        <v>589800588238</v>
      </c>
      <c r="B336" t="s">
        <v>1262</v>
      </c>
      <c r="C336" t="s">
        <v>1263</v>
      </c>
      <c r="D336" t="s">
        <v>1264</v>
      </c>
      <c r="E336" t="s">
        <v>525</v>
      </c>
      <c r="F336" t="s">
        <v>588</v>
      </c>
      <c r="G336" t="s">
        <v>1265</v>
      </c>
      <c r="H336" t="s">
        <v>1266</v>
      </c>
      <c r="I336">
        <v>180</v>
      </c>
      <c r="J336">
        <v>74</v>
      </c>
      <c r="K336">
        <v>0</v>
      </c>
      <c r="L336">
        <v>3</v>
      </c>
      <c r="M336">
        <v>0</v>
      </c>
      <c r="N336">
        <v>222</v>
      </c>
      <c r="O336" t="s">
        <v>281</v>
      </c>
    </row>
    <row r="337" spans="1:15" x14ac:dyDescent="0.25">
      <c r="A337" t="str">
        <f t="shared" si="5"/>
        <v>613220815566</v>
      </c>
      <c r="B337" t="s">
        <v>1267</v>
      </c>
      <c r="C337" t="s">
        <v>1268</v>
      </c>
      <c r="D337" t="s">
        <v>1269</v>
      </c>
      <c r="E337" t="s">
        <v>271</v>
      </c>
      <c r="F337" t="s">
        <v>588</v>
      </c>
      <c r="G337" t="s">
        <v>670</v>
      </c>
      <c r="H337" t="s">
        <v>671</v>
      </c>
      <c r="I337">
        <v>148</v>
      </c>
      <c r="J337">
        <v>122</v>
      </c>
      <c r="K337">
        <v>1</v>
      </c>
      <c r="L337">
        <v>3</v>
      </c>
      <c r="M337">
        <v>82</v>
      </c>
      <c r="N337">
        <v>406</v>
      </c>
      <c r="O337" t="s">
        <v>232</v>
      </c>
    </row>
    <row r="338" spans="1:15" x14ac:dyDescent="0.25">
      <c r="A338" t="str">
        <f t="shared" si="5"/>
        <v>38599212719</v>
      </c>
      <c r="B338" t="s">
        <v>1270</v>
      </c>
      <c r="C338" t="s">
        <v>1271</v>
      </c>
      <c r="D338" t="s">
        <v>1272</v>
      </c>
      <c r="E338" t="s">
        <v>928</v>
      </c>
      <c r="F338" t="s">
        <v>588</v>
      </c>
      <c r="G338" t="s">
        <v>40</v>
      </c>
      <c r="H338" t="s">
        <v>41</v>
      </c>
      <c r="I338">
        <v>260</v>
      </c>
      <c r="J338">
        <v>260</v>
      </c>
      <c r="K338">
        <v>0</v>
      </c>
      <c r="L338">
        <v>3</v>
      </c>
      <c r="M338">
        <v>0</v>
      </c>
      <c r="N338">
        <v>780</v>
      </c>
      <c r="O338" t="s">
        <v>57</v>
      </c>
    </row>
    <row r="339" spans="1:15" x14ac:dyDescent="0.25">
      <c r="A339" t="str">
        <f t="shared" ref="A339:A359" si="6">MID(C339,FIND("=",C339)+1,LEN(C339)-FIND("=",C339))</f>
        <v>40674356582</v>
      </c>
      <c r="B339" t="s">
        <v>1273</v>
      </c>
      <c r="C339" t="s">
        <v>1274</v>
      </c>
      <c r="D339" t="s">
        <v>1275</v>
      </c>
      <c r="E339" t="s">
        <v>928</v>
      </c>
      <c r="F339" t="s">
        <v>588</v>
      </c>
      <c r="G339" t="s">
        <v>614</v>
      </c>
      <c r="H339" t="s">
        <v>615</v>
      </c>
      <c r="I339">
        <v>489</v>
      </c>
      <c r="J339">
        <v>310</v>
      </c>
      <c r="K339">
        <v>1</v>
      </c>
      <c r="L339">
        <v>3</v>
      </c>
      <c r="M339">
        <v>311</v>
      </c>
      <c r="N339">
        <v>927</v>
      </c>
      <c r="O339" t="s">
        <v>232</v>
      </c>
    </row>
    <row r="340" spans="1:15" x14ac:dyDescent="0.25">
      <c r="A340" t="str">
        <f t="shared" si="6"/>
        <v>584918469218</v>
      </c>
      <c r="B340" t="s">
        <v>1276</v>
      </c>
      <c r="C340" t="s">
        <v>1277</v>
      </c>
      <c r="D340" t="s">
        <v>1278</v>
      </c>
      <c r="E340" t="s">
        <v>16</v>
      </c>
      <c r="F340" t="s">
        <v>588</v>
      </c>
      <c r="G340" t="s">
        <v>1058</v>
      </c>
      <c r="H340" t="s">
        <v>1059</v>
      </c>
      <c r="I340">
        <v>15</v>
      </c>
      <c r="J340">
        <v>15</v>
      </c>
      <c r="K340">
        <v>3</v>
      </c>
      <c r="L340">
        <v>3</v>
      </c>
      <c r="M340">
        <v>45</v>
      </c>
      <c r="N340">
        <v>45</v>
      </c>
      <c r="O340" t="s">
        <v>74</v>
      </c>
    </row>
    <row r="341" spans="1:15" x14ac:dyDescent="0.25">
      <c r="A341" t="str">
        <f t="shared" si="6"/>
        <v>605185292442</v>
      </c>
      <c r="B341" t="s">
        <v>1279</v>
      </c>
      <c r="C341" t="s">
        <v>1280</v>
      </c>
      <c r="D341" t="s">
        <v>1281</v>
      </c>
      <c r="E341" t="s">
        <v>16</v>
      </c>
      <c r="F341" t="s">
        <v>588</v>
      </c>
      <c r="G341" t="s">
        <v>1282</v>
      </c>
      <c r="H341" t="s">
        <v>1283</v>
      </c>
      <c r="I341">
        <v>168</v>
      </c>
      <c r="J341">
        <v>168</v>
      </c>
      <c r="K341">
        <v>2</v>
      </c>
      <c r="L341">
        <v>3</v>
      </c>
      <c r="M341">
        <v>336</v>
      </c>
      <c r="N341">
        <v>504</v>
      </c>
      <c r="O341" t="s">
        <v>80</v>
      </c>
    </row>
    <row r="342" spans="1:15" x14ac:dyDescent="0.25">
      <c r="A342" t="str">
        <f t="shared" si="6"/>
        <v>561430675741</v>
      </c>
      <c r="B342" t="s">
        <v>1284</v>
      </c>
      <c r="C342" t="s">
        <v>1285</v>
      </c>
      <c r="D342" t="s">
        <v>1286</v>
      </c>
      <c r="E342" t="s">
        <v>16</v>
      </c>
      <c r="F342" t="s">
        <v>588</v>
      </c>
      <c r="G342" t="s">
        <v>215</v>
      </c>
      <c r="H342" t="s">
        <v>216</v>
      </c>
      <c r="I342">
        <v>316</v>
      </c>
      <c r="J342">
        <v>316</v>
      </c>
      <c r="K342">
        <v>0</v>
      </c>
      <c r="L342">
        <v>3</v>
      </c>
      <c r="M342">
        <v>0</v>
      </c>
      <c r="N342">
        <v>948</v>
      </c>
      <c r="O342" t="s">
        <v>569</v>
      </c>
    </row>
    <row r="343" spans="1:15" x14ac:dyDescent="0.25">
      <c r="A343" t="str">
        <f t="shared" si="6"/>
        <v>581703195220</v>
      </c>
      <c r="B343" t="s">
        <v>1287</v>
      </c>
      <c r="C343" t="s">
        <v>1288</v>
      </c>
      <c r="D343" t="s">
        <v>1289</v>
      </c>
      <c r="E343" t="s">
        <v>231</v>
      </c>
      <c r="F343" t="s">
        <v>588</v>
      </c>
      <c r="G343" t="s">
        <v>45</v>
      </c>
      <c r="H343" t="s">
        <v>46</v>
      </c>
      <c r="I343">
        <v>350</v>
      </c>
      <c r="J343">
        <v>331</v>
      </c>
      <c r="K343">
        <v>0</v>
      </c>
      <c r="L343">
        <v>2</v>
      </c>
      <c r="M343">
        <v>0</v>
      </c>
      <c r="N343">
        <v>662</v>
      </c>
      <c r="O343" t="s">
        <v>1290</v>
      </c>
    </row>
    <row r="344" spans="1:15" x14ac:dyDescent="0.25">
      <c r="A344" t="str">
        <f t="shared" si="6"/>
        <v>616387622959</v>
      </c>
      <c r="B344" t="s">
        <v>1291</v>
      </c>
      <c r="C344" t="s">
        <v>1292</v>
      </c>
      <c r="D344" t="s">
        <v>1293</v>
      </c>
      <c r="E344" t="s">
        <v>271</v>
      </c>
      <c r="F344" t="s">
        <v>588</v>
      </c>
      <c r="G344" t="s">
        <v>670</v>
      </c>
      <c r="H344" t="s">
        <v>671</v>
      </c>
      <c r="I344">
        <v>396</v>
      </c>
      <c r="J344">
        <v>276</v>
      </c>
      <c r="K344">
        <v>0</v>
      </c>
      <c r="L344">
        <v>2</v>
      </c>
      <c r="M344">
        <v>0</v>
      </c>
      <c r="N344">
        <v>552</v>
      </c>
      <c r="O344" t="s">
        <v>1294</v>
      </c>
    </row>
    <row r="345" spans="1:15" x14ac:dyDescent="0.25">
      <c r="A345" t="str">
        <f t="shared" si="6"/>
        <v>598870074765</v>
      </c>
      <c r="B345" t="s">
        <v>1295</v>
      </c>
      <c r="C345" t="s">
        <v>1296</v>
      </c>
      <c r="D345" t="s">
        <v>1297</v>
      </c>
      <c r="E345" t="s">
        <v>16</v>
      </c>
      <c r="F345" t="s">
        <v>588</v>
      </c>
      <c r="G345" t="s">
        <v>474</v>
      </c>
      <c r="H345" t="s">
        <v>475</v>
      </c>
      <c r="I345">
        <v>264</v>
      </c>
      <c r="J345">
        <v>264</v>
      </c>
      <c r="K345">
        <v>0</v>
      </c>
      <c r="L345">
        <v>2</v>
      </c>
      <c r="M345">
        <v>0</v>
      </c>
      <c r="N345">
        <v>528</v>
      </c>
      <c r="O345" t="s">
        <v>497</v>
      </c>
    </row>
    <row r="346" spans="1:15" x14ac:dyDescent="0.25">
      <c r="A346" t="str">
        <f t="shared" si="6"/>
        <v>558227866299</v>
      </c>
      <c r="B346" t="s">
        <v>1298</v>
      </c>
      <c r="C346" t="s">
        <v>1299</v>
      </c>
      <c r="D346" t="s">
        <v>1300</v>
      </c>
      <c r="E346" t="s">
        <v>16</v>
      </c>
      <c r="F346" t="s">
        <v>588</v>
      </c>
      <c r="G346" t="s">
        <v>1301</v>
      </c>
      <c r="H346" t="s">
        <v>1302</v>
      </c>
      <c r="I346">
        <v>168</v>
      </c>
      <c r="J346">
        <v>168</v>
      </c>
      <c r="K346">
        <v>0</v>
      </c>
      <c r="L346">
        <v>2</v>
      </c>
      <c r="M346">
        <v>0</v>
      </c>
      <c r="N346">
        <v>336</v>
      </c>
      <c r="O346" t="s">
        <v>1303</v>
      </c>
    </row>
    <row r="347" spans="1:15" x14ac:dyDescent="0.25">
      <c r="A347" t="str">
        <f t="shared" si="6"/>
        <v>38855113924</v>
      </c>
      <c r="B347" t="s">
        <v>1304</v>
      </c>
      <c r="C347" t="s">
        <v>1305</v>
      </c>
      <c r="D347" t="s">
        <v>1306</v>
      </c>
      <c r="E347" t="s">
        <v>486</v>
      </c>
      <c r="F347" t="s">
        <v>588</v>
      </c>
      <c r="G347" t="s">
        <v>1307</v>
      </c>
      <c r="H347" t="s">
        <v>1308</v>
      </c>
      <c r="I347">
        <v>439</v>
      </c>
      <c r="J347">
        <v>67.7</v>
      </c>
      <c r="K347">
        <v>2</v>
      </c>
      <c r="L347">
        <v>2</v>
      </c>
      <c r="M347">
        <v>136</v>
      </c>
      <c r="N347">
        <v>135</v>
      </c>
      <c r="O347" t="s">
        <v>223</v>
      </c>
    </row>
    <row r="348" spans="1:15" x14ac:dyDescent="0.25">
      <c r="A348" t="str">
        <f t="shared" si="6"/>
        <v>18008196162</v>
      </c>
      <c r="B348" t="s">
        <v>1309</v>
      </c>
      <c r="C348" t="s">
        <v>1310</v>
      </c>
      <c r="D348" t="s">
        <v>1311</v>
      </c>
      <c r="E348" t="s">
        <v>525</v>
      </c>
      <c r="F348" t="s">
        <v>588</v>
      </c>
      <c r="G348" t="s">
        <v>1088</v>
      </c>
      <c r="H348" t="s">
        <v>1089</v>
      </c>
      <c r="I348">
        <v>90</v>
      </c>
      <c r="J348">
        <v>84.5</v>
      </c>
      <c r="K348">
        <v>0</v>
      </c>
      <c r="L348">
        <v>1</v>
      </c>
      <c r="M348">
        <v>0</v>
      </c>
      <c r="N348">
        <v>85</v>
      </c>
      <c r="O348" t="s">
        <v>1294</v>
      </c>
    </row>
    <row r="349" spans="1:15" x14ac:dyDescent="0.25">
      <c r="A349" t="str">
        <f t="shared" si="6"/>
        <v>613313292075</v>
      </c>
      <c r="B349" t="s">
        <v>1312</v>
      </c>
      <c r="C349" t="s">
        <v>1313</v>
      </c>
      <c r="D349" t="s">
        <v>1314</v>
      </c>
      <c r="E349" t="s">
        <v>231</v>
      </c>
      <c r="F349" t="s">
        <v>588</v>
      </c>
      <c r="G349" t="s">
        <v>1315</v>
      </c>
      <c r="H349" t="s">
        <v>1316</v>
      </c>
      <c r="I349">
        <v>368</v>
      </c>
      <c r="J349">
        <v>348</v>
      </c>
      <c r="K349">
        <v>0</v>
      </c>
      <c r="L349">
        <v>1</v>
      </c>
      <c r="M349">
        <v>0</v>
      </c>
      <c r="N349">
        <v>348</v>
      </c>
      <c r="O349" t="s">
        <v>1317</v>
      </c>
    </row>
    <row r="350" spans="1:15" x14ac:dyDescent="0.25">
      <c r="A350" t="str">
        <f t="shared" si="6"/>
        <v>613718954451</v>
      </c>
      <c r="B350" t="s">
        <v>1318</v>
      </c>
      <c r="C350" t="s">
        <v>1319</v>
      </c>
      <c r="D350" t="s">
        <v>1320</v>
      </c>
      <c r="E350" t="s">
        <v>271</v>
      </c>
      <c r="F350" t="s">
        <v>588</v>
      </c>
      <c r="G350" t="s">
        <v>1321</v>
      </c>
      <c r="H350" t="s">
        <v>1322</v>
      </c>
      <c r="I350">
        <v>138</v>
      </c>
      <c r="J350">
        <v>118</v>
      </c>
      <c r="K350">
        <v>4</v>
      </c>
      <c r="L350">
        <v>1</v>
      </c>
      <c r="M350">
        <v>472</v>
      </c>
      <c r="N350">
        <v>118</v>
      </c>
      <c r="O350" t="s">
        <v>223</v>
      </c>
    </row>
    <row r="351" spans="1:15" x14ac:dyDescent="0.25">
      <c r="A351" t="str">
        <f t="shared" si="6"/>
        <v>609804890690</v>
      </c>
      <c r="B351" t="s">
        <v>1323</v>
      </c>
      <c r="C351" t="s">
        <v>1324</v>
      </c>
      <c r="D351" t="s">
        <v>1325</v>
      </c>
      <c r="E351" t="s">
        <v>271</v>
      </c>
      <c r="F351" t="s">
        <v>588</v>
      </c>
      <c r="G351" t="s">
        <v>326</v>
      </c>
      <c r="H351" t="s">
        <v>327</v>
      </c>
      <c r="I351">
        <v>155</v>
      </c>
      <c r="J351">
        <v>178</v>
      </c>
      <c r="K351">
        <v>0</v>
      </c>
      <c r="L351">
        <v>1</v>
      </c>
      <c r="M351">
        <v>0</v>
      </c>
      <c r="N351">
        <v>178</v>
      </c>
      <c r="O351" t="s">
        <v>1189</v>
      </c>
    </row>
    <row r="352" spans="1:15" x14ac:dyDescent="0.25">
      <c r="A352" t="str">
        <f t="shared" si="6"/>
        <v>599496278315</v>
      </c>
      <c r="B352" t="s">
        <v>1326</v>
      </c>
      <c r="C352" t="s">
        <v>1327</v>
      </c>
      <c r="D352" t="s">
        <v>1328</v>
      </c>
      <c r="E352" t="s">
        <v>271</v>
      </c>
      <c r="F352" t="s">
        <v>588</v>
      </c>
      <c r="G352" t="s">
        <v>787</v>
      </c>
      <c r="H352" t="s">
        <v>788</v>
      </c>
      <c r="I352">
        <v>336</v>
      </c>
      <c r="J352">
        <v>276</v>
      </c>
      <c r="K352">
        <v>0</v>
      </c>
      <c r="L352">
        <v>1</v>
      </c>
      <c r="M352">
        <v>0</v>
      </c>
      <c r="N352">
        <v>276</v>
      </c>
      <c r="O352" t="s">
        <v>315</v>
      </c>
    </row>
    <row r="353" spans="1:15" x14ac:dyDescent="0.25">
      <c r="A353" t="str">
        <f t="shared" si="6"/>
        <v>582287281245</v>
      </c>
      <c r="B353" t="s">
        <v>1329</v>
      </c>
      <c r="C353" t="s">
        <v>1330</v>
      </c>
      <c r="D353" t="s">
        <v>1331</v>
      </c>
      <c r="E353" t="s">
        <v>271</v>
      </c>
      <c r="F353" t="s">
        <v>588</v>
      </c>
      <c r="G353" t="s">
        <v>556</v>
      </c>
      <c r="H353" t="s">
        <v>557</v>
      </c>
      <c r="I353">
        <v>575</v>
      </c>
      <c r="J353">
        <v>308</v>
      </c>
      <c r="K353">
        <v>0</v>
      </c>
      <c r="L353">
        <v>1</v>
      </c>
      <c r="M353">
        <v>0</v>
      </c>
      <c r="N353">
        <v>308</v>
      </c>
      <c r="O353" t="s">
        <v>497</v>
      </c>
    </row>
    <row r="354" spans="1:15" x14ac:dyDescent="0.25">
      <c r="A354" t="str">
        <f t="shared" si="6"/>
        <v>591887733212</v>
      </c>
      <c r="B354" t="s">
        <v>1332</v>
      </c>
      <c r="C354" t="s">
        <v>1333</v>
      </c>
      <c r="D354" t="s">
        <v>1334</v>
      </c>
      <c r="E354" t="s">
        <v>16</v>
      </c>
      <c r="F354" t="s">
        <v>588</v>
      </c>
      <c r="G354" t="s">
        <v>582</v>
      </c>
      <c r="H354" t="s">
        <v>583</v>
      </c>
      <c r="I354">
        <v>80</v>
      </c>
      <c r="J354">
        <v>80</v>
      </c>
      <c r="K354">
        <v>2</v>
      </c>
      <c r="L354">
        <v>1</v>
      </c>
      <c r="M354">
        <v>160</v>
      </c>
      <c r="N354">
        <v>80</v>
      </c>
      <c r="O354" t="s">
        <v>74</v>
      </c>
    </row>
    <row r="355" spans="1:15" x14ac:dyDescent="0.25">
      <c r="A355" t="str">
        <f t="shared" si="6"/>
        <v>589425020648</v>
      </c>
      <c r="B355" t="s">
        <v>1335</v>
      </c>
      <c r="C355" t="s">
        <v>1336</v>
      </c>
      <c r="D355" t="s">
        <v>1337</v>
      </c>
      <c r="E355" t="s">
        <v>16</v>
      </c>
      <c r="F355" t="s">
        <v>588</v>
      </c>
      <c r="G355" t="s">
        <v>164</v>
      </c>
      <c r="H355" t="s">
        <v>165</v>
      </c>
      <c r="I355">
        <v>88</v>
      </c>
      <c r="J355">
        <v>88</v>
      </c>
      <c r="K355">
        <v>0</v>
      </c>
      <c r="L355">
        <v>1</v>
      </c>
      <c r="M355">
        <v>0</v>
      </c>
      <c r="N355">
        <v>88</v>
      </c>
      <c r="O355" t="s">
        <v>533</v>
      </c>
    </row>
    <row r="356" spans="1:15" x14ac:dyDescent="0.25">
      <c r="A356" t="str">
        <f t="shared" si="6"/>
        <v>609987570692</v>
      </c>
      <c r="B356" t="s">
        <v>1338</v>
      </c>
      <c r="C356" t="s">
        <v>1339</v>
      </c>
      <c r="D356" t="s">
        <v>1340</v>
      </c>
      <c r="E356" t="s">
        <v>486</v>
      </c>
      <c r="F356" t="s">
        <v>588</v>
      </c>
      <c r="G356" t="s">
        <v>1341</v>
      </c>
      <c r="H356" t="s">
        <v>1342</v>
      </c>
      <c r="I356">
        <v>12.8</v>
      </c>
      <c r="J356">
        <v>12.8</v>
      </c>
      <c r="K356">
        <v>0</v>
      </c>
      <c r="L356">
        <v>1</v>
      </c>
      <c r="M356">
        <v>0</v>
      </c>
      <c r="N356">
        <v>13</v>
      </c>
      <c r="O356" t="s">
        <v>357</v>
      </c>
    </row>
    <row r="357" spans="1:15" x14ac:dyDescent="0.25">
      <c r="A357" t="str">
        <f t="shared" si="6"/>
        <v>581027980663</v>
      </c>
      <c r="B357" t="s">
        <v>675</v>
      </c>
      <c r="C357" t="s">
        <v>1343</v>
      </c>
      <c r="D357" t="s">
        <v>1344</v>
      </c>
      <c r="E357" t="s">
        <v>486</v>
      </c>
      <c r="F357" t="s">
        <v>588</v>
      </c>
      <c r="G357" t="s">
        <v>1345</v>
      </c>
      <c r="H357" t="s">
        <v>1346</v>
      </c>
      <c r="I357">
        <v>13.9</v>
      </c>
      <c r="J357">
        <v>13.9</v>
      </c>
      <c r="K357">
        <v>1</v>
      </c>
      <c r="L357">
        <v>1</v>
      </c>
      <c r="M357">
        <v>14</v>
      </c>
      <c r="N357">
        <v>14</v>
      </c>
      <c r="O357" t="s">
        <v>74</v>
      </c>
    </row>
    <row r="358" spans="1:15" x14ac:dyDescent="0.25">
      <c r="A358" t="str">
        <f t="shared" si="6"/>
        <v>544109202208</v>
      </c>
      <c r="B358" t="s">
        <v>1347</v>
      </c>
      <c r="C358" t="s">
        <v>1348</v>
      </c>
      <c r="D358" t="s">
        <v>1349</v>
      </c>
      <c r="E358" t="s">
        <v>486</v>
      </c>
      <c r="F358" t="s">
        <v>588</v>
      </c>
      <c r="G358" t="s">
        <v>1350</v>
      </c>
      <c r="H358" t="s">
        <v>1351</v>
      </c>
      <c r="I358">
        <v>14</v>
      </c>
      <c r="J358">
        <v>14</v>
      </c>
      <c r="K358">
        <v>0</v>
      </c>
      <c r="L358">
        <v>1</v>
      </c>
      <c r="M358">
        <v>0</v>
      </c>
      <c r="N358">
        <v>14</v>
      </c>
      <c r="O358" t="s">
        <v>1352</v>
      </c>
    </row>
    <row r="359" spans="1:15" x14ac:dyDescent="0.25">
      <c r="A359" t="str">
        <f t="shared" si="6"/>
        <v>595855648519</v>
      </c>
      <c r="B359" t="s">
        <v>1353</v>
      </c>
      <c r="C359" t="s">
        <v>1354</v>
      </c>
      <c r="D359" t="s">
        <v>1355</v>
      </c>
      <c r="E359" t="s">
        <v>486</v>
      </c>
      <c r="F359" t="s">
        <v>588</v>
      </c>
      <c r="G359" t="s">
        <v>1096</v>
      </c>
      <c r="H359" t="s">
        <v>1097</v>
      </c>
      <c r="I359">
        <v>132</v>
      </c>
      <c r="J359">
        <v>108</v>
      </c>
      <c r="K359">
        <v>0</v>
      </c>
      <c r="L359">
        <v>1</v>
      </c>
      <c r="M359">
        <v>0</v>
      </c>
      <c r="N359">
        <v>108</v>
      </c>
      <c r="O359" t="s">
        <v>1356</v>
      </c>
    </row>
  </sheetData>
  <sheetProtection formatCells="0" formatColumns="0" formatRows="0" insertColumns="0" insertRows="0" insertHyperlinks="0" deleteColumns="0" deleteRows="0" sort="0" autoFilter="0" pivotTables="0"/>
  <mergeCells count="14">
    <mergeCell ref="B1"/>
    <mergeCell ref="C1"/>
    <mergeCell ref="D1"/>
    <mergeCell ref="E1"/>
    <mergeCell ref="F1"/>
    <mergeCell ref="L1"/>
    <mergeCell ref="M1"/>
    <mergeCell ref="N1"/>
    <mergeCell ref="O1"/>
    <mergeCell ref="G1"/>
    <mergeCell ref="H1"/>
    <mergeCell ref="I1"/>
    <mergeCell ref="J1"/>
    <mergeCell ref="K1"/>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15EB-A921-4DF1-AACC-040F2758F740}">
  <dimension ref="A1:J359"/>
  <sheetViews>
    <sheetView workbookViewId="0">
      <selection activeCell="K10" sqref="K10"/>
    </sheetView>
  </sheetViews>
  <sheetFormatPr defaultRowHeight="15" x14ac:dyDescent="0.25"/>
  <cols>
    <col min="1" max="1" width="14.140625" bestFit="1" customWidth="1"/>
    <col min="3" max="3" width="8.5703125" bestFit="1" customWidth="1"/>
    <col min="4" max="4" width="11" bestFit="1" customWidth="1"/>
    <col min="5" max="6" width="13.5703125" bestFit="1" customWidth="1"/>
    <col min="7" max="7" width="11" bestFit="1" customWidth="1"/>
    <col min="8" max="9" width="13.5703125" bestFit="1" customWidth="1"/>
    <col min="10" max="10" width="16.140625" bestFit="1" customWidth="1"/>
  </cols>
  <sheetData>
    <row r="1" spans="1:10" s="3" customFormat="1" x14ac:dyDescent="0.25">
      <c r="A1" s="2" t="s">
        <v>1357</v>
      </c>
      <c r="B1" s="2" t="s">
        <v>1358</v>
      </c>
      <c r="C1" s="2" t="s">
        <v>1359</v>
      </c>
      <c r="D1" s="2" t="s">
        <v>1360</v>
      </c>
      <c r="E1" s="2" t="s">
        <v>1361</v>
      </c>
      <c r="F1" s="2" t="s">
        <v>1362</v>
      </c>
      <c r="G1" s="2" t="s">
        <v>1363</v>
      </c>
      <c r="H1" s="2" t="s">
        <v>1364</v>
      </c>
      <c r="I1" s="2" t="s">
        <v>1365</v>
      </c>
      <c r="J1" s="2" t="s">
        <v>1366</v>
      </c>
    </row>
    <row r="2" spans="1:10" x14ac:dyDescent="0.25">
      <c r="A2" t="s">
        <v>1516</v>
      </c>
      <c r="B2">
        <f ca="1">IF(MONTH(E2)=MONTH(NOW()),VLOOKUP(A2,QBT!A:K,11,0),VLOOKUP(A2,QBT!A:L,12,0))</f>
        <v>1816</v>
      </c>
      <c r="C2">
        <f>VLOOKUP(A2,[1]Sheet1!$A:$B,2,0)</f>
        <v>395</v>
      </c>
      <c r="D2">
        <f t="shared" ref="D2:D65" ca="1" si="0">IF(MONTH(E2)=MONTH(F2),B2-C2,B2)</f>
        <v>1421</v>
      </c>
      <c r="E2" t="s">
        <v>57</v>
      </c>
      <c r="F2" t="str">
        <f>VLOOKUP(A2,[1]Sheet1!$A:$E,5,0)</f>
        <v>2020-09-27</v>
      </c>
      <c r="G2">
        <f t="shared" ref="G2:G65" si="1">IF(MONTH(E2)=MONTH(F2),E2-F2,DAY(E2))</f>
        <v>1</v>
      </c>
      <c r="H2">
        <f t="shared" ref="H2:H65" ca="1" si="2">IFERROR(ROUND(D2/G2,2),0)</f>
        <v>1421</v>
      </c>
      <c r="I2">
        <f>VLOOKUP(A2,[1]Sheet1!$A:$H,8,0)</f>
        <v>-1400</v>
      </c>
      <c r="J2">
        <f t="shared" ref="J2:J65" ca="1" si="3">H2-I2</f>
        <v>2821</v>
      </c>
    </row>
    <row r="3" spans="1:10" x14ac:dyDescent="0.25">
      <c r="A3" t="s">
        <v>1520</v>
      </c>
      <c r="B3">
        <f ca="1">IF(MONTH(E3)=MONTH(NOW()),VLOOKUP(A3,QBT!A:K,11,0),VLOOKUP(A3,QBT!A:L,12,0))</f>
        <v>65</v>
      </c>
      <c r="C3">
        <f>VLOOKUP(A3,[1]Sheet1!$A:$B,2,0)</f>
        <v>575</v>
      </c>
      <c r="D3">
        <f t="shared" ca="1" si="0"/>
        <v>65</v>
      </c>
      <c r="E3" t="s">
        <v>20</v>
      </c>
      <c r="F3" t="str">
        <f>VLOOKUP(A3,[1]Sheet1!$A:$E,5,0)</f>
        <v>2020-09-27</v>
      </c>
      <c r="G3">
        <f t="shared" si="1"/>
        <v>7</v>
      </c>
      <c r="H3">
        <f t="shared" ca="1" si="2"/>
        <v>9.2899999999999991</v>
      </c>
      <c r="I3">
        <f>VLOOKUP(A3,[1]Sheet1!$A:$H,8,0)</f>
        <v>-849</v>
      </c>
      <c r="J3">
        <f t="shared" ca="1" si="3"/>
        <v>858.29</v>
      </c>
    </row>
    <row r="4" spans="1:10" x14ac:dyDescent="0.25">
      <c r="A4" t="s">
        <v>1518</v>
      </c>
      <c r="B4">
        <f ca="1">IF(MONTH(E4)=MONTH(NOW()),VLOOKUP(A4,QBT!A:K,11,0),VLOOKUP(A4,QBT!A:L,12,0))</f>
        <v>96</v>
      </c>
      <c r="C4">
        <f>VLOOKUP(A4,[1]Sheet1!$A:$B,2,0)</f>
        <v>981</v>
      </c>
      <c r="D4">
        <f t="shared" ca="1" si="0"/>
        <v>96</v>
      </c>
      <c r="E4" t="s">
        <v>232</v>
      </c>
      <c r="F4" t="str">
        <f>VLOOKUP(A4,[1]Sheet1!$A:$E,5,0)</f>
        <v>2020-09-27</v>
      </c>
      <c r="G4">
        <f t="shared" si="1"/>
        <v>1</v>
      </c>
      <c r="H4">
        <f t="shared" ca="1" si="2"/>
        <v>96</v>
      </c>
      <c r="I4">
        <f>VLOOKUP(A4,[1]Sheet1!$A:$H,8,0)</f>
        <v>-549</v>
      </c>
      <c r="J4">
        <f t="shared" ca="1" si="3"/>
        <v>645</v>
      </c>
    </row>
    <row r="5" spans="1:10" x14ac:dyDescent="0.25">
      <c r="A5" t="s">
        <v>1521</v>
      </c>
      <c r="B5">
        <f ca="1">IF(MONTH(E5)=MONTH(NOW()),VLOOKUP(A5,QBT!A:K,11,0),VLOOKUP(A5,QBT!A:L,12,0))</f>
        <v>132</v>
      </c>
      <c r="C5">
        <f>VLOOKUP(A5,[1]Sheet1!$A:$B,2,0)</f>
        <v>942</v>
      </c>
      <c r="D5">
        <f t="shared" ca="1" si="0"/>
        <v>132</v>
      </c>
      <c r="E5" t="s">
        <v>20</v>
      </c>
      <c r="F5" t="str">
        <f>VLOOKUP(A5,[1]Sheet1!$A:$E,5,0)</f>
        <v>2020-09-27</v>
      </c>
      <c r="G5">
        <f t="shared" si="1"/>
        <v>7</v>
      </c>
      <c r="H5">
        <f t="shared" ca="1" si="2"/>
        <v>18.86</v>
      </c>
      <c r="I5">
        <f>VLOOKUP(A5,[1]Sheet1!$A:$H,8,0)</f>
        <v>-402</v>
      </c>
      <c r="J5">
        <f t="shared" ca="1" si="3"/>
        <v>420.86</v>
      </c>
    </row>
    <row r="6" spans="1:10" x14ac:dyDescent="0.25">
      <c r="A6" t="s">
        <v>1522</v>
      </c>
      <c r="B6">
        <f ca="1">IF(MONTH(E6)=MONTH(NOW()),VLOOKUP(A6,QBT!A:K,11,0),VLOOKUP(A6,QBT!A:L,12,0))</f>
        <v>121</v>
      </c>
      <c r="C6">
        <f>VLOOKUP(A6,[1]Sheet1!$A:$B,2,0)</f>
        <v>514</v>
      </c>
      <c r="D6">
        <f t="shared" ca="1" si="0"/>
        <v>121</v>
      </c>
      <c r="E6" t="s">
        <v>20</v>
      </c>
      <c r="F6" t="str">
        <f>VLOOKUP(A6,[1]Sheet1!$A:$E,5,0)</f>
        <v>2020-09-27</v>
      </c>
      <c r="G6">
        <f t="shared" si="1"/>
        <v>7</v>
      </c>
      <c r="H6">
        <f t="shared" ca="1" si="2"/>
        <v>17.29</v>
      </c>
      <c r="I6">
        <f>VLOOKUP(A6,[1]Sheet1!$A:$H,8,0)</f>
        <v>-375</v>
      </c>
      <c r="J6">
        <f t="shared" ca="1" si="3"/>
        <v>392.29</v>
      </c>
    </row>
    <row r="7" spans="1:10" x14ac:dyDescent="0.25">
      <c r="A7" t="s">
        <v>1545</v>
      </c>
      <c r="B7">
        <f ca="1">IF(MONTH(E7)=MONTH(NOW()),VLOOKUP(A7,QBT!A:K,11,0),VLOOKUP(A7,QBT!A:L,12,0))</f>
        <v>22</v>
      </c>
      <c r="C7">
        <f>VLOOKUP(A7,[1]Sheet1!$A:$B,2,0)</f>
        <v>176</v>
      </c>
      <c r="D7">
        <f t="shared" ca="1" si="0"/>
        <v>22</v>
      </c>
      <c r="E7" t="s">
        <v>26</v>
      </c>
      <c r="F7" t="str">
        <f>VLOOKUP(A7,[1]Sheet1!$A:$E,5,0)</f>
        <v>2020-09-27</v>
      </c>
      <c r="G7">
        <f t="shared" si="1"/>
        <v>6</v>
      </c>
      <c r="H7">
        <f t="shared" ca="1" si="2"/>
        <v>3.67</v>
      </c>
      <c r="I7">
        <f>VLOOKUP(A7,[1]Sheet1!$A:$H,8,0)</f>
        <v>-224</v>
      </c>
      <c r="J7">
        <f t="shared" ca="1" si="3"/>
        <v>227.67</v>
      </c>
    </row>
    <row r="8" spans="1:10" x14ac:dyDescent="0.25">
      <c r="A8" t="s">
        <v>1528</v>
      </c>
      <c r="B8">
        <f ca="1">IF(MONTH(E8)=MONTH(NOW()),VLOOKUP(A8,QBT!A:K,11,0),VLOOKUP(A8,QBT!A:L,12,0))</f>
        <v>157</v>
      </c>
      <c r="C8">
        <f>VLOOKUP(A8,[1]Sheet1!$A:$B,2,0)</f>
        <v>482</v>
      </c>
      <c r="D8">
        <f t="shared" ca="1" si="0"/>
        <v>157</v>
      </c>
      <c r="E8" t="s">
        <v>26</v>
      </c>
      <c r="F8" t="str">
        <f>VLOOKUP(A8,[1]Sheet1!$A:$E,5,0)</f>
        <v>2020-09-27</v>
      </c>
      <c r="G8">
        <f t="shared" si="1"/>
        <v>6</v>
      </c>
      <c r="H8">
        <f t="shared" ca="1" si="2"/>
        <v>26.17</v>
      </c>
      <c r="I8">
        <f>VLOOKUP(A8,[1]Sheet1!$A:$H,8,0)</f>
        <v>-164</v>
      </c>
      <c r="J8">
        <f t="shared" ca="1" si="3"/>
        <v>190.17000000000002</v>
      </c>
    </row>
    <row r="9" spans="1:10" x14ac:dyDescent="0.25">
      <c r="A9" t="s">
        <v>1534</v>
      </c>
      <c r="B9">
        <f ca="1">IF(MONTH(E9)=MONTH(NOW()),VLOOKUP(A9,QBT!A:K,11,0),VLOOKUP(A9,QBT!A:L,12,0))</f>
        <v>28</v>
      </c>
      <c r="C9">
        <f>VLOOKUP(A9,[1]Sheet1!$A:$B,2,0)</f>
        <v>271</v>
      </c>
      <c r="D9">
        <f t="shared" ca="1" si="0"/>
        <v>28</v>
      </c>
      <c r="E9" t="s">
        <v>80</v>
      </c>
      <c r="F9" t="str">
        <f>VLOOKUP(A9,[1]Sheet1!$A:$E,5,0)</f>
        <v>2020-09-27</v>
      </c>
      <c r="G9">
        <f t="shared" si="1"/>
        <v>5</v>
      </c>
      <c r="H9">
        <f t="shared" ca="1" si="2"/>
        <v>5.6</v>
      </c>
      <c r="I9">
        <f>VLOOKUP(A9,[1]Sheet1!$A:$H,8,0)</f>
        <v>-183</v>
      </c>
      <c r="J9">
        <f t="shared" ca="1" si="3"/>
        <v>188.6</v>
      </c>
    </row>
    <row r="10" spans="1:10" x14ac:dyDescent="0.25">
      <c r="A10" t="s">
        <v>1585</v>
      </c>
      <c r="B10">
        <f ca="1">IF(MONTH(E10)=MONTH(NOW()),VLOOKUP(A10,QBT!A:K,11,0),VLOOKUP(A10,QBT!A:L,12,0))</f>
        <v>30</v>
      </c>
      <c r="C10">
        <f>VLOOKUP(A10,[1]Sheet1!$A:$B,2,0)</f>
        <v>162</v>
      </c>
      <c r="D10">
        <f t="shared" ca="1" si="0"/>
        <v>30</v>
      </c>
      <c r="E10" t="s">
        <v>20</v>
      </c>
      <c r="F10" t="str">
        <f>VLOOKUP(A10,[1]Sheet1!$A:$E,5,0)</f>
        <v>2020-09-27</v>
      </c>
      <c r="G10">
        <f t="shared" si="1"/>
        <v>7</v>
      </c>
      <c r="H10">
        <f t="shared" ca="1" si="2"/>
        <v>4.29</v>
      </c>
      <c r="I10">
        <f>VLOOKUP(A10,[1]Sheet1!$A:$H,8,0)</f>
        <v>-159</v>
      </c>
      <c r="J10">
        <f t="shared" ca="1" si="3"/>
        <v>163.29</v>
      </c>
    </row>
    <row r="11" spans="1:10" x14ac:dyDescent="0.25">
      <c r="A11" t="s">
        <v>1515</v>
      </c>
      <c r="B11">
        <f ca="1">IF(MONTH(E11)=MONTH(NOW()),VLOOKUP(A11,QBT!A:K,11,0),VLOOKUP(A11,QBT!A:L,12,0))</f>
        <v>346</v>
      </c>
      <c r="C11">
        <f>VLOOKUP(A11,[1]Sheet1!$A:$B,2,0)</f>
        <v>1562</v>
      </c>
      <c r="D11">
        <f t="shared" ca="1" si="0"/>
        <v>346</v>
      </c>
      <c r="E11" t="s">
        <v>26</v>
      </c>
      <c r="F11" t="str">
        <f>VLOOKUP(A11,[1]Sheet1!$A:$E,5,0)</f>
        <v>2020-09-27</v>
      </c>
      <c r="G11">
        <f t="shared" si="1"/>
        <v>6</v>
      </c>
      <c r="H11">
        <f t="shared" ca="1" si="2"/>
        <v>57.67</v>
      </c>
      <c r="I11">
        <f>VLOOKUP(A11,[1]Sheet1!$A:$H,8,0)</f>
        <v>-75</v>
      </c>
      <c r="J11">
        <f t="shared" ca="1" si="3"/>
        <v>132.67000000000002</v>
      </c>
    </row>
    <row r="12" spans="1:10" x14ac:dyDescent="0.25">
      <c r="A12" t="s">
        <v>1527</v>
      </c>
      <c r="B12">
        <f ca="1">IF(MONTH(E12)=MONTH(NOW()),VLOOKUP(A12,QBT!A:K,11,0),VLOOKUP(A12,QBT!A:L,12,0))</f>
        <v>79</v>
      </c>
      <c r="C12">
        <f>VLOOKUP(A12,[1]Sheet1!$A:$B,2,0)</f>
        <v>558</v>
      </c>
      <c r="D12">
        <f t="shared" ca="1" si="0"/>
        <v>79</v>
      </c>
      <c r="E12" t="s">
        <v>26</v>
      </c>
      <c r="F12" t="str">
        <f>VLOOKUP(A12,[1]Sheet1!$A:$E,5,0)</f>
        <v>2020-09-27</v>
      </c>
      <c r="G12">
        <f t="shared" si="1"/>
        <v>6</v>
      </c>
      <c r="H12">
        <f t="shared" ca="1" si="2"/>
        <v>13.17</v>
      </c>
      <c r="I12">
        <f>VLOOKUP(A12,[1]Sheet1!$A:$H,8,0)</f>
        <v>-114</v>
      </c>
      <c r="J12">
        <f t="shared" ca="1" si="3"/>
        <v>127.17</v>
      </c>
    </row>
    <row r="13" spans="1:10" x14ac:dyDescent="0.25">
      <c r="A13" t="s">
        <v>1526</v>
      </c>
      <c r="B13">
        <f ca="1">IF(MONTH(E13)=MONTH(NOW()),VLOOKUP(A13,QBT!A:K,11,0),VLOOKUP(A13,QBT!A:L,12,0))</f>
        <v>35</v>
      </c>
      <c r="C13">
        <f>VLOOKUP(A13,[1]Sheet1!$A:$B,2,0)</f>
        <v>766</v>
      </c>
      <c r="D13">
        <f t="shared" ca="1" si="0"/>
        <v>35</v>
      </c>
      <c r="E13" t="s">
        <v>20</v>
      </c>
      <c r="F13" t="str">
        <f>VLOOKUP(A13,[1]Sheet1!$A:$E,5,0)</f>
        <v>2020-09-27</v>
      </c>
      <c r="G13">
        <f t="shared" si="1"/>
        <v>7</v>
      </c>
      <c r="H13">
        <f t="shared" ca="1" si="2"/>
        <v>5</v>
      </c>
      <c r="I13">
        <f>VLOOKUP(A13,[1]Sheet1!$A:$H,8,0)</f>
        <v>-88</v>
      </c>
      <c r="J13">
        <f t="shared" ca="1" si="3"/>
        <v>93</v>
      </c>
    </row>
    <row r="14" spans="1:10" x14ac:dyDescent="0.25">
      <c r="A14" t="s">
        <v>1583</v>
      </c>
      <c r="B14">
        <f ca="1">IF(MONTH(E14)=MONTH(NOW()),VLOOKUP(A14,QBT!A:K,11,0),VLOOKUP(A14,QBT!A:L,12,0))</f>
        <v>20</v>
      </c>
      <c r="C14">
        <f>VLOOKUP(A14,[1]Sheet1!$A:$B,2,0)</f>
        <v>55</v>
      </c>
      <c r="D14">
        <f t="shared" ca="1" si="0"/>
        <v>20</v>
      </c>
      <c r="E14" t="s">
        <v>223</v>
      </c>
      <c r="F14" t="str">
        <f>VLOOKUP(A14,[1]Sheet1!$A:$E,5,0)</f>
        <v>2020-09-27</v>
      </c>
      <c r="G14">
        <f t="shared" si="1"/>
        <v>2</v>
      </c>
      <c r="H14">
        <f t="shared" ca="1" si="2"/>
        <v>10</v>
      </c>
      <c r="I14">
        <f>VLOOKUP(A14,[1]Sheet1!$A:$H,8,0)</f>
        <v>-83</v>
      </c>
      <c r="J14">
        <f t="shared" ca="1" si="3"/>
        <v>93</v>
      </c>
    </row>
    <row r="15" spans="1:10" x14ac:dyDescent="0.25">
      <c r="A15" t="s">
        <v>1560</v>
      </c>
      <c r="B15">
        <f ca="1">IF(MONTH(E15)=MONTH(NOW()),VLOOKUP(A15,QBT!A:K,11,0),VLOOKUP(A15,QBT!A:L,12,0))</f>
        <v>22</v>
      </c>
      <c r="C15">
        <f>VLOOKUP(A15,[1]Sheet1!$A:$B,2,0)</f>
        <v>103</v>
      </c>
      <c r="D15">
        <f t="shared" ca="1" si="0"/>
        <v>22</v>
      </c>
      <c r="E15" t="s">
        <v>80</v>
      </c>
      <c r="F15" t="str">
        <f>VLOOKUP(A15,[1]Sheet1!$A:$E,5,0)</f>
        <v>2020-09-27</v>
      </c>
      <c r="G15">
        <f t="shared" si="1"/>
        <v>5</v>
      </c>
      <c r="H15">
        <f t="shared" ca="1" si="2"/>
        <v>4.4000000000000004</v>
      </c>
      <c r="I15">
        <f>VLOOKUP(A15,[1]Sheet1!$A:$H,8,0)</f>
        <v>-63</v>
      </c>
      <c r="J15">
        <f t="shared" ca="1" si="3"/>
        <v>67.400000000000006</v>
      </c>
    </row>
    <row r="16" spans="1:10" x14ac:dyDescent="0.25">
      <c r="A16" t="s">
        <v>1368</v>
      </c>
      <c r="B16">
        <f ca="1">IF(MONTH(E16)=MONTH(NOW()),VLOOKUP(A16,QBT!A:K,11,0),VLOOKUP(A16,QBT!A:L,12,0))</f>
        <v>66</v>
      </c>
      <c r="C16">
        <f>VLOOKUP(A16,[1]Sheet1!$A:$B,2,0)</f>
        <v>395</v>
      </c>
      <c r="D16">
        <f t="shared" ca="1" si="0"/>
        <v>66</v>
      </c>
      <c r="E16" t="s">
        <v>26</v>
      </c>
      <c r="F16" t="str">
        <f>VLOOKUP(A16,[1]Sheet1!$A:$E,5,0)</f>
        <v>2020-09-27</v>
      </c>
      <c r="G16">
        <f t="shared" si="1"/>
        <v>6</v>
      </c>
      <c r="H16">
        <f t="shared" ca="1" si="2"/>
        <v>11</v>
      </c>
      <c r="I16">
        <f>VLOOKUP(A16,[1]Sheet1!$A:$H,8,0)</f>
        <v>-52</v>
      </c>
      <c r="J16">
        <f t="shared" ca="1" si="3"/>
        <v>63</v>
      </c>
    </row>
    <row r="17" spans="1:10" x14ac:dyDescent="0.25">
      <c r="A17" t="s">
        <v>1543</v>
      </c>
      <c r="B17">
        <f ca="1">IF(MONTH(E17)=MONTH(NOW()),VLOOKUP(A17,QBT!A:K,11,0),VLOOKUP(A17,QBT!A:L,12,0))</f>
        <v>39</v>
      </c>
      <c r="C17">
        <f>VLOOKUP(A17,[1]Sheet1!$A:$B,2,0)</f>
        <v>144</v>
      </c>
      <c r="D17">
        <f t="shared" ca="1" si="0"/>
        <v>39</v>
      </c>
      <c r="E17" t="s">
        <v>26</v>
      </c>
      <c r="F17" t="str">
        <f>VLOOKUP(A17,[1]Sheet1!$A:$E,5,0)</f>
        <v>2020-09-27</v>
      </c>
      <c r="G17">
        <f t="shared" si="1"/>
        <v>6</v>
      </c>
      <c r="H17">
        <f t="shared" ca="1" si="2"/>
        <v>6.5</v>
      </c>
      <c r="I17">
        <f>VLOOKUP(A17,[1]Sheet1!$A:$H,8,0)</f>
        <v>-50</v>
      </c>
      <c r="J17">
        <f t="shared" ca="1" si="3"/>
        <v>56.5</v>
      </c>
    </row>
    <row r="18" spans="1:10" x14ac:dyDescent="0.25">
      <c r="A18" t="s">
        <v>1571</v>
      </c>
      <c r="B18">
        <f ca="1">IF(MONTH(E18)=MONTH(NOW()),VLOOKUP(A18,QBT!A:K,11,0),VLOOKUP(A18,QBT!A:L,12,0))</f>
        <v>315</v>
      </c>
      <c r="C18">
        <f>VLOOKUP(A18,[1]Sheet1!$A:$B,2,0)</f>
        <v>150</v>
      </c>
      <c r="D18">
        <f t="shared" ca="1" si="0"/>
        <v>165</v>
      </c>
      <c r="E18" t="s">
        <v>57</v>
      </c>
      <c r="F18" t="str">
        <f>VLOOKUP(A18,[1]Sheet1!$A:$E,5,0)</f>
        <v>2020-09-25</v>
      </c>
      <c r="G18">
        <f t="shared" si="1"/>
        <v>3</v>
      </c>
      <c r="H18">
        <f t="shared" ca="1" si="2"/>
        <v>55</v>
      </c>
      <c r="I18">
        <f>VLOOKUP(A18,[1]Sheet1!$A:$H,8,0)</f>
        <v>0</v>
      </c>
      <c r="J18">
        <f t="shared" ca="1" si="3"/>
        <v>55</v>
      </c>
    </row>
    <row r="19" spans="1:10" x14ac:dyDescent="0.25">
      <c r="A19" t="s">
        <v>1539</v>
      </c>
      <c r="B19">
        <f ca="1">IF(MONTH(E19)=MONTH(NOW()),VLOOKUP(A19,QBT!A:K,11,0),VLOOKUP(A19,QBT!A:L,12,0))</f>
        <v>54</v>
      </c>
      <c r="C19">
        <f>VLOOKUP(A19,[1]Sheet1!$A:$B,2,0)</f>
        <v>289</v>
      </c>
      <c r="D19">
        <f t="shared" ca="1" si="0"/>
        <v>54</v>
      </c>
      <c r="E19" t="s">
        <v>26</v>
      </c>
      <c r="F19" t="str">
        <f>VLOOKUP(A19,[1]Sheet1!$A:$E,5,0)</f>
        <v>2020-09-27</v>
      </c>
      <c r="G19">
        <f t="shared" si="1"/>
        <v>6</v>
      </c>
      <c r="H19">
        <f t="shared" ca="1" si="2"/>
        <v>9</v>
      </c>
      <c r="I19">
        <f>VLOOKUP(A19,[1]Sheet1!$A:$H,8,0)</f>
        <v>-34</v>
      </c>
      <c r="J19">
        <f t="shared" ca="1" si="3"/>
        <v>43</v>
      </c>
    </row>
    <row r="20" spans="1:10" x14ac:dyDescent="0.25">
      <c r="A20" t="s">
        <v>1570</v>
      </c>
      <c r="B20">
        <f ca="1">IF(MONTH(E20)=MONTH(NOW()),VLOOKUP(A20,QBT!A:K,11,0),VLOOKUP(A20,QBT!A:L,12,0))</f>
        <v>27</v>
      </c>
      <c r="C20">
        <f>VLOOKUP(A20,[1]Sheet1!$A:$B,2,0)</f>
        <v>228</v>
      </c>
      <c r="D20">
        <f t="shared" ca="1" si="0"/>
        <v>27</v>
      </c>
      <c r="E20" t="s">
        <v>20</v>
      </c>
      <c r="F20" t="str">
        <f>VLOOKUP(A20,[1]Sheet1!$A:$E,5,0)</f>
        <v>2020-09-27</v>
      </c>
      <c r="G20">
        <f t="shared" si="1"/>
        <v>7</v>
      </c>
      <c r="H20">
        <f t="shared" ca="1" si="2"/>
        <v>3.86</v>
      </c>
      <c r="I20">
        <f>VLOOKUP(A20,[1]Sheet1!$A:$H,8,0)</f>
        <v>-38</v>
      </c>
      <c r="J20">
        <f t="shared" ca="1" si="3"/>
        <v>41.86</v>
      </c>
    </row>
    <row r="21" spans="1:10" x14ac:dyDescent="0.25">
      <c r="A21" t="s">
        <v>1374</v>
      </c>
      <c r="B21">
        <f ca="1">IF(MONTH(E21)=MONTH(NOW()),VLOOKUP(A21,QBT!A:K,11,0),VLOOKUP(A21,QBT!A:L,12,0))</f>
        <v>56</v>
      </c>
      <c r="C21">
        <f>VLOOKUP(A21,[1]Sheet1!$A:$B,2,0)</f>
        <v>263</v>
      </c>
      <c r="D21">
        <f t="shared" ca="1" si="0"/>
        <v>56</v>
      </c>
      <c r="E21" t="s">
        <v>20</v>
      </c>
      <c r="F21" t="str">
        <f>VLOOKUP(A21,[1]Sheet1!$A:$E,5,0)</f>
        <v>2020-09-27</v>
      </c>
      <c r="G21">
        <f t="shared" si="1"/>
        <v>7</v>
      </c>
      <c r="H21">
        <f t="shared" ca="1" si="2"/>
        <v>8</v>
      </c>
      <c r="I21">
        <f>VLOOKUP(A21,[1]Sheet1!$A:$H,8,0)</f>
        <v>-32.5</v>
      </c>
      <c r="J21">
        <f t="shared" ca="1" si="3"/>
        <v>40.5</v>
      </c>
    </row>
    <row r="22" spans="1:10" x14ac:dyDescent="0.25">
      <c r="A22" t="s">
        <v>1548</v>
      </c>
      <c r="B22">
        <f ca="1">IF(MONTH(E22)=MONTH(NOW()),VLOOKUP(A22,QBT!A:K,11,0),VLOOKUP(A22,QBT!A:L,12,0))</f>
        <v>127</v>
      </c>
      <c r="C22">
        <f>VLOOKUP(A22,[1]Sheet1!$A:$B,2,0)</f>
        <v>288</v>
      </c>
      <c r="D22">
        <f t="shared" ca="1" si="0"/>
        <v>127</v>
      </c>
      <c r="E22" t="s">
        <v>20</v>
      </c>
      <c r="F22" t="str">
        <f>VLOOKUP(A22,[1]Sheet1!$A:$E,5,0)</f>
        <v>2020-09-27</v>
      </c>
      <c r="G22">
        <f t="shared" si="1"/>
        <v>7</v>
      </c>
      <c r="H22">
        <f t="shared" ca="1" si="2"/>
        <v>18.14</v>
      </c>
      <c r="I22">
        <f>VLOOKUP(A22,[1]Sheet1!$A:$H,8,0)</f>
        <v>-22</v>
      </c>
      <c r="J22">
        <f t="shared" ca="1" si="3"/>
        <v>40.14</v>
      </c>
    </row>
    <row r="23" spans="1:10" x14ac:dyDescent="0.25">
      <c r="A23" t="s">
        <v>1615</v>
      </c>
      <c r="B23">
        <f ca="1">IF(MONTH(E23)=MONTH(NOW()),VLOOKUP(A23,QBT!A:K,11,0),VLOOKUP(A23,QBT!A:L,12,0))</f>
        <v>7</v>
      </c>
      <c r="C23">
        <f>VLOOKUP(A23,[1]Sheet1!$A:$B,2,0)</f>
        <v>11</v>
      </c>
      <c r="D23">
        <f t="shared" ca="1" si="0"/>
        <v>7</v>
      </c>
      <c r="E23" t="s">
        <v>26</v>
      </c>
      <c r="F23" t="str">
        <f>VLOOKUP(A23,[1]Sheet1!$A:$E,5,0)</f>
        <v>2020-09-27</v>
      </c>
      <c r="G23">
        <f t="shared" si="1"/>
        <v>6</v>
      </c>
      <c r="H23">
        <f t="shared" ca="1" si="2"/>
        <v>1.17</v>
      </c>
      <c r="I23">
        <f>VLOOKUP(A23,[1]Sheet1!$A:$H,8,0)</f>
        <v>-36</v>
      </c>
      <c r="J23">
        <f t="shared" ca="1" si="3"/>
        <v>37.17</v>
      </c>
    </row>
    <row r="24" spans="1:10" x14ac:dyDescent="0.25">
      <c r="A24" t="s">
        <v>1551</v>
      </c>
      <c r="B24">
        <f ca="1">IF(MONTH(E24)=MONTH(NOW()),VLOOKUP(A24,QBT!A:K,11,0),VLOOKUP(A24,QBT!A:L,12,0))</f>
        <v>11</v>
      </c>
      <c r="C24">
        <f>VLOOKUP(A24,[1]Sheet1!$A:$B,2,0)</f>
        <v>325</v>
      </c>
      <c r="D24">
        <f t="shared" ca="1" si="0"/>
        <v>11</v>
      </c>
      <c r="E24" t="s">
        <v>20</v>
      </c>
      <c r="F24" t="str">
        <f>VLOOKUP(A24,[1]Sheet1!$A:$E,5,0)</f>
        <v>2020-09-27</v>
      </c>
      <c r="G24">
        <f t="shared" si="1"/>
        <v>7</v>
      </c>
      <c r="H24">
        <f t="shared" ca="1" si="2"/>
        <v>1.57</v>
      </c>
      <c r="I24">
        <f>VLOOKUP(A24,[1]Sheet1!$A:$H,8,0)</f>
        <v>-30</v>
      </c>
      <c r="J24">
        <f t="shared" ca="1" si="3"/>
        <v>31.57</v>
      </c>
    </row>
    <row r="25" spans="1:10" x14ac:dyDescent="0.25">
      <c r="A25" t="s">
        <v>1387</v>
      </c>
      <c r="B25">
        <f ca="1">IF(MONTH(E25)=MONTH(NOW()),VLOOKUP(A25,QBT!A:K,11,0),VLOOKUP(A25,QBT!A:L,12,0))</f>
        <v>19</v>
      </c>
      <c r="C25">
        <f>VLOOKUP(A25,[1]Sheet1!$A:$B,2,0)</f>
        <v>44</v>
      </c>
      <c r="D25">
        <f t="shared" ca="1" si="0"/>
        <v>19</v>
      </c>
      <c r="E25" t="s">
        <v>26</v>
      </c>
      <c r="F25" t="str">
        <f>VLOOKUP(A25,[1]Sheet1!$A:$E,5,0)</f>
        <v>2020-09-27</v>
      </c>
      <c r="G25">
        <f t="shared" si="1"/>
        <v>6</v>
      </c>
      <c r="H25">
        <f t="shared" ca="1" si="2"/>
        <v>3.17</v>
      </c>
      <c r="I25">
        <f>VLOOKUP(A25,[1]Sheet1!$A:$H,8,0)</f>
        <v>-28</v>
      </c>
      <c r="J25">
        <f t="shared" ca="1" si="3"/>
        <v>31.17</v>
      </c>
    </row>
    <row r="26" spans="1:10" x14ac:dyDescent="0.25">
      <c r="A26" t="s">
        <v>1402</v>
      </c>
      <c r="B26">
        <f ca="1">IF(MONTH(E26)=MONTH(NOW()),VLOOKUP(A26,QBT!A:K,11,0),VLOOKUP(A26,QBT!A:L,12,0))</f>
        <v>8</v>
      </c>
      <c r="C26">
        <f>VLOOKUP(A26,[1]Sheet1!$A:$B,2,0)</f>
        <v>14</v>
      </c>
      <c r="D26">
        <f t="shared" ca="1" si="0"/>
        <v>8</v>
      </c>
      <c r="E26" t="s">
        <v>74</v>
      </c>
      <c r="F26" t="str">
        <f>VLOOKUP(A26,[1]Sheet1!$A:$E,5,0)</f>
        <v>2020-09-27</v>
      </c>
      <c r="G26">
        <f t="shared" si="1"/>
        <v>3</v>
      </c>
      <c r="H26">
        <f t="shared" ca="1" si="2"/>
        <v>2.67</v>
      </c>
      <c r="I26">
        <f>VLOOKUP(A26,[1]Sheet1!$A:$H,8,0)</f>
        <v>-25</v>
      </c>
      <c r="J26">
        <f t="shared" ca="1" si="3"/>
        <v>27.67</v>
      </c>
    </row>
    <row r="27" spans="1:10" x14ac:dyDescent="0.25">
      <c r="A27" t="s">
        <v>1619</v>
      </c>
      <c r="B27">
        <f ca="1">IF(MONTH(E27)=MONTH(NOW()),VLOOKUP(A27,QBT!A:K,11,0),VLOOKUP(A27,QBT!A:L,12,0))</f>
        <v>1</v>
      </c>
      <c r="C27">
        <f>VLOOKUP(A27,[1]Sheet1!$A:$B,2,0)</f>
        <v>19</v>
      </c>
      <c r="D27">
        <f t="shared" ca="1" si="0"/>
        <v>1</v>
      </c>
      <c r="E27" t="s">
        <v>92</v>
      </c>
      <c r="F27" t="str">
        <f>VLOOKUP(A27,[1]Sheet1!$A:$E,5,0)</f>
        <v>2020-09-27</v>
      </c>
      <c r="G27">
        <f t="shared" si="1"/>
        <v>4</v>
      </c>
      <c r="H27">
        <f t="shared" ca="1" si="2"/>
        <v>0.25</v>
      </c>
      <c r="I27">
        <f>VLOOKUP(A27,[1]Sheet1!$A:$H,8,0)</f>
        <v>-26</v>
      </c>
      <c r="J27">
        <f t="shared" ca="1" si="3"/>
        <v>26.25</v>
      </c>
    </row>
    <row r="28" spans="1:10" x14ac:dyDescent="0.25">
      <c r="A28" t="s">
        <v>1622</v>
      </c>
      <c r="B28">
        <f ca="1">IF(MONTH(E28)=MONTH(NOW()),VLOOKUP(A28,QBT!A:K,11,0),VLOOKUP(A28,QBT!A:L,12,0))</f>
        <v>13</v>
      </c>
      <c r="C28">
        <f>VLOOKUP(A28,[1]Sheet1!$A:$B,2,0)</f>
        <v>19</v>
      </c>
      <c r="D28">
        <f t="shared" ca="1" si="0"/>
        <v>13</v>
      </c>
      <c r="E28" t="s">
        <v>20</v>
      </c>
      <c r="F28" t="str">
        <f>VLOOKUP(A28,[1]Sheet1!$A:$E,5,0)</f>
        <v>2020-09-27</v>
      </c>
      <c r="G28">
        <f t="shared" si="1"/>
        <v>7</v>
      </c>
      <c r="H28">
        <f t="shared" ca="1" si="2"/>
        <v>1.86</v>
      </c>
      <c r="I28">
        <f>VLOOKUP(A28,[1]Sheet1!$A:$H,8,0)</f>
        <v>-24</v>
      </c>
      <c r="J28">
        <f t="shared" ca="1" si="3"/>
        <v>25.86</v>
      </c>
    </row>
    <row r="29" spans="1:10" x14ac:dyDescent="0.25">
      <c r="A29" t="s">
        <v>1569</v>
      </c>
      <c r="B29">
        <f ca="1">IF(MONTH(E29)=MONTH(NOW()),VLOOKUP(A29,QBT!A:K,11,0),VLOOKUP(A29,QBT!A:L,12,0))</f>
        <v>28</v>
      </c>
      <c r="C29">
        <f>VLOOKUP(A29,[1]Sheet1!$A:$B,2,0)</f>
        <v>136</v>
      </c>
      <c r="D29">
        <f t="shared" ca="1" si="0"/>
        <v>28</v>
      </c>
      <c r="E29" t="s">
        <v>26</v>
      </c>
      <c r="F29" t="str">
        <f>VLOOKUP(A29,[1]Sheet1!$A:$E,5,0)</f>
        <v>2020-09-27</v>
      </c>
      <c r="G29">
        <f t="shared" si="1"/>
        <v>6</v>
      </c>
      <c r="H29">
        <f t="shared" ca="1" si="2"/>
        <v>4.67</v>
      </c>
      <c r="I29">
        <f>VLOOKUP(A29,[1]Sheet1!$A:$H,8,0)</f>
        <v>-19</v>
      </c>
      <c r="J29">
        <f t="shared" ca="1" si="3"/>
        <v>23.67</v>
      </c>
    </row>
    <row r="30" spans="1:10" x14ac:dyDescent="0.25">
      <c r="A30" t="s">
        <v>1370</v>
      </c>
      <c r="B30">
        <f ca="1">IF(MONTH(E30)=MONTH(NOW()),VLOOKUP(A30,QBT!A:K,11,0),VLOOKUP(A30,QBT!A:L,12,0))</f>
        <v>19</v>
      </c>
      <c r="C30">
        <f>VLOOKUP(A30,[1]Sheet1!$A:$B,2,0)</f>
        <v>154</v>
      </c>
      <c r="D30">
        <f t="shared" ca="1" si="0"/>
        <v>19</v>
      </c>
      <c r="E30" t="s">
        <v>26</v>
      </c>
      <c r="F30" t="str">
        <f>VLOOKUP(A30,[1]Sheet1!$A:$E,5,0)</f>
        <v>2020-09-27</v>
      </c>
      <c r="G30">
        <f t="shared" si="1"/>
        <v>6</v>
      </c>
      <c r="H30">
        <f t="shared" ca="1" si="2"/>
        <v>3.17</v>
      </c>
      <c r="I30">
        <f>VLOOKUP(A30,[1]Sheet1!$A:$H,8,0)</f>
        <v>-20</v>
      </c>
      <c r="J30">
        <f t="shared" ca="1" si="3"/>
        <v>23.17</v>
      </c>
    </row>
    <row r="31" spans="1:10" x14ac:dyDescent="0.25">
      <c r="A31" t="s">
        <v>1375</v>
      </c>
      <c r="B31">
        <f ca="1">IF(MONTH(E31)=MONTH(NOW()),VLOOKUP(A31,QBT!A:K,11,0),VLOOKUP(A31,QBT!A:L,12,0))</f>
        <v>348</v>
      </c>
      <c r="C31">
        <f>VLOOKUP(A31,[1]Sheet1!$A:$B,2,0)</f>
        <v>288</v>
      </c>
      <c r="D31">
        <f t="shared" ca="1" si="0"/>
        <v>60</v>
      </c>
      <c r="E31" t="s">
        <v>57</v>
      </c>
      <c r="F31" t="str">
        <f>VLOOKUP(A31,[1]Sheet1!$A:$E,5,0)</f>
        <v>2020-09-25</v>
      </c>
      <c r="G31">
        <f t="shared" si="1"/>
        <v>3</v>
      </c>
      <c r="H31">
        <f t="shared" ca="1" si="2"/>
        <v>20</v>
      </c>
      <c r="I31">
        <f>VLOOKUP(A31,[1]Sheet1!$A:$H,8,0)</f>
        <v>0</v>
      </c>
      <c r="J31">
        <f t="shared" ca="1" si="3"/>
        <v>20</v>
      </c>
    </row>
    <row r="32" spans="1:10" x14ac:dyDescent="0.25">
      <c r="A32" t="s">
        <v>1612</v>
      </c>
      <c r="B32">
        <f ca="1">IF(MONTH(E32)=MONTH(NOW()),VLOOKUP(A32,QBT!A:K,11,0),VLOOKUP(A32,QBT!A:L,12,0))</f>
        <v>14</v>
      </c>
      <c r="C32">
        <f>VLOOKUP(A32,[1]Sheet1!$A:$B,2,0)</f>
        <v>43</v>
      </c>
      <c r="D32">
        <f t="shared" ca="1" si="0"/>
        <v>14</v>
      </c>
      <c r="E32" t="s">
        <v>20</v>
      </c>
      <c r="F32" t="str">
        <f>VLOOKUP(A32,[1]Sheet1!$A:$E,5,0)</f>
        <v>2020-09-27</v>
      </c>
      <c r="G32">
        <f t="shared" si="1"/>
        <v>7</v>
      </c>
      <c r="H32">
        <f t="shared" ca="1" si="2"/>
        <v>2</v>
      </c>
      <c r="I32">
        <f>VLOOKUP(A32,[1]Sheet1!$A:$H,8,0)</f>
        <v>-18</v>
      </c>
      <c r="J32">
        <f t="shared" ca="1" si="3"/>
        <v>20</v>
      </c>
    </row>
    <row r="33" spans="1:10" x14ac:dyDescent="0.25">
      <c r="A33" t="s">
        <v>1600</v>
      </c>
      <c r="B33">
        <f ca="1">IF(MONTH(E33)=MONTH(NOW()),VLOOKUP(A33,QBT!A:K,11,0),VLOOKUP(A33,QBT!A:L,12,0))</f>
        <v>106</v>
      </c>
      <c r="C33">
        <f>VLOOKUP(A33,[1]Sheet1!$A:$B,2,0)</f>
        <v>57</v>
      </c>
      <c r="D33">
        <f t="shared" ca="1" si="0"/>
        <v>106</v>
      </c>
      <c r="E33" t="s">
        <v>26</v>
      </c>
      <c r="F33" t="str">
        <f>VLOOKUP(A33,[1]Sheet1!$A:$E,5,0)</f>
        <v>2020-09-27</v>
      </c>
      <c r="G33">
        <f t="shared" si="1"/>
        <v>6</v>
      </c>
      <c r="H33">
        <f t="shared" ca="1" si="2"/>
        <v>17.670000000000002</v>
      </c>
      <c r="I33">
        <f>VLOOKUP(A33,[1]Sheet1!$A:$H,8,0)</f>
        <v>-2</v>
      </c>
      <c r="J33">
        <f t="shared" ca="1" si="3"/>
        <v>19.670000000000002</v>
      </c>
    </row>
    <row r="34" spans="1:10" x14ac:dyDescent="0.25">
      <c r="A34" t="s">
        <v>1384</v>
      </c>
      <c r="B34">
        <f ca="1">IF(MONTH(E34)=MONTH(NOW()),VLOOKUP(A34,QBT!A:K,11,0),VLOOKUP(A34,QBT!A:L,12,0))</f>
        <v>10</v>
      </c>
      <c r="C34">
        <f>VLOOKUP(A34,[1]Sheet1!$A:$B,2,0)</f>
        <v>102</v>
      </c>
      <c r="D34">
        <f t="shared" ca="1" si="0"/>
        <v>10</v>
      </c>
      <c r="E34" t="s">
        <v>74</v>
      </c>
      <c r="F34" t="str">
        <f>VLOOKUP(A34,[1]Sheet1!$A:$E,5,0)</f>
        <v>2020-09-27</v>
      </c>
      <c r="G34">
        <f t="shared" si="1"/>
        <v>3</v>
      </c>
      <c r="H34">
        <f t="shared" ca="1" si="2"/>
        <v>3.33</v>
      </c>
      <c r="I34">
        <f>VLOOKUP(A34,[1]Sheet1!$A:$H,8,0)</f>
        <v>-16</v>
      </c>
      <c r="J34">
        <f t="shared" ca="1" si="3"/>
        <v>19.329999999999998</v>
      </c>
    </row>
    <row r="35" spans="1:10" x14ac:dyDescent="0.25">
      <c r="A35" t="s">
        <v>1533</v>
      </c>
      <c r="B35">
        <f ca="1">IF(MONTH(E35)=MONTH(NOW()),VLOOKUP(A35,QBT!A:K,11,0),VLOOKUP(A35,QBT!A:L,12,0))</f>
        <v>47</v>
      </c>
      <c r="C35">
        <f>VLOOKUP(A35,[1]Sheet1!$A:$B,2,0)</f>
        <v>382</v>
      </c>
      <c r="D35">
        <f t="shared" ca="1" si="0"/>
        <v>47</v>
      </c>
      <c r="E35" t="s">
        <v>26</v>
      </c>
      <c r="F35" t="str">
        <f>VLOOKUP(A35,[1]Sheet1!$A:$E,5,0)</f>
        <v>2020-09-27</v>
      </c>
      <c r="G35">
        <f t="shared" si="1"/>
        <v>6</v>
      </c>
      <c r="H35">
        <f t="shared" ca="1" si="2"/>
        <v>7.83</v>
      </c>
      <c r="I35">
        <f>VLOOKUP(A35,[1]Sheet1!$A:$H,8,0)</f>
        <v>-11</v>
      </c>
      <c r="J35">
        <f t="shared" ca="1" si="3"/>
        <v>18.829999999999998</v>
      </c>
    </row>
    <row r="36" spans="1:10" x14ac:dyDescent="0.25">
      <c r="A36" t="s">
        <v>1611</v>
      </c>
      <c r="B36">
        <f ca="1">IF(MONTH(E36)=MONTH(NOW()),VLOOKUP(A36,QBT!A:K,11,0),VLOOKUP(A36,QBT!A:L,12,0))</f>
        <v>9</v>
      </c>
      <c r="C36">
        <f>VLOOKUP(A36,[1]Sheet1!$A:$B,2,0)</f>
        <v>46</v>
      </c>
      <c r="D36">
        <f t="shared" ca="1" si="0"/>
        <v>9</v>
      </c>
      <c r="E36" t="s">
        <v>74</v>
      </c>
      <c r="F36" t="str">
        <f>VLOOKUP(A36,[1]Sheet1!$A:$E,5,0)</f>
        <v>2020-09-27</v>
      </c>
      <c r="G36">
        <f t="shared" si="1"/>
        <v>3</v>
      </c>
      <c r="H36">
        <f t="shared" ca="1" si="2"/>
        <v>3</v>
      </c>
      <c r="I36">
        <f>VLOOKUP(A36,[1]Sheet1!$A:$H,8,0)</f>
        <v>-15</v>
      </c>
      <c r="J36">
        <f t="shared" ca="1" si="3"/>
        <v>18</v>
      </c>
    </row>
    <row r="37" spans="1:10" x14ac:dyDescent="0.25">
      <c r="A37" t="s">
        <v>1623</v>
      </c>
      <c r="B37">
        <f ca="1">IF(MONTH(E37)=MONTH(NOW()),VLOOKUP(A37,QBT!A:K,11,0),VLOOKUP(A37,QBT!A:L,12,0))</f>
        <v>8</v>
      </c>
      <c r="C37">
        <f>VLOOKUP(A37,[1]Sheet1!$A:$B,2,0)</f>
        <v>33</v>
      </c>
      <c r="D37">
        <f t="shared" ca="1" si="0"/>
        <v>8</v>
      </c>
      <c r="E37" t="s">
        <v>26</v>
      </c>
      <c r="F37" t="str">
        <f>VLOOKUP(A37,[1]Sheet1!$A:$E,5,0)</f>
        <v>2020-09-27</v>
      </c>
      <c r="G37">
        <f t="shared" si="1"/>
        <v>6</v>
      </c>
      <c r="H37">
        <f t="shared" ca="1" si="2"/>
        <v>1.33</v>
      </c>
      <c r="I37">
        <f>VLOOKUP(A37,[1]Sheet1!$A:$H,8,0)</f>
        <v>-14</v>
      </c>
      <c r="J37">
        <f t="shared" ca="1" si="3"/>
        <v>15.33</v>
      </c>
    </row>
    <row r="38" spans="1:10" x14ac:dyDescent="0.25">
      <c r="A38" t="s">
        <v>1540</v>
      </c>
      <c r="B38">
        <f ca="1">IF(MONTH(E38)=MONTH(NOW()),VLOOKUP(A38,QBT!A:K,11,0),VLOOKUP(A38,QBT!A:L,12,0))</f>
        <v>73</v>
      </c>
      <c r="C38">
        <f>VLOOKUP(A38,[1]Sheet1!$A:$B,2,0)</f>
        <v>321</v>
      </c>
      <c r="D38">
        <f t="shared" ca="1" si="0"/>
        <v>73</v>
      </c>
      <c r="E38" t="s">
        <v>26</v>
      </c>
      <c r="F38" t="str">
        <f>VLOOKUP(A38,[1]Sheet1!$A:$E,5,0)</f>
        <v>2020-09-27</v>
      </c>
      <c r="G38">
        <f t="shared" si="1"/>
        <v>6</v>
      </c>
      <c r="H38">
        <f t="shared" ca="1" si="2"/>
        <v>12.17</v>
      </c>
      <c r="I38">
        <f>VLOOKUP(A38,[1]Sheet1!$A:$H,8,0)</f>
        <v>-3</v>
      </c>
      <c r="J38">
        <f t="shared" ca="1" si="3"/>
        <v>15.17</v>
      </c>
    </row>
    <row r="39" spans="1:10" x14ac:dyDescent="0.25">
      <c r="A39" t="s">
        <v>1580</v>
      </c>
      <c r="B39">
        <f ca="1">IF(MONTH(E39)=MONTH(NOW()),VLOOKUP(A39,QBT!A:K,11,0),VLOOKUP(A39,QBT!A:L,12,0))</f>
        <v>212</v>
      </c>
      <c r="C39">
        <f>VLOOKUP(A39,[1]Sheet1!$A:$B,2,0)</f>
        <v>130</v>
      </c>
      <c r="D39">
        <f t="shared" ca="1" si="0"/>
        <v>82</v>
      </c>
      <c r="E39" t="s">
        <v>322</v>
      </c>
      <c r="F39" t="str">
        <f>VLOOKUP(A39,[1]Sheet1!$A:$E,5,0)</f>
        <v>2020-09-23</v>
      </c>
      <c r="G39">
        <f t="shared" si="1"/>
        <v>6</v>
      </c>
      <c r="H39">
        <f t="shared" ca="1" si="2"/>
        <v>13.67</v>
      </c>
      <c r="I39">
        <f>VLOOKUP(A39,[1]Sheet1!$A:$H,8,0)</f>
        <v>0</v>
      </c>
      <c r="J39">
        <f t="shared" ca="1" si="3"/>
        <v>13.67</v>
      </c>
    </row>
    <row r="40" spans="1:10" x14ac:dyDescent="0.25">
      <c r="A40" t="s">
        <v>1427</v>
      </c>
      <c r="B40">
        <f ca="1">IF(MONTH(E40)=MONTH(NOW()),VLOOKUP(A40,QBT!A:K,11,0),VLOOKUP(A40,QBT!A:L,12,0))</f>
        <v>1</v>
      </c>
      <c r="C40">
        <f>VLOOKUP(A40,[1]Sheet1!$A:$B,2,0)</f>
        <v>10</v>
      </c>
      <c r="D40">
        <f t="shared" ca="1" si="0"/>
        <v>1</v>
      </c>
      <c r="E40" t="s">
        <v>223</v>
      </c>
      <c r="F40" t="str">
        <f>VLOOKUP(A40,[1]Sheet1!$A:$E,5,0)</f>
        <v>2020-09-27</v>
      </c>
      <c r="G40">
        <f t="shared" si="1"/>
        <v>2</v>
      </c>
      <c r="H40">
        <f t="shared" ca="1" si="2"/>
        <v>0.5</v>
      </c>
      <c r="I40">
        <f>VLOOKUP(A40,[1]Sheet1!$A:$H,8,0)</f>
        <v>-12</v>
      </c>
      <c r="J40">
        <f t="shared" ca="1" si="3"/>
        <v>12.5</v>
      </c>
    </row>
    <row r="41" spans="1:10" x14ac:dyDescent="0.25">
      <c r="A41" t="s">
        <v>1588</v>
      </c>
      <c r="B41">
        <f ca="1">IF(MONTH(E41)=MONTH(NOW()),VLOOKUP(A41,QBT!A:K,11,0),VLOOKUP(A41,QBT!A:L,12,0))</f>
        <v>30</v>
      </c>
      <c r="C41">
        <f>VLOOKUP(A41,[1]Sheet1!$A:$B,2,0)</f>
        <v>143</v>
      </c>
      <c r="D41">
        <f t="shared" ca="1" si="0"/>
        <v>30</v>
      </c>
      <c r="E41" t="s">
        <v>20</v>
      </c>
      <c r="F41" t="str">
        <f>VLOOKUP(A41,[1]Sheet1!$A:$E,5,0)</f>
        <v>2020-09-27</v>
      </c>
      <c r="G41">
        <f t="shared" si="1"/>
        <v>7</v>
      </c>
      <c r="H41">
        <f t="shared" ca="1" si="2"/>
        <v>4.29</v>
      </c>
      <c r="I41">
        <f>VLOOKUP(A41,[1]Sheet1!$A:$H,8,0)</f>
        <v>-5</v>
      </c>
      <c r="J41">
        <f t="shared" ca="1" si="3"/>
        <v>9.2899999999999991</v>
      </c>
    </row>
    <row r="42" spans="1:10" x14ac:dyDescent="0.25">
      <c r="A42" t="s">
        <v>1412</v>
      </c>
      <c r="B42">
        <f ca="1">IF(MONTH(E42)=MONTH(NOW()),VLOOKUP(A42,QBT!A:K,11,0),VLOOKUP(A42,QBT!A:L,12,0))</f>
        <v>40</v>
      </c>
      <c r="C42">
        <f>VLOOKUP(A42,[1]Sheet1!$A:$B,2,0)</f>
        <v>34</v>
      </c>
      <c r="D42">
        <f t="shared" ca="1" si="0"/>
        <v>6</v>
      </c>
      <c r="E42" t="s">
        <v>57</v>
      </c>
      <c r="F42" t="str">
        <f>VLOOKUP(A42,[1]Sheet1!$A:$E,5,0)</f>
        <v>2020-09-27</v>
      </c>
      <c r="G42">
        <f t="shared" si="1"/>
        <v>1</v>
      </c>
      <c r="H42">
        <f t="shared" ca="1" si="2"/>
        <v>6</v>
      </c>
      <c r="I42">
        <f>VLOOKUP(A42,[1]Sheet1!$A:$H,8,0)</f>
        <v>-1</v>
      </c>
      <c r="J42">
        <f t="shared" ca="1" si="3"/>
        <v>7</v>
      </c>
    </row>
    <row r="43" spans="1:10" x14ac:dyDescent="0.25">
      <c r="A43" t="s">
        <v>1437</v>
      </c>
      <c r="B43">
        <f ca="1">IF(MONTH(E43)=MONTH(NOW()),VLOOKUP(A43,QBT!A:K,11,0),VLOOKUP(A43,QBT!A:L,12,0))</f>
        <v>5</v>
      </c>
      <c r="C43">
        <f>VLOOKUP(A43,[1]Sheet1!$A:$B,2,0)</f>
        <v>5</v>
      </c>
      <c r="D43">
        <f t="shared" ca="1" si="0"/>
        <v>5</v>
      </c>
      <c r="E43" t="s">
        <v>92</v>
      </c>
      <c r="F43" t="str">
        <f>VLOOKUP(A43,[1]Sheet1!$A:$E,5,0)</f>
        <v>2020-09-27</v>
      </c>
      <c r="G43">
        <f t="shared" si="1"/>
        <v>4</v>
      </c>
      <c r="H43">
        <f t="shared" ca="1" si="2"/>
        <v>1.25</v>
      </c>
      <c r="I43">
        <f>VLOOKUP(A43,[1]Sheet1!$A:$H,8,0)</f>
        <v>-5.5</v>
      </c>
      <c r="J43">
        <f t="shared" ca="1" si="3"/>
        <v>6.75</v>
      </c>
    </row>
    <row r="44" spans="1:10" x14ac:dyDescent="0.25">
      <c r="A44" t="s">
        <v>1609</v>
      </c>
      <c r="B44">
        <f ca="1">IF(MONTH(E44)=MONTH(NOW()),VLOOKUP(A44,QBT!A:K,11,0),VLOOKUP(A44,QBT!A:L,12,0))</f>
        <v>8</v>
      </c>
      <c r="C44">
        <f>VLOOKUP(A44,[1]Sheet1!$A:$B,2,0)</f>
        <v>54</v>
      </c>
      <c r="D44">
        <f t="shared" ca="1" si="0"/>
        <v>8</v>
      </c>
      <c r="E44" t="s">
        <v>80</v>
      </c>
      <c r="F44" t="str">
        <f>VLOOKUP(A44,[1]Sheet1!$A:$E,5,0)</f>
        <v>2020-09-27</v>
      </c>
      <c r="G44">
        <f t="shared" si="1"/>
        <v>5</v>
      </c>
      <c r="H44">
        <f t="shared" ca="1" si="2"/>
        <v>1.6</v>
      </c>
      <c r="I44">
        <f>VLOOKUP(A44,[1]Sheet1!$A:$H,8,0)</f>
        <v>-5</v>
      </c>
      <c r="J44">
        <f t="shared" ca="1" si="3"/>
        <v>6.6</v>
      </c>
    </row>
    <row r="45" spans="1:10" x14ac:dyDescent="0.25">
      <c r="A45" t="s">
        <v>1614</v>
      </c>
      <c r="B45">
        <f ca="1">IF(MONTH(E45)=MONTH(NOW()),VLOOKUP(A45,QBT!A:K,11,0),VLOOKUP(A45,QBT!A:L,12,0))</f>
        <v>15</v>
      </c>
      <c r="C45">
        <f>VLOOKUP(A45,[1]Sheet1!$A:$B,2,0)</f>
        <v>31</v>
      </c>
      <c r="D45">
        <f t="shared" ca="1" si="0"/>
        <v>15</v>
      </c>
      <c r="E45" t="s">
        <v>20</v>
      </c>
      <c r="F45" t="str">
        <f>VLOOKUP(A45,[1]Sheet1!$A:$E,5,0)</f>
        <v>2020-09-27</v>
      </c>
      <c r="G45">
        <f t="shared" si="1"/>
        <v>7</v>
      </c>
      <c r="H45">
        <f t="shared" ca="1" si="2"/>
        <v>2.14</v>
      </c>
      <c r="I45">
        <f>VLOOKUP(A45,[1]Sheet1!$A:$H,8,0)</f>
        <v>-4.25</v>
      </c>
      <c r="J45">
        <f t="shared" ca="1" si="3"/>
        <v>6.3900000000000006</v>
      </c>
    </row>
    <row r="46" spans="1:10" x14ac:dyDescent="0.25">
      <c r="A46" t="s">
        <v>1561</v>
      </c>
      <c r="B46">
        <f ca="1">IF(MONTH(E46)=MONTH(NOW()),VLOOKUP(A46,QBT!A:K,11,0),VLOOKUP(A46,QBT!A:L,12,0))</f>
        <v>16</v>
      </c>
      <c r="C46">
        <f>VLOOKUP(A46,[1]Sheet1!$A:$B,2,0)</f>
        <v>80</v>
      </c>
      <c r="D46">
        <f t="shared" ca="1" si="0"/>
        <v>16</v>
      </c>
      <c r="E46" t="s">
        <v>80</v>
      </c>
      <c r="F46" t="str">
        <f>VLOOKUP(A46,[1]Sheet1!$A:$E,5,0)</f>
        <v>2020-09-27</v>
      </c>
      <c r="G46">
        <f t="shared" si="1"/>
        <v>5</v>
      </c>
      <c r="H46">
        <f t="shared" ca="1" si="2"/>
        <v>3.2</v>
      </c>
      <c r="I46">
        <f>VLOOKUP(A46,[1]Sheet1!$A:$H,8,0)</f>
        <v>-3</v>
      </c>
      <c r="J46">
        <f t="shared" ca="1" si="3"/>
        <v>6.2</v>
      </c>
    </row>
    <row r="47" spans="1:10" x14ac:dyDescent="0.25">
      <c r="A47" t="s">
        <v>1377</v>
      </c>
      <c r="B47">
        <f ca="1">IF(MONTH(E47)=MONTH(NOW()),VLOOKUP(A47,QBT!A:K,11,0),VLOOKUP(A47,QBT!A:L,12,0))</f>
        <v>31</v>
      </c>
      <c r="C47">
        <f>VLOOKUP(A47,[1]Sheet1!$A:$B,2,0)</f>
        <v>132</v>
      </c>
      <c r="D47">
        <f t="shared" ca="1" si="0"/>
        <v>31</v>
      </c>
      <c r="E47" t="s">
        <v>26</v>
      </c>
      <c r="F47" t="str">
        <f>VLOOKUP(A47,[1]Sheet1!$A:$E,5,0)</f>
        <v>2020-09-27</v>
      </c>
      <c r="G47">
        <f t="shared" si="1"/>
        <v>6</v>
      </c>
      <c r="H47">
        <f t="shared" ca="1" si="2"/>
        <v>5.17</v>
      </c>
      <c r="I47">
        <f>VLOOKUP(A47,[1]Sheet1!$A:$H,8,0)</f>
        <v>-1</v>
      </c>
      <c r="J47">
        <f t="shared" ca="1" si="3"/>
        <v>6.17</v>
      </c>
    </row>
    <row r="48" spans="1:10" x14ac:dyDescent="0.25">
      <c r="A48" t="s">
        <v>1546</v>
      </c>
      <c r="B48">
        <f ca="1">IF(MONTH(E48)=MONTH(NOW()),VLOOKUP(A48,QBT!A:K,11,0),VLOOKUP(A48,QBT!A:L,12,0))</f>
        <v>37</v>
      </c>
      <c r="C48">
        <f>VLOOKUP(A48,[1]Sheet1!$A:$B,2,0)</f>
        <v>243</v>
      </c>
      <c r="D48">
        <f t="shared" ca="1" si="0"/>
        <v>37</v>
      </c>
      <c r="E48" t="s">
        <v>26</v>
      </c>
      <c r="F48" t="str">
        <f>VLOOKUP(A48,[1]Sheet1!$A:$E,5,0)</f>
        <v>2020-09-25</v>
      </c>
      <c r="G48">
        <f t="shared" si="1"/>
        <v>6</v>
      </c>
      <c r="H48">
        <f t="shared" ca="1" si="2"/>
        <v>6.17</v>
      </c>
      <c r="I48">
        <f>VLOOKUP(A48,[1]Sheet1!$A:$H,8,0)</f>
        <v>0</v>
      </c>
      <c r="J48">
        <f t="shared" ca="1" si="3"/>
        <v>6.17</v>
      </c>
    </row>
    <row r="49" spans="1:10" x14ac:dyDescent="0.25">
      <c r="A49" t="s">
        <v>1529</v>
      </c>
      <c r="B49">
        <f ca="1">IF(MONTH(E49)=MONTH(NOW()),VLOOKUP(A49,QBT!A:K,11,0),VLOOKUP(A49,QBT!A:L,12,0))</f>
        <v>22</v>
      </c>
      <c r="C49">
        <f>VLOOKUP(A49,[1]Sheet1!$A:$B,2,0)</f>
        <v>684</v>
      </c>
      <c r="D49">
        <f t="shared" ca="1" si="0"/>
        <v>22</v>
      </c>
      <c r="E49" t="s">
        <v>20</v>
      </c>
      <c r="F49" t="str">
        <f>VLOOKUP(A49,[1]Sheet1!$A:$E,5,0)</f>
        <v>2020-09-27</v>
      </c>
      <c r="G49">
        <f t="shared" si="1"/>
        <v>7</v>
      </c>
      <c r="H49">
        <f t="shared" ca="1" si="2"/>
        <v>3.14</v>
      </c>
      <c r="I49">
        <f>VLOOKUP(A49,[1]Sheet1!$A:$H,8,0)</f>
        <v>-3</v>
      </c>
      <c r="J49">
        <f t="shared" ca="1" si="3"/>
        <v>6.1400000000000006</v>
      </c>
    </row>
    <row r="50" spans="1:10" x14ac:dyDescent="0.25">
      <c r="A50" t="s">
        <v>1435</v>
      </c>
      <c r="B50">
        <f ca="1">IF(MONTH(E50)=MONTH(NOW()),VLOOKUP(A50,QBT!A:K,11,0),VLOOKUP(A50,QBT!A:L,12,0))</f>
        <v>3</v>
      </c>
      <c r="C50">
        <f>VLOOKUP(A50,[1]Sheet1!$A:$B,2,0)</f>
        <v>7</v>
      </c>
      <c r="D50">
        <f t="shared" ca="1" si="0"/>
        <v>3</v>
      </c>
      <c r="E50" t="s">
        <v>92</v>
      </c>
      <c r="F50" t="str">
        <f>VLOOKUP(A50,[1]Sheet1!$A:$E,5,0)</f>
        <v>2020-09-27</v>
      </c>
      <c r="G50">
        <f t="shared" si="1"/>
        <v>4</v>
      </c>
      <c r="H50">
        <f t="shared" ca="1" si="2"/>
        <v>0.75</v>
      </c>
      <c r="I50">
        <f>VLOOKUP(A50,[1]Sheet1!$A:$H,8,0)</f>
        <v>-5</v>
      </c>
      <c r="J50">
        <f t="shared" ca="1" si="3"/>
        <v>5.75</v>
      </c>
    </row>
    <row r="51" spans="1:10" x14ac:dyDescent="0.25">
      <c r="A51" t="s">
        <v>1386</v>
      </c>
      <c r="B51">
        <f ca="1">IF(MONTH(E51)=MONTH(NOW()),VLOOKUP(A51,QBT!A:K,11,0),VLOOKUP(A51,QBT!A:L,12,0))</f>
        <v>15</v>
      </c>
      <c r="C51">
        <f>VLOOKUP(A51,[1]Sheet1!$A:$B,2,0)</f>
        <v>96</v>
      </c>
      <c r="D51">
        <f t="shared" ca="1" si="0"/>
        <v>15</v>
      </c>
      <c r="E51" t="s">
        <v>26</v>
      </c>
      <c r="F51" t="str">
        <f>VLOOKUP(A51,[1]Sheet1!$A:$E,5,0)</f>
        <v>2020-09-27</v>
      </c>
      <c r="G51">
        <f t="shared" si="1"/>
        <v>6</v>
      </c>
      <c r="H51">
        <f t="shared" ca="1" si="2"/>
        <v>2.5</v>
      </c>
      <c r="I51">
        <f>VLOOKUP(A51,[1]Sheet1!$A:$H,8,0)</f>
        <v>-3</v>
      </c>
      <c r="J51">
        <f t="shared" ca="1" si="3"/>
        <v>5.5</v>
      </c>
    </row>
    <row r="52" spans="1:10" x14ac:dyDescent="0.25">
      <c r="A52" t="s">
        <v>1428</v>
      </c>
      <c r="B52">
        <f ca="1">IF(MONTH(E52)=MONTH(NOW()),VLOOKUP(A52,QBT!A:K,11,0),VLOOKUP(A52,QBT!A:L,12,0))</f>
        <v>33</v>
      </c>
      <c r="C52">
        <f>VLOOKUP(A52,[1]Sheet1!$A:$B,2,0)</f>
        <v>25</v>
      </c>
      <c r="D52">
        <f t="shared" ca="1" si="0"/>
        <v>33</v>
      </c>
      <c r="E52" t="s">
        <v>26</v>
      </c>
      <c r="F52" t="str">
        <f>VLOOKUP(A52,[1]Sheet1!$A:$E,5,0)</f>
        <v>2020-09-26</v>
      </c>
      <c r="G52">
        <f t="shared" si="1"/>
        <v>6</v>
      </c>
      <c r="H52">
        <f t="shared" ca="1" si="2"/>
        <v>5.5</v>
      </c>
      <c r="I52">
        <f>VLOOKUP(A52,[1]Sheet1!$A:$H,8,0)</f>
        <v>0</v>
      </c>
      <c r="J52">
        <f t="shared" ca="1" si="3"/>
        <v>5.5</v>
      </c>
    </row>
    <row r="53" spans="1:10" x14ac:dyDescent="0.25">
      <c r="A53" t="s">
        <v>1646</v>
      </c>
      <c r="B53">
        <f ca="1">IF(MONTH(E53)=MONTH(NOW()),VLOOKUP(A53,QBT!A:K,11,0),VLOOKUP(A53,QBT!A:L,12,0))</f>
        <v>3</v>
      </c>
      <c r="C53">
        <f>VLOOKUP(A53,[1]Sheet1!$A:$B,2,0)</f>
        <v>14</v>
      </c>
      <c r="D53">
        <f t="shared" ca="1" si="0"/>
        <v>3</v>
      </c>
      <c r="E53" t="s">
        <v>26</v>
      </c>
      <c r="F53" t="str">
        <f>VLOOKUP(A53,[1]Sheet1!$A:$E,5,0)</f>
        <v>2020-09-27</v>
      </c>
      <c r="G53">
        <f t="shared" si="1"/>
        <v>6</v>
      </c>
      <c r="H53">
        <f t="shared" ca="1" si="2"/>
        <v>0.5</v>
      </c>
      <c r="I53">
        <f>VLOOKUP(A53,[1]Sheet1!$A:$H,8,0)</f>
        <v>-5</v>
      </c>
      <c r="J53">
        <f t="shared" ca="1" si="3"/>
        <v>5.5</v>
      </c>
    </row>
    <row r="54" spans="1:10" x14ac:dyDescent="0.25">
      <c r="A54" t="s">
        <v>1367</v>
      </c>
      <c r="B54">
        <f ca="1">IF(MONTH(E54)=MONTH(NOW()),VLOOKUP(A54,QBT!A:K,11,0),VLOOKUP(A54,QBT!A:L,12,0))</f>
        <v>295</v>
      </c>
      <c r="C54">
        <f>VLOOKUP(A54,[1]Sheet1!$A:$B,2,0)</f>
        <v>1267</v>
      </c>
      <c r="D54">
        <f t="shared" ca="1" si="0"/>
        <v>295</v>
      </c>
      <c r="E54" t="s">
        <v>20</v>
      </c>
      <c r="F54" t="str">
        <f>VLOOKUP(A54,[1]Sheet1!$A:$E,5,0)</f>
        <v>2020-09-27</v>
      </c>
      <c r="G54">
        <f t="shared" si="1"/>
        <v>7</v>
      </c>
      <c r="H54">
        <f t="shared" ca="1" si="2"/>
        <v>42.14</v>
      </c>
      <c r="I54">
        <f>VLOOKUP(A54,[1]Sheet1!$A:$H,8,0)</f>
        <v>37</v>
      </c>
      <c r="J54">
        <f t="shared" ca="1" si="3"/>
        <v>5.1400000000000006</v>
      </c>
    </row>
    <row r="55" spans="1:10" x14ac:dyDescent="0.25">
      <c r="A55" t="s">
        <v>1442</v>
      </c>
      <c r="B55">
        <f ca="1">IF(MONTH(E55)=MONTH(NOW()),VLOOKUP(A55,QBT!A:K,11,0),VLOOKUP(A55,QBT!A:L,12,0))</f>
        <v>15</v>
      </c>
      <c r="C55">
        <f>VLOOKUP(A55,[1]Sheet1!$A:$B,2,0)</f>
        <v>8</v>
      </c>
      <c r="D55">
        <f t="shared" ca="1" si="0"/>
        <v>7</v>
      </c>
      <c r="E55" t="s">
        <v>322</v>
      </c>
      <c r="F55" t="str">
        <f>VLOOKUP(A55,[1]Sheet1!$A:$E,5,0)</f>
        <v>2020-09-27</v>
      </c>
      <c r="G55">
        <f t="shared" si="1"/>
        <v>2</v>
      </c>
      <c r="H55">
        <f t="shared" ca="1" si="2"/>
        <v>3.5</v>
      </c>
      <c r="I55">
        <f>VLOOKUP(A55,[1]Sheet1!$A:$H,8,0)</f>
        <v>-1.5</v>
      </c>
      <c r="J55">
        <f t="shared" ca="1" si="3"/>
        <v>5</v>
      </c>
    </row>
    <row r="56" spans="1:10" x14ac:dyDescent="0.25">
      <c r="A56" t="s">
        <v>1587</v>
      </c>
      <c r="B56">
        <f ca="1">IF(MONTH(E56)=MONTH(NOW()),VLOOKUP(A56,QBT!A:K,11,0),VLOOKUP(A56,QBT!A:L,12,0))</f>
        <v>28</v>
      </c>
      <c r="C56">
        <f>VLOOKUP(A56,[1]Sheet1!$A:$B,2,0)</f>
        <v>200</v>
      </c>
      <c r="D56">
        <f t="shared" ca="1" si="0"/>
        <v>28</v>
      </c>
      <c r="E56" t="s">
        <v>26</v>
      </c>
      <c r="F56" t="str">
        <f>VLOOKUP(A56,[1]Sheet1!$A:$E,5,0)</f>
        <v>2020-09-26</v>
      </c>
      <c r="G56">
        <f t="shared" si="1"/>
        <v>6</v>
      </c>
      <c r="H56">
        <f t="shared" ca="1" si="2"/>
        <v>4.67</v>
      </c>
      <c r="I56">
        <f>VLOOKUP(A56,[1]Sheet1!$A:$H,8,0)</f>
        <v>0</v>
      </c>
      <c r="J56">
        <f t="shared" ca="1" si="3"/>
        <v>4.67</v>
      </c>
    </row>
    <row r="57" spans="1:10" x14ac:dyDescent="0.25">
      <c r="A57" t="s">
        <v>1616</v>
      </c>
      <c r="B57">
        <f ca="1">IF(MONTH(E57)=MONTH(NOW()),VLOOKUP(A57,QBT!A:K,11,0),VLOOKUP(A57,QBT!A:L,12,0))</f>
        <v>4</v>
      </c>
      <c r="C57">
        <f>VLOOKUP(A57,[1]Sheet1!$A:$B,2,0)</f>
        <v>39</v>
      </c>
      <c r="D57">
        <f t="shared" ca="1" si="0"/>
        <v>4</v>
      </c>
      <c r="E57" t="s">
        <v>26</v>
      </c>
      <c r="F57" t="str">
        <f>VLOOKUP(A57,[1]Sheet1!$A:$E,5,0)</f>
        <v>2020-09-27</v>
      </c>
      <c r="G57">
        <f t="shared" si="1"/>
        <v>6</v>
      </c>
      <c r="H57">
        <f t="shared" ca="1" si="2"/>
        <v>0.67</v>
      </c>
      <c r="I57">
        <f>VLOOKUP(A57,[1]Sheet1!$A:$H,8,0)</f>
        <v>-4</v>
      </c>
      <c r="J57">
        <f t="shared" ca="1" si="3"/>
        <v>4.67</v>
      </c>
    </row>
    <row r="58" spans="1:10" x14ac:dyDescent="0.25">
      <c r="A58" t="s">
        <v>1575</v>
      </c>
      <c r="B58">
        <f ca="1">IF(MONTH(E58)=MONTH(NOW()),VLOOKUP(A58,QBT!A:K,11,0),VLOOKUP(A58,QBT!A:L,12,0))</f>
        <v>32</v>
      </c>
      <c r="C58">
        <f>VLOOKUP(A58,[1]Sheet1!$A:$B,2,0)</f>
        <v>243</v>
      </c>
      <c r="D58">
        <f t="shared" ca="1" si="0"/>
        <v>32</v>
      </c>
      <c r="E58" t="s">
        <v>20</v>
      </c>
      <c r="F58" t="str">
        <f>VLOOKUP(A58,[1]Sheet1!$A:$E,5,0)</f>
        <v>2020-09-24</v>
      </c>
      <c r="G58">
        <f t="shared" si="1"/>
        <v>7</v>
      </c>
      <c r="H58">
        <f t="shared" ca="1" si="2"/>
        <v>4.57</v>
      </c>
      <c r="I58">
        <f>VLOOKUP(A58,[1]Sheet1!$A:$H,8,0)</f>
        <v>0</v>
      </c>
      <c r="J58">
        <f t="shared" ca="1" si="3"/>
        <v>4.57</v>
      </c>
    </row>
    <row r="59" spans="1:10" x14ac:dyDescent="0.25">
      <c r="A59" t="s">
        <v>1400</v>
      </c>
      <c r="B59">
        <f ca="1">IF(MONTH(E59)=MONTH(NOW()),VLOOKUP(A59,QBT!A:K,11,0),VLOOKUP(A59,QBT!A:L,12,0))</f>
        <v>16</v>
      </c>
      <c r="C59">
        <f>VLOOKUP(A59,[1]Sheet1!$A:$B,2,0)</f>
        <v>56</v>
      </c>
      <c r="D59">
        <f t="shared" ca="1" si="0"/>
        <v>16</v>
      </c>
      <c r="E59" t="s">
        <v>92</v>
      </c>
      <c r="F59" t="str">
        <f>VLOOKUP(A59,[1]Sheet1!$A:$E,5,0)</f>
        <v>2020-09-25</v>
      </c>
      <c r="G59">
        <f t="shared" si="1"/>
        <v>4</v>
      </c>
      <c r="H59">
        <f t="shared" ca="1" si="2"/>
        <v>4</v>
      </c>
      <c r="I59">
        <f>VLOOKUP(A59,[1]Sheet1!$A:$H,8,0)</f>
        <v>0</v>
      </c>
      <c r="J59">
        <f t="shared" ca="1" si="3"/>
        <v>4</v>
      </c>
    </row>
    <row r="60" spans="1:10" x14ac:dyDescent="0.25">
      <c r="A60" t="s">
        <v>1639</v>
      </c>
      <c r="B60">
        <f ca="1">IF(MONTH(E60)=MONTH(NOW()),VLOOKUP(A60,QBT!A:K,11,0),VLOOKUP(A60,QBT!A:L,12,0))</f>
        <v>11</v>
      </c>
      <c r="C60">
        <f>VLOOKUP(A60,[1]Sheet1!$A:$B,2,0)</f>
        <v>16</v>
      </c>
      <c r="D60">
        <f t="shared" ca="1" si="0"/>
        <v>11</v>
      </c>
      <c r="E60" t="s">
        <v>26</v>
      </c>
      <c r="F60" t="str">
        <f>VLOOKUP(A60,[1]Sheet1!$A:$E,5,0)</f>
        <v>2020-09-27</v>
      </c>
      <c r="G60">
        <f t="shared" si="1"/>
        <v>6</v>
      </c>
      <c r="H60">
        <f t="shared" ca="1" si="2"/>
        <v>1.83</v>
      </c>
      <c r="I60">
        <f>VLOOKUP(A60,[1]Sheet1!$A:$H,8,0)</f>
        <v>-2</v>
      </c>
      <c r="J60">
        <f t="shared" ca="1" si="3"/>
        <v>3.83</v>
      </c>
    </row>
    <row r="61" spans="1:10" x14ac:dyDescent="0.25">
      <c r="A61" t="s">
        <v>1648</v>
      </c>
      <c r="B61">
        <f ca="1">IF(MONTH(E61)=MONTH(NOW()),VLOOKUP(A61,QBT!A:K,11,0),VLOOKUP(A61,QBT!A:L,12,0))</f>
        <v>23</v>
      </c>
      <c r="C61">
        <f>VLOOKUP(A61,[1]Sheet1!$A:$B,2,0)</f>
        <v>8</v>
      </c>
      <c r="D61">
        <f t="shared" ca="1" si="0"/>
        <v>15</v>
      </c>
      <c r="E61" t="s">
        <v>300</v>
      </c>
      <c r="F61" t="str">
        <f>VLOOKUP(A61,[1]Sheet1!$A:$E,5,0)</f>
        <v>2020-09-26</v>
      </c>
      <c r="G61">
        <f t="shared" si="1"/>
        <v>4</v>
      </c>
      <c r="H61">
        <f t="shared" ca="1" si="2"/>
        <v>3.75</v>
      </c>
      <c r="I61">
        <f>VLOOKUP(A61,[1]Sheet1!$A:$H,8,0)</f>
        <v>0</v>
      </c>
      <c r="J61">
        <f t="shared" ca="1" si="3"/>
        <v>3.75</v>
      </c>
    </row>
    <row r="62" spans="1:10" x14ac:dyDescent="0.25">
      <c r="A62" t="s">
        <v>1393</v>
      </c>
      <c r="B62">
        <f ca="1">IF(MONTH(E62)=MONTH(NOW()),VLOOKUP(A62,QBT!A:K,11,0),VLOOKUP(A62,QBT!A:L,12,0))</f>
        <v>10</v>
      </c>
      <c r="C62">
        <f>VLOOKUP(A62,[1]Sheet1!$A:$B,2,0)</f>
        <v>59</v>
      </c>
      <c r="D62">
        <f t="shared" ca="1" si="0"/>
        <v>10</v>
      </c>
      <c r="E62" t="s">
        <v>74</v>
      </c>
      <c r="F62" t="str">
        <f>VLOOKUP(A62,[1]Sheet1!$A:$E,5,0)</f>
        <v>2020-09-27</v>
      </c>
      <c r="G62">
        <f t="shared" si="1"/>
        <v>3</v>
      </c>
      <c r="H62">
        <f t="shared" ca="1" si="2"/>
        <v>3.33</v>
      </c>
      <c r="I62">
        <f>VLOOKUP(A62,[1]Sheet1!$A:$H,8,0)</f>
        <v>-0.33</v>
      </c>
      <c r="J62">
        <f t="shared" ca="1" si="3"/>
        <v>3.66</v>
      </c>
    </row>
    <row r="63" spans="1:10" x14ac:dyDescent="0.25">
      <c r="A63" t="s">
        <v>1398</v>
      </c>
      <c r="B63">
        <f ca="1">IF(MONTH(E63)=MONTH(NOW()),VLOOKUP(A63,QBT!A:K,11,0),VLOOKUP(A63,QBT!A:L,12,0))</f>
        <v>8</v>
      </c>
      <c r="C63">
        <f>VLOOKUP(A63,[1]Sheet1!$A:$B,2,0)</f>
        <v>53</v>
      </c>
      <c r="D63">
        <f t="shared" ca="1" si="0"/>
        <v>8</v>
      </c>
      <c r="E63" t="s">
        <v>92</v>
      </c>
      <c r="F63" t="str">
        <f>VLOOKUP(A63,[1]Sheet1!$A:$E,5,0)</f>
        <v>2020-09-27</v>
      </c>
      <c r="G63">
        <f t="shared" si="1"/>
        <v>4</v>
      </c>
      <c r="H63">
        <f t="shared" ca="1" si="2"/>
        <v>2</v>
      </c>
      <c r="I63">
        <f>VLOOKUP(A63,[1]Sheet1!$A:$H,8,0)</f>
        <v>-1.5</v>
      </c>
      <c r="J63">
        <f t="shared" ca="1" si="3"/>
        <v>3.5</v>
      </c>
    </row>
    <row r="64" spans="1:10" x14ac:dyDescent="0.25">
      <c r="A64" t="s">
        <v>1379</v>
      </c>
      <c r="B64">
        <f ca="1">IF(MONTH(E64)=MONTH(NOW()),VLOOKUP(A64,QBT!A:K,11,0),VLOOKUP(A64,QBT!A:L,12,0))</f>
        <v>1</v>
      </c>
      <c r="C64">
        <f>VLOOKUP(A64,[1]Sheet1!$A:$B,2,0)</f>
        <v>106</v>
      </c>
      <c r="D64">
        <f t="shared" ca="1" si="0"/>
        <v>1</v>
      </c>
      <c r="E64" t="s">
        <v>74</v>
      </c>
      <c r="F64" t="str">
        <f>VLOOKUP(A64,[1]Sheet1!$A:$E,5,0)</f>
        <v>2020-09-27</v>
      </c>
      <c r="G64">
        <f t="shared" si="1"/>
        <v>3</v>
      </c>
      <c r="H64">
        <f t="shared" ca="1" si="2"/>
        <v>0.33</v>
      </c>
      <c r="I64">
        <f>VLOOKUP(A64,[1]Sheet1!$A:$H,8,0)</f>
        <v>-3</v>
      </c>
      <c r="J64">
        <f t="shared" ca="1" si="3"/>
        <v>3.33</v>
      </c>
    </row>
    <row r="65" spans="1:10" x14ac:dyDescent="0.25">
      <c r="A65" t="s">
        <v>1591</v>
      </c>
      <c r="B65">
        <f ca="1">IF(MONTH(E65)=MONTH(NOW()),VLOOKUP(A65,QBT!A:K,11,0),VLOOKUP(A65,QBT!A:L,12,0))</f>
        <v>23</v>
      </c>
      <c r="C65">
        <f>VLOOKUP(A65,[1]Sheet1!$A:$B,2,0)</f>
        <v>140</v>
      </c>
      <c r="D65">
        <f t="shared" ca="1" si="0"/>
        <v>23</v>
      </c>
      <c r="E65" t="s">
        <v>20</v>
      </c>
      <c r="F65" t="str">
        <f>VLOOKUP(A65,[1]Sheet1!$A:$E,5,0)</f>
        <v>2020-09-26</v>
      </c>
      <c r="G65">
        <f t="shared" si="1"/>
        <v>7</v>
      </c>
      <c r="H65">
        <f t="shared" ca="1" si="2"/>
        <v>3.29</v>
      </c>
      <c r="I65">
        <f>VLOOKUP(A65,[1]Sheet1!$A:$H,8,0)</f>
        <v>0</v>
      </c>
      <c r="J65">
        <f t="shared" ca="1" si="3"/>
        <v>3.29</v>
      </c>
    </row>
    <row r="66" spans="1:10" x14ac:dyDescent="0.25">
      <c r="A66" t="s">
        <v>1414</v>
      </c>
      <c r="B66">
        <f ca="1">IF(MONTH(E66)=MONTH(NOW()),VLOOKUP(A66,QBT!A:K,11,0),VLOOKUP(A66,QBT!A:L,12,0))</f>
        <v>11</v>
      </c>
      <c r="C66">
        <f>VLOOKUP(A66,[1]Sheet1!$A:$B,2,0)</f>
        <v>20</v>
      </c>
      <c r="D66">
        <f t="shared" ref="D66:D129" ca="1" si="4">IF(MONTH(E66)=MONTH(F66),B66-C66,B66)</f>
        <v>11</v>
      </c>
      <c r="E66" t="s">
        <v>80</v>
      </c>
      <c r="F66" t="str">
        <f>VLOOKUP(A66,[1]Sheet1!$A:$E,5,0)</f>
        <v>2020-09-27</v>
      </c>
      <c r="G66">
        <f t="shared" ref="G66:G129" si="5">IF(MONTH(E66)=MONTH(F66),E66-F66,DAY(E66))</f>
        <v>5</v>
      </c>
      <c r="H66">
        <f t="shared" ref="H66:H129" ca="1" si="6">IFERROR(ROUND(D66/G66,2),0)</f>
        <v>2.2000000000000002</v>
      </c>
      <c r="I66">
        <f>VLOOKUP(A66,[1]Sheet1!$A:$H,8,0)</f>
        <v>-1</v>
      </c>
      <c r="J66">
        <f t="shared" ref="J66:J129" ca="1" si="7">H66-I66</f>
        <v>3.2</v>
      </c>
    </row>
    <row r="67" spans="1:10" x14ac:dyDescent="0.25">
      <c r="A67" t="s">
        <v>1407</v>
      </c>
      <c r="B67">
        <f ca="1">IF(MONTH(E67)=MONTH(NOW()),VLOOKUP(A67,QBT!A:K,11,0),VLOOKUP(A67,QBT!A:L,12,0))</f>
        <v>2</v>
      </c>
      <c r="C67">
        <f>VLOOKUP(A67,[1]Sheet1!$A:$B,2,0)</f>
        <v>36</v>
      </c>
      <c r="D67">
        <f t="shared" ca="1" si="4"/>
        <v>2</v>
      </c>
      <c r="E67" t="s">
        <v>74</v>
      </c>
      <c r="F67" t="str">
        <f>VLOOKUP(A67,[1]Sheet1!$A:$E,5,0)</f>
        <v>2020-09-27</v>
      </c>
      <c r="G67">
        <f t="shared" si="5"/>
        <v>3</v>
      </c>
      <c r="H67">
        <f t="shared" ca="1" si="6"/>
        <v>0.67</v>
      </c>
      <c r="I67">
        <f>VLOOKUP(A67,[1]Sheet1!$A:$H,8,0)</f>
        <v>-2.5</v>
      </c>
      <c r="J67">
        <f t="shared" ca="1" si="7"/>
        <v>3.17</v>
      </c>
    </row>
    <row r="68" spans="1:10" x14ac:dyDescent="0.25">
      <c r="A68" t="s">
        <v>1448</v>
      </c>
      <c r="B68">
        <f ca="1">IF(MONTH(E68)=MONTH(NOW()),VLOOKUP(A68,QBT!A:K,11,0),VLOOKUP(A68,QBT!A:L,12,0))</f>
        <v>3</v>
      </c>
      <c r="C68">
        <f>VLOOKUP(A68,[1]Sheet1!$A:$B,2,0)</f>
        <v>7</v>
      </c>
      <c r="D68">
        <f t="shared" ca="1" si="4"/>
        <v>3</v>
      </c>
      <c r="E68" t="s">
        <v>232</v>
      </c>
      <c r="F68" t="str">
        <f>VLOOKUP(A68,[1]Sheet1!$A:$E,5,0)</f>
        <v>2020-09-16</v>
      </c>
      <c r="G68">
        <f t="shared" si="5"/>
        <v>1</v>
      </c>
      <c r="H68">
        <f t="shared" ca="1" si="6"/>
        <v>3</v>
      </c>
      <c r="I68">
        <f>VLOOKUP(A68,[1]Sheet1!$A:$H,8,0)</f>
        <v>0</v>
      </c>
      <c r="J68">
        <f t="shared" ca="1" si="7"/>
        <v>3</v>
      </c>
    </row>
    <row r="69" spans="1:10" x14ac:dyDescent="0.25">
      <c r="A69" t="s">
        <v>1668</v>
      </c>
      <c r="B69">
        <f ca="1">IF(MONTH(E69)=MONTH(NOW()),VLOOKUP(A69,QBT!A:K,11,0),VLOOKUP(A69,QBT!A:L,12,0))</f>
        <v>3</v>
      </c>
      <c r="C69">
        <f>VLOOKUP(A69,[1]Sheet1!$A:$B,2,0)</f>
        <v>105</v>
      </c>
      <c r="D69">
        <f t="shared" ca="1" si="4"/>
        <v>3</v>
      </c>
      <c r="E69" t="s">
        <v>232</v>
      </c>
      <c r="F69" t="str">
        <f>VLOOKUP(A69,[1]Sheet1!$A:$E,5,0)</f>
        <v>2020-09-23</v>
      </c>
      <c r="G69">
        <f t="shared" si="5"/>
        <v>1</v>
      </c>
      <c r="H69">
        <f t="shared" ca="1" si="6"/>
        <v>3</v>
      </c>
      <c r="I69">
        <f>VLOOKUP(A69,[1]Sheet1!$A:$H,8,0)</f>
        <v>0</v>
      </c>
      <c r="J69">
        <f t="shared" ca="1" si="7"/>
        <v>3</v>
      </c>
    </row>
    <row r="70" spans="1:10" x14ac:dyDescent="0.25">
      <c r="A70" t="s">
        <v>1688</v>
      </c>
      <c r="B70">
        <f ca="1">IF(MONTH(E70)=MONTH(NOW()),VLOOKUP(A70,QBT!A:K,11,0),VLOOKUP(A70,QBT!A:L,12,0))</f>
        <v>3</v>
      </c>
      <c r="C70">
        <f>VLOOKUP(A70,[1]Sheet1!$A:$B,2,0)</f>
        <v>13</v>
      </c>
      <c r="D70">
        <f t="shared" ca="1" si="4"/>
        <v>3</v>
      </c>
      <c r="E70" t="s">
        <v>232</v>
      </c>
      <c r="F70" t="str">
        <f>VLOOKUP(A70,[1]Sheet1!$A:$E,5,0)</f>
        <v>2020-09-23</v>
      </c>
      <c r="G70">
        <f t="shared" si="5"/>
        <v>1</v>
      </c>
      <c r="H70">
        <f t="shared" ca="1" si="6"/>
        <v>3</v>
      </c>
      <c r="I70">
        <f>VLOOKUP(A70,[1]Sheet1!$A:$H,8,0)</f>
        <v>0</v>
      </c>
      <c r="J70">
        <f t="shared" ca="1" si="7"/>
        <v>3</v>
      </c>
    </row>
    <row r="71" spans="1:10" x14ac:dyDescent="0.25">
      <c r="A71" t="s">
        <v>1577</v>
      </c>
      <c r="B71">
        <f ca="1">IF(MONTH(E71)=MONTH(NOW()),VLOOKUP(A71,QBT!A:K,11,0),VLOOKUP(A71,QBT!A:L,12,0))</f>
        <v>20</v>
      </c>
      <c r="C71">
        <f>VLOOKUP(A71,[1]Sheet1!$A:$B,2,0)</f>
        <v>185</v>
      </c>
      <c r="D71">
        <f t="shared" ca="1" si="4"/>
        <v>20</v>
      </c>
      <c r="E71" t="s">
        <v>20</v>
      </c>
      <c r="F71" t="str">
        <f>VLOOKUP(A71,[1]Sheet1!$A:$E,5,0)</f>
        <v>2020-09-26</v>
      </c>
      <c r="G71">
        <f t="shared" si="5"/>
        <v>7</v>
      </c>
      <c r="H71">
        <f t="shared" ca="1" si="6"/>
        <v>2.86</v>
      </c>
      <c r="I71">
        <f>VLOOKUP(A71,[1]Sheet1!$A:$H,8,0)</f>
        <v>0</v>
      </c>
      <c r="J71">
        <f t="shared" ca="1" si="7"/>
        <v>2.86</v>
      </c>
    </row>
    <row r="72" spans="1:10" x14ac:dyDescent="0.25">
      <c r="A72" t="s">
        <v>1394</v>
      </c>
      <c r="B72">
        <f ca="1">IF(MONTH(E72)=MONTH(NOW()),VLOOKUP(A72,QBT!A:K,11,0),VLOOKUP(A72,QBT!A:L,12,0))</f>
        <v>8</v>
      </c>
      <c r="C72">
        <f>VLOOKUP(A72,[1]Sheet1!$A:$B,2,0)</f>
        <v>45</v>
      </c>
      <c r="D72">
        <f t="shared" ca="1" si="4"/>
        <v>8</v>
      </c>
      <c r="E72" t="s">
        <v>74</v>
      </c>
      <c r="F72" t="str">
        <f>VLOOKUP(A72,[1]Sheet1!$A:$E,5,0)</f>
        <v>2020-09-26</v>
      </c>
      <c r="G72">
        <f t="shared" si="5"/>
        <v>3</v>
      </c>
      <c r="H72">
        <f t="shared" ca="1" si="6"/>
        <v>2.67</v>
      </c>
      <c r="I72">
        <f>VLOOKUP(A72,[1]Sheet1!$A:$H,8,0)</f>
        <v>0</v>
      </c>
      <c r="J72">
        <f t="shared" ca="1" si="7"/>
        <v>2.67</v>
      </c>
    </row>
    <row r="73" spans="1:10" x14ac:dyDescent="0.25">
      <c r="A73" t="s">
        <v>1640</v>
      </c>
      <c r="B73">
        <f ca="1">IF(MONTH(E73)=MONTH(NOW()),VLOOKUP(A73,QBT!A:K,11,0),VLOOKUP(A73,QBT!A:L,12,0))</f>
        <v>13</v>
      </c>
      <c r="C73">
        <f>VLOOKUP(A73,[1]Sheet1!$A:$B,2,0)</f>
        <v>27</v>
      </c>
      <c r="D73">
        <f t="shared" ca="1" si="4"/>
        <v>13</v>
      </c>
      <c r="E73" t="s">
        <v>80</v>
      </c>
      <c r="F73" t="str">
        <f>VLOOKUP(A73,[1]Sheet1!$A:$E,5,0)</f>
        <v>2020-09-26</v>
      </c>
      <c r="G73">
        <f t="shared" si="5"/>
        <v>5</v>
      </c>
      <c r="H73">
        <f t="shared" ca="1" si="6"/>
        <v>2.6</v>
      </c>
      <c r="I73">
        <f>VLOOKUP(A73,[1]Sheet1!$A:$H,8,0)</f>
        <v>0</v>
      </c>
      <c r="J73">
        <f t="shared" ca="1" si="7"/>
        <v>2.6</v>
      </c>
    </row>
    <row r="74" spans="1:10" x14ac:dyDescent="0.25">
      <c r="A74" t="s">
        <v>1636</v>
      </c>
      <c r="B74">
        <f ca="1">IF(MONTH(E74)=MONTH(NOW()),VLOOKUP(A74,QBT!A:K,11,0),VLOOKUP(A74,QBT!A:L,12,0))</f>
        <v>15</v>
      </c>
      <c r="C74">
        <f>VLOOKUP(A74,[1]Sheet1!$A:$B,2,0)</f>
        <v>2</v>
      </c>
      <c r="D74">
        <f t="shared" ca="1" si="4"/>
        <v>15</v>
      </c>
      <c r="E74" t="s">
        <v>26</v>
      </c>
      <c r="F74" t="str">
        <f>VLOOKUP(A74,[1]Sheet1!$A:$E,5,0)</f>
        <v>2020-09-22</v>
      </c>
      <c r="G74">
        <f t="shared" si="5"/>
        <v>6</v>
      </c>
      <c r="H74">
        <f t="shared" ca="1" si="6"/>
        <v>2.5</v>
      </c>
      <c r="I74">
        <f>VLOOKUP(A74,[1]Sheet1!$A:$H,8,0)</f>
        <v>0</v>
      </c>
      <c r="J74">
        <f t="shared" ca="1" si="7"/>
        <v>2.5</v>
      </c>
    </row>
    <row r="75" spans="1:10" x14ac:dyDescent="0.25">
      <c r="A75" t="s">
        <v>1589</v>
      </c>
      <c r="B75">
        <f ca="1">IF(MONTH(E75)=MONTH(NOW()),VLOOKUP(A75,QBT!A:K,11,0),VLOOKUP(A75,QBT!A:L,12,0))</f>
        <v>17</v>
      </c>
      <c r="C75">
        <f>VLOOKUP(A75,[1]Sheet1!$A:$B,2,0)</f>
        <v>199</v>
      </c>
      <c r="D75">
        <f t="shared" ca="1" si="4"/>
        <v>17</v>
      </c>
      <c r="E75" t="s">
        <v>20</v>
      </c>
      <c r="F75" t="str">
        <f>VLOOKUP(A75,[1]Sheet1!$A:$E,5,0)</f>
        <v>2020-09-23</v>
      </c>
      <c r="G75">
        <f t="shared" si="5"/>
        <v>7</v>
      </c>
      <c r="H75">
        <f t="shared" ca="1" si="6"/>
        <v>2.4300000000000002</v>
      </c>
      <c r="I75">
        <f>VLOOKUP(A75,[1]Sheet1!$A:$H,8,0)</f>
        <v>0</v>
      </c>
      <c r="J75">
        <f t="shared" ca="1" si="7"/>
        <v>2.4300000000000002</v>
      </c>
    </row>
    <row r="76" spans="1:10" x14ac:dyDescent="0.25">
      <c r="A76" t="s">
        <v>1606</v>
      </c>
      <c r="B76">
        <f ca="1">IF(MONTH(E76)=MONTH(NOW()),VLOOKUP(A76,QBT!A:K,11,0),VLOOKUP(A76,QBT!A:L,12,0))</f>
        <v>17</v>
      </c>
      <c r="C76">
        <f>VLOOKUP(A76,[1]Sheet1!$A:$B,2,0)</f>
        <v>89</v>
      </c>
      <c r="D76">
        <f t="shared" ca="1" si="4"/>
        <v>17</v>
      </c>
      <c r="E76" t="s">
        <v>20</v>
      </c>
      <c r="F76" t="str">
        <f>VLOOKUP(A76,[1]Sheet1!$A:$E,5,0)</f>
        <v>2020-09-25</v>
      </c>
      <c r="G76">
        <f t="shared" si="5"/>
        <v>7</v>
      </c>
      <c r="H76">
        <f t="shared" ca="1" si="6"/>
        <v>2.4300000000000002</v>
      </c>
      <c r="I76">
        <f>VLOOKUP(A76,[1]Sheet1!$A:$H,8,0)</f>
        <v>0</v>
      </c>
      <c r="J76">
        <f t="shared" ca="1" si="7"/>
        <v>2.4300000000000002</v>
      </c>
    </row>
    <row r="77" spans="1:10" x14ac:dyDescent="0.25">
      <c r="A77" t="s">
        <v>1408</v>
      </c>
      <c r="B77">
        <f ca="1">IF(MONTH(E77)=MONTH(NOW()),VLOOKUP(A77,QBT!A:K,11,0),VLOOKUP(A77,QBT!A:L,12,0))</f>
        <v>12</v>
      </c>
      <c r="C77">
        <f>VLOOKUP(A77,[1]Sheet1!$A:$B,2,0)</f>
        <v>32</v>
      </c>
      <c r="D77">
        <f t="shared" ca="1" si="4"/>
        <v>12</v>
      </c>
      <c r="E77" t="s">
        <v>80</v>
      </c>
      <c r="F77" t="str">
        <f>VLOOKUP(A77,[1]Sheet1!$A:$E,5,0)</f>
        <v>2020-09-26</v>
      </c>
      <c r="G77">
        <f t="shared" si="5"/>
        <v>5</v>
      </c>
      <c r="H77">
        <f t="shared" ca="1" si="6"/>
        <v>2.4</v>
      </c>
      <c r="I77">
        <f>VLOOKUP(A77,[1]Sheet1!$A:$H,8,0)</f>
        <v>0</v>
      </c>
      <c r="J77">
        <f t="shared" ca="1" si="7"/>
        <v>2.4</v>
      </c>
    </row>
    <row r="78" spans="1:10" x14ac:dyDescent="0.25">
      <c r="A78" t="s">
        <v>1602</v>
      </c>
      <c r="B78">
        <f ca="1">IF(MONTH(E78)=MONTH(NOW()),VLOOKUP(A78,QBT!A:K,11,0),VLOOKUP(A78,QBT!A:L,12,0))</f>
        <v>16</v>
      </c>
      <c r="C78">
        <f>VLOOKUP(A78,[1]Sheet1!$A:$B,2,0)</f>
        <v>89</v>
      </c>
      <c r="D78">
        <f t="shared" ca="1" si="4"/>
        <v>16</v>
      </c>
      <c r="E78" t="s">
        <v>20</v>
      </c>
      <c r="F78" t="str">
        <f>VLOOKUP(A78,[1]Sheet1!$A:$E,5,0)</f>
        <v>2020-09-26</v>
      </c>
      <c r="G78">
        <f t="shared" si="5"/>
        <v>7</v>
      </c>
      <c r="H78">
        <f t="shared" ca="1" si="6"/>
        <v>2.29</v>
      </c>
      <c r="I78">
        <f>VLOOKUP(A78,[1]Sheet1!$A:$H,8,0)</f>
        <v>0</v>
      </c>
      <c r="J78">
        <f t="shared" ca="1" si="7"/>
        <v>2.29</v>
      </c>
    </row>
    <row r="79" spans="1:10" x14ac:dyDescent="0.25">
      <c r="A79" t="s">
        <v>1436</v>
      </c>
      <c r="B79">
        <f ca="1">IF(MONTH(E79)=MONTH(NOW()),VLOOKUP(A79,QBT!A:K,11,0),VLOOKUP(A79,QBT!A:L,12,0))</f>
        <v>20</v>
      </c>
      <c r="C79">
        <f>VLOOKUP(A79,[1]Sheet1!$A:$B,2,0)</f>
        <v>10</v>
      </c>
      <c r="D79">
        <f t="shared" ca="1" si="4"/>
        <v>10</v>
      </c>
      <c r="E79" t="s">
        <v>300</v>
      </c>
      <c r="F79" t="str">
        <f>VLOOKUP(A79,[1]Sheet1!$A:$E,5,0)</f>
        <v>2020-09-25</v>
      </c>
      <c r="G79">
        <f t="shared" si="5"/>
        <v>5</v>
      </c>
      <c r="H79">
        <f t="shared" ca="1" si="6"/>
        <v>2</v>
      </c>
      <c r="I79">
        <f>VLOOKUP(A79,[1]Sheet1!$A:$H,8,0)</f>
        <v>0</v>
      </c>
      <c r="J79">
        <f t="shared" ca="1" si="7"/>
        <v>2</v>
      </c>
    </row>
    <row r="80" spans="1:10" x14ac:dyDescent="0.25">
      <c r="A80" t="s">
        <v>1562</v>
      </c>
      <c r="B80">
        <f ca="1">IF(MONTH(E80)=MONTH(NOW()),VLOOKUP(A80,QBT!A:K,11,0),VLOOKUP(A80,QBT!A:L,12,0))</f>
        <v>10</v>
      </c>
      <c r="C80">
        <f>VLOOKUP(A80,[1]Sheet1!$A:$B,2,0)</f>
        <v>107</v>
      </c>
      <c r="D80">
        <f t="shared" ca="1" si="4"/>
        <v>10</v>
      </c>
      <c r="E80" t="s">
        <v>80</v>
      </c>
      <c r="F80" t="str">
        <f>VLOOKUP(A80,[1]Sheet1!$A:$E,5,0)</f>
        <v>2020-09-26</v>
      </c>
      <c r="G80">
        <f t="shared" si="5"/>
        <v>5</v>
      </c>
      <c r="H80">
        <f t="shared" ca="1" si="6"/>
        <v>2</v>
      </c>
      <c r="I80">
        <f>VLOOKUP(A80,[1]Sheet1!$A:$H,8,0)</f>
        <v>0</v>
      </c>
      <c r="J80">
        <f t="shared" ca="1" si="7"/>
        <v>2</v>
      </c>
    </row>
    <row r="81" spans="1:10" x14ac:dyDescent="0.25">
      <c r="A81" t="s">
        <v>1582</v>
      </c>
      <c r="B81">
        <f ca="1">IF(MONTH(E81)=MONTH(NOW()),VLOOKUP(A81,QBT!A:K,11,0),VLOOKUP(A81,QBT!A:L,12,0))</f>
        <v>2</v>
      </c>
      <c r="C81">
        <f>VLOOKUP(A81,[1]Sheet1!$A:$B,2,0)</f>
        <v>275</v>
      </c>
      <c r="D81">
        <f t="shared" ca="1" si="4"/>
        <v>2</v>
      </c>
      <c r="E81" t="s">
        <v>232</v>
      </c>
      <c r="F81" t="str">
        <f>VLOOKUP(A81,[1]Sheet1!$A:$E,5,0)</f>
        <v>2020-09-25</v>
      </c>
      <c r="G81">
        <f t="shared" si="5"/>
        <v>1</v>
      </c>
      <c r="H81">
        <f t="shared" ca="1" si="6"/>
        <v>2</v>
      </c>
      <c r="I81">
        <f>VLOOKUP(A81,[1]Sheet1!$A:$H,8,0)</f>
        <v>0</v>
      </c>
      <c r="J81">
        <f t="shared" ca="1" si="7"/>
        <v>2</v>
      </c>
    </row>
    <row r="82" spans="1:10" x14ac:dyDescent="0.25">
      <c r="A82" t="s">
        <v>1608</v>
      </c>
      <c r="B82">
        <f ca="1">IF(MONTH(E82)=MONTH(NOW()),VLOOKUP(A82,QBT!A:K,11,0),VLOOKUP(A82,QBT!A:L,12,0))</f>
        <v>14</v>
      </c>
      <c r="C82">
        <f>VLOOKUP(A82,[1]Sheet1!$A:$B,2,0)</f>
        <v>113</v>
      </c>
      <c r="D82">
        <f t="shared" ca="1" si="4"/>
        <v>14</v>
      </c>
      <c r="E82" t="s">
        <v>20</v>
      </c>
      <c r="F82" t="str">
        <f>VLOOKUP(A82,[1]Sheet1!$A:$E,5,0)</f>
        <v>2020-09-22</v>
      </c>
      <c r="G82">
        <f t="shared" si="5"/>
        <v>7</v>
      </c>
      <c r="H82">
        <f t="shared" ca="1" si="6"/>
        <v>2</v>
      </c>
      <c r="I82">
        <f>VLOOKUP(A82,[1]Sheet1!$A:$H,8,0)</f>
        <v>0</v>
      </c>
      <c r="J82">
        <f t="shared" ca="1" si="7"/>
        <v>2</v>
      </c>
    </row>
    <row r="83" spans="1:10" x14ac:dyDescent="0.25">
      <c r="A83" t="s">
        <v>1662</v>
      </c>
      <c r="B83">
        <f ca="1">IF(MONTH(E83)=MONTH(NOW()),VLOOKUP(A83,QBT!A:K,11,0),VLOOKUP(A83,QBT!A:L,12,0))</f>
        <v>2</v>
      </c>
      <c r="C83">
        <f>VLOOKUP(A83,[1]Sheet1!$A:$B,2,0)</f>
        <v>16</v>
      </c>
      <c r="D83">
        <f t="shared" ca="1" si="4"/>
        <v>2</v>
      </c>
      <c r="E83" t="s">
        <v>232</v>
      </c>
      <c r="F83" t="str">
        <f>VLOOKUP(A83,[1]Sheet1!$A:$E,5,0)</f>
        <v>2020-09-26</v>
      </c>
      <c r="G83">
        <f t="shared" si="5"/>
        <v>1</v>
      </c>
      <c r="H83">
        <f t="shared" ca="1" si="6"/>
        <v>2</v>
      </c>
      <c r="I83">
        <f>VLOOKUP(A83,[1]Sheet1!$A:$H,8,0)</f>
        <v>0</v>
      </c>
      <c r="J83">
        <f t="shared" ca="1" si="7"/>
        <v>2</v>
      </c>
    </row>
    <row r="84" spans="1:10" x14ac:dyDescent="0.25">
      <c r="A84" t="s">
        <v>1715</v>
      </c>
      <c r="B84">
        <f ca="1">IF(MONTH(E84)=MONTH(NOW()),VLOOKUP(A84,QBT!A:K,11,0),VLOOKUP(A84,QBT!A:L,12,0))</f>
        <v>4</v>
      </c>
      <c r="C84">
        <f>VLOOKUP(A84,[1]Sheet1!$A:$B,2,0)</f>
        <v>5</v>
      </c>
      <c r="D84">
        <f t="shared" ca="1" si="4"/>
        <v>4</v>
      </c>
      <c r="E84" t="s">
        <v>223</v>
      </c>
      <c r="F84" t="str">
        <f>VLOOKUP(A84,[1]Sheet1!$A:$E,5,0)</f>
        <v>2020-09-26</v>
      </c>
      <c r="G84">
        <f t="shared" si="5"/>
        <v>2</v>
      </c>
      <c r="H84">
        <f t="shared" ca="1" si="6"/>
        <v>2</v>
      </c>
      <c r="I84">
        <f>VLOOKUP(A84,[1]Sheet1!$A:$H,8,0)</f>
        <v>0</v>
      </c>
      <c r="J84">
        <f t="shared" ca="1" si="7"/>
        <v>2</v>
      </c>
    </row>
    <row r="85" spans="1:10" x14ac:dyDescent="0.25">
      <c r="A85" t="s">
        <v>1599</v>
      </c>
      <c r="B85">
        <f ca="1">IF(MONTH(E85)=MONTH(NOW()),VLOOKUP(A85,QBT!A:K,11,0),VLOOKUP(A85,QBT!A:L,12,0))</f>
        <v>10</v>
      </c>
      <c r="C85">
        <f>VLOOKUP(A85,[1]Sheet1!$A:$B,2,0)</f>
        <v>179</v>
      </c>
      <c r="D85">
        <f t="shared" ca="1" si="4"/>
        <v>10</v>
      </c>
      <c r="E85" t="s">
        <v>26</v>
      </c>
      <c r="F85" t="str">
        <f>VLOOKUP(A85,[1]Sheet1!$A:$E,5,0)</f>
        <v>2020-09-25</v>
      </c>
      <c r="G85">
        <f t="shared" si="5"/>
        <v>6</v>
      </c>
      <c r="H85">
        <f t="shared" ca="1" si="6"/>
        <v>1.67</v>
      </c>
      <c r="I85">
        <f>VLOOKUP(A85,[1]Sheet1!$A:$H,8,0)</f>
        <v>0</v>
      </c>
      <c r="J85">
        <f t="shared" ca="1" si="7"/>
        <v>1.67</v>
      </c>
    </row>
    <row r="86" spans="1:10" x14ac:dyDescent="0.25">
      <c r="A86" t="s">
        <v>1613</v>
      </c>
      <c r="B86">
        <f ca="1">IF(MONTH(E86)=MONTH(NOW()),VLOOKUP(A86,QBT!A:K,11,0),VLOOKUP(A86,QBT!A:L,12,0))</f>
        <v>10</v>
      </c>
      <c r="C86">
        <f>VLOOKUP(A86,[1]Sheet1!$A:$B,2,0)</f>
        <v>121</v>
      </c>
      <c r="D86">
        <f t="shared" ca="1" si="4"/>
        <v>10</v>
      </c>
      <c r="E86" t="s">
        <v>26</v>
      </c>
      <c r="F86" t="str">
        <f>VLOOKUP(A86,[1]Sheet1!$A:$E,5,0)</f>
        <v>2020-09-22</v>
      </c>
      <c r="G86">
        <f t="shared" si="5"/>
        <v>6</v>
      </c>
      <c r="H86">
        <f t="shared" ca="1" si="6"/>
        <v>1.67</v>
      </c>
      <c r="I86">
        <f>VLOOKUP(A86,[1]Sheet1!$A:$H,8,0)</f>
        <v>0</v>
      </c>
      <c r="J86">
        <f t="shared" ca="1" si="7"/>
        <v>1.67</v>
      </c>
    </row>
    <row r="87" spans="1:10" x14ac:dyDescent="0.25">
      <c r="A87" t="s">
        <v>1647</v>
      </c>
      <c r="B87">
        <f ca="1">IF(MONTH(E87)=MONTH(NOW()),VLOOKUP(A87,QBT!A:K,11,0),VLOOKUP(A87,QBT!A:L,12,0))</f>
        <v>5</v>
      </c>
      <c r="C87">
        <f>VLOOKUP(A87,[1]Sheet1!$A:$B,2,0)</f>
        <v>18</v>
      </c>
      <c r="D87">
        <f t="shared" ca="1" si="4"/>
        <v>5</v>
      </c>
      <c r="E87" t="s">
        <v>223</v>
      </c>
      <c r="F87" t="str">
        <f>VLOOKUP(A87,[1]Sheet1!$A:$E,5,0)</f>
        <v>2020-09-27</v>
      </c>
      <c r="G87">
        <f t="shared" si="5"/>
        <v>2</v>
      </c>
      <c r="H87">
        <f t="shared" ca="1" si="6"/>
        <v>2.5</v>
      </c>
      <c r="I87">
        <f>VLOOKUP(A87,[1]Sheet1!$A:$H,8,0)</f>
        <v>0.83</v>
      </c>
      <c r="J87">
        <f t="shared" ca="1" si="7"/>
        <v>1.67</v>
      </c>
    </row>
    <row r="88" spans="1:10" x14ac:dyDescent="0.25">
      <c r="A88" t="s">
        <v>1413</v>
      </c>
      <c r="B88">
        <f ca="1">IF(MONTH(E88)=MONTH(NOW()),VLOOKUP(A88,QBT!A:K,11,0),VLOOKUP(A88,QBT!A:L,12,0))</f>
        <v>11</v>
      </c>
      <c r="C88">
        <f>VLOOKUP(A88,[1]Sheet1!$A:$B,2,0)</f>
        <v>21</v>
      </c>
      <c r="D88">
        <f t="shared" ca="1" si="4"/>
        <v>11</v>
      </c>
      <c r="E88" t="s">
        <v>20</v>
      </c>
      <c r="F88" t="str">
        <f>VLOOKUP(A88,[1]Sheet1!$A:$E,5,0)</f>
        <v>2020-09-24</v>
      </c>
      <c r="G88">
        <f t="shared" si="5"/>
        <v>7</v>
      </c>
      <c r="H88">
        <f t="shared" ca="1" si="6"/>
        <v>1.57</v>
      </c>
      <c r="I88">
        <f>VLOOKUP(A88,[1]Sheet1!$A:$H,8,0)</f>
        <v>0</v>
      </c>
      <c r="J88">
        <f t="shared" ca="1" si="7"/>
        <v>1.57</v>
      </c>
    </row>
    <row r="89" spans="1:10" x14ac:dyDescent="0.25">
      <c r="A89" t="s">
        <v>1406</v>
      </c>
      <c r="B89">
        <f ca="1">IF(MONTH(E89)=MONTH(NOW()),VLOOKUP(A89,QBT!A:K,11,0),VLOOKUP(A89,QBT!A:L,12,0))</f>
        <v>9</v>
      </c>
      <c r="C89">
        <f>VLOOKUP(A89,[1]Sheet1!$A:$B,2,0)</f>
        <v>70</v>
      </c>
      <c r="D89">
        <f t="shared" ca="1" si="4"/>
        <v>9</v>
      </c>
      <c r="E89" t="s">
        <v>26</v>
      </c>
      <c r="F89" t="str">
        <f>VLOOKUP(A89,[1]Sheet1!$A:$E,5,0)</f>
        <v>2020-09-26</v>
      </c>
      <c r="G89">
        <f t="shared" si="5"/>
        <v>6</v>
      </c>
      <c r="H89">
        <f t="shared" ca="1" si="6"/>
        <v>1.5</v>
      </c>
      <c r="I89">
        <f>VLOOKUP(A89,[1]Sheet1!$A:$H,8,0)</f>
        <v>0</v>
      </c>
      <c r="J89">
        <f t="shared" ca="1" si="7"/>
        <v>1.5</v>
      </c>
    </row>
    <row r="90" spans="1:10" x14ac:dyDescent="0.25">
      <c r="A90" t="s">
        <v>1567</v>
      </c>
      <c r="B90">
        <f ca="1">IF(MONTH(E90)=MONTH(NOW()),VLOOKUP(A90,QBT!A:K,11,0),VLOOKUP(A90,QBT!A:L,12,0))</f>
        <v>9</v>
      </c>
      <c r="C90">
        <f>VLOOKUP(A90,[1]Sheet1!$A:$B,2,0)</f>
        <v>121</v>
      </c>
      <c r="D90">
        <f t="shared" ca="1" si="4"/>
        <v>9</v>
      </c>
      <c r="E90" t="s">
        <v>26</v>
      </c>
      <c r="F90" t="str">
        <f>VLOOKUP(A90,[1]Sheet1!$A:$E,5,0)</f>
        <v>2020-09-26</v>
      </c>
      <c r="G90">
        <f t="shared" si="5"/>
        <v>6</v>
      </c>
      <c r="H90">
        <f t="shared" ca="1" si="6"/>
        <v>1.5</v>
      </c>
      <c r="I90">
        <f>VLOOKUP(A90,[1]Sheet1!$A:$H,8,0)</f>
        <v>0</v>
      </c>
      <c r="J90">
        <f t="shared" ca="1" si="7"/>
        <v>1.5</v>
      </c>
    </row>
    <row r="91" spans="1:10" x14ac:dyDescent="0.25">
      <c r="A91" t="s">
        <v>1635</v>
      </c>
      <c r="B91">
        <f ca="1">IF(MONTH(E91)=MONTH(NOW()),VLOOKUP(A91,QBT!A:K,11,0),VLOOKUP(A91,QBT!A:L,12,0))</f>
        <v>9</v>
      </c>
      <c r="C91">
        <f>VLOOKUP(A91,[1]Sheet1!$A:$B,2,0)</f>
        <v>53</v>
      </c>
      <c r="D91">
        <f t="shared" ca="1" si="4"/>
        <v>9</v>
      </c>
      <c r="E91" t="s">
        <v>26</v>
      </c>
      <c r="F91" t="str">
        <f>VLOOKUP(A91,[1]Sheet1!$A:$E,5,0)</f>
        <v>2020-09-25</v>
      </c>
      <c r="G91">
        <f t="shared" si="5"/>
        <v>6</v>
      </c>
      <c r="H91">
        <f t="shared" ca="1" si="6"/>
        <v>1.5</v>
      </c>
      <c r="I91">
        <f>VLOOKUP(A91,[1]Sheet1!$A:$H,8,0)</f>
        <v>0</v>
      </c>
      <c r="J91">
        <f t="shared" ca="1" si="7"/>
        <v>1.5</v>
      </c>
    </row>
    <row r="92" spans="1:10" x14ac:dyDescent="0.25">
      <c r="A92" t="s">
        <v>1401</v>
      </c>
      <c r="B92">
        <f ca="1">IF(MONTH(E92)=MONTH(NOW()),VLOOKUP(A92,QBT!A:K,11,0),VLOOKUP(A92,QBT!A:L,12,0))</f>
        <v>4</v>
      </c>
      <c r="C92">
        <f>VLOOKUP(A92,[1]Sheet1!$A:$B,2,0)</f>
        <v>95</v>
      </c>
      <c r="D92">
        <f t="shared" ca="1" si="4"/>
        <v>4</v>
      </c>
      <c r="E92" t="s">
        <v>74</v>
      </c>
      <c r="F92" t="str">
        <f>VLOOKUP(A92,[1]Sheet1!$A:$E,5,0)</f>
        <v>2020-09-14</v>
      </c>
      <c r="G92">
        <f t="shared" si="5"/>
        <v>3</v>
      </c>
      <c r="H92">
        <f t="shared" ca="1" si="6"/>
        <v>1.33</v>
      </c>
      <c r="I92">
        <f>VLOOKUP(A92,[1]Sheet1!$A:$H,8,0)</f>
        <v>0</v>
      </c>
      <c r="J92">
        <f t="shared" ca="1" si="7"/>
        <v>1.33</v>
      </c>
    </row>
    <row r="93" spans="1:10" x14ac:dyDescent="0.25">
      <c r="A93" t="s">
        <v>1629</v>
      </c>
      <c r="B93">
        <f ca="1">IF(MONTH(E93)=MONTH(NOW()),VLOOKUP(A93,QBT!A:K,11,0),VLOOKUP(A93,QBT!A:L,12,0))</f>
        <v>9</v>
      </c>
      <c r="C93">
        <f>VLOOKUP(A93,[1]Sheet1!$A:$B,2,0)</f>
        <v>20</v>
      </c>
      <c r="D93">
        <f t="shared" ca="1" si="4"/>
        <v>9</v>
      </c>
      <c r="E93" t="s">
        <v>20</v>
      </c>
      <c r="F93" t="str">
        <f>VLOOKUP(A93,[1]Sheet1!$A:$E,5,0)</f>
        <v>2020-09-25</v>
      </c>
      <c r="G93">
        <f t="shared" si="5"/>
        <v>7</v>
      </c>
      <c r="H93">
        <f t="shared" ca="1" si="6"/>
        <v>1.29</v>
      </c>
      <c r="I93">
        <f>VLOOKUP(A93,[1]Sheet1!$A:$H,8,0)</f>
        <v>0</v>
      </c>
      <c r="J93">
        <f t="shared" ca="1" si="7"/>
        <v>1.29</v>
      </c>
    </row>
    <row r="94" spans="1:10" x14ac:dyDescent="0.25">
      <c r="A94" t="s">
        <v>1634</v>
      </c>
      <c r="B94">
        <f ca="1">IF(MONTH(E94)=MONTH(NOW()),VLOOKUP(A94,QBT!A:K,11,0),VLOOKUP(A94,QBT!A:L,12,0))</f>
        <v>9</v>
      </c>
      <c r="C94">
        <f>VLOOKUP(A94,[1]Sheet1!$A:$B,2,0)</f>
        <v>34</v>
      </c>
      <c r="D94">
        <f t="shared" ca="1" si="4"/>
        <v>9</v>
      </c>
      <c r="E94" t="s">
        <v>20</v>
      </c>
      <c r="F94" t="str">
        <f>VLOOKUP(A94,[1]Sheet1!$A:$E,5,0)</f>
        <v>2020-09-26</v>
      </c>
      <c r="G94">
        <f t="shared" si="5"/>
        <v>7</v>
      </c>
      <c r="H94">
        <f t="shared" ca="1" si="6"/>
        <v>1.29</v>
      </c>
      <c r="I94">
        <f>VLOOKUP(A94,[1]Sheet1!$A:$H,8,0)</f>
        <v>0</v>
      </c>
      <c r="J94">
        <f t="shared" ca="1" si="7"/>
        <v>1.29</v>
      </c>
    </row>
    <row r="95" spans="1:10" x14ac:dyDescent="0.25">
      <c r="A95" t="s">
        <v>1637</v>
      </c>
      <c r="B95">
        <f ca="1">IF(MONTH(E95)=MONTH(NOW()),VLOOKUP(A95,QBT!A:K,11,0),VLOOKUP(A95,QBT!A:L,12,0))</f>
        <v>6</v>
      </c>
      <c r="C95">
        <f>VLOOKUP(A95,[1]Sheet1!$A:$B,2,0)</f>
        <v>32</v>
      </c>
      <c r="D95">
        <f t="shared" ca="1" si="4"/>
        <v>6</v>
      </c>
      <c r="E95" t="s">
        <v>26</v>
      </c>
      <c r="F95" t="str">
        <f>VLOOKUP(A95,[1]Sheet1!$A:$E,5,0)</f>
        <v>2020-09-27</v>
      </c>
      <c r="G95">
        <f t="shared" si="5"/>
        <v>6</v>
      </c>
      <c r="H95">
        <f t="shared" ca="1" si="6"/>
        <v>1</v>
      </c>
      <c r="I95">
        <f>VLOOKUP(A95,[1]Sheet1!$A:$H,8,0)</f>
        <v>-0.25</v>
      </c>
      <c r="J95">
        <f t="shared" ca="1" si="7"/>
        <v>1.25</v>
      </c>
    </row>
    <row r="96" spans="1:10" x14ac:dyDescent="0.25">
      <c r="A96" t="s">
        <v>1454</v>
      </c>
      <c r="B96">
        <f ca="1">IF(MONTH(E96)=MONTH(NOW()),VLOOKUP(A96,QBT!A:K,11,0),VLOOKUP(A96,QBT!A:L,12,0))</f>
        <v>6</v>
      </c>
      <c r="C96">
        <f>VLOOKUP(A96,[1]Sheet1!$A:$B,2,0)</f>
        <v>14</v>
      </c>
      <c r="D96">
        <f t="shared" ca="1" si="4"/>
        <v>6</v>
      </c>
      <c r="E96" t="s">
        <v>80</v>
      </c>
      <c r="F96" t="str">
        <f>VLOOKUP(A96,[1]Sheet1!$A:$E,5,0)</f>
        <v>2020-09-26</v>
      </c>
      <c r="G96">
        <f t="shared" si="5"/>
        <v>5</v>
      </c>
      <c r="H96">
        <f t="shared" ca="1" si="6"/>
        <v>1.2</v>
      </c>
      <c r="I96">
        <f>VLOOKUP(A96,[1]Sheet1!$A:$H,8,0)</f>
        <v>0</v>
      </c>
      <c r="J96">
        <f t="shared" ca="1" si="7"/>
        <v>1.2</v>
      </c>
    </row>
    <row r="97" spans="1:10" x14ac:dyDescent="0.25">
      <c r="A97" t="s">
        <v>1605</v>
      </c>
      <c r="B97">
        <f ca="1">IF(MONTH(E97)=MONTH(NOW()),VLOOKUP(A97,QBT!A:K,11,0),VLOOKUP(A97,QBT!A:L,12,0))</f>
        <v>6</v>
      </c>
      <c r="C97">
        <f>VLOOKUP(A97,[1]Sheet1!$A:$B,2,0)</f>
        <v>195</v>
      </c>
      <c r="D97">
        <f t="shared" ca="1" si="4"/>
        <v>6</v>
      </c>
      <c r="E97" t="s">
        <v>80</v>
      </c>
      <c r="F97" t="str">
        <f>VLOOKUP(A97,[1]Sheet1!$A:$E,5,0)</f>
        <v>2020-09-24</v>
      </c>
      <c r="G97">
        <f t="shared" si="5"/>
        <v>5</v>
      </c>
      <c r="H97">
        <f t="shared" ca="1" si="6"/>
        <v>1.2</v>
      </c>
      <c r="I97">
        <f>VLOOKUP(A97,[1]Sheet1!$A:$H,8,0)</f>
        <v>0</v>
      </c>
      <c r="J97">
        <f t="shared" ca="1" si="7"/>
        <v>1.2</v>
      </c>
    </row>
    <row r="98" spans="1:10" x14ac:dyDescent="0.25">
      <c r="A98" t="s">
        <v>1422</v>
      </c>
      <c r="B98">
        <f ca="1">IF(MONTH(E98)=MONTH(NOW()),VLOOKUP(A98,QBT!A:K,11,0),VLOOKUP(A98,QBT!A:L,12,0))</f>
        <v>7</v>
      </c>
      <c r="C98">
        <f>VLOOKUP(A98,[1]Sheet1!$A:$B,2,0)</f>
        <v>25</v>
      </c>
      <c r="D98">
        <f t="shared" ca="1" si="4"/>
        <v>7</v>
      </c>
      <c r="E98" t="s">
        <v>80</v>
      </c>
      <c r="F98" t="str">
        <f>VLOOKUP(A98,[1]Sheet1!$A:$E,5,0)</f>
        <v>2020-09-27</v>
      </c>
      <c r="G98">
        <f t="shared" si="5"/>
        <v>5</v>
      </c>
      <c r="H98">
        <f t="shared" ca="1" si="6"/>
        <v>1.4</v>
      </c>
      <c r="I98">
        <f>VLOOKUP(A98,[1]Sheet1!$A:$H,8,0)</f>
        <v>0.25</v>
      </c>
      <c r="J98">
        <f t="shared" ca="1" si="7"/>
        <v>1.1499999999999999</v>
      </c>
    </row>
    <row r="99" spans="1:10" x14ac:dyDescent="0.25">
      <c r="A99" t="s">
        <v>1441</v>
      </c>
      <c r="B99">
        <f ca="1">IF(MONTH(E99)=MONTH(NOW()),VLOOKUP(A99,QBT!A:K,11,0),VLOOKUP(A99,QBT!A:L,12,0))</f>
        <v>8</v>
      </c>
      <c r="C99">
        <f>VLOOKUP(A99,[1]Sheet1!$A:$B,2,0)</f>
        <v>10</v>
      </c>
      <c r="D99">
        <f t="shared" ca="1" si="4"/>
        <v>8</v>
      </c>
      <c r="E99" t="s">
        <v>20</v>
      </c>
      <c r="F99" t="str">
        <f>VLOOKUP(A99,[1]Sheet1!$A:$E,5,0)</f>
        <v>2020-09-22</v>
      </c>
      <c r="G99">
        <f t="shared" si="5"/>
        <v>7</v>
      </c>
      <c r="H99">
        <f t="shared" ca="1" si="6"/>
        <v>1.1399999999999999</v>
      </c>
      <c r="I99">
        <f>VLOOKUP(A99,[1]Sheet1!$A:$H,8,0)</f>
        <v>0</v>
      </c>
      <c r="J99">
        <f t="shared" ca="1" si="7"/>
        <v>1.1399999999999999</v>
      </c>
    </row>
    <row r="100" spans="1:10" x14ac:dyDescent="0.25">
      <c r="A100" t="s">
        <v>1592</v>
      </c>
      <c r="B100">
        <f ca="1">IF(MONTH(E100)=MONTH(NOW()),VLOOKUP(A100,QBT!A:K,11,0),VLOOKUP(A100,QBT!A:L,12,0))</f>
        <v>8</v>
      </c>
      <c r="C100">
        <f>VLOOKUP(A100,[1]Sheet1!$A:$B,2,0)</f>
        <v>140</v>
      </c>
      <c r="D100">
        <f t="shared" ca="1" si="4"/>
        <v>8</v>
      </c>
      <c r="E100" t="s">
        <v>20</v>
      </c>
      <c r="F100" t="str">
        <f>VLOOKUP(A100,[1]Sheet1!$A:$E,5,0)</f>
        <v>2020-09-23</v>
      </c>
      <c r="G100">
        <f t="shared" si="5"/>
        <v>7</v>
      </c>
      <c r="H100">
        <f t="shared" ca="1" si="6"/>
        <v>1.1399999999999999</v>
      </c>
      <c r="I100">
        <f>VLOOKUP(A100,[1]Sheet1!$A:$H,8,0)</f>
        <v>0</v>
      </c>
      <c r="J100">
        <f t="shared" ca="1" si="7"/>
        <v>1.1399999999999999</v>
      </c>
    </row>
    <row r="101" spans="1:10" x14ac:dyDescent="0.25">
      <c r="A101" t="s">
        <v>1419</v>
      </c>
      <c r="B101">
        <f ca="1">IF(MONTH(E101)=MONTH(NOW()),VLOOKUP(A101,QBT!A:K,11,0),VLOOKUP(A101,QBT!A:L,12,0))</f>
        <v>1</v>
      </c>
      <c r="C101">
        <f>VLOOKUP(A101,[1]Sheet1!$A:$B,2,0)</f>
        <v>13</v>
      </c>
      <c r="D101">
        <f t="shared" ca="1" si="4"/>
        <v>1</v>
      </c>
      <c r="E101" t="s">
        <v>232</v>
      </c>
      <c r="F101" t="str">
        <f>VLOOKUP(A101,[1]Sheet1!$A:$E,5,0)</f>
        <v>2020-09-16</v>
      </c>
      <c r="G101">
        <f t="shared" si="5"/>
        <v>1</v>
      </c>
      <c r="H101">
        <f t="shared" ca="1" si="6"/>
        <v>1</v>
      </c>
      <c r="I101">
        <f>VLOOKUP(A101,[1]Sheet1!$A:$H,8,0)</f>
        <v>0</v>
      </c>
      <c r="J101">
        <f t="shared" ca="1" si="7"/>
        <v>1</v>
      </c>
    </row>
    <row r="102" spans="1:10" x14ac:dyDescent="0.25">
      <c r="A102" t="s">
        <v>1421</v>
      </c>
      <c r="B102">
        <f ca="1">IF(MONTH(E102)=MONTH(NOW()),VLOOKUP(A102,QBT!A:K,11,0),VLOOKUP(A102,QBT!A:L,12,0))</f>
        <v>1</v>
      </c>
      <c r="C102">
        <f>VLOOKUP(A102,[1]Sheet1!$A:$B,2,0)</f>
        <v>31</v>
      </c>
      <c r="D102">
        <f t="shared" ca="1" si="4"/>
        <v>1</v>
      </c>
      <c r="E102" t="s">
        <v>232</v>
      </c>
      <c r="F102" t="str">
        <f>VLOOKUP(A102,[1]Sheet1!$A:$E,5,0)</f>
        <v>2020-09-24</v>
      </c>
      <c r="G102">
        <f t="shared" si="5"/>
        <v>1</v>
      </c>
      <c r="H102">
        <f t="shared" ca="1" si="6"/>
        <v>1</v>
      </c>
      <c r="I102">
        <f>VLOOKUP(A102,[1]Sheet1!$A:$H,8,0)</f>
        <v>0</v>
      </c>
      <c r="J102">
        <f t="shared" ca="1" si="7"/>
        <v>1</v>
      </c>
    </row>
    <row r="103" spans="1:10" x14ac:dyDescent="0.25">
      <c r="A103" t="s">
        <v>1423</v>
      </c>
      <c r="B103">
        <f ca="1">IF(MONTH(E103)=MONTH(NOW()),VLOOKUP(A103,QBT!A:K,11,0),VLOOKUP(A103,QBT!A:L,12,0))</f>
        <v>3</v>
      </c>
      <c r="C103">
        <f>VLOOKUP(A103,[1]Sheet1!$A:$B,2,0)</f>
        <v>11</v>
      </c>
      <c r="D103">
        <f t="shared" ca="1" si="4"/>
        <v>3</v>
      </c>
      <c r="E103" t="s">
        <v>74</v>
      </c>
      <c r="F103" t="str">
        <f>VLOOKUP(A103,[1]Sheet1!$A:$E,5,0)</f>
        <v>2020-09-26</v>
      </c>
      <c r="G103">
        <f t="shared" si="5"/>
        <v>3</v>
      </c>
      <c r="H103">
        <f t="shared" ca="1" si="6"/>
        <v>1</v>
      </c>
      <c r="I103">
        <f>VLOOKUP(A103,[1]Sheet1!$A:$H,8,0)</f>
        <v>0</v>
      </c>
      <c r="J103">
        <f t="shared" ca="1" si="7"/>
        <v>1</v>
      </c>
    </row>
    <row r="104" spans="1:10" x14ac:dyDescent="0.25">
      <c r="A104" t="s">
        <v>1434</v>
      </c>
      <c r="B104">
        <f ca="1">IF(MONTH(E104)=MONTH(NOW()),VLOOKUP(A104,QBT!A:K,11,0),VLOOKUP(A104,QBT!A:L,12,0))</f>
        <v>1</v>
      </c>
      <c r="C104">
        <f>VLOOKUP(A104,[1]Sheet1!$A:$B,2,0)</f>
        <v>16</v>
      </c>
      <c r="D104">
        <f t="shared" ca="1" si="4"/>
        <v>1</v>
      </c>
      <c r="E104" t="s">
        <v>232</v>
      </c>
      <c r="F104" t="str">
        <f>VLOOKUP(A104,[1]Sheet1!$A:$E,5,0)</f>
        <v>2020-09-27</v>
      </c>
      <c r="G104">
        <f t="shared" si="5"/>
        <v>1</v>
      </c>
      <c r="H104">
        <f t="shared" ca="1" si="6"/>
        <v>1</v>
      </c>
      <c r="I104">
        <f>VLOOKUP(A104,[1]Sheet1!$A:$H,8,0)</f>
        <v>0</v>
      </c>
      <c r="J104">
        <f t="shared" ca="1" si="7"/>
        <v>1</v>
      </c>
    </row>
    <row r="105" spans="1:10" x14ac:dyDescent="0.25">
      <c r="A105" t="s">
        <v>1449</v>
      </c>
      <c r="B105">
        <f ca="1">IF(MONTH(E105)=MONTH(NOW()),VLOOKUP(A105,QBT!A:K,11,0),VLOOKUP(A105,QBT!A:L,12,0))</f>
        <v>1</v>
      </c>
      <c r="C105">
        <f>VLOOKUP(A105,[1]Sheet1!$A:$B,2,0)</f>
        <v>10</v>
      </c>
      <c r="D105">
        <f t="shared" ca="1" si="4"/>
        <v>1</v>
      </c>
      <c r="E105" t="s">
        <v>232</v>
      </c>
      <c r="F105" t="str">
        <f>VLOOKUP(A105,[1]Sheet1!$A:$E,5,0)</f>
        <v>2020-09-22</v>
      </c>
      <c r="G105">
        <f t="shared" si="5"/>
        <v>1</v>
      </c>
      <c r="H105">
        <f t="shared" ca="1" si="6"/>
        <v>1</v>
      </c>
      <c r="I105">
        <f>VLOOKUP(A105,[1]Sheet1!$A:$H,8,0)</f>
        <v>0</v>
      </c>
      <c r="J105">
        <f t="shared" ca="1" si="7"/>
        <v>1</v>
      </c>
    </row>
    <row r="106" spans="1:10" x14ac:dyDescent="0.25">
      <c r="A106" t="s">
        <v>1450</v>
      </c>
      <c r="B106">
        <f ca="1">IF(MONTH(E106)=MONTH(NOW()),VLOOKUP(A106,QBT!A:K,11,0),VLOOKUP(A106,QBT!A:L,12,0))</f>
        <v>1</v>
      </c>
      <c r="C106">
        <f>VLOOKUP(A106,[1]Sheet1!$A:$B,2,0)</f>
        <v>2</v>
      </c>
      <c r="D106">
        <f t="shared" ca="1" si="4"/>
        <v>1</v>
      </c>
      <c r="E106" t="s">
        <v>232</v>
      </c>
      <c r="F106" t="str">
        <f>VLOOKUP(A106,[1]Sheet1!$A:$E,5,0)</f>
        <v>2020-09-20</v>
      </c>
      <c r="G106">
        <f t="shared" si="5"/>
        <v>1</v>
      </c>
      <c r="H106">
        <f t="shared" ca="1" si="6"/>
        <v>1</v>
      </c>
      <c r="I106">
        <f>VLOOKUP(A106,[1]Sheet1!$A:$H,8,0)</f>
        <v>0</v>
      </c>
      <c r="J106">
        <f t="shared" ca="1" si="7"/>
        <v>1</v>
      </c>
    </row>
    <row r="107" spans="1:10" x14ac:dyDescent="0.25">
      <c r="A107" t="s">
        <v>1460</v>
      </c>
      <c r="B107">
        <f ca="1">IF(MONTH(E107)=MONTH(NOW()),VLOOKUP(A107,QBT!A:K,11,0),VLOOKUP(A107,QBT!A:L,12,0))</f>
        <v>3</v>
      </c>
      <c r="C107">
        <f>VLOOKUP(A107,[1]Sheet1!$A:$B,2,0)</f>
        <v>17</v>
      </c>
      <c r="D107">
        <f t="shared" ca="1" si="4"/>
        <v>3</v>
      </c>
      <c r="E107" t="s">
        <v>74</v>
      </c>
      <c r="F107" t="str">
        <f>VLOOKUP(A107,[1]Sheet1!$A:$E,5,0)</f>
        <v>2020-09-24</v>
      </c>
      <c r="G107">
        <f t="shared" si="5"/>
        <v>3</v>
      </c>
      <c r="H107">
        <f t="shared" ca="1" si="6"/>
        <v>1</v>
      </c>
      <c r="I107">
        <f>VLOOKUP(A107,[1]Sheet1!$A:$H,8,0)</f>
        <v>0</v>
      </c>
      <c r="J107">
        <f t="shared" ca="1" si="7"/>
        <v>1</v>
      </c>
    </row>
    <row r="108" spans="1:10" x14ac:dyDescent="0.25">
      <c r="A108" t="s">
        <v>1462</v>
      </c>
      <c r="B108">
        <f ca="1">IF(MONTH(E108)=MONTH(NOW()),VLOOKUP(A108,QBT!A:K,11,0),VLOOKUP(A108,QBT!A:L,12,0))</f>
        <v>1</v>
      </c>
      <c r="C108">
        <f>VLOOKUP(A108,[1]Sheet1!$A:$B,2,0)</f>
        <v>11</v>
      </c>
      <c r="D108">
        <f t="shared" ca="1" si="4"/>
        <v>1</v>
      </c>
      <c r="E108" t="s">
        <v>232</v>
      </c>
      <c r="F108" t="str">
        <f>VLOOKUP(A108,[1]Sheet1!$A:$E,5,0)</f>
        <v>2020-09-14</v>
      </c>
      <c r="G108">
        <f t="shared" si="5"/>
        <v>1</v>
      </c>
      <c r="H108">
        <f t="shared" ca="1" si="6"/>
        <v>1</v>
      </c>
      <c r="I108">
        <f>VLOOKUP(A108,[1]Sheet1!$A:$H,8,0)</f>
        <v>0</v>
      </c>
      <c r="J108">
        <f t="shared" ca="1" si="7"/>
        <v>1</v>
      </c>
    </row>
    <row r="109" spans="1:10" x14ac:dyDescent="0.25">
      <c r="A109" t="s">
        <v>1469</v>
      </c>
      <c r="B109">
        <f ca="1">IF(MONTH(E109)=MONTH(NOW()),VLOOKUP(A109,QBT!A:K,11,0),VLOOKUP(A109,QBT!A:L,12,0))</f>
        <v>1</v>
      </c>
      <c r="C109">
        <f>VLOOKUP(A109,[1]Sheet1!$A:$B,2,0)</f>
        <v>9</v>
      </c>
      <c r="D109">
        <f t="shared" ca="1" si="4"/>
        <v>1</v>
      </c>
      <c r="E109" t="s">
        <v>232</v>
      </c>
      <c r="F109" t="str">
        <f>VLOOKUP(A109,[1]Sheet1!$A:$E,5,0)</f>
        <v>2020-09-10</v>
      </c>
      <c r="G109">
        <f t="shared" si="5"/>
        <v>1</v>
      </c>
      <c r="H109">
        <f t="shared" ca="1" si="6"/>
        <v>1</v>
      </c>
      <c r="I109">
        <f>VLOOKUP(A109,[1]Sheet1!$A:$H,8,0)</f>
        <v>0</v>
      </c>
      <c r="J109">
        <f t="shared" ca="1" si="7"/>
        <v>1</v>
      </c>
    </row>
    <row r="110" spans="1:10" x14ac:dyDescent="0.25">
      <c r="A110" t="s">
        <v>1473</v>
      </c>
      <c r="B110">
        <f ca="1">IF(MONTH(E110)=MONTH(NOW()),VLOOKUP(A110,QBT!A:K,11,0),VLOOKUP(A110,QBT!A:L,12,0))</f>
        <v>1</v>
      </c>
      <c r="C110">
        <f>VLOOKUP(A110,[1]Sheet1!$A:$B,2,0)</f>
        <v>5</v>
      </c>
      <c r="D110">
        <f t="shared" ca="1" si="4"/>
        <v>1</v>
      </c>
      <c r="E110" t="s">
        <v>232</v>
      </c>
      <c r="F110" t="str">
        <f>VLOOKUP(A110,[1]Sheet1!$A:$E,5,0)</f>
        <v>2020-09-24</v>
      </c>
      <c r="G110">
        <f t="shared" si="5"/>
        <v>1</v>
      </c>
      <c r="H110">
        <f t="shared" ca="1" si="6"/>
        <v>1</v>
      </c>
      <c r="I110">
        <f>VLOOKUP(A110,[1]Sheet1!$A:$H,8,0)</f>
        <v>0</v>
      </c>
      <c r="J110">
        <f t="shared" ca="1" si="7"/>
        <v>1</v>
      </c>
    </row>
    <row r="111" spans="1:10" x14ac:dyDescent="0.25">
      <c r="A111" t="s">
        <v>1479</v>
      </c>
      <c r="B111">
        <f ca="1">IF(MONTH(E111)=MONTH(NOW()),VLOOKUP(A111,QBT!A:K,11,0),VLOOKUP(A111,QBT!A:L,12,0))</f>
        <v>1</v>
      </c>
      <c r="C111">
        <f>VLOOKUP(A111,[1]Sheet1!$A:$B,2,0)</f>
        <v>9</v>
      </c>
      <c r="D111">
        <f t="shared" ca="1" si="4"/>
        <v>1</v>
      </c>
      <c r="E111" t="s">
        <v>232</v>
      </c>
      <c r="F111" t="str">
        <f>VLOOKUP(A111,[1]Sheet1!$A:$E,5,0)</f>
        <v>2020-09-22</v>
      </c>
      <c r="G111">
        <f t="shared" si="5"/>
        <v>1</v>
      </c>
      <c r="H111">
        <f t="shared" ca="1" si="6"/>
        <v>1</v>
      </c>
      <c r="I111">
        <f>VLOOKUP(A111,[1]Sheet1!$A:$H,8,0)</f>
        <v>0</v>
      </c>
      <c r="J111">
        <f t="shared" ca="1" si="7"/>
        <v>1</v>
      </c>
    </row>
    <row r="112" spans="1:10" x14ac:dyDescent="0.25">
      <c r="A112" t="s">
        <v>1496</v>
      </c>
      <c r="B112">
        <f ca="1">IF(MONTH(E112)=MONTH(NOW()),VLOOKUP(A112,QBT!A:K,11,0),VLOOKUP(A112,QBT!A:L,12,0))</f>
        <v>1</v>
      </c>
      <c r="C112">
        <f>VLOOKUP(A112,[1]Sheet1!$A:$B,2,0)</f>
        <v>4</v>
      </c>
      <c r="D112">
        <f t="shared" ca="1" si="4"/>
        <v>1</v>
      </c>
      <c r="E112" t="s">
        <v>232</v>
      </c>
      <c r="F112" t="str">
        <f>VLOOKUP(A112,[1]Sheet1!$A:$E,5,0)</f>
        <v>2020-09-24</v>
      </c>
      <c r="G112">
        <f t="shared" si="5"/>
        <v>1</v>
      </c>
      <c r="H112">
        <f t="shared" ca="1" si="6"/>
        <v>1</v>
      </c>
      <c r="I112">
        <f>VLOOKUP(A112,[1]Sheet1!$A:$H,8,0)</f>
        <v>0</v>
      </c>
      <c r="J112">
        <f t="shared" ca="1" si="7"/>
        <v>1</v>
      </c>
    </row>
    <row r="113" spans="1:10" x14ac:dyDescent="0.25">
      <c r="A113" t="s">
        <v>1510</v>
      </c>
      <c r="B113">
        <f ca="1">IF(MONTH(E113)=MONTH(NOW()),VLOOKUP(A113,QBT!A:K,11,0),VLOOKUP(A113,QBT!A:L,12,0))</f>
        <v>1</v>
      </c>
      <c r="C113">
        <f>VLOOKUP(A113,[1]Sheet1!$A:$B,2,0)</f>
        <v>3</v>
      </c>
      <c r="D113">
        <f t="shared" ca="1" si="4"/>
        <v>1</v>
      </c>
      <c r="E113" t="s">
        <v>232</v>
      </c>
      <c r="F113" t="str">
        <f>VLOOKUP(A113,[1]Sheet1!$A:$E,5,0)</f>
        <v>2020-08-28</v>
      </c>
      <c r="G113">
        <f t="shared" si="5"/>
        <v>1</v>
      </c>
      <c r="H113">
        <f t="shared" ca="1" si="6"/>
        <v>1</v>
      </c>
      <c r="I113">
        <f>VLOOKUP(A113,[1]Sheet1!$A:$H,8,0)</f>
        <v>0</v>
      </c>
      <c r="J113">
        <f t="shared" ca="1" si="7"/>
        <v>1</v>
      </c>
    </row>
    <row r="114" spans="1:10" x14ac:dyDescent="0.25">
      <c r="A114" t="s">
        <v>1536</v>
      </c>
      <c r="B114">
        <f ca="1">IF(MONTH(E114)=MONTH(NOW()),VLOOKUP(A114,QBT!A:K,11,0),VLOOKUP(A114,QBT!A:L,12,0))</f>
        <v>6</v>
      </c>
      <c r="C114">
        <f>VLOOKUP(A114,[1]Sheet1!$A:$B,2,0)</f>
        <v>68</v>
      </c>
      <c r="D114">
        <f t="shared" ca="1" si="4"/>
        <v>6</v>
      </c>
      <c r="E114" t="s">
        <v>26</v>
      </c>
      <c r="F114" t="str">
        <f>VLOOKUP(A114,[1]Sheet1!$A:$E,5,0)</f>
        <v>2020-09-25</v>
      </c>
      <c r="G114">
        <f t="shared" si="5"/>
        <v>6</v>
      </c>
      <c r="H114">
        <f t="shared" ca="1" si="6"/>
        <v>1</v>
      </c>
      <c r="I114">
        <f>VLOOKUP(A114,[1]Sheet1!$A:$H,8,0)</f>
        <v>0</v>
      </c>
      <c r="J114">
        <f t="shared" ca="1" si="7"/>
        <v>1</v>
      </c>
    </row>
    <row r="115" spans="1:10" x14ac:dyDescent="0.25">
      <c r="A115" t="s">
        <v>1593</v>
      </c>
      <c r="B115">
        <f ca="1">IF(MONTH(E115)=MONTH(NOW()),VLOOKUP(A115,QBT!A:K,11,0),VLOOKUP(A115,QBT!A:L,12,0))</f>
        <v>7</v>
      </c>
      <c r="C115">
        <f>VLOOKUP(A115,[1]Sheet1!$A:$B,2,0)</f>
        <v>180</v>
      </c>
      <c r="D115">
        <f t="shared" ca="1" si="4"/>
        <v>7</v>
      </c>
      <c r="E115" t="s">
        <v>20</v>
      </c>
      <c r="F115" t="str">
        <f>VLOOKUP(A115,[1]Sheet1!$A:$E,5,0)</f>
        <v>2020-09-25</v>
      </c>
      <c r="G115">
        <f t="shared" si="5"/>
        <v>7</v>
      </c>
      <c r="H115">
        <f t="shared" ca="1" si="6"/>
        <v>1</v>
      </c>
      <c r="I115">
        <f>VLOOKUP(A115,[1]Sheet1!$A:$H,8,0)</f>
        <v>0</v>
      </c>
      <c r="J115">
        <f t="shared" ca="1" si="7"/>
        <v>1</v>
      </c>
    </row>
    <row r="116" spans="1:10" x14ac:dyDescent="0.25">
      <c r="A116" t="s">
        <v>1625</v>
      </c>
      <c r="B116">
        <f ca="1">IF(MONTH(E116)=MONTH(NOW()),VLOOKUP(A116,QBT!A:K,11,0),VLOOKUP(A116,QBT!A:L,12,0))</f>
        <v>6</v>
      </c>
      <c r="C116">
        <f>VLOOKUP(A116,[1]Sheet1!$A:$B,2,0)</f>
        <v>43</v>
      </c>
      <c r="D116">
        <f t="shared" ca="1" si="4"/>
        <v>6</v>
      </c>
      <c r="E116" t="s">
        <v>26</v>
      </c>
      <c r="F116" t="str">
        <f>VLOOKUP(A116,[1]Sheet1!$A:$E,5,0)</f>
        <v>2020-09-21</v>
      </c>
      <c r="G116">
        <f t="shared" si="5"/>
        <v>6</v>
      </c>
      <c r="H116">
        <f t="shared" ca="1" si="6"/>
        <v>1</v>
      </c>
      <c r="I116">
        <f>VLOOKUP(A116,[1]Sheet1!$A:$H,8,0)</f>
        <v>0</v>
      </c>
      <c r="J116">
        <f t="shared" ca="1" si="7"/>
        <v>1</v>
      </c>
    </row>
    <row r="117" spans="1:10" x14ac:dyDescent="0.25">
      <c r="A117" t="s">
        <v>1638</v>
      </c>
      <c r="B117">
        <f ca="1">IF(MONTH(E117)=MONTH(NOW()),VLOOKUP(A117,QBT!A:K,11,0),VLOOKUP(A117,QBT!A:L,12,0))</f>
        <v>2</v>
      </c>
      <c r="C117">
        <f>VLOOKUP(A117,[1]Sheet1!$A:$B,2,0)</f>
        <v>53</v>
      </c>
      <c r="D117">
        <f t="shared" ca="1" si="4"/>
        <v>2</v>
      </c>
      <c r="E117" t="s">
        <v>223</v>
      </c>
      <c r="F117" t="str">
        <f>VLOOKUP(A117,[1]Sheet1!$A:$E,5,0)</f>
        <v>2020-09-25</v>
      </c>
      <c r="G117">
        <f t="shared" si="5"/>
        <v>2</v>
      </c>
      <c r="H117">
        <f t="shared" ca="1" si="6"/>
        <v>1</v>
      </c>
      <c r="I117">
        <f>VLOOKUP(A117,[1]Sheet1!$A:$H,8,0)</f>
        <v>0</v>
      </c>
      <c r="J117">
        <f t="shared" ca="1" si="7"/>
        <v>1</v>
      </c>
    </row>
    <row r="118" spans="1:10" x14ac:dyDescent="0.25">
      <c r="A118" t="s">
        <v>1644</v>
      </c>
      <c r="B118">
        <f ca="1">IF(MONTH(E118)=MONTH(NOW()),VLOOKUP(A118,QBT!A:K,11,0),VLOOKUP(A118,QBT!A:L,12,0))</f>
        <v>6</v>
      </c>
      <c r="C118">
        <f>VLOOKUP(A118,[1]Sheet1!$A:$B,2,0)</f>
        <v>40</v>
      </c>
      <c r="D118">
        <f t="shared" ca="1" si="4"/>
        <v>6</v>
      </c>
      <c r="E118" t="s">
        <v>26</v>
      </c>
      <c r="F118" t="str">
        <f>VLOOKUP(A118,[1]Sheet1!$A:$E,5,0)</f>
        <v>2020-09-26</v>
      </c>
      <c r="G118">
        <f t="shared" si="5"/>
        <v>6</v>
      </c>
      <c r="H118">
        <f t="shared" ca="1" si="6"/>
        <v>1</v>
      </c>
      <c r="I118">
        <f>VLOOKUP(A118,[1]Sheet1!$A:$H,8,0)</f>
        <v>0</v>
      </c>
      <c r="J118">
        <f t="shared" ca="1" si="7"/>
        <v>1</v>
      </c>
    </row>
    <row r="119" spans="1:10" x14ac:dyDescent="0.25">
      <c r="A119" t="s">
        <v>1654</v>
      </c>
      <c r="B119">
        <f ca="1">IF(MONTH(E119)=MONTH(NOW()),VLOOKUP(A119,QBT!A:K,11,0),VLOOKUP(A119,QBT!A:L,12,0))</f>
        <v>1</v>
      </c>
      <c r="C119">
        <f>VLOOKUP(A119,[1]Sheet1!$A:$B,2,0)</f>
        <v>158</v>
      </c>
      <c r="D119">
        <f t="shared" ca="1" si="4"/>
        <v>1</v>
      </c>
      <c r="E119" t="s">
        <v>232</v>
      </c>
      <c r="F119" t="str">
        <f>VLOOKUP(A119,[1]Sheet1!$A:$E,5,0)</f>
        <v>2020-09-23</v>
      </c>
      <c r="G119">
        <f t="shared" si="5"/>
        <v>1</v>
      </c>
      <c r="H119">
        <f t="shared" ca="1" si="6"/>
        <v>1</v>
      </c>
      <c r="I119">
        <f>VLOOKUP(A119,[1]Sheet1!$A:$H,8,0)</f>
        <v>0</v>
      </c>
      <c r="J119">
        <f t="shared" ca="1" si="7"/>
        <v>1</v>
      </c>
    </row>
    <row r="120" spans="1:10" x14ac:dyDescent="0.25">
      <c r="A120" t="s">
        <v>1655</v>
      </c>
      <c r="B120">
        <f ca="1">IF(MONTH(E120)=MONTH(NOW()),VLOOKUP(A120,QBT!A:K,11,0),VLOOKUP(A120,QBT!A:L,12,0))</f>
        <v>1</v>
      </c>
      <c r="C120">
        <f>VLOOKUP(A120,[1]Sheet1!$A:$B,2,0)</f>
        <v>38</v>
      </c>
      <c r="D120">
        <f t="shared" ca="1" si="4"/>
        <v>1</v>
      </c>
      <c r="E120" t="s">
        <v>232</v>
      </c>
      <c r="F120" t="str">
        <f>VLOOKUP(A120,[1]Sheet1!$A:$E,5,0)</f>
        <v>2020-09-23</v>
      </c>
      <c r="G120">
        <f t="shared" si="5"/>
        <v>1</v>
      </c>
      <c r="H120">
        <f t="shared" ca="1" si="6"/>
        <v>1</v>
      </c>
      <c r="I120">
        <f>VLOOKUP(A120,[1]Sheet1!$A:$H,8,0)</f>
        <v>0</v>
      </c>
      <c r="J120">
        <f t="shared" ca="1" si="7"/>
        <v>1</v>
      </c>
    </row>
    <row r="121" spans="1:10" x14ac:dyDescent="0.25">
      <c r="A121" t="s">
        <v>1667</v>
      </c>
      <c r="B121">
        <f ca="1">IF(MONTH(E121)=MONTH(NOW()),VLOOKUP(A121,QBT!A:K,11,0),VLOOKUP(A121,QBT!A:L,12,0))</f>
        <v>1</v>
      </c>
      <c r="C121">
        <f>VLOOKUP(A121,[1]Sheet1!$A:$B,2,0)</f>
        <v>49</v>
      </c>
      <c r="D121">
        <f t="shared" ca="1" si="4"/>
        <v>1</v>
      </c>
      <c r="E121" t="s">
        <v>232</v>
      </c>
      <c r="F121" t="str">
        <f>VLOOKUP(A121,[1]Sheet1!$A:$E,5,0)</f>
        <v>2020-09-23</v>
      </c>
      <c r="G121">
        <f t="shared" si="5"/>
        <v>1</v>
      </c>
      <c r="H121">
        <f t="shared" ca="1" si="6"/>
        <v>1</v>
      </c>
      <c r="I121">
        <f>VLOOKUP(A121,[1]Sheet1!$A:$H,8,0)</f>
        <v>0</v>
      </c>
      <c r="J121">
        <f t="shared" ca="1" si="7"/>
        <v>1</v>
      </c>
    </row>
    <row r="122" spans="1:10" x14ac:dyDescent="0.25">
      <c r="A122" t="s">
        <v>1669</v>
      </c>
      <c r="B122">
        <f ca="1">IF(MONTH(E122)=MONTH(NOW()),VLOOKUP(A122,QBT!A:K,11,0),VLOOKUP(A122,QBT!A:L,12,0))</f>
        <v>1</v>
      </c>
      <c r="C122">
        <f>VLOOKUP(A122,[1]Sheet1!$A:$B,2,0)</f>
        <v>32</v>
      </c>
      <c r="D122">
        <f t="shared" ca="1" si="4"/>
        <v>1</v>
      </c>
      <c r="E122" t="s">
        <v>232</v>
      </c>
      <c r="F122" t="str">
        <f>VLOOKUP(A122,[1]Sheet1!$A:$E,5,0)</f>
        <v>2020-09-25</v>
      </c>
      <c r="G122">
        <f t="shared" si="5"/>
        <v>1</v>
      </c>
      <c r="H122">
        <f t="shared" ca="1" si="6"/>
        <v>1</v>
      </c>
      <c r="I122">
        <f>VLOOKUP(A122,[1]Sheet1!$A:$H,8,0)</f>
        <v>0</v>
      </c>
      <c r="J122">
        <f t="shared" ca="1" si="7"/>
        <v>1</v>
      </c>
    </row>
    <row r="123" spans="1:10" x14ac:dyDescent="0.25">
      <c r="A123" t="s">
        <v>1683</v>
      </c>
      <c r="B123">
        <f ca="1">IF(MONTH(E123)=MONTH(NOW()),VLOOKUP(A123,QBT!A:K,11,0),VLOOKUP(A123,QBT!A:L,12,0))</f>
        <v>3</v>
      </c>
      <c r="C123">
        <f>VLOOKUP(A123,[1]Sheet1!$A:$B,2,0)</f>
        <v>12</v>
      </c>
      <c r="D123">
        <f t="shared" ca="1" si="4"/>
        <v>3</v>
      </c>
      <c r="E123" t="s">
        <v>74</v>
      </c>
      <c r="F123" t="str">
        <f>VLOOKUP(A123,[1]Sheet1!$A:$E,5,0)</f>
        <v>2020-09-26</v>
      </c>
      <c r="G123">
        <f t="shared" si="5"/>
        <v>3</v>
      </c>
      <c r="H123">
        <f t="shared" ca="1" si="6"/>
        <v>1</v>
      </c>
      <c r="I123">
        <f>VLOOKUP(A123,[1]Sheet1!$A:$H,8,0)</f>
        <v>0</v>
      </c>
      <c r="J123">
        <f t="shared" ca="1" si="7"/>
        <v>1</v>
      </c>
    </row>
    <row r="124" spans="1:10" x14ac:dyDescent="0.25">
      <c r="A124" t="s">
        <v>1692</v>
      </c>
      <c r="B124">
        <f ca="1">IF(MONTH(E124)=MONTH(NOW()),VLOOKUP(A124,QBT!A:K,11,0),VLOOKUP(A124,QBT!A:L,12,0))</f>
        <v>1</v>
      </c>
      <c r="C124">
        <f>VLOOKUP(A124,[1]Sheet1!$A:$B,2,0)</f>
        <v>0</v>
      </c>
      <c r="D124">
        <f t="shared" ca="1" si="4"/>
        <v>1</v>
      </c>
      <c r="E124" t="s">
        <v>232</v>
      </c>
      <c r="F124" t="str">
        <f>VLOOKUP(A124,[1]Sheet1!$A:$E,5,0)</f>
        <v>2020-09-16</v>
      </c>
      <c r="G124">
        <f t="shared" si="5"/>
        <v>1</v>
      </c>
      <c r="H124">
        <f t="shared" ca="1" si="6"/>
        <v>1</v>
      </c>
      <c r="I124">
        <f>VLOOKUP(A124,[1]Sheet1!$A:$H,8,0)</f>
        <v>0</v>
      </c>
      <c r="J124">
        <f t="shared" ca="1" si="7"/>
        <v>1</v>
      </c>
    </row>
    <row r="125" spans="1:10" x14ac:dyDescent="0.25">
      <c r="A125" t="s">
        <v>1702</v>
      </c>
      <c r="B125">
        <f ca="1">IF(MONTH(E125)=MONTH(NOW()),VLOOKUP(A125,QBT!A:K,11,0),VLOOKUP(A125,QBT!A:L,12,0))</f>
        <v>1</v>
      </c>
      <c r="C125">
        <f>VLOOKUP(A125,[1]Sheet1!$A:$B,2,0)</f>
        <v>12</v>
      </c>
      <c r="D125">
        <f t="shared" ca="1" si="4"/>
        <v>1</v>
      </c>
      <c r="E125" t="s">
        <v>232</v>
      </c>
      <c r="F125" t="str">
        <f>VLOOKUP(A125,[1]Sheet1!$A:$E,5,0)</f>
        <v>2020-08-31</v>
      </c>
      <c r="G125">
        <f t="shared" si="5"/>
        <v>1</v>
      </c>
      <c r="H125">
        <f t="shared" ca="1" si="6"/>
        <v>1</v>
      </c>
      <c r="I125">
        <f>VLOOKUP(A125,[1]Sheet1!$A:$H,8,0)</f>
        <v>0</v>
      </c>
      <c r="J125">
        <f t="shared" ca="1" si="7"/>
        <v>1</v>
      </c>
    </row>
    <row r="126" spans="1:10" x14ac:dyDescent="0.25">
      <c r="A126" t="s">
        <v>1704</v>
      </c>
      <c r="B126">
        <f ca="1">IF(MONTH(E126)=MONTH(NOW()),VLOOKUP(A126,QBT!A:K,11,0),VLOOKUP(A126,QBT!A:L,12,0))</f>
        <v>1</v>
      </c>
      <c r="C126">
        <f>VLOOKUP(A126,[1]Sheet1!$A:$B,2,0)</f>
        <v>9</v>
      </c>
      <c r="D126">
        <f t="shared" ca="1" si="4"/>
        <v>1</v>
      </c>
      <c r="E126" t="s">
        <v>232</v>
      </c>
      <c r="F126" t="str">
        <f>VLOOKUP(A126,[1]Sheet1!$A:$E,5,0)</f>
        <v>2020-09-09</v>
      </c>
      <c r="G126">
        <f t="shared" si="5"/>
        <v>1</v>
      </c>
      <c r="H126">
        <f t="shared" ca="1" si="6"/>
        <v>1</v>
      </c>
      <c r="I126">
        <f>VLOOKUP(A126,[1]Sheet1!$A:$H,8,0)</f>
        <v>0</v>
      </c>
      <c r="J126">
        <f t="shared" ca="1" si="7"/>
        <v>1</v>
      </c>
    </row>
    <row r="127" spans="1:10" x14ac:dyDescent="0.25">
      <c r="A127" t="s">
        <v>1705</v>
      </c>
      <c r="B127">
        <f ca="1">IF(MONTH(E127)=MONTH(NOW()),VLOOKUP(A127,QBT!A:K,11,0),VLOOKUP(A127,QBT!A:L,12,0))</f>
        <v>3</v>
      </c>
      <c r="C127">
        <f>VLOOKUP(A127,[1]Sheet1!$A:$B,2,0)</f>
        <v>12</v>
      </c>
      <c r="D127">
        <f t="shared" ca="1" si="4"/>
        <v>3</v>
      </c>
      <c r="E127" t="s">
        <v>74</v>
      </c>
      <c r="F127" t="str">
        <f>VLOOKUP(A127,[1]Sheet1!$A:$E,5,0)</f>
        <v>2020-09-26</v>
      </c>
      <c r="G127">
        <f t="shared" si="5"/>
        <v>3</v>
      </c>
      <c r="H127">
        <f t="shared" ca="1" si="6"/>
        <v>1</v>
      </c>
      <c r="I127">
        <f>VLOOKUP(A127,[1]Sheet1!$A:$H,8,0)</f>
        <v>0</v>
      </c>
      <c r="J127">
        <f t="shared" ca="1" si="7"/>
        <v>1</v>
      </c>
    </row>
    <row r="128" spans="1:10" x14ac:dyDescent="0.25">
      <c r="A128" t="s">
        <v>1712</v>
      </c>
      <c r="B128">
        <f ca="1">IF(MONTH(E128)=MONTH(NOW()),VLOOKUP(A128,QBT!A:K,11,0),VLOOKUP(A128,QBT!A:L,12,0))</f>
        <v>2</v>
      </c>
      <c r="C128">
        <f>VLOOKUP(A128,[1]Sheet1!$A:$B,2,0)</f>
        <v>5</v>
      </c>
      <c r="D128">
        <f t="shared" ca="1" si="4"/>
        <v>2</v>
      </c>
      <c r="E128" t="s">
        <v>223</v>
      </c>
      <c r="F128" t="str">
        <f>VLOOKUP(A128,[1]Sheet1!$A:$E,5,0)</f>
        <v>2020-09-21</v>
      </c>
      <c r="G128">
        <f t="shared" si="5"/>
        <v>2</v>
      </c>
      <c r="H128">
        <f t="shared" ca="1" si="6"/>
        <v>1</v>
      </c>
      <c r="I128">
        <f>VLOOKUP(A128,[1]Sheet1!$A:$H,8,0)</f>
        <v>0</v>
      </c>
      <c r="J128">
        <f t="shared" ca="1" si="7"/>
        <v>1</v>
      </c>
    </row>
    <row r="129" spans="1:10" x14ac:dyDescent="0.25">
      <c r="A129" t="s">
        <v>1383</v>
      </c>
      <c r="B129">
        <f ca="1">IF(MONTH(E129)=MONTH(NOW()),VLOOKUP(A129,QBT!A:K,11,0),VLOOKUP(A129,QBT!A:L,12,0))</f>
        <v>20</v>
      </c>
      <c r="C129">
        <f>VLOOKUP(A129,[1]Sheet1!$A:$B,2,0)</f>
        <v>98</v>
      </c>
      <c r="D129">
        <f t="shared" ca="1" si="4"/>
        <v>20</v>
      </c>
      <c r="E129" t="s">
        <v>92</v>
      </c>
      <c r="F129" t="str">
        <f>VLOOKUP(A129,[1]Sheet1!$A:$E,5,0)</f>
        <v>2020-09-27</v>
      </c>
      <c r="G129">
        <f t="shared" si="5"/>
        <v>4</v>
      </c>
      <c r="H129">
        <f t="shared" ca="1" si="6"/>
        <v>5</v>
      </c>
      <c r="I129">
        <f>VLOOKUP(A129,[1]Sheet1!$A:$H,8,0)</f>
        <v>4.07</v>
      </c>
      <c r="J129">
        <f t="shared" ca="1" si="7"/>
        <v>0.92999999999999972</v>
      </c>
    </row>
    <row r="130" spans="1:10" x14ac:dyDescent="0.25">
      <c r="A130" t="s">
        <v>1391</v>
      </c>
      <c r="B130">
        <f ca="1">IF(MONTH(E130)=MONTH(NOW()),VLOOKUP(A130,QBT!A:K,11,0),VLOOKUP(A130,QBT!A:L,12,0))</f>
        <v>6</v>
      </c>
      <c r="C130">
        <f>VLOOKUP(A130,[1]Sheet1!$A:$B,2,0)</f>
        <v>46</v>
      </c>
      <c r="D130">
        <f t="shared" ref="D130:D193" ca="1" si="8">IF(MONTH(E130)=MONTH(F130),B130-C130,B130)</f>
        <v>6</v>
      </c>
      <c r="E130" t="s">
        <v>20</v>
      </c>
      <c r="F130" t="str">
        <f>VLOOKUP(A130,[1]Sheet1!$A:$E,5,0)</f>
        <v>2020-09-26</v>
      </c>
      <c r="G130">
        <f t="shared" ref="G130:G193" si="9">IF(MONTH(E130)=MONTH(F130),E130-F130,DAY(E130))</f>
        <v>7</v>
      </c>
      <c r="H130">
        <f t="shared" ref="H130:H193" ca="1" si="10">IFERROR(ROUND(D130/G130,2),0)</f>
        <v>0.86</v>
      </c>
      <c r="I130">
        <f>VLOOKUP(A130,[1]Sheet1!$A:$H,8,0)</f>
        <v>0</v>
      </c>
      <c r="J130">
        <f t="shared" ref="J130:J193" ca="1" si="11">H130-I130</f>
        <v>0.86</v>
      </c>
    </row>
    <row r="131" spans="1:10" x14ac:dyDescent="0.25">
      <c r="A131" t="s">
        <v>1399</v>
      </c>
      <c r="B131">
        <f ca="1">IF(MONTH(E131)=MONTH(NOW()),VLOOKUP(A131,QBT!A:K,11,0),VLOOKUP(A131,QBT!A:L,12,0))</f>
        <v>5</v>
      </c>
      <c r="C131">
        <f>VLOOKUP(A131,[1]Sheet1!$A:$B,2,0)</f>
        <v>57</v>
      </c>
      <c r="D131">
        <f t="shared" ca="1" si="8"/>
        <v>5</v>
      </c>
      <c r="E131" t="s">
        <v>26</v>
      </c>
      <c r="F131" t="str">
        <f>VLOOKUP(A131,[1]Sheet1!$A:$E,5,0)</f>
        <v>2020-09-26</v>
      </c>
      <c r="G131">
        <f t="shared" si="9"/>
        <v>6</v>
      </c>
      <c r="H131">
        <f t="shared" ca="1" si="10"/>
        <v>0.83</v>
      </c>
      <c r="I131">
        <f>VLOOKUP(A131,[1]Sheet1!$A:$H,8,0)</f>
        <v>0</v>
      </c>
      <c r="J131">
        <f t="shared" ca="1" si="11"/>
        <v>0.83</v>
      </c>
    </row>
    <row r="132" spans="1:10" x14ac:dyDescent="0.25">
      <c r="A132" t="s">
        <v>1457</v>
      </c>
      <c r="B132">
        <f ca="1">IF(MONTH(E132)=MONTH(NOW()),VLOOKUP(A132,QBT!A:K,11,0),VLOOKUP(A132,QBT!A:L,12,0))</f>
        <v>9</v>
      </c>
      <c r="C132">
        <f>VLOOKUP(A132,[1]Sheet1!$A:$B,2,0)</f>
        <v>4</v>
      </c>
      <c r="D132">
        <f t="shared" ca="1" si="8"/>
        <v>5</v>
      </c>
      <c r="E132" t="s">
        <v>322</v>
      </c>
      <c r="F132" t="str">
        <f>VLOOKUP(A132,[1]Sheet1!$A:$E,5,0)</f>
        <v>2020-09-23</v>
      </c>
      <c r="G132">
        <f t="shared" si="9"/>
        <v>6</v>
      </c>
      <c r="H132">
        <f t="shared" ca="1" si="10"/>
        <v>0.83</v>
      </c>
      <c r="I132">
        <f>VLOOKUP(A132,[1]Sheet1!$A:$H,8,0)</f>
        <v>0</v>
      </c>
      <c r="J132">
        <f t="shared" ca="1" si="11"/>
        <v>0.83</v>
      </c>
    </row>
    <row r="133" spans="1:10" x14ac:dyDescent="0.25">
      <c r="A133" t="s">
        <v>1467</v>
      </c>
      <c r="B133">
        <f ca="1">IF(MONTH(E133)=MONTH(NOW()),VLOOKUP(A133,QBT!A:K,11,0),VLOOKUP(A133,QBT!A:L,12,0))</f>
        <v>5</v>
      </c>
      <c r="C133">
        <f>VLOOKUP(A133,[1]Sheet1!$A:$B,2,0)</f>
        <v>9</v>
      </c>
      <c r="D133">
        <f t="shared" ca="1" si="8"/>
        <v>5</v>
      </c>
      <c r="E133" t="s">
        <v>26</v>
      </c>
      <c r="F133" t="str">
        <f>VLOOKUP(A133,[1]Sheet1!$A:$E,5,0)</f>
        <v>2020-09-24</v>
      </c>
      <c r="G133">
        <f t="shared" si="9"/>
        <v>6</v>
      </c>
      <c r="H133">
        <f t="shared" ca="1" si="10"/>
        <v>0.83</v>
      </c>
      <c r="I133">
        <f>VLOOKUP(A133,[1]Sheet1!$A:$H,8,0)</f>
        <v>0</v>
      </c>
      <c r="J133">
        <f t="shared" ca="1" si="11"/>
        <v>0.83</v>
      </c>
    </row>
    <row r="134" spans="1:10" x14ac:dyDescent="0.25">
      <c r="A134" t="s">
        <v>1660</v>
      </c>
      <c r="B134">
        <f ca="1">IF(MONTH(E134)=MONTH(NOW()),VLOOKUP(A134,QBT!A:K,11,0),VLOOKUP(A134,QBT!A:L,12,0))</f>
        <v>5</v>
      </c>
      <c r="C134">
        <f>VLOOKUP(A134,[1]Sheet1!$A:$B,2,0)</f>
        <v>44</v>
      </c>
      <c r="D134">
        <f t="shared" ca="1" si="8"/>
        <v>5</v>
      </c>
      <c r="E134" t="s">
        <v>26</v>
      </c>
      <c r="F134" t="str">
        <f>VLOOKUP(A134,[1]Sheet1!$A:$E,5,0)</f>
        <v>2020-09-26</v>
      </c>
      <c r="G134">
        <f t="shared" si="9"/>
        <v>6</v>
      </c>
      <c r="H134">
        <f t="shared" ca="1" si="10"/>
        <v>0.83</v>
      </c>
      <c r="I134">
        <f>VLOOKUP(A134,[1]Sheet1!$A:$H,8,0)</f>
        <v>0</v>
      </c>
      <c r="J134">
        <f t="shared" ca="1" si="11"/>
        <v>0.83</v>
      </c>
    </row>
    <row r="135" spans="1:10" x14ac:dyDescent="0.25">
      <c r="A135" t="s">
        <v>1405</v>
      </c>
      <c r="B135">
        <f ca="1">IF(MONTH(E135)=MONTH(NOW()),VLOOKUP(A135,QBT!A:K,11,0),VLOOKUP(A135,QBT!A:L,12,0))</f>
        <v>4</v>
      </c>
      <c r="C135">
        <f>VLOOKUP(A135,[1]Sheet1!$A:$B,2,0)</f>
        <v>73</v>
      </c>
      <c r="D135">
        <f t="shared" ca="1" si="8"/>
        <v>4</v>
      </c>
      <c r="E135" t="s">
        <v>80</v>
      </c>
      <c r="F135" t="str">
        <f>VLOOKUP(A135,[1]Sheet1!$A:$E,5,0)</f>
        <v>2020-09-25</v>
      </c>
      <c r="G135">
        <f t="shared" si="9"/>
        <v>5</v>
      </c>
      <c r="H135">
        <f t="shared" ca="1" si="10"/>
        <v>0.8</v>
      </c>
      <c r="I135">
        <f>VLOOKUP(A135,[1]Sheet1!$A:$H,8,0)</f>
        <v>0</v>
      </c>
      <c r="J135">
        <f t="shared" ca="1" si="11"/>
        <v>0.8</v>
      </c>
    </row>
    <row r="136" spans="1:10" x14ac:dyDescent="0.25">
      <c r="A136" t="s">
        <v>1433</v>
      </c>
      <c r="B136">
        <f ca="1">IF(MONTH(E136)=MONTH(NOW()),VLOOKUP(A136,QBT!A:K,11,0),VLOOKUP(A136,QBT!A:L,12,0))</f>
        <v>4</v>
      </c>
      <c r="C136">
        <f>VLOOKUP(A136,[1]Sheet1!$A:$B,2,0)</f>
        <v>31</v>
      </c>
      <c r="D136">
        <f t="shared" ca="1" si="8"/>
        <v>4</v>
      </c>
      <c r="E136" t="s">
        <v>80</v>
      </c>
      <c r="F136" t="str">
        <f>VLOOKUP(A136,[1]Sheet1!$A:$E,5,0)</f>
        <v>2020-09-26</v>
      </c>
      <c r="G136">
        <f t="shared" si="9"/>
        <v>5</v>
      </c>
      <c r="H136">
        <f t="shared" ca="1" si="10"/>
        <v>0.8</v>
      </c>
      <c r="I136">
        <f>VLOOKUP(A136,[1]Sheet1!$A:$H,8,0)</f>
        <v>0</v>
      </c>
      <c r="J136">
        <f t="shared" ca="1" si="11"/>
        <v>0.8</v>
      </c>
    </row>
    <row r="137" spans="1:10" x14ac:dyDescent="0.25">
      <c r="A137" t="s">
        <v>1458</v>
      </c>
      <c r="B137">
        <f ca="1">IF(MONTH(E137)=MONTH(NOW()),VLOOKUP(A137,QBT!A:K,11,0),VLOOKUP(A137,QBT!A:L,12,0))</f>
        <v>4</v>
      </c>
      <c r="C137">
        <f>VLOOKUP(A137,[1]Sheet1!$A:$B,2,0)</f>
        <v>13</v>
      </c>
      <c r="D137">
        <f t="shared" ca="1" si="8"/>
        <v>4</v>
      </c>
      <c r="E137" t="s">
        <v>80</v>
      </c>
      <c r="F137" t="str">
        <f>VLOOKUP(A137,[1]Sheet1!$A:$E,5,0)</f>
        <v>2020-09-23</v>
      </c>
      <c r="G137">
        <f t="shared" si="9"/>
        <v>5</v>
      </c>
      <c r="H137">
        <f t="shared" ca="1" si="10"/>
        <v>0.8</v>
      </c>
      <c r="I137">
        <f>VLOOKUP(A137,[1]Sheet1!$A:$H,8,0)</f>
        <v>0</v>
      </c>
      <c r="J137">
        <f t="shared" ca="1" si="11"/>
        <v>0.8</v>
      </c>
    </row>
    <row r="138" spans="1:10" x14ac:dyDescent="0.25">
      <c r="A138" t="s">
        <v>1664</v>
      </c>
      <c r="B138">
        <f ca="1">IF(MONTH(E138)=MONTH(NOW()),VLOOKUP(A138,QBT!A:K,11,0),VLOOKUP(A138,QBT!A:L,12,0))</f>
        <v>3</v>
      </c>
      <c r="C138">
        <f>VLOOKUP(A138,[1]Sheet1!$A:$B,2,0)</f>
        <v>14</v>
      </c>
      <c r="D138">
        <f t="shared" ca="1" si="8"/>
        <v>3</v>
      </c>
      <c r="E138" t="s">
        <v>92</v>
      </c>
      <c r="F138" t="str">
        <f>VLOOKUP(A138,[1]Sheet1!$A:$E,5,0)</f>
        <v>2020-09-27</v>
      </c>
      <c r="G138">
        <f t="shared" si="9"/>
        <v>4</v>
      </c>
      <c r="H138">
        <f t="shared" ca="1" si="10"/>
        <v>0.75</v>
      </c>
      <c r="I138">
        <f>VLOOKUP(A138,[1]Sheet1!$A:$H,8,0)</f>
        <v>0</v>
      </c>
      <c r="J138">
        <f t="shared" ca="1" si="11"/>
        <v>0.75</v>
      </c>
    </row>
    <row r="139" spans="1:10" x14ac:dyDescent="0.25">
      <c r="A139" t="s">
        <v>1680</v>
      </c>
      <c r="B139">
        <f ca="1">IF(MONTH(E139)=MONTH(NOW()),VLOOKUP(A139,QBT!A:K,11,0),VLOOKUP(A139,QBT!A:L,12,0))</f>
        <v>3</v>
      </c>
      <c r="C139">
        <f>VLOOKUP(A139,[1]Sheet1!$A:$B,2,0)</f>
        <v>23</v>
      </c>
      <c r="D139">
        <f t="shared" ca="1" si="8"/>
        <v>3</v>
      </c>
      <c r="E139" t="s">
        <v>92</v>
      </c>
      <c r="F139" t="str">
        <f>VLOOKUP(A139,[1]Sheet1!$A:$E,5,0)</f>
        <v>2020-09-21</v>
      </c>
      <c r="G139">
        <f t="shared" si="9"/>
        <v>4</v>
      </c>
      <c r="H139">
        <f t="shared" ca="1" si="10"/>
        <v>0.75</v>
      </c>
      <c r="I139">
        <f>VLOOKUP(A139,[1]Sheet1!$A:$H,8,0)</f>
        <v>0</v>
      </c>
      <c r="J139">
        <f t="shared" ca="1" si="11"/>
        <v>0.75</v>
      </c>
    </row>
    <row r="140" spans="1:10" x14ac:dyDescent="0.25">
      <c r="A140" t="s">
        <v>1694</v>
      </c>
      <c r="B140">
        <f ca="1">IF(MONTH(E140)=MONTH(NOW()),VLOOKUP(A140,QBT!A:K,11,0),VLOOKUP(A140,QBT!A:L,12,0))</f>
        <v>1</v>
      </c>
      <c r="C140">
        <f>VLOOKUP(A140,[1]Sheet1!$A:$B,2,0)</f>
        <v>8</v>
      </c>
      <c r="D140">
        <f t="shared" ca="1" si="8"/>
        <v>1</v>
      </c>
      <c r="E140" t="s">
        <v>232</v>
      </c>
      <c r="F140" t="str">
        <f>VLOOKUP(A140,[1]Sheet1!$A:$E,5,0)</f>
        <v>2020-09-27</v>
      </c>
      <c r="G140">
        <f t="shared" si="9"/>
        <v>1</v>
      </c>
      <c r="H140">
        <f t="shared" ca="1" si="10"/>
        <v>1</v>
      </c>
      <c r="I140">
        <f>VLOOKUP(A140,[1]Sheet1!$A:$H,8,0)</f>
        <v>0.25</v>
      </c>
      <c r="J140">
        <f t="shared" ca="1" si="11"/>
        <v>0.75</v>
      </c>
    </row>
    <row r="141" spans="1:10" x14ac:dyDescent="0.25">
      <c r="A141" t="s">
        <v>1627</v>
      </c>
      <c r="B141">
        <f ca="1">IF(MONTH(E141)=MONTH(NOW()),VLOOKUP(A141,QBT!A:K,11,0),VLOOKUP(A141,QBT!A:L,12,0))</f>
        <v>5</v>
      </c>
      <c r="C141">
        <f>VLOOKUP(A141,[1]Sheet1!$A:$B,2,0)</f>
        <v>35</v>
      </c>
      <c r="D141">
        <f t="shared" ca="1" si="8"/>
        <v>5</v>
      </c>
      <c r="E141" t="s">
        <v>20</v>
      </c>
      <c r="F141" t="str">
        <f>VLOOKUP(A141,[1]Sheet1!$A:$E,5,0)</f>
        <v>2020-09-26</v>
      </c>
      <c r="G141">
        <f t="shared" si="9"/>
        <v>7</v>
      </c>
      <c r="H141">
        <f t="shared" ca="1" si="10"/>
        <v>0.71</v>
      </c>
      <c r="I141">
        <f>VLOOKUP(A141,[1]Sheet1!$A:$H,8,0)</f>
        <v>0</v>
      </c>
      <c r="J141">
        <f t="shared" ca="1" si="11"/>
        <v>0.71</v>
      </c>
    </row>
    <row r="142" spans="1:10" x14ac:dyDescent="0.25">
      <c r="A142" t="s">
        <v>1424</v>
      </c>
      <c r="B142">
        <f ca="1">IF(MONTH(E142)=MONTH(NOW()),VLOOKUP(A142,QBT!A:K,11,0),VLOOKUP(A142,QBT!A:L,12,0))</f>
        <v>2</v>
      </c>
      <c r="C142">
        <f>VLOOKUP(A142,[1]Sheet1!$A:$B,2,0)</f>
        <v>37</v>
      </c>
      <c r="D142">
        <f t="shared" ca="1" si="8"/>
        <v>2</v>
      </c>
      <c r="E142" t="s">
        <v>74</v>
      </c>
      <c r="F142" t="str">
        <f>VLOOKUP(A142,[1]Sheet1!$A:$E,5,0)</f>
        <v>2020-09-22</v>
      </c>
      <c r="G142">
        <f t="shared" si="9"/>
        <v>3</v>
      </c>
      <c r="H142">
        <f t="shared" ca="1" si="10"/>
        <v>0.67</v>
      </c>
      <c r="I142">
        <f>VLOOKUP(A142,[1]Sheet1!$A:$H,8,0)</f>
        <v>0</v>
      </c>
      <c r="J142">
        <f t="shared" ca="1" si="11"/>
        <v>0.67</v>
      </c>
    </row>
    <row r="143" spans="1:10" x14ac:dyDescent="0.25">
      <c r="A143" t="s">
        <v>1431</v>
      </c>
      <c r="B143">
        <f ca="1">IF(MONTH(E143)=MONTH(NOW()),VLOOKUP(A143,QBT!A:K,11,0),VLOOKUP(A143,QBT!A:L,12,0))</f>
        <v>2</v>
      </c>
      <c r="C143">
        <f>VLOOKUP(A143,[1]Sheet1!$A:$B,2,0)</f>
        <v>16</v>
      </c>
      <c r="D143">
        <f t="shared" ca="1" si="8"/>
        <v>2</v>
      </c>
      <c r="E143" t="s">
        <v>74</v>
      </c>
      <c r="F143" t="str">
        <f>VLOOKUP(A143,[1]Sheet1!$A:$E,5,0)</f>
        <v>2020-09-25</v>
      </c>
      <c r="G143">
        <f t="shared" si="9"/>
        <v>3</v>
      </c>
      <c r="H143">
        <f t="shared" ca="1" si="10"/>
        <v>0.67</v>
      </c>
      <c r="I143">
        <f>VLOOKUP(A143,[1]Sheet1!$A:$H,8,0)</f>
        <v>0</v>
      </c>
      <c r="J143">
        <f t="shared" ca="1" si="11"/>
        <v>0.67</v>
      </c>
    </row>
    <row r="144" spans="1:10" x14ac:dyDescent="0.25">
      <c r="A144" t="s">
        <v>1472</v>
      </c>
      <c r="B144">
        <f ca="1">IF(MONTH(E144)=MONTH(NOW()),VLOOKUP(A144,QBT!A:K,11,0),VLOOKUP(A144,QBT!A:L,12,0))</f>
        <v>2</v>
      </c>
      <c r="C144">
        <f>VLOOKUP(A144,[1]Sheet1!$A:$B,2,0)</f>
        <v>3</v>
      </c>
      <c r="D144">
        <f t="shared" ca="1" si="8"/>
        <v>2</v>
      </c>
      <c r="E144" t="s">
        <v>74</v>
      </c>
      <c r="F144" t="str">
        <f>VLOOKUP(A144,[1]Sheet1!$A:$E,5,0)</f>
        <v>2020-09-08</v>
      </c>
      <c r="G144">
        <f t="shared" si="9"/>
        <v>3</v>
      </c>
      <c r="H144">
        <f t="shared" ca="1" si="10"/>
        <v>0.67</v>
      </c>
      <c r="I144">
        <f>VLOOKUP(A144,[1]Sheet1!$A:$H,8,0)</f>
        <v>0</v>
      </c>
      <c r="J144">
        <f t="shared" ca="1" si="11"/>
        <v>0.67</v>
      </c>
    </row>
    <row r="145" spans="1:10" x14ac:dyDescent="0.25">
      <c r="A145" t="s">
        <v>1474</v>
      </c>
      <c r="B145">
        <f ca="1">IF(MONTH(E145)=MONTH(NOW()),VLOOKUP(A145,QBT!A:K,11,0),VLOOKUP(A145,QBT!A:L,12,0))</f>
        <v>4</v>
      </c>
      <c r="C145">
        <f>VLOOKUP(A145,[1]Sheet1!$A:$B,2,0)</f>
        <v>3</v>
      </c>
      <c r="D145">
        <f t="shared" ca="1" si="8"/>
        <v>4</v>
      </c>
      <c r="E145" t="s">
        <v>26</v>
      </c>
      <c r="F145" t="str">
        <f>VLOOKUP(A145,[1]Sheet1!$A:$E,5,0)</f>
        <v>2020-09-09</v>
      </c>
      <c r="G145">
        <f t="shared" si="9"/>
        <v>6</v>
      </c>
      <c r="H145">
        <f t="shared" ca="1" si="10"/>
        <v>0.67</v>
      </c>
      <c r="I145">
        <f>VLOOKUP(A145,[1]Sheet1!$A:$H,8,0)</f>
        <v>0</v>
      </c>
      <c r="J145">
        <f t="shared" ca="1" si="11"/>
        <v>0.67</v>
      </c>
    </row>
    <row r="146" spans="1:10" x14ac:dyDescent="0.25">
      <c r="A146" t="s">
        <v>1657</v>
      </c>
      <c r="B146">
        <f ca="1">IF(MONTH(E146)=MONTH(NOW()),VLOOKUP(A146,QBT!A:K,11,0),VLOOKUP(A146,QBT!A:L,12,0))</f>
        <v>2</v>
      </c>
      <c r="C146">
        <f>VLOOKUP(A146,[1]Sheet1!$A:$B,2,0)</f>
        <v>27</v>
      </c>
      <c r="D146">
        <f t="shared" ca="1" si="8"/>
        <v>2</v>
      </c>
      <c r="E146" t="s">
        <v>74</v>
      </c>
      <c r="F146" t="str">
        <f>VLOOKUP(A146,[1]Sheet1!$A:$E,5,0)</f>
        <v>2020-09-23</v>
      </c>
      <c r="G146">
        <f t="shared" si="9"/>
        <v>3</v>
      </c>
      <c r="H146">
        <f t="shared" ca="1" si="10"/>
        <v>0.67</v>
      </c>
      <c r="I146">
        <f>VLOOKUP(A146,[1]Sheet1!$A:$H,8,0)</f>
        <v>0</v>
      </c>
      <c r="J146">
        <f t="shared" ca="1" si="11"/>
        <v>0.67</v>
      </c>
    </row>
    <row r="147" spans="1:10" x14ac:dyDescent="0.25">
      <c r="A147" t="s">
        <v>1673</v>
      </c>
      <c r="B147">
        <f ca="1">IF(MONTH(E147)=MONTH(NOW()),VLOOKUP(A147,QBT!A:K,11,0),VLOOKUP(A147,QBT!A:L,12,0))</f>
        <v>2</v>
      </c>
      <c r="C147">
        <f>VLOOKUP(A147,[1]Sheet1!$A:$B,2,0)</f>
        <v>15</v>
      </c>
      <c r="D147">
        <f t="shared" ca="1" si="8"/>
        <v>2</v>
      </c>
      <c r="E147" t="s">
        <v>74</v>
      </c>
      <c r="F147" t="str">
        <f>VLOOKUP(A147,[1]Sheet1!$A:$E,5,0)</f>
        <v>2020-09-20</v>
      </c>
      <c r="G147">
        <f t="shared" si="9"/>
        <v>3</v>
      </c>
      <c r="H147">
        <f t="shared" ca="1" si="10"/>
        <v>0.67</v>
      </c>
      <c r="I147">
        <f>VLOOKUP(A147,[1]Sheet1!$A:$H,8,0)</f>
        <v>0</v>
      </c>
      <c r="J147">
        <f t="shared" ca="1" si="11"/>
        <v>0.67</v>
      </c>
    </row>
    <row r="148" spans="1:10" x14ac:dyDescent="0.25">
      <c r="A148" t="s">
        <v>1677</v>
      </c>
      <c r="B148">
        <f ca="1">IF(MONTH(E148)=MONTH(NOW()),VLOOKUP(A148,QBT!A:K,11,0),VLOOKUP(A148,QBT!A:L,12,0))</f>
        <v>2</v>
      </c>
      <c r="C148">
        <f>VLOOKUP(A148,[1]Sheet1!$A:$B,2,0)</f>
        <v>14</v>
      </c>
      <c r="D148">
        <f t="shared" ca="1" si="8"/>
        <v>2</v>
      </c>
      <c r="E148" t="s">
        <v>74</v>
      </c>
      <c r="F148" t="str">
        <f>VLOOKUP(A148,[1]Sheet1!$A:$E,5,0)</f>
        <v>2020-09-21</v>
      </c>
      <c r="G148">
        <f t="shared" si="9"/>
        <v>3</v>
      </c>
      <c r="H148">
        <f t="shared" ca="1" si="10"/>
        <v>0.67</v>
      </c>
      <c r="I148">
        <f>VLOOKUP(A148,[1]Sheet1!$A:$H,8,0)</f>
        <v>0</v>
      </c>
      <c r="J148">
        <f t="shared" ca="1" si="11"/>
        <v>0.67</v>
      </c>
    </row>
    <row r="149" spans="1:10" x14ac:dyDescent="0.25">
      <c r="A149" t="s">
        <v>1719</v>
      </c>
      <c r="B149">
        <f ca="1">IF(MONTH(E149)=MONTH(NOW()),VLOOKUP(A149,QBT!A:K,11,0),VLOOKUP(A149,QBT!A:L,12,0))</f>
        <v>2</v>
      </c>
      <c r="C149">
        <f>VLOOKUP(A149,[1]Sheet1!$A:$B,2,0)</f>
        <v>14</v>
      </c>
      <c r="D149">
        <f t="shared" ca="1" si="8"/>
        <v>2</v>
      </c>
      <c r="E149" t="s">
        <v>74</v>
      </c>
      <c r="F149" t="str">
        <f>VLOOKUP(A149,[1]Sheet1!$A:$E,5,0)</f>
        <v>2020-09-02</v>
      </c>
      <c r="G149">
        <f t="shared" si="9"/>
        <v>3</v>
      </c>
      <c r="H149">
        <f t="shared" ca="1" si="10"/>
        <v>0.67</v>
      </c>
      <c r="I149">
        <f>VLOOKUP(A149,[1]Sheet1!$A:$H,8,0)</f>
        <v>0</v>
      </c>
      <c r="J149">
        <f t="shared" ca="1" si="11"/>
        <v>0.67</v>
      </c>
    </row>
    <row r="150" spans="1:10" x14ac:dyDescent="0.25">
      <c r="A150" t="s">
        <v>1464</v>
      </c>
      <c r="B150">
        <f ca="1">IF(MONTH(E150)=MONTH(NOW()),VLOOKUP(A150,QBT!A:K,11,0),VLOOKUP(A150,QBT!A:L,12,0))</f>
        <v>8</v>
      </c>
      <c r="C150">
        <f>VLOOKUP(A150,[1]Sheet1!$A:$B,2,0)</f>
        <v>1</v>
      </c>
      <c r="D150">
        <f t="shared" ca="1" si="8"/>
        <v>7</v>
      </c>
      <c r="E150" t="s">
        <v>300</v>
      </c>
      <c r="F150" t="str">
        <f>VLOOKUP(A150,[1]Sheet1!$A:$E,5,0)</f>
        <v>2020-09-19</v>
      </c>
      <c r="G150">
        <f t="shared" si="9"/>
        <v>11</v>
      </c>
      <c r="H150">
        <f t="shared" ca="1" si="10"/>
        <v>0.64</v>
      </c>
      <c r="I150">
        <f>VLOOKUP(A150,[1]Sheet1!$A:$H,8,0)</f>
        <v>0</v>
      </c>
      <c r="J150">
        <f t="shared" ca="1" si="11"/>
        <v>0.64</v>
      </c>
    </row>
    <row r="151" spans="1:10" x14ac:dyDescent="0.25">
      <c r="A151" t="s">
        <v>1500</v>
      </c>
      <c r="B151">
        <f ca="1">IF(MONTH(E151)=MONTH(NOW()),VLOOKUP(A151,QBT!A:K,11,0),VLOOKUP(A151,QBT!A:L,12,0))</f>
        <v>4</v>
      </c>
      <c r="C151">
        <f>VLOOKUP(A151,[1]Sheet1!$A:$B,2,0)</f>
        <v>5</v>
      </c>
      <c r="D151">
        <f t="shared" ca="1" si="8"/>
        <v>4</v>
      </c>
      <c r="E151" t="s">
        <v>80</v>
      </c>
      <c r="F151" t="str">
        <f>VLOOKUP(A151,[1]Sheet1!$A:$E,5,0)</f>
        <v>2020-09-27</v>
      </c>
      <c r="G151">
        <f t="shared" si="9"/>
        <v>5</v>
      </c>
      <c r="H151">
        <f t="shared" ca="1" si="10"/>
        <v>0.8</v>
      </c>
      <c r="I151">
        <f>VLOOKUP(A151,[1]Sheet1!$A:$H,8,0)</f>
        <v>0.17</v>
      </c>
      <c r="J151">
        <f t="shared" ca="1" si="11"/>
        <v>0.63</v>
      </c>
    </row>
    <row r="152" spans="1:10" x14ac:dyDescent="0.25">
      <c r="A152" t="s">
        <v>1492</v>
      </c>
      <c r="B152">
        <f ca="1">IF(MONTH(E152)=MONTH(NOW()),VLOOKUP(A152,QBT!A:K,11,0),VLOOKUP(A152,QBT!A:L,12,0))</f>
        <v>2</v>
      </c>
      <c r="C152">
        <f>VLOOKUP(A152,[1]Sheet1!$A:$B,2,0)</f>
        <v>3</v>
      </c>
      <c r="D152">
        <f t="shared" ca="1" si="8"/>
        <v>2</v>
      </c>
      <c r="E152" t="s">
        <v>74</v>
      </c>
      <c r="F152" t="str">
        <f>VLOOKUP(A152,[1]Sheet1!$A:$E,5,0)</f>
        <v>2020-09-27</v>
      </c>
      <c r="G152">
        <f t="shared" si="9"/>
        <v>3</v>
      </c>
      <c r="H152">
        <f t="shared" ca="1" si="10"/>
        <v>0.67</v>
      </c>
      <c r="I152">
        <f>VLOOKUP(A152,[1]Sheet1!$A:$H,8,0)</f>
        <v>0.11</v>
      </c>
      <c r="J152">
        <f t="shared" ca="1" si="11"/>
        <v>0.56000000000000005</v>
      </c>
    </row>
    <row r="153" spans="1:10" x14ac:dyDescent="0.25">
      <c r="A153" t="s">
        <v>1420</v>
      </c>
      <c r="B153">
        <f ca="1">IF(MONTH(E153)=MONTH(NOW()),VLOOKUP(A153,QBT!A:K,11,0),VLOOKUP(A153,QBT!A:L,12,0))</f>
        <v>2</v>
      </c>
      <c r="C153">
        <f>VLOOKUP(A153,[1]Sheet1!$A:$B,2,0)</f>
        <v>34</v>
      </c>
      <c r="D153">
        <f t="shared" ca="1" si="8"/>
        <v>2</v>
      </c>
      <c r="E153" t="s">
        <v>92</v>
      </c>
      <c r="F153" t="str">
        <f>VLOOKUP(A153,[1]Sheet1!$A:$E,5,0)</f>
        <v>2020-09-26</v>
      </c>
      <c r="G153">
        <f t="shared" si="9"/>
        <v>4</v>
      </c>
      <c r="H153">
        <f t="shared" ca="1" si="10"/>
        <v>0.5</v>
      </c>
      <c r="I153">
        <f>VLOOKUP(A153,[1]Sheet1!$A:$H,8,0)</f>
        <v>0</v>
      </c>
      <c r="J153">
        <f t="shared" ca="1" si="11"/>
        <v>0.5</v>
      </c>
    </row>
    <row r="154" spans="1:10" x14ac:dyDescent="0.25">
      <c r="A154" t="s">
        <v>1430</v>
      </c>
      <c r="B154">
        <f ca="1">IF(MONTH(E154)=MONTH(NOW()),VLOOKUP(A154,QBT!A:K,11,0),VLOOKUP(A154,QBT!A:L,12,0))</f>
        <v>2</v>
      </c>
      <c r="C154">
        <f>VLOOKUP(A154,[1]Sheet1!$A:$B,2,0)</f>
        <v>61</v>
      </c>
      <c r="D154">
        <f t="shared" ca="1" si="8"/>
        <v>2</v>
      </c>
      <c r="E154" t="s">
        <v>92</v>
      </c>
      <c r="F154" t="str">
        <f>VLOOKUP(A154,[1]Sheet1!$A:$E,5,0)</f>
        <v>2020-09-26</v>
      </c>
      <c r="G154">
        <f t="shared" si="9"/>
        <v>4</v>
      </c>
      <c r="H154">
        <f t="shared" ca="1" si="10"/>
        <v>0.5</v>
      </c>
      <c r="I154">
        <f>VLOOKUP(A154,[1]Sheet1!$A:$H,8,0)</f>
        <v>0</v>
      </c>
      <c r="J154">
        <f t="shared" ca="1" si="11"/>
        <v>0.5</v>
      </c>
    </row>
    <row r="155" spans="1:10" x14ac:dyDescent="0.25">
      <c r="A155" t="s">
        <v>1453</v>
      </c>
      <c r="B155">
        <f ca="1">IF(MONTH(E155)=MONTH(NOW()),VLOOKUP(A155,QBT!A:K,11,0),VLOOKUP(A155,QBT!A:L,12,0))</f>
        <v>1</v>
      </c>
      <c r="C155">
        <f>VLOOKUP(A155,[1]Sheet1!$A:$B,2,0)</f>
        <v>26</v>
      </c>
      <c r="D155">
        <f t="shared" ca="1" si="8"/>
        <v>1</v>
      </c>
      <c r="E155" t="s">
        <v>223</v>
      </c>
      <c r="F155" t="str">
        <f>VLOOKUP(A155,[1]Sheet1!$A:$E,5,0)</f>
        <v>2020-09-22</v>
      </c>
      <c r="G155">
        <f t="shared" si="9"/>
        <v>2</v>
      </c>
      <c r="H155">
        <f t="shared" ca="1" si="10"/>
        <v>0.5</v>
      </c>
      <c r="I155">
        <f>VLOOKUP(A155,[1]Sheet1!$A:$H,8,0)</f>
        <v>0</v>
      </c>
      <c r="J155">
        <f t="shared" ca="1" si="11"/>
        <v>0.5</v>
      </c>
    </row>
    <row r="156" spans="1:10" x14ac:dyDescent="0.25">
      <c r="A156" t="s">
        <v>1461</v>
      </c>
      <c r="B156">
        <f ca="1">IF(MONTH(E156)=MONTH(NOW()),VLOOKUP(A156,QBT!A:K,11,0),VLOOKUP(A156,QBT!A:L,12,0))</f>
        <v>3</v>
      </c>
      <c r="C156">
        <f>VLOOKUP(A156,[1]Sheet1!$A:$B,2,0)</f>
        <v>9</v>
      </c>
      <c r="D156">
        <f t="shared" ca="1" si="8"/>
        <v>3</v>
      </c>
      <c r="E156" t="s">
        <v>26</v>
      </c>
      <c r="F156" t="str">
        <f>VLOOKUP(A156,[1]Sheet1!$A:$E,5,0)</f>
        <v>2020-09-26</v>
      </c>
      <c r="G156">
        <f t="shared" si="9"/>
        <v>6</v>
      </c>
      <c r="H156">
        <f t="shared" ca="1" si="10"/>
        <v>0.5</v>
      </c>
      <c r="I156">
        <f>VLOOKUP(A156,[1]Sheet1!$A:$H,8,0)</f>
        <v>0</v>
      </c>
      <c r="J156">
        <f t="shared" ca="1" si="11"/>
        <v>0.5</v>
      </c>
    </row>
    <row r="157" spans="1:10" x14ac:dyDescent="0.25">
      <c r="A157" t="s">
        <v>1466</v>
      </c>
      <c r="B157">
        <f ca="1">IF(MONTH(E157)=MONTH(NOW()),VLOOKUP(A157,QBT!A:K,11,0),VLOOKUP(A157,QBT!A:L,12,0))</f>
        <v>2</v>
      </c>
      <c r="C157">
        <f>VLOOKUP(A157,[1]Sheet1!$A:$B,2,0)</f>
        <v>14</v>
      </c>
      <c r="D157">
        <f t="shared" ca="1" si="8"/>
        <v>2</v>
      </c>
      <c r="E157" t="s">
        <v>92</v>
      </c>
      <c r="F157" t="str">
        <f>VLOOKUP(A157,[1]Sheet1!$A:$E,5,0)</f>
        <v>2020-09-25</v>
      </c>
      <c r="G157">
        <f t="shared" si="9"/>
        <v>4</v>
      </c>
      <c r="H157">
        <f t="shared" ca="1" si="10"/>
        <v>0.5</v>
      </c>
      <c r="I157">
        <f>VLOOKUP(A157,[1]Sheet1!$A:$H,8,0)</f>
        <v>0</v>
      </c>
      <c r="J157">
        <f t="shared" ca="1" si="11"/>
        <v>0.5</v>
      </c>
    </row>
    <row r="158" spans="1:10" x14ac:dyDescent="0.25">
      <c r="A158" t="s">
        <v>1485</v>
      </c>
      <c r="B158">
        <f ca="1">IF(MONTH(E158)=MONTH(NOW()),VLOOKUP(A158,QBT!A:K,11,0),VLOOKUP(A158,QBT!A:L,12,0))</f>
        <v>3</v>
      </c>
      <c r="C158">
        <f>VLOOKUP(A158,[1]Sheet1!$A:$B,2,0)</f>
        <v>11</v>
      </c>
      <c r="D158">
        <f t="shared" ca="1" si="8"/>
        <v>3</v>
      </c>
      <c r="E158" t="s">
        <v>26</v>
      </c>
      <c r="F158" t="str">
        <f>VLOOKUP(A158,[1]Sheet1!$A:$E,5,0)</f>
        <v>2020-09-26</v>
      </c>
      <c r="G158">
        <f t="shared" si="9"/>
        <v>6</v>
      </c>
      <c r="H158">
        <f t="shared" ca="1" si="10"/>
        <v>0.5</v>
      </c>
      <c r="I158">
        <f>VLOOKUP(A158,[1]Sheet1!$A:$H,8,0)</f>
        <v>0</v>
      </c>
      <c r="J158">
        <f t="shared" ca="1" si="11"/>
        <v>0.5</v>
      </c>
    </row>
    <row r="159" spans="1:10" x14ac:dyDescent="0.25">
      <c r="A159" t="s">
        <v>1495</v>
      </c>
      <c r="B159">
        <f ca="1">IF(MONTH(E159)=MONTH(NOW()),VLOOKUP(A159,QBT!A:K,11,0),VLOOKUP(A159,QBT!A:L,12,0))</f>
        <v>1</v>
      </c>
      <c r="C159">
        <f>VLOOKUP(A159,[1]Sheet1!$A:$B,2,0)</f>
        <v>8</v>
      </c>
      <c r="D159">
        <f t="shared" ca="1" si="8"/>
        <v>1</v>
      </c>
      <c r="E159" t="s">
        <v>223</v>
      </c>
      <c r="F159" t="str">
        <f>VLOOKUP(A159,[1]Sheet1!$A:$E,5,0)</f>
        <v>2020-09-11</v>
      </c>
      <c r="G159">
        <f t="shared" si="9"/>
        <v>2</v>
      </c>
      <c r="H159">
        <f t="shared" ca="1" si="10"/>
        <v>0.5</v>
      </c>
      <c r="I159">
        <f>VLOOKUP(A159,[1]Sheet1!$A:$H,8,0)</f>
        <v>0</v>
      </c>
      <c r="J159">
        <f t="shared" ca="1" si="11"/>
        <v>0.5</v>
      </c>
    </row>
    <row r="160" spans="1:10" x14ac:dyDescent="0.25">
      <c r="A160" t="s">
        <v>1632</v>
      </c>
      <c r="B160">
        <f ca="1">IF(MONTH(E160)=MONTH(NOW()),VLOOKUP(A160,QBT!A:K,11,0),VLOOKUP(A160,QBT!A:L,12,0))</f>
        <v>2</v>
      </c>
      <c r="C160">
        <f>VLOOKUP(A160,[1]Sheet1!$A:$B,2,0)</f>
        <v>232</v>
      </c>
      <c r="D160">
        <f t="shared" ca="1" si="8"/>
        <v>2</v>
      </c>
      <c r="E160" t="s">
        <v>92</v>
      </c>
      <c r="F160" t="str">
        <f>VLOOKUP(A160,[1]Sheet1!$A:$E,5,0)</f>
        <v>2020-09-17</v>
      </c>
      <c r="G160">
        <f t="shared" si="9"/>
        <v>4</v>
      </c>
      <c r="H160">
        <f t="shared" ca="1" si="10"/>
        <v>0.5</v>
      </c>
      <c r="I160">
        <f>VLOOKUP(A160,[1]Sheet1!$A:$H,8,0)</f>
        <v>0</v>
      </c>
      <c r="J160">
        <f t="shared" ca="1" si="11"/>
        <v>0.5</v>
      </c>
    </row>
    <row r="161" spans="1:10" x14ac:dyDescent="0.25">
      <c r="A161" t="s">
        <v>1652</v>
      </c>
      <c r="B161">
        <f ca="1">IF(MONTH(E161)=MONTH(NOW()),VLOOKUP(A161,QBT!A:K,11,0),VLOOKUP(A161,QBT!A:L,12,0))</f>
        <v>3</v>
      </c>
      <c r="C161">
        <f>VLOOKUP(A161,[1]Sheet1!$A:$B,2,0)</f>
        <v>16</v>
      </c>
      <c r="D161">
        <f t="shared" ca="1" si="8"/>
        <v>3</v>
      </c>
      <c r="E161" t="s">
        <v>26</v>
      </c>
      <c r="F161" t="str">
        <f>VLOOKUP(A161,[1]Sheet1!$A:$E,5,0)</f>
        <v>2020-09-24</v>
      </c>
      <c r="G161">
        <f t="shared" si="9"/>
        <v>6</v>
      </c>
      <c r="H161">
        <f t="shared" ca="1" si="10"/>
        <v>0.5</v>
      </c>
      <c r="I161">
        <f>VLOOKUP(A161,[1]Sheet1!$A:$H,8,0)</f>
        <v>0</v>
      </c>
      <c r="J161">
        <f t="shared" ca="1" si="11"/>
        <v>0.5</v>
      </c>
    </row>
    <row r="162" spans="1:10" x14ac:dyDescent="0.25">
      <c r="A162" t="s">
        <v>1679</v>
      </c>
      <c r="B162">
        <f ca="1">IF(MONTH(E162)=MONTH(NOW()),VLOOKUP(A162,QBT!A:K,11,0),VLOOKUP(A162,QBT!A:L,12,0))</f>
        <v>1</v>
      </c>
      <c r="C162">
        <f>VLOOKUP(A162,[1]Sheet1!$A:$B,2,0)</f>
        <v>28</v>
      </c>
      <c r="D162">
        <f t="shared" ca="1" si="8"/>
        <v>1</v>
      </c>
      <c r="E162" t="s">
        <v>223</v>
      </c>
      <c r="F162" t="str">
        <f>VLOOKUP(A162,[1]Sheet1!$A:$E,5,0)</f>
        <v>2020-09-26</v>
      </c>
      <c r="G162">
        <f t="shared" si="9"/>
        <v>2</v>
      </c>
      <c r="H162">
        <f t="shared" ca="1" si="10"/>
        <v>0.5</v>
      </c>
      <c r="I162">
        <f>VLOOKUP(A162,[1]Sheet1!$A:$H,8,0)</f>
        <v>0</v>
      </c>
      <c r="J162">
        <f t="shared" ca="1" si="11"/>
        <v>0.5</v>
      </c>
    </row>
    <row r="163" spans="1:10" x14ac:dyDescent="0.25">
      <c r="A163" t="s">
        <v>1628</v>
      </c>
      <c r="B163">
        <f ca="1">IF(MONTH(E163)=MONTH(NOW()),VLOOKUP(A163,QBT!A:K,11,0),VLOOKUP(A163,QBT!A:L,12,0))</f>
        <v>3</v>
      </c>
      <c r="C163">
        <f>VLOOKUP(A163,[1]Sheet1!$A:$B,2,0)</f>
        <v>26</v>
      </c>
      <c r="D163">
        <f t="shared" ca="1" si="8"/>
        <v>3</v>
      </c>
      <c r="E163" t="s">
        <v>20</v>
      </c>
      <c r="F163" t="str">
        <f>VLOOKUP(A163,[1]Sheet1!$A:$E,5,0)</f>
        <v>2020-09-26</v>
      </c>
      <c r="G163">
        <f t="shared" si="9"/>
        <v>7</v>
      </c>
      <c r="H163">
        <f t="shared" ca="1" si="10"/>
        <v>0.43</v>
      </c>
      <c r="I163">
        <f>VLOOKUP(A163,[1]Sheet1!$A:$H,8,0)</f>
        <v>0</v>
      </c>
      <c r="J163">
        <f t="shared" ca="1" si="11"/>
        <v>0.43</v>
      </c>
    </row>
    <row r="164" spans="1:10" x14ac:dyDescent="0.25">
      <c r="A164" t="s">
        <v>1483</v>
      </c>
      <c r="B164">
        <f ca="1">IF(MONTH(E164)=MONTH(NOW()),VLOOKUP(A164,QBT!A:K,11,0),VLOOKUP(A164,QBT!A:L,12,0))</f>
        <v>2</v>
      </c>
      <c r="C164">
        <f>VLOOKUP(A164,[1]Sheet1!$A:$B,2,0)</f>
        <v>15</v>
      </c>
      <c r="D164">
        <f t="shared" ca="1" si="8"/>
        <v>2</v>
      </c>
      <c r="E164" t="s">
        <v>80</v>
      </c>
      <c r="F164" t="str">
        <f>VLOOKUP(A164,[1]Sheet1!$A:$E,5,0)</f>
        <v>2020-09-26</v>
      </c>
      <c r="G164">
        <f t="shared" si="9"/>
        <v>5</v>
      </c>
      <c r="H164">
        <f t="shared" ca="1" si="10"/>
        <v>0.4</v>
      </c>
      <c r="I164">
        <f>VLOOKUP(A164,[1]Sheet1!$A:$H,8,0)</f>
        <v>0</v>
      </c>
      <c r="J164">
        <f t="shared" ca="1" si="11"/>
        <v>0.4</v>
      </c>
    </row>
    <row r="165" spans="1:10" x14ac:dyDescent="0.25">
      <c r="A165" t="s">
        <v>1487</v>
      </c>
      <c r="B165">
        <f ca="1">IF(MONTH(E165)=MONTH(NOW()),VLOOKUP(A165,QBT!A:K,11,0),VLOOKUP(A165,QBT!A:L,12,0))</f>
        <v>2</v>
      </c>
      <c r="C165">
        <f>VLOOKUP(A165,[1]Sheet1!$A:$B,2,0)</f>
        <v>19</v>
      </c>
      <c r="D165">
        <f t="shared" ca="1" si="8"/>
        <v>2</v>
      </c>
      <c r="E165" t="s">
        <v>80</v>
      </c>
      <c r="F165" t="str">
        <f>VLOOKUP(A165,[1]Sheet1!$A:$E,5,0)</f>
        <v>2020-09-22</v>
      </c>
      <c r="G165">
        <f t="shared" si="9"/>
        <v>5</v>
      </c>
      <c r="H165">
        <f t="shared" ca="1" si="10"/>
        <v>0.4</v>
      </c>
      <c r="I165">
        <f>VLOOKUP(A165,[1]Sheet1!$A:$H,8,0)</f>
        <v>0</v>
      </c>
      <c r="J165">
        <f t="shared" ca="1" si="11"/>
        <v>0.4</v>
      </c>
    </row>
    <row r="166" spans="1:10" x14ac:dyDescent="0.25">
      <c r="A166" t="s">
        <v>1508</v>
      </c>
      <c r="B166">
        <f ca="1">IF(MONTH(E166)=MONTH(NOW()),VLOOKUP(A166,QBT!A:K,11,0),VLOOKUP(A166,QBT!A:L,12,0))</f>
        <v>2</v>
      </c>
      <c r="C166">
        <f>VLOOKUP(A166,[1]Sheet1!$A:$B,2,0)</f>
        <v>2</v>
      </c>
      <c r="D166">
        <f t="shared" ca="1" si="8"/>
        <v>2</v>
      </c>
      <c r="E166" t="s">
        <v>80</v>
      </c>
      <c r="F166" t="str">
        <f>VLOOKUP(A166,[1]Sheet1!$A:$E,5,0)</f>
        <v>2020-08-31</v>
      </c>
      <c r="G166">
        <f t="shared" si="9"/>
        <v>5</v>
      </c>
      <c r="H166">
        <f t="shared" ca="1" si="10"/>
        <v>0.4</v>
      </c>
      <c r="I166">
        <f>VLOOKUP(A166,[1]Sheet1!$A:$H,8,0)</f>
        <v>0</v>
      </c>
      <c r="J166">
        <f t="shared" ca="1" si="11"/>
        <v>0.4</v>
      </c>
    </row>
    <row r="167" spans="1:10" x14ac:dyDescent="0.25">
      <c r="A167" t="s">
        <v>1665</v>
      </c>
      <c r="B167">
        <f ca="1">IF(MONTH(E167)=MONTH(NOW()),VLOOKUP(A167,QBT!A:K,11,0),VLOOKUP(A167,QBT!A:L,12,0))</f>
        <v>2</v>
      </c>
      <c r="C167">
        <f>VLOOKUP(A167,[1]Sheet1!$A:$B,2,0)</f>
        <v>18</v>
      </c>
      <c r="D167">
        <f t="shared" ca="1" si="8"/>
        <v>2</v>
      </c>
      <c r="E167" t="s">
        <v>80</v>
      </c>
      <c r="F167" t="str">
        <f>VLOOKUP(A167,[1]Sheet1!$A:$E,5,0)</f>
        <v>2020-09-24</v>
      </c>
      <c r="G167">
        <f t="shared" si="9"/>
        <v>5</v>
      </c>
      <c r="H167">
        <f t="shared" ca="1" si="10"/>
        <v>0.4</v>
      </c>
      <c r="I167">
        <f>VLOOKUP(A167,[1]Sheet1!$A:$H,8,0)</f>
        <v>0</v>
      </c>
      <c r="J167">
        <f t="shared" ca="1" si="11"/>
        <v>0.4</v>
      </c>
    </row>
    <row r="168" spans="1:10" x14ac:dyDescent="0.25">
      <c r="A168" t="s">
        <v>1671</v>
      </c>
      <c r="B168">
        <f ca="1">IF(MONTH(E168)=MONTH(NOW()),VLOOKUP(A168,QBT!A:K,11,0),VLOOKUP(A168,QBT!A:L,12,0))</f>
        <v>2</v>
      </c>
      <c r="C168">
        <f>VLOOKUP(A168,[1]Sheet1!$A:$B,2,0)</f>
        <v>14</v>
      </c>
      <c r="D168">
        <f t="shared" ca="1" si="8"/>
        <v>2</v>
      </c>
      <c r="E168" t="s">
        <v>80</v>
      </c>
      <c r="F168" t="str">
        <f>VLOOKUP(A168,[1]Sheet1!$A:$E,5,0)</f>
        <v>2020-09-26</v>
      </c>
      <c r="G168">
        <f t="shared" si="9"/>
        <v>5</v>
      </c>
      <c r="H168">
        <f t="shared" ca="1" si="10"/>
        <v>0.4</v>
      </c>
      <c r="I168">
        <f>VLOOKUP(A168,[1]Sheet1!$A:$H,8,0)</f>
        <v>0</v>
      </c>
      <c r="J168">
        <f t="shared" ca="1" si="11"/>
        <v>0.4</v>
      </c>
    </row>
    <row r="169" spans="1:10" x14ac:dyDescent="0.25">
      <c r="A169" t="s">
        <v>1672</v>
      </c>
      <c r="B169">
        <f ca="1">IF(MONTH(E169)=MONTH(NOW()),VLOOKUP(A169,QBT!A:K,11,0),VLOOKUP(A169,QBT!A:L,12,0))</f>
        <v>2</v>
      </c>
      <c r="C169">
        <f>VLOOKUP(A169,[1]Sheet1!$A:$B,2,0)</f>
        <v>51</v>
      </c>
      <c r="D169">
        <f t="shared" ca="1" si="8"/>
        <v>2</v>
      </c>
      <c r="E169" t="s">
        <v>80</v>
      </c>
      <c r="F169" t="str">
        <f>VLOOKUP(A169,[1]Sheet1!$A:$E,5,0)</f>
        <v>2020-09-26</v>
      </c>
      <c r="G169">
        <f t="shared" si="9"/>
        <v>5</v>
      </c>
      <c r="H169">
        <f t="shared" ca="1" si="10"/>
        <v>0.4</v>
      </c>
      <c r="I169">
        <f>VLOOKUP(A169,[1]Sheet1!$A:$H,8,0)</f>
        <v>0</v>
      </c>
      <c r="J169">
        <f t="shared" ca="1" si="11"/>
        <v>0.4</v>
      </c>
    </row>
    <row r="170" spans="1:10" x14ac:dyDescent="0.25">
      <c r="A170" t="s">
        <v>1674</v>
      </c>
      <c r="B170">
        <f ca="1">IF(MONTH(E170)=MONTH(NOW()),VLOOKUP(A170,QBT!A:K,11,0),VLOOKUP(A170,QBT!A:L,12,0))</f>
        <v>2</v>
      </c>
      <c r="C170">
        <f>VLOOKUP(A170,[1]Sheet1!$A:$B,2,0)</f>
        <v>9</v>
      </c>
      <c r="D170">
        <f t="shared" ca="1" si="8"/>
        <v>2</v>
      </c>
      <c r="E170" t="s">
        <v>80</v>
      </c>
      <c r="F170" t="str">
        <f>VLOOKUP(A170,[1]Sheet1!$A:$E,5,0)</f>
        <v>2020-09-22</v>
      </c>
      <c r="G170">
        <f t="shared" si="9"/>
        <v>5</v>
      </c>
      <c r="H170">
        <f t="shared" ca="1" si="10"/>
        <v>0.4</v>
      </c>
      <c r="I170">
        <f>VLOOKUP(A170,[1]Sheet1!$A:$H,8,0)</f>
        <v>0</v>
      </c>
      <c r="J170">
        <f t="shared" ca="1" si="11"/>
        <v>0.4</v>
      </c>
    </row>
    <row r="171" spans="1:10" x14ac:dyDescent="0.25">
      <c r="A171" t="s">
        <v>1675</v>
      </c>
      <c r="B171">
        <f ca="1">IF(MONTH(E171)=MONTH(NOW()),VLOOKUP(A171,QBT!A:K,11,0),VLOOKUP(A171,QBT!A:L,12,0))</f>
        <v>2</v>
      </c>
      <c r="C171">
        <f>VLOOKUP(A171,[1]Sheet1!$A:$B,2,0)</f>
        <v>27</v>
      </c>
      <c r="D171">
        <f t="shared" ca="1" si="8"/>
        <v>2</v>
      </c>
      <c r="E171" t="s">
        <v>80</v>
      </c>
      <c r="F171" t="str">
        <f>VLOOKUP(A171,[1]Sheet1!$A:$E,5,0)</f>
        <v>2020-09-26</v>
      </c>
      <c r="G171">
        <f t="shared" si="9"/>
        <v>5</v>
      </c>
      <c r="H171">
        <f t="shared" ca="1" si="10"/>
        <v>0.4</v>
      </c>
      <c r="I171">
        <f>VLOOKUP(A171,[1]Sheet1!$A:$H,8,0)</f>
        <v>0</v>
      </c>
      <c r="J171">
        <f t="shared" ca="1" si="11"/>
        <v>0.4</v>
      </c>
    </row>
    <row r="172" spans="1:10" x14ac:dyDescent="0.25">
      <c r="A172" t="s">
        <v>1706</v>
      </c>
      <c r="B172">
        <f ca="1">IF(MONTH(E172)=MONTH(NOW()),VLOOKUP(A172,QBT!A:K,11,0),VLOOKUP(A172,QBT!A:L,12,0))</f>
        <v>2</v>
      </c>
      <c r="C172">
        <f>VLOOKUP(A172,[1]Sheet1!$A:$B,2,0)</f>
        <v>14</v>
      </c>
      <c r="D172">
        <f t="shared" ca="1" si="8"/>
        <v>2</v>
      </c>
      <c r="E172" t="s">
        <v>80</v>
      </c>
      <c r="F172" t="str">
        <f>VLOOKUP(A172,[1]Sheet1!$A:$E,5,0)</f>
        <v>2020-09-21</v>
      </c>
      <c r="G172">
        <f t="shared" si="9"/>
        <v>5</v>
      </c>
      <c r="H172">
        <f t="shared" ca="1" si="10"/>
        <v>0.4</v>
      </c>
      <c r="I172">
        <f>VLOOKUP(A172,[1]Sheet1!$A:$H,8,0)</f>
        <v>0</v>
      </c>
      <c r="J172">
        <f t="shared" ca="1" si="11"/>
        <v>0.4</v>
      </c>
    </row>
    <row r="173" spans="1:10" x14ac:dyDescent="0.25">
      <c r="A173" t="s">
        <v>1415</v>
      </c>
      <c r="B173">
        <f ca="1">IF(MONTH(E173)=MONTH(NOW()),VLOOKUP(A173,QBT!A:K,11,0),VLOOKUP(A173,QBT!A:L,12,0))</f>
        <v>2</v>
      </c>
      <c r="C173">
        <f>VLOOKUP(A173,[1]Sheet1!$A:$B,2,0)</f>
        <v>247</v>
      </c>
      <c r="D173">
        <f t="shared" ca="1" si="8"/>
        <v>2</v>
      </c>
      <c r="E173" t="s">
        <v>26</v>
      </c>
      <c r="F173" t="str">
        <f>VLOOKUP(A173,[1]Sheet1!$A:$E,5,0)</f>
        <v>2020-09-15</v>
      </c>
      <c r="G173">
        <f t="shared" si="9"/>
        <v>6</v>
      </c>
      <c r="H173">
        <f t="shared" ca="1" si="10"/>
        <v>0.33</v>
      </c>
      <c r="I173">
        <f>VLOOKUP(A173,[1]Sheet1!$A:$H,8,0)</f>
        <v>0</v>
      </c>
      <c r="J173">
        <f t="shared" ca="1" si="11"/>
        <v>0.33</v>
      </c>
    </row>
    <row r="174" spans="1:10" x14ac:dyDescent="0.25">
      <c r="A174" t="s">
        <v>1426</v>
      </c>
      <c r="B174">
        <f ca="1">IF(MONTH(E174)=MONTH(NOW()),VLOOKUP(A174,QBT!A:K,11,0),VLOOKUP(A174,QBT!A:L,12,0))</f>
        <v>1</v>
      </c>
      <c r="C174">
        <f>VLOOKUP(A174,[1]Sheet1!$A:$B,2,0)</f>
        <v>21</v>
      </c>
      <c r="D174">
        <f t="shared" ca="1" si="8"/>
        <v>1</v>
      </c>
      <c r="E174" t="s">
        <v>74</v>
      </c>
      <c r="F174" t="str">
        <f>VLOOKUP(A174,[1]Sheet1!$A:$E,5,0)</f>
        <v>2020-09-14</v>
      </c>
      <c r="G174">
        <f t="shared" si="9"/>
        <v>3</v>
      </c>
      <c r="H174">
        <f t="shared" ca="1" si="10"/>
        <v>0.33</v>
      </c>
      <c r="I174">
        <f>VLOOKUP(A174,[1]Sheet1!$A:$H,8,0)</f>
        <v>0</v>
      </c>
      <c r="J174">
        <f t="shared" ca="1" si="11"/>
        <v>0.33</v>
      </c>
    </row>
    <row r="175" spans="1:10" x14ac:dyDescent="0.25">
      <c r="A175" t="s">
        <v>1439</v>
      </c>
      <c r="B175">
        <f ca="1">IF(MONTH(E175)=MONTH(NOW()),VLOOKUP(A175,QBT!A:K,11,0),VLOOKUP(A175,QBT!A:L,12,0))</f>
        <v>1</v>
      </c>
      <c r="C175">
        <f>VLOOKUP(A175,[1]Sheet1!$A:$B,2,0)</f>
        <v>14</v>
      </c>
      <c r="D175">
        <f t="shared" ca="1" si="8"/>
        <v>1</v>
      </c>
      <c r="E175" t="s">
        <v>74</v>
      </c>
      <c r="F175" t="str">
        <f>VLOOKUP(A175,[1]Sheet1!$A:$E,5,0)</f>
        <v>2020-09-26</v>
      </c>
      <c r="G175">
        <f t="shared" si="9"/>
        <v>3</v>
      </c>
      <c r="H175">
        <f t="shared" ca="1" si="10"/>
        <v>0.33</v>
      </c>
      <c r="I175">
        <f>VLOOKUP(A175,[1]Sheet1!$A:$H,8,0)</f>
        <v>0</v>
      </c>
      <c r="J175">
        <f t="shared" ca="1" si="11"/>
        <v>0.33</v>
      </c>
    </row>
    <row r="176" spans="1:10" x14ac:dyDescent="0.25">
      <c r="A176" t="s">
        <v>1444</v>
      </c>
      <c r="B176">
        <f ca="1">IF(MONTH(E176)=MONTH(NOW()),VLOOKUP(A176,QBT!A:K,11,0),VLOOKUP(A176,QBT!A:L,12,0))</f>
        <v>1</v>
      </c>
      <c r="C176">
        <f>VLOOKUP(A176,[1]Sheet1!$A:$B,2,0)</f>
        <v>3</v>
      </c>
      <c r="D176">
        <f t="shared" ca="1" si="8"/>
        <v>1</v>
      </c>
      <c r="E176" t="s">
        <v>74</v>
      </c>
      <c r="F176" t="str">
        <f>VLOOKUP(A176,[1]Sheet1!$A:$E,5,0)</f>
        <v>2020-09-15</v>
      </c>
      <c r="G176">
        <f t="shared" si="9"/>
        <v>3</v>
      </c>
      <c r="H176">
        <f t="shared" ca="1" si="10"/>
        <v>0.33</v>
      </c>
      <c r="I176">
        <f>VLOOKUP(A176,[1]Sheet1!$A:$H,8,0)</f>
        <v>0</v>
      </c>
      <c r="J176">
        <f t="shared" ca="1" si="11"/>
        <v>0.33</v>
      </c>
    </row>
    <row r="177" spans="1:10" x14ac:dyDescent="0.25">
      <c r="A177" t="s">
        <v>1446</v>
      </c>
      <c r="B177">
        <f ca="1">IF(MONTH(E177)=MONTH(NOW()),VLOOKUP(A177,QBT!A:K,11,0),VLOOKUP(A177,QBT!A:L,12,0))</f>
        <v>15</v>
      </c>
      <c r="C177">
        <f>VLOOKUP(A177,[1]Sheet1!$A:$B,2,0)</f>
        <v>13</v>
      </c>
      <c r="D177">
        <f t="shared" ca="1" si="8"/>
        <v>2</v>
      </c>
      <c r="E177" t="s">
        <v>57</v>
      </c>
      <c r="F177" t="str">
        <f>VLOOKUP(A177,[1]Sheet1!$A:$E,5,0)</f>
        <v>2020-09-22</v>
      </c>
      <c r="G177">
        <f t="shared" si="9"/>
        <v>6</v>
      </c>
      <c r="H177">
        <f t="shared" ca="1" si="10"/>
        <v>0.33</v>
      </c>
      <c r="I177">
        <f>VLOOKUP(A177,[1]Sheet1!$A:$H,8,0)</f>
        <v>0</v>
      </c>
      <c r="J177">
        <f t="shared" ca="1" si="11"/>
        <v>0.33</v>
      </c>
    </row>
    <row r="178" spans="1:10" x14ac:dyDescent="0.25">
      <c r="A178" t="s">
        <v>1476</v>
      </c>
      <c r="B178">
        <f ca="1">IF(MONTH(E178)=MONTH(NOW()),VLOOKUP(A178,QBT!A:K,11,0),VLOOKUP(A178,QBT!A:L,12,0))</f>
        <v>1</v>
      </c>
      <c r="C178">
        <f>VLOOKUP(A178,[1]Sheet1!$A:$B,2,0)</f>
        <v>12</v>
      </c>
      <c r="D178">
        <f t="shared" ca="1" si="8"/>
        <v>1</v>
      </c>
      <c r="E178" t="s">
        <v>74</v>
      </c>
      <c r="F178" t="str">
        <f>VLOOKUP(A178,[1]Sheet1!$A:$E,5,0)</f>
        <v>2020-09-25</v>
      </c>
      <c r="G178">
        <f t="shared" si="9"/>
        <v>3</v>
      </c>
      <c r="H178">
        <f t="shared" ca="1" si="10"/>
        <v>0.33</v>
      </c>
      <c r="I178">
        <f>VLOOKUP(A178,[1]Sheet1!$A:$H,8,0)</f>
        <v>0</v>
      </c>
      <c r="J178">
        <f t="shared" ca="1" si="11"/>
        <v>0.33</v>
      </c>
    </row>
    <row r="179" spans="1:10" x14ac:dyDescent="0.25">
      <c r="A179" t="s">
        <v>1482</v>
      </c>
      <c r="B179">
        <f ca="1">IF(MONTH(E179)=MONTH(NOW()),VLOOKUP(A179,QBT!A:K,11,0),VLOOKUP(A179,QBT!A:L,12,0))</f>
        <v>1</v>
      </c>
      <c r="C179">
        <f>VLOOKUP(A179,[1]Sheet1!$A:$B,2,0)</f>
        <v>23</v>
      </c>
      <c r="D179">
        <f t="shared" ca="1" si="8"/>
        <v>1</v>
      </c>
      <c r="E179" t="s">
        <v>74</v>
      </c>
      <c r="F179" t="str">
        <f>VLOOKUP(A179,[1]Sheet1!$A:$E,5,0)</f>
        <v>2020-09-06</v>
      </c>
      <c r="G179">
        <f t="shared" si="9"/>
        <v>3</v>
      </c>
      <c r="H179">
        <f t="shared" ca="1" si="10"/>
        <v>0.33</v>
      </c>
      <c r="I179">
        <f>VLOOKUP(A179,[1]Sheet1!$A:$H,8,0)</f>
        <v>0</v>
      </c>
      <c r="J179">
        <f t="shared" ca="1" si="11"/>
        <v>0.33</v>
      </c>
    </row>
    <row r="180" spans="1:10" x14ac:dyDescent="0.25">
      <c r="A180" t="s">
        <v>1642</v>
      </c>
      <c r="B180">
        <f ca="1">IF(MONTH(E180)=MONTH(NOW()),VLOOKUP(A180,QBT!A:K,11,0),VLOOKUP(A180,QBT!A:L,12,0))</f>
        <v>2</v>
      </c>
      <c r="C180">
        <f>VLOOKUP(A180,[1]Sheet1!$A:$B,2,0)</f>
        <v>27</v>
      </c>
      <c r="D180">
        <f t="shared" ca="1" si="8"/>
        <v>2</v>
      </c>
      <c r="E180" t="s">
        <v>26</v>
      </c>
      <c r="F180" t="str">
        <f>VLOOKUP(A180,[1]Sheet1!$A:$E,5,0)</f>
        <v>2020-09-26</v>
      </c>
      <c r="G180">
        <f t="shared" si="9"/>
        <v>6</v>
      </c>
      <c r="H180">
        <f t="shared" ca="1" si="10"/>
        <v>0.33</v>
      </c>
      <c r="I180">
        <f>VLOOKUP(A180,[1]Sheet1!$A:$H,8,0)</f>
        <v>0</v>
      </c>
      <c r="J180">
        <f t="shared" ca="1" si="11"/>
        <v>0.33</v>
      </c>
    </row>
    <row r="181" spans="1:10" x14ac:dyDescent="0.25">
      <c r="A181" t="s">
        <v>1686</v>
      </c>
      <c r="B181">
        <f ca="1">IF(MONTH(E181)=MONTH(NOW()),VLOOKUP(A181,QBT!A:K,11,0),VLOOKUP(A181,QBT!A:L,12,0))</f>
        <v>1</v>
      </c>
      <c r="C181">
        <f>VLOOKUP(A181,[1]Sheet1!$A:$B,2,0)</f>
        <v>10</v>
      </c>
      <c r="D181">
        <f t="shared" ca="1" si="8"/>
        <v>1</v>
      </c>
      <c r="E181" t="s">
        <v>74</v>
      </c>
      <c r="F181" t="str">
        <f>VLOOKUP(A181,[1]Sheet1!$A:$E,5,0)</f>
        <v>2020-09-25</v>
      </c>
      <c r="G181">
        <f t="shared" si="9"/>
        <v>3</v>
      </c>
      <c r="H181">
        <f t="shared" ca="1" si="10"/>
        <v>0.33</v>
      </c>
      <c r="I181">
        <f>VLOOKUP(A181,[1]Sheet1!$A:$H,8,0)</f>
        <v>0</v>
      </c>
      <c r="J181">
        <f t="shared" ca="1" si="11"/>
        <v>0.33</v>
      </c>
    </row>
    <row r="182" spans="1:10" x14ac:dyDescent="0.25">
      <c r="A182" t="s">
        <v>1693</v>
      </c>
      <c r="B182">
        <f ca="1">IF(MONTH(E182)=MONTH(NOW()),VLOOKUP(A182,QBT!A:K,11,0),VLOOKUP(A182,QBT!A:L,12,0))</f>
        <v>1</v>
      </c>
      <c r="C182">
        <f>VLOOKUP(A182,[1]Sheet1!$A:$B,2,0)</f>
        <v>4</v>
      </c>
      <c r="D182">
        <f t="shared" ca="1" si="8"/>
        <v>1</v>
      </c>
      <c r="E182" t="s">
        <v>74</v>
      </c>
      <c r="F182" t="str">
        <f>VLOOKUP(A182,[1]Sheet1!$A:$E,5,0)</f>
        <v>2020-09-23</v>
      </c>
      <c r="G182">
        <f t="shared" si="9"/>
        <v>3</v>
      </c>
      <c r="H182">
        <f t="shared" ca="1" si="10"/>
        <v>0.33</v>
      </c>
      <c r="I182">
        <f>VLOOKUP(A182,[1]Sheet1!$A:$H,8,0)</f>
        <v>0</v>
      </c>
      <c r="J182">
        <f t="shared" ca="1" si="11"/>
        <v>0.33</v>
      </c>
    </row>
    <row r="183" spans="1:10" x14ac:dyDescent="0.25">
      <c r="A183" t="s">
        <v>1722</v>
      </c>
      <c r="B183">
        <f ca="1">IF(MONTH(E183)=MONTH(NOW()),VLOOKUP(A183,QBT!A:K,11,0),VLOOKUP(A183,QBT!A:L,12,0))</f>
        <v>1</v>
      </c>
      <c r="C183">
        <f>VLOOKUP(A183,[1]Sheet1!$A:$B,2,0)</f>
        <v>6</v>
      </c>
      <c r="D183">
        <f t="shared" ca="1" si="8"/>
        <v>1</v>
      </c>
      <c r="E183" t="s">
        <v>74</v>
      </c>
      <c r="F183" t="str">
        <f>VLOOKUP(A183,[1]Sheet1!$A:$E,5,0)</f>
        <v>2020-09-21</v>
      </c>
      <c r="G183">
        <f t="shared" si="9"/>
        <v>3</v>
      </c>
      <c r="H183">
        <f t="shared" ca="1" si="10"/>
        <v>0.33</v>
      </c>
      <c r="I183">
        <f>VLOOKUP(A183,[1]Sheet1!$A:$H,8,0)</f>
        <v>0</v>
      </c>
      <c r="J183">
        <f t="shared" ca="1" si="11"/>
        <v>0.33</v>
      </c>
    </row>
    <row r="184" spans="1:10" x14ac:dyDescent="0.25">
      <c r="A184" t="s">
        <v>1477</v>
      </c>
      <c r="B184">
        <f ca="1">IF(MONTH(E184)=MONTH(NOW()),VLOOKUP(A184,QBT!A:K,11,0),VLOOKUP(A184,QBT!A:L,12,0))</f>
        <v>2</v>
      </c>
      <c r="C184">
        <f>VLOOKUP(A184,[1]Sheet1!$A:$B,2,0)</f>
        <v>8</v>
      </c>
      <c r="D184">
        <f t="shared" ca="1" si="8"/>
        <v>2</v>
      </c>
      <c r="E184" t="s">
        <v>20</v>
      </c>
      <c r="F184" t="str">
        <f>VLOOKUP(A184,[1]Sheet1!$A:$E,5,0)</f>
        <v>2020-09-25</v>
      </c>
      <c r="G184">
        <f t="shared" si="9"/>
        <v>7</v>
      </c>
      <c r="H184">
        <f t="shared" ca="1" si="10"/>
        <v>0.28999999999999998</v>
      </c>
      <c r="I184">
        <f>VLOOKUP(A184,[1]Sheet1!$A:$H,8,0)</f>
        <v>0</v>
      </c>
      <c r="J184">
        <f t="shared" ca="1" si="11"/>
        <v>0.28999999999999998</v>
      </c>
    </row>
    <row r="185" spans="1:10" x14ac:dyDescent="0.25">
      <c r="A185" t="s">
        <v>1491</v>
      </c>
      <c r="B185">
        <f ca="1">IF(MONTH(E185)=MONTH(NOW()),VLOOKUP(A185,QBT!A:K,11,0),VLOOKUP(A185,QBT!A:L,12,0))</f>
        <v>2</v>
      </c>
      <c r="C185">
        <f>VLOOKUP(A185,[1]Sheet1!$A:$B,2,0)</f>
        <v>9</v>
      </c>
      <c r="D185">
        <f t="shared" ca="1" si="8"/>
        <v>2</v>
      </c>
      <c r="E185" t="s">
        <v>20</v>
      </c>
      <c r="F185" t="str">
        <f>VLOOKUP(A185,[1]Sheet1!$A:$E,5,0)</f>
        <v>2020-09-21</v>
      </c>
      <c r="G185">
        <f t="shared" si="9"/>
        <v>7</v>
      </c>
      <c r="H185">
        <f t="shared" ca="1" si="10"/>
        <v>0.28999999999999998</v>
      </c>
      <c r="I185">
        <f>VLOOKUP(A185,[1]Sheet1!$A:$H,8,0)</f>
        <v>0</v>
      </c>
      <c r="J185">
        <f t="shared" ca="1" si="11"/>
        <v>0.28999999999999998</v>
      </c>
    </row>
    <row r="186" spans="1:10" x14ac:dyDescent="0.25">
      <c r="A186" t="s">
        <v>1410</v>
      </c>
      <c r="B186">
        <f ca="1">IF(MONTH(E186)=MONTH(NOW()),VLOOKUP(A186,QBT!A:K,11,0),VLOOKUP(A186,QBT!A:L,12,0))</f>
        <v>1</v>
      </c>
      <c r="C186">
        <f>VLOOKUP(A186,[1]Sheet1!$A:$B,2,0)</f>
        <v>17</v>
      </c>
      <c r="D186">
        <f t="shared" ca="1" si="8"/>
        <v>1</v>
      </c>
      <c r="E186" t="s">
        <v>92</v>
      </c>
      <c r="F186" t="str">
        <f>VLOOKUP(A186,[1]Sheet1!$A:$E,5,0)</f>
        <v>2020-09-24</v>
      </c>
      <c r="G186">
        <f t="shared" si="9"/>
        <v>4</v>
      </c>
      <c r="H186">
        <f t="shared" ca="1" si="10"/>
        <v>0.25</v>
      </c>
      <c r="I186">
        <f>VLOOKUP(A186,[1]Sheet1!$A:$H,8,0)</f>
        <v>0</v>
      </c>
      <c r="J186">
        <f t="shared" ca="1" si="11"/>
        <v>0.25</v>
      </c>
    </row>
    <row r="187" spans="1:10" x14ac:dyDescent="0.25">
      <c r="A187" t="s">
        <v>1497</v>
      </c>
      <c r="B187">
        <f ca="1">IF(MONTH(E187)=MONTH(NOW()),VLOOKUP(A187,QBT!A:K,11,0),VLOOKUP(A187,QBT!A:L,12,0))</f>
        <v>1</v>
      </c>
      <c r="C187">
        <f>VLOOKUP(A187,[1]Sheet1!$A:$B,2,0)</f>
        <v>1</v>
      </c>
      <c r="D187">
        <f t="shared" ca="1" si="8"/>
        <v>1</v>
      </c>
      <c r="E187" t="s">
        <v>92</v>
      </c>
      <c r="F187" t="str">
        <f>VLOOKUP(A187,[1]Sheet1!$A:$E,5,0)</f>
        <v>2020-09-04</v>
      </c>
      <c r="G187">
        <f t="shared" si="9"/>
        <v>4</v>
      </c>
      <c r="H187">
        <f t="shared" ca="1" si="10"/>
        <v>0.25</v>
      </c>
      <c r="I187">
        <f>VLOOKUP(A187,[1]Sheet1!$A:$H,8,0)</f>
        <v>0</v>
      </c>
      <c r="J187">
        <f t="shared" ca="1" si="11"/>
        <v>0.25</v>
      </c>
    </row>
    <row r="188" spans="1:10" x14ac:dyDescent="0.25">
      <c r="A188" t="s">
        <v>1663</v>
      </c>
      <c r="B188">
        <f ca="1">IF(MONTH(E188)=MONTH(NOW()),VLOOKUP(A188,QBT!A:K,11,0),VLOOKUP(A188,QBT!A:L,12,0))</f>
        <v>1</v>
      </c>
      <c r="C188">
        <f>VLOOKUP(A188,[1]Sheet1!$A:$B,2,0)</f>
        <v>17</v>
      </c>
      <c r="D188">
        <f t="shared" ca="1" si="8"/>
        <v>1</v>
      </c>
      <c r="E188" t="s">
        <v>92</v>
      </c>
      <c r="F188" t="str">
        <f>VLOOKUP(A188,[1]Sheet1!$A:$E,5,0)</f>
        <v>2020-09-25</v>
      </c>
      <c r="G188">
        <f t="shared" si="9"/>
        <v>4</v>
      </c>
      <c r="H188">
        <f t="shared" ca="1" si="10"/>
        <v>0.25</v>
      </c>
      <c r="I188">
        <f>VLOOKUP(A188,[1]Sheet1!$A:$H,8,0)</f>
        <v>0</v>
      </c>
      <c r="J188">
        <f t="shared" ca="1" si="11"/>
        <v>0.25</v>
      </c>
    </row>
    <row r="189" spans="1:10" x14ac:dyDescent="0.25">
      <c r="A189" t="s">
        <v>1489</v>
      </c>
      <c r="B189">
        <f ca="1">IF(MONTH(E189)=MONTH(NOW()),VLOOKUP(A189,QBT!A:K,11,0),VLOOKUP(A189,QBT!A:L,12,0))</f>
        <v>1</v>
      </c>
      <c r="C189">
        <f>VLOOKUP(A189,[1]Sheet1!$A:$B,2,0)</f>
        <v>4</v>
      </c>
      <c r="D189">
        <f t="shared" ca="1" si="8"/>
        <v>1</v>
      </c>
      <c r="E189" t="s">
        <v>80</v>
      </c>
      <c r="F189" t="str">
        <f>VLOOKUP(A189,[1]Sheet1!$A:$E,5,0)</f>
        <v>2020-09-17</v>
      </c>
      <c r="G189">
        <f t="shared" si="9"/>
        <v>5</v>
      </c>
      <c r="H189">
        <f t="shared" ca="1" si="10"/>
        <v>0.2</v>
      </c>
      <c r="I189">
        <f>VLOOKUP(A189,[1]Sheet1!$A:$H,8,0)</f>
        <v>0</v>
      </c>
      <c r="J189">
        <f t="shared" ca="1" si="11"/>
        <v>0.2</v>
      </c>
    </row>
    <row r="190" spans="1:10" x14ac:dyDescent="0.25">
      <c r="A190" t="s">
        <v>1681</v>
      </c>
      <c r="B190">
        <f ca="1">IF(MONTH(E190)=MONTH(NOW()),VLOOKUP(A190,QBT!A:K,11,0),VLOOKUP(A190,QBT!A:L,12,0))</f>
        <v>1</v>
      </c>
      <c r="C190">
        <f>VLOOKUP(A190,[1]Sheet1!$A:$B,2,0)</f>
        <v>13</v>
      </c>
      <c r="D190">
        <f t="shared" ca="1" si="8"/>
        <v>1</v>
      </c>
      <c r="E190" t="s">
        <v>80</v>
      </c>
      <c r="F190" t="str">
        <f>VLOOKUP(A190,[1]Sheet1!$A:$E,5,0)</f>
        <v>2020-09-26</v>
      </c>
      <c r="G190">
        <f t="shared" si="9"/>
        <v>5</v>
      </c>
      <c r="H190">
        <f t="shared" ca="1" si="10"/>
        <v>0.2</v>
      </c>
      <c r="I190">
        <f>VLOOKUP(A190,[1]Sheet1!$A:$H,8,0)</f>
        <v>0</v>
      </c>
      <c r="J190">
        <f t="shared" ca="1" si="11"/>
        <v>0.2</v>
      </c>
    </row>
    <row r="191" spans="1:10" x14ac:dyDescent="0.25">
      <c r="A191" t="s">
        <v>1687</v>
      </c>
      <c r="B191">
        <f ca="1">IF(MONTH(E191)=MONTH(NOW()),VLOOKUP(A191,QBT!A:K,11,0),VLOOKUP(A191,QBT!A:L,12,0))</f>
        <v>1</v>
      </c>
      <c r="C191">
        <f>VLOOKUP(A191,[1]Sheet1!$A:$B,2,0)</f>
        <v>126</v>
      </c>
      <c r="D191">
        <f t="shared" ca="1" si="8"/>
        <v>1</v>
      </c>
      <c r="E191" t="s">
        <v>80</v>
      </c>
      <c r="F191" t="str">
        <f>VLOOKUP(A191,[1]Sheet1!$A:$E,5,0)</f>
        <v>2020-09-01</v>
      </c>
      <c r="G191">
        <f t="shared" si="9"/>
        <v>5</v>
      </c>
      <c r="H191">
        <f t="shared" ca="1" si="10"/>
        <v>0.2</v>
      </c>
      <c r="I191">
        <f>VLOOKUP(A191,[1]Sheet1!$A:$H,8,0)</f>
        <v>0</v>
      </c>
      <c r="J191">
        <f t="shared" ca="1" si="11"/>
        <v>0.2</v>
      </c>
    </row>
    <row r="192" spans="1:10" x14ac:dyDescent="0.25">
      <c r="A192" t="s">
        <v>1691</v>
      </c>
      <c r="B192">
        <f ca="1">IF(MONTH(E192)=MONTH(NOW()),VLOOKUP(A192,QBT!A:K,11,0),VLOOKUP(A192,QBT!A:L,12,0))</f>
        <v>1</v>
      </c>
      <c r="C192">
        <f>VLOOKUP(A192,[1]Sheet1!$A:$B,2,0)</f>
        <v>15</v>
      </c>
      <c r="D192">
        <f t="shared" ca="1" si="8"/>
        <v>1</v>
      </c>
      <c r="E192" t="s">
        <v>80</v>
      </c>
      <c r="F192" t="str">
        <f>VLOOKUP(A192,[1]Sheet1!$A:$E,5,0)</f>
        <v>2020-09-26</v>
      </c>
      <c r="G192">
        <f t="shared" si="9"/>
        <v>5</v>
      </c>
      <c r="H192">
        <f t="shared" ca="1" si="10"/>
        <v>0.2</v>
      </c>
      <c r="I192">
        <f>VLOOKUP(A192,[1]Sheet1!$A:$H,8,0)</f>
        <v>0</v>
      </c>
      <c r="J192">
        <f t="shared" ca="1" si="11"/>
        <v>0.2</v>
      </c>
    </row>
    <row r="193" spans="1:10" x14ac:dyDescent="0.25">
      <c r="A193" t="s">
        <v>1425</v>
      </c>
      <c r="B193">
        <f ca="1">IF(MONTH(E193)=MONTH(NOW()),VLOOKUP(A193,QBT!A:K,11,0),VLOOKUP(A193,QBT!A:L,12,0))</f>
        <v>1</v>
      </c>
      <c r="C193">
        <f>VLOOKUP(A193,[1]Sheet1!$A:$B,2,0)</f>
        <v>18</v>
      </c>
      <c r="D193">
        <f t="shared" ca="1" si="8"/>
        <v>1</v>
      </c>
      <c r="E193" t="s">
        <v>26</v>
      </c>
      <c r="F193" t="str">
        <f>VLOOKUP(A193,[1]Sheet1!$A:$E,5,0)</f>
        <v>2020-09-25</v>
      </c>
      <c r="G193">
        <f t="shared" si="9"/>
        <v>6</v>
      </c>
      <c r="H193">
        <f t="shared" ca="1" si="10"/>
        <v>0.17</v>
      </c>
      <c r="I193">
        <f>VLOOKUP(A193,[1]Sheet1!$A:$H,8,0)</f>
        <v>0</v>
      </c>
      <c r="J193">
        <f t="shared" ca="1" si="11"/>
        <v>0.17</v>
      </c>
    </row>
    <row r="194" spans="1:10" x14ac:dyDescent="0.25">
      <c r="A194" t="s">
        <v>1480</v>
      </c>
      <c r="B194">
        <f ca="1">IF(MONTH(E194)=MONTH(NOW()),VLOOKUP(A194,QBT!A:K,11,0),VLOOKUP(A194,QBT!A:L,12,0))</f>
        <v>5</v>
      </c>
      <c r="C194">
        <f>VLOOKUP(A194,[1]Sheet1!$A:$B,2,0)</f>
        <v>1</v>
      </c>
      <c r="D194">
        <f t="shared" ref="D194:D257" ca="1" si="12">IF(MONTH(E194)=MONTH(F194),B194-C194,B194)</f>
        <v>5</v>
      </c>
      <c r="E194" t="s">
        <v>322</v>
      </c>
      <c r="F194" t="str">
        <f>VLOOKUP(A194,[1]Sheet1!$A:$E,5,0)</f>
        <v>2020-08-31</v>
      </c>
      <c r="G194">
        <f t="shared" ref="G194:G257" si="13">IF(MONTH(E194)=MONTH(F194),E194-F194,DAY(E194))</f>
        <v>29</v>
      </c>
      <c r="H194">
        <f t="shared" ref="H194:H257" ca="1" si="14">IFERROR(ROUND(D194/G194,2),0)</f>
        <v>0.17</v>
      </c>
      <c r="I194">
        <f>VLOOKUP(A194,[1]Sheet1!$A:$H,8,0)</f>
        <v>0</v>
      </c>
      <c r="J194">
        <f t="shared" ref="J194:J257" ca="1" si="15">H194-I194</f>
        <v>0.17</v>
      </c>
    </row>
    <row r="195" spans="1:10" x14ac:dyDescent="0.25">
      <c r="A195" t="s">
        <v>1666</v>
      </c>
      <c r="B195">
        <f ca="1">IF(MONTH(E195)=MONTH(NOW()),VLOOKUP(A195,QBT!A:K,11,0),VLOOKUP(A195,QBT!A:L,12,0))</f>
        <v>1</v>
      </c>
      <c r="C195">
        <f>VLOOKUP(A195,[1]Sheet1!$A:$B,2,0)</f>
        <v>18</v>
      </c>
      <c r="D195">
        <f t="shared" ca="1" si="12"/>
        <v>1</v>
      </c>
      <c r="E195" t="s">
        <v>26</v>
      </c>
      <c r="F195" t="str">
        <f>VLOOKUP(A195,[1]Sheet1!$A:$E,5,0)</f>
        <v>2020-09-24</v>
      </c>
      <c r="G195">
        <f t="shared" si="13"/>
        <v>6</v>
      </c>
      <c r="H195">
        <f t="shared" ca="1" si="14"/>
        <v>0.17</v>
      </c>
      <c r="I195">
        <f>VLOOKUP(A195,[1]Sheet1!$A:$H,8,0)</f>
        <v>0</v>
      </c>
      <c r="J195">
        <f t="shared" ca="1" si="15"/>
        <v>0.17</v>
      </c>
    </row>
    <row r="196" spans="1:10" x14ac:dyDescent="0.25">
      <c r="A196" t="s">
        <v>1696</v>
      </c>
      <c r="B196">
        <f ca="1">IF(MONTH(E196)=MONTH(NOW()),VLOOKUP(A196,QBT!A:K,11,0),VLOOKUP(A196,QBT!A:L,12,0))</f>
        <v>4</v>
      </c>
      <c r="C196">
        <f>VLOOKUP(A196,[1]Sheet1!$A:$B,2,0)</f>
        <v>2</v>
      </c>
      <c r="D196">
        <f t="shared" ca="1" si="12"/>
        <v>2</v>
      </c>
      <c r="E196" t="s">
        <v>57</v>
      </c>
      <c r="F196" t="str">
        <f>VLOOKUP(A196,[1]Sheet1!$A:$E,5,0)</f>
        <v>2020-09-13</v>
      </c>
      <c r="G196">
        <f t="shared" si="13"/>
        <v>15</v>
      </c>
      <c r="H196">
        <f t="shared" ca="1" si="14"/>
        <v>0.13</v>
      </c>
      <c r="I196">
        <f>VLOOKUP(A196,[1]Sheet1!$A:$H,8,0)</f>
        <v>0</v>
      </c>
      <c r="J196">
        <f t="shared" ca="1" si="15"/>
        <v>0.13</v>
      </c>
    </row>
    <row r="197" spans="1:10" x14ac:dyDescent="0.25">
      <c r="A197" t="s">
        <v>1703</v>
      </c>
      <c r="B197">
        <f ca="1">IF(MONTH(E197)=MONTH(NOW()),VLOOKUP(A197,QBT!A:K,11,0),VLOOKUP(A197,QBT!A:L,12,0))</f>
        <v>3</v>
      </c>
      <c r="C197">
        <f>VLOOKUP(A197,[1]Sheet1!$A:$B,2,0)</f>
        <v>1</v>
      </c>
      <c r="D197">
        <f t="shared" ca="1" si="12"/>
        <v>2</v>
      </c>
      <c r="E197" t="s">
        <v>57</v>
      </c>
      <c r="F197" t="str">
        <f>VLOOKUP(A197,[1]Sheet1!$A:$E,5,0)</f>
        <v>2020-09-01</v>
      </c>
      <c r="G197">
        <f t="shared" si="13"/>
        <v>27</v>
      </c>
      <c r="H197">
        <f t="shared" ca="1" si="14"/>
        <v>7.0000000000000007E-2</v>
      </c>
      <c r="I197">
        <f>VLOOKUP(A197,[1]Sheet1!$A:$H,8,0)</f>
        <v>0</v>
      </c>
      <c r="J197">
        <f t="shared" ca="1" si="15"/>
        <v>7.0000000000000007E-2</v>
      </c>
    </row>
    <row r="198" spans="1:10" x14ac:dyDescent="0.25">
      <c r="A198" t="s">
        <v>1417</v>
      </c>
      <c r="B198">
        <f ca="1">IF(MONTH(E198)=MONTH(NOW()),VLOOKUP(A198,QBT!A:K,11,0),VLOOKUP(A198,QBT!A:L,12,0))</f>
        <v>32</v>
      </c>
      <c r="C198">
        <f>VLOOKUP(A198,[1]Sheet1!$A:$B,2,0)</f>
        <v>12</v>
      </c>
      <c r="D198">
        <f t="shared" ca="1" si="12"/>
        <v>20</v>
      </c>
      <c r="E198" t="s">
        <v>227</v>
      </c>
      <c r="F198" t="str">
        <f>VLOOKUP(A198,[1]Sheet1!$A:$E,5,0)</f>
        <v>2020-09-19</v>
      </c>
      <c r="G198">
        <f t="shared" si="13"/>
        <v>0</v>
      </c>
      <c r="H198">
        <f t="shared" ca="1" si="14"/>
        <v>0</v>
      </c>
      <c r="I198">
        <f>VLOOKUP(A198,[1]Sheet1!$A:$H,8,0)</f>
        <v>0</v>
      </c>
      <c r="J198">
        <f t="shared" ca="1" si="15"/>
        <v>0</v>
      </c>
    </row>
    <row r="199" spans="1:10" x14ac:dyDescent="0.25">
      <c r="A199" t="s">
        <v>1432</v>
      </c>
      <c r="B199">
        <f ca="1">IF(MONTH(E199)=MONTH(NOW()),VLOOKUP(A199,QBT!A:K,11,0),VLOOKUP(A199,QBT!A:L,12,0))</f>
        <v>22</v>
      </c>
      <c r="C199">
        <f>VLOOKUP(A199,[1]Sheet1!$A:$B,2,0)</f>
        <v>12</v>
      </c>
      <c r="D199">
        <f t="shared" ca="1" si="12"/>
        <v>10</v>
      </c>
      <c r="E199" t="s">
        <v>281</v>
      </c>
      <c r="F199" t="str">
        <f>VLOOKUP(A199,[1]Sheet1!$A:$E,5,0)</f>
        <v>2020-09-26</v>
      </c>
      <c r="G199">
        <f t="shared" si="13"/>
        <v>0</v>
      </c>
      <c r="H199">
        <f t="shared" ca="1" si="14"/>
        <v>0</v>
      </c>
      <c r="I199">
        <f>VLOOKUP(A199,[1]Sheet1!$A:$H,8,0)</f>
        <v>0</v>
      </c>
      <c r="J199">
        <f t="shared" ca="1" si="15"/>
        <v>0</v>
      </c>
    </row>
    <row r="200" spans="1:10" x14ac:dyDescent="0.25">
      <c r="A200" t="s">
        <v>1438</v>
      </c>
      <c r="B200">
        <f ca="1">IF(MONTH(E200)=MONTH(NOW()),VLOOKUP(A200,QBT!A:K,11,0),VLOOKUP(A200,QBT!A:L,12,0))</f>
        <v>18</v>
      </c>
      <c r="C200">
        <f>VLOOKUP(A200,[1]Sheet1!$A:$B,2,0)</f>
        <v>10</v>
      </c>
      <c r="D200">
        <f t="shared" ca="1" si="12"/>
        <v>8</v>
      </c>
      <c r="E200" t="s">
        <v>281</v>
      </c>
      <c r="F200" t="str">
        <f>VLOOKUP(A200,[1]Sheet1!$A:$E,5,0)</f>
        <v>2020-09-26</v>
      </c>
      <c r="G200">
        <f t="shared" si="13"/>
        <v>0</v>
      </c>
      <c r="H200">
        <f t="shared" ca="1" si="14"/>
        <v>0</v>
      </c>
      <c r="I200">
        <f>VLOOKUP(A200,[1]Sheet1!$A:$H,8,0)</f>
        <v>0</v>
      </c>
      <c r="J200">
        <f t="shared" ca="1" si="15"/>
        <v>0</v>
      </c>
    </row>
    <row r="201" spans="1:10" x14ac:dyDescent="0.25">
      <c r="A201" t="s">
        <v>1440</v>
      </c>
      <c r="B201">
        <f ca="1">IF(MONTH(E201)=MONTH(NOW()),VLOOKUP(A201,QBT!A:K,11,0),VLOOKUP(A201,QBT!A:L,12,0))</f>
        <v>17</v>
      </c>
      <c r="C201">
        <f>VLOOKUP(A201,[1]Sheet1!$A:$B,2,0)</f>
        <v>4</v>
      </c>
      <c r="D201">
        <f t="shared" ca="1" si="12"/>
        <v>13</v>
      </c>
      <c r="E201" t="s">
        <v>315</v>
      </c>
      <c r="F201" t="str">
        <f>VLOOKUP(A201,[1]Sheet1!$A:$E,5,0)</f>
        <v>2020-09-12</v>
      </c>
      <c r="G201">
        <f t="shared" si="13"/>
        <v>0</v>
      </c>
      <c r="H201">
        <f t="shared" ca="1" si="14"/>
        <v>0</v>
      </c>
      <c r="I201">
        <f>VLOOKUP(A201,[1]Sheet1!$A:$H,8,0)</f>
        <v>0</v>
      </c>
      <c r="J201">
        <f t="shared" ca="1" si="15"/>
        <v>0</v>
      </c>
    </row>
    <row r="202" spans="1:10" x14ac:dyDescent="0.25">
      <c r="A202" t="s">
        <v>1443</v>
      </c>
      <c r="B202">
        <f ca="1">IF(MONTH(E202)=MONTH(NOW()),VLOOKUP(A202,QBT!A:K,11,0),VLOOKUP(A202,QBT!A:L,12,0))</f>
        <v>4</v>
      </c>
      <c r="C202">
        <f>VLOOKUP(A202,[1]Sheet1!$A:$B,2,0)</f>
        <v>8</v>
      </c>
      <c r="D202">
        <f t="shared" ca="1" si="12"/>
        <v>4</v>
      </c>
      <c r="E202" t="s">
        <v>26</v>
      </c>
      <c r="F202" t="str">
        <f>VLOOKUP(A202,[1]Sheet1!$A:$E,5,0)</f>
        <v>2020-09-27</v>
      </c>
      <c r="G202">
        <f t="shared" si="13"/>
        <v>6</v>
      </c>
      <c r="H202">
        <f t="shared" ca="1" si="14"/>
        <v>0.67</v>
      </c>
      <c r="I202">
        <f>VLOOKUP(A202,[1]Sheet1!$A:$H,8,0)</f>
        <v>0.67</v>
      </c>
      <c r="J202">
        <f t="shared" ca="1" si="15"/>
        <v>0</v>
      </c>
    </row>
    <row r="203" spans="1:10" x14ac:dyDescent="0.25">
      <c r="A203" t="s">
        <v>1447</v>
      </c>
      <c r="B203">
        <f ca="1">IF(MONTH(E203)=MONTH(NOW()),VLOOKUP(A203,QBT!A:K,11,0),VLOOKUP(A203,QBT!A:L,12,0))</f>
        <v>15</v>
      </c>
      <c r="C203">
        <f>VLOOKUP(A203,[1]Sheet1!$A:$B,2,0)</f>
        <v>10</v>
      </c>
      <c r="D203">
        <f t="shared" ca="1" si="12"/>
        <v>5</v>
      </c>
      <c r="E203" t="s">
        <v>344</v>
      </c>
      <c r="F203" t="str">
        <f>VLOOKUP(A203,[1]Sheet1!$A:$E,5,0)</f>
        <v>2020-09-25</v>
      </c>
      <c r="G203">
        <f t="shared" si="13"/>
        <v>0</v>
      </c>
      <c r="H203">
        <f t="shared" ca="1" si="14"/>
        <v>0</v>
      </c>
      <c r="I203">
        <f>VLOOKUP(A203,[1]Sheet1!$A:$H,8,0)</f>
        <v>0</v>
      </c>
      <c r="J203">
        <f t="shared" ca="1" si="15"/>
        <v>0</v>
      </c>
    </row>
    <row r="204" spans="1:10" x14ac:dyDescent="0.25">
      <c r="A204" t="s">
        <v>1451</v>
      </c>
      <c r="B204">
        <f ca="1">IF(MONTH(E204)=MONTH(NOW()),VLOOKUP(A204,QBT!A:K,11,0),VLOOKUP(A204,QBT!A:L,12,0))</f>
        <v>13</v>
      </c>
      <c r="C204">
        <f>VLOOKUP(A204,[1]Sheet1!$A:$B,2,0)</f>
        <v>26</v>
      </c>
      <c r="D204">
        <f t="shared" ca="1" si="12"/>
        <v>-13</v>
      </c>
      <c r="E204" t="s">
        <v>357</v>
      </c>
      <c r="F204" t="str">
        <f>VLOOKUP(A204,[1]Sheet1!$A:$E,5,0)</f>
        <v>2020-09-24</v>
      </c>
      <c r="G204">
        <f t="shared" si="13"/>
        <v>0</v>
      </c>
      <c r="H204">
        <f t="shared" ca="1" si="14"/>
        <v>0</v>
      </c>
      <c r="I204">
        <f>VLOOKUP(A204,[1]Sheet1!$A:$H,8,0)</f>
        <v>0</v>
      </c>
      <c r="J204">
        <f t="shared" ca="1" si="15"/>
        <v>0</v>
      </c>
    </row>
    <row r="205" spans="1:10" x14ac:dyDescent="0.25">
      <c r="A205" t="s">
        <v>1486</v>
      </c>
      <c r="B205">
        <f ca="1">IF(MONTH(E205)=MONTH(NOW()),VLOOKUP(A205,QBT!A:K,11,0),VLOOKUP(A205,QBT!A:L,12,0))</f>
        <v>4</v>
      </c>
      <c r="C205">
        <f>VLOOKUP(A205,[1]Sheet1!$A:$B,2,0)</f>
        <v>3</v>
      </c>
      <c r="D205">
        <f t="shared" ca="1" si="12"/>
        <v>1</v>
      </c>
      <c r="E205" t="s">
        <v>479</v>
      </c>
      <c r="F205" t="str">
        <f>VLOOKUP(A205,[1]Sheet1!$A:$E,5,0)</f>
        <v>2020-09-16</v>
      </c>
      <c r="G205">
        <f t="shared" si="13"/>
        <v>0</v>
      </c>
      <c r="H205">
        <f t="shared" ca="1" si="14"/>
        <v>0</v>
      </c>
      <c r="I205">
        <f>VLOOKUP(A205,[1]Sheet1!$A:$H,8,0)</f>
        <v>0</v>
      </c>
      <c r="J205">
        <f t="shared" ca="1" si="15"/>
        <v>0</v>
      </c>
    </row>
    <row r="206" spans="1:10" x14ac:dyDescent="0.25">
      <c r="A206" t="s">
        <v>1488</v>
      </c>
      <c r="B206">
        <f ca="1">IF(MONTH(E206)=MONTH(NOW()),VLOOKUP(A206,QBT!A:K,11,0),VLOOKUP(A206,QBT!A:L,12,0))</f>
        <v>4</v>
      </c>
      <c r="C206">
        <f>VLOOKUP(A206,[1]Sheet1!$A:$B,2,0)</f>
        <v>6</v>
      </c>
      <c r="D206">
        <f t="shared" ca="1" si="12"/>
        <v>-2</v>
      </c>
      <c r="E206" t="s">
        <v>489</v>
      </c>
      <c r="F206" t="str">
        <f>VLOOKUP(A206,[1]Sheet1!$A:$E,5,0)</f>
        <v>2020-09-10</v>
      </c>
      <c r="G206">
        <f t="shared" si="13"/>
        <v>0</v>
      </c>
      <c r="H206">
        <f t="shared" ca="1" si="14"/>
        <v>0</v>
      </c>
      <c r="I206">
        <f>VLOOKUP(A206,[1]Sheet1!$A:$H,8,0)</f>
        <v>0</v>
      </c>
      <c r="J206">
        <f t="shared" ca="1" si="15"/>
        <v>0</v>
      </c>
    </row>
    <row r="207" spans="1:10" x14ac:dyDescent="0.25">
      <c r="A207" t="s">
        <v>1490</v>
      </c>
      <c r="B207">
        <f ca="1">IF(MONTH(E207)=MONTH(NOW()),VLOOKUP(A207,QBT!A:K,11,0),VLOOKUP(A207,QBT!A:L,12,0))</f>
        <v>3</v>
      </c>
      <c r="C207">
        <f>VLOOKUP(A207,[1]Sheet1!$A:$B,2,0)</f>
        <v>2</v>
      </c>
      <c r="D207">
        <f t="shared" ca="1" si="12"/>
        <v>1</v>
      </c>
      <c r="E207" t="s">
        <v>497</v>
      </c>
      <c r="F207" t="str">
        <f>VLOOKUP(A207,[1]Sheet1!$A:$E,5,0)</f>
        <v>2020-09-23</v>
      </c>
      <c r="G207">
        <f t="shared" si="13"/>
        <v>0</v>
      </c>
      <c r="H207">
        <f t="shared" ca="1" si="14"/>
        <v>0</v>
      </c>
      <c r="I207">
        <f>VLOOKUP(A207,[1]Sheet1!$A:$H,8,0)</f>
        <v>0</v>
      </c>
      <c r="J207">
        <f t="shared" ca="1" si="15"/>
        <v>0</v>
      </c>
    </row>
    <row r="208" spans="1:10" x14ac:dyDescent="0.25">
      <c r="A208" t="s">
        <v>1494</v>
      </c>
      <c r="B208">
        <f ca="1">IF(MONTH(E208)=MONTH(NOW()),VLOOKUP(A208,QBT!A:K,11,0),VLOOKUP(A208,QBT!A:L,12,0))</f>
        <v>3</v>
      </c>
      <c r="C208">
        <f>VLOOKUP(A208,[1]Sheet1!$A:$B,2,0)</f>
        <v>4</v>
      </c>
      <c r="D208">
        <f t="shared" ca="1" si="12"/>
        <v>-1</v>
      </c>
      <c r="E208" t="s">
        <v>227</v>
      </c>
      <c r="F208" t="str">
        <f>VLOOKUP(A208,[1]Sheet1!$A:$E,5,0)</f>
        <v>2020-09-19</v>
      </c>
      <c r="G208">
        <f t="shared" si="13"/>
        <v>0</v>
      </c>
      <c r="H208">
        <f t="shared" ca="1" si="14"/>
        <v>0</v>
      </c>
      <c r="I208">
        <f>VLOOKUP(A208,[1]Sheet1!$A:$H,8,0)</f>
        <v>0</v>
      </c>
      <c r="J208">
        <f t="shared" ca="1" si="15"/>
        <v>0</v>
      </c>
    </row>
    <row r="209" spans="1:10" x14ac:dyDescent="0.25">
      <c r="A209" t="s">
        <v>1498</v>
      </c>
      <c r="B209">
        <f ca="1">IF(MONTH(E209)=MONTH(NOW()),VLOOKUP(A209,QBT!A:K,11,0),VLOOKUP(A209,QBT!A:L,12,0))</f>
        <v>2</v>
      </c>
      <c r="C209">
        <f>VLOOKUP(A209,[1]Sheet1!$A:$B,2,0)</f>
        <v>2</v>
      </c>
      <c r="D209">
        <f t="shared" ca="1" si="12"/>
        <v>0</v>
      </c>
      <c r="E209" t="s">
        <v>533</v>
      </c>
      <c r="F209" t="str">
        <f>VLOOKUP(A209,[1]Sheet1!$A:$E,5,0)</f>
        <v>2020-09-14</v>
      </c>
      <c r="G209">
        <f t="shared" si="13"/>
        <v>0</v>
      </c>
      <c r="H209">
        <f t="shared" ca="1" si="14"/>
        <v>0</v>
      </c>
      <c r="I209">
        <f>VLOOKUP(A209,[1]Sheet1!$A:$H,8,0)</f>
        <v>0</v>
      </c>
      <c r="J209">
        <f t="shared" ca="1" si="15"/>
        <v>0</v>
      </c>
    </row>
    <row r="210" spans="1:10" x14ac:dyDescent="0.25">
      <c r="A210" t="s">
        <v>1499</v>
      </c>
      <c r="B210">
        <f ca="1">IF(MONTH(E210)=MONTH(NOW()),VLOOKUP(A210,QBT!A:K,11,0),VLOOKUP(A210,QBT!A:L,12,0))</f>
        <v>2</v>
      </c>
      <c r="C210">
        <f>VLOOKUP(A210,[1]Sheet1!$A:$B,2,0)</f>
        <v>8</v>
      </c>
      <c r="D210">
        <f t="shared" ca="1" si="12"/>
        <v>-6</v>
      </c>
      <c r="E210" t="s">
        <v>537</v>
      </c>
      <c r="F210" t="str">
        <f>VLOOKUP(A210,[1]Sheet1!$A:$E,5,0)</f>
        <v>2020-09-15</v>
      </c>
      <c r="G210">
        <f t="shared" si="13"/>
        <v>0</v>
      </c>
      <c r="H210">
        <f t="shared" ca="1" si="14"/>
        <v>0</v>
      </c>
      <c r="I210">
        <f>VLOOKUP(A210,[1]Sheet1!$A:$H,8,0)</f>
        <v>0</v>
      </c>
      <c r="J210">
        <f t="shared" ca="1" si="15"/>
        <v>0</v>
      </c>
    </row>
    <row r="211" spans="1:10" x14ac:dyDescent="0.25">
      <c r="A211" t="s">
        <v>1501</v>
      </c>
      <c r="B211">
        <f ca="1">IF(MONTH(E211)=MONTH(NOW()),VLOOKUP(A211,QBT!A:K,11,0),VLOOKUP(A211,QBT!A:L,12,0))</f>
        <v>2</v>
      </c>
      <c r="C211">
        <f>VLOOKUP(A211,[1]Sheet1!$A:$B,2,0)</f>
        <v>1</v>
      </c>
      <c r="D211">
        <f t="shared" ca="1" si="12"/>
        <v>1</v>
      </c>
      <c r="E211" t="s">
        <v>544</v>
      </c>
      <c r="F211" t="str">
        <f>VLOOKUP(A211,[1]Sheet1!$A:$E,5,0)</f>
        <v>2020-09-03</v>
      </c>
      <c r="G211">
        <f t="shared" si="13"/>
        <v>0</v>
      </c>
      <c r="H211">
        <f t="shared" ca="1" si="14"/>
        <v>0</v>
      </c>
      <c r="I211">
        <f>VLOOKUP(A211,[1]Sheet1!$A:$H,8,0)</f>
        <v>0</v>
      </c>
      <c r="J211">
        <f t="shared" ca="1" si="15"/>
        <v>0</v>
      </c>
    </row>
    <row r="212" spans="1:10" x14ac:dyDescent="0.25">
      <c r="A212" t="s">
        <v>1502</v>
      </c>
      <c r="B212">
        <f ca="1">IF(MONTH(E212)=MONTH(NOW()),VLOOKUP(A212,QBT!A:K,11,0),VLOOKUP(A212,QBT!A:L,12,0))</f>
        <v>2</v>
      </c>
      <c r="C212">
        <f>VLOOKUP(A212,[1]Sheet1!$A:$B,2,0)</f>
        <v>9</v>
      </c>
      <c r="D212">
        <f t="shared" ca="1" si="12"/>
        <v>-7</v>
      </c>
      <c r="E212" t="s">
        <v>227</v>
      </c>
      <c r="F212" t="str">
        <f>VLOOKUP(A212,[1]Sheet1!$A:$E,5,0)</f>
        <v>2020-09-19</v>
      </c>
      <c r="G212">
        <f t="shared" si="13"/>
        <v>0</v>
      </c>
      <c r="H212">
        <f t="shared" ca="1" si="14"/>
        <v>0</v>
      </c>
      <c r="I212">
        <f>VLOOKUP(A212,[1]Sheet1!$A:$H,8,0)</f>
        <v>0</v>
      </c>
      <c r="J212">
        <f t="shared" ca="1" si="15"/>
        <v>0</v>
      </c>
    </row>
    <row r="213" spans="1:10" x14ac:dyDescent="0.25">
      <c r="A213" t="s">
        <v>1504</v>
      </c>
      <c r="B213">
        <f ca="1">IF(MONTH(E213)=MONTH(NOW()),VLOOKUP(A213,QBT!A:K,11,0),VLOOKUP(A213,QBT!A:L,12,0))</f>
        <v>1</v>
      </c>
      <c r="C213">
        <f>VLOOKUP(A213,[1]Sheet1!$A:$B,2,0)</f>
        <v>1</v>
      </c>
      <c r="D213">
        <f t="shared" ca="1" si="12"/>
        <v>0</v>
      </c>
      <c r="E213" t="s">
        <v>558</v>
      </c>
      <c r="F213" t="str">
        <f>VLOOKUP(A213,[1]Sheet1!$A:$E,5,0)</f>
        <v>2020-09-13</v>
      </c>
      <c r="G213">
        <f t="shared" si="13"/>
        <v>0</v>
      </c>
      <c r="H213">
        <f t="shared" ca="1" si="14"/>
        <v>0</v>
      </c>
      <c r="I213">
        <f>VLOOKUP(A213,[1]Sheet1!$A:$H,8,0)</f>
        <v>0</v>
      </c>
      <c r="J213">
        <f t="shared" ca="1" si="15"/>
        <v>0</v>
      </c>
    </row>
    <row r="214" spans="1:10" x14ac:dyDescent="0.25">
      <c r="A214" t="s">
        <v>1505</v>
      </c>
      <c r="B214">
        <f ca="1">IF(MONTH(E214)=MONTH(NOW()),VLOOKUP(A214,QBT!A:K,11,0),VLOOKUP(A214,QBT!A:L,12,0))</f>
        <v>1</v>
      </c>
      <c r="C214">
        <f>VLOOKUP(A214,[1]Sheet1!$A:$B,2,0)</f>
        <v>4</v>
      </c>
      <c r="D214">
        <f t="shared" ca="1" si="12"/>
        <v>-3</v>
      </c>
      <c r="E214" t="s">
        <v>489</v>
      </c>
      <c r="F214" t="str">
        <f>VLOOKUP(A214,[1]Sheet1!$A:$E,5,0)</f>
        <v>2020-09-10</v>
      </c>
      <c r="G214">
        <f t="shared" si="13"/>
        <v>0</v>
      </c>
      <c r="H214">
        <f t="shared" ca="1" si="14"/>
        <v>0</v>
      </c>
      <c r="I214">
        <f>VLOOKUP(A214,[1]Sheet1!$A:$H,8,0)</f>
        <v>0</v>
      </c>
      <c r="J214">
        <f t="shared" ca="1" si="15"/>
        <v>0</v>
      </c>
    </row>
    <row r="215" spans="1:10" x14ac:dyDescent="0.25">
      <c r="A215" t="s">
        <v>1506</v>
      </c>
      <c r="B215">
        <f ca="1">IF(MONTH(E215)=MONTH(NOW()),VLOOKUP(A215,QBT!A:K,11,0),VLOOKUP(A215,QBT!A:L,12,0))</f>
        <v>1</v>
      </c>
      <c r="C215">
        <f>VLOOKUP(A215,[1]Sheet1!$A:$B,2,0)</f>
        <v>10</v>
      </c>
      <c r="D215">
        <f t="shared" ca="1" si="12"/>
        <v>-9</v>
      </c>
      <c r="E215" t="s">
        <v>569</v>
      </c>
      <c r="F215" t="str">
        <f>VLOOKUP(A215,[1]Sheet1!$A:$E,5,0)</f>
        <v>2020-09-20</v>
      </c>
      <c r="G215">
        <f t="shared" si="13"/>
        <v>0</v>
      </c>
      <c r="H215">
        <f t="shared" ca="1" si="14"/>
        <v>0</v>
      </c>
      <c r="I215">
        <f>VLOOKUP(A215,[1]Sheet1!$A:$H,8,0)</f>
        <v>0</v>
      </c>
      <c r="J215">
        <f t="shared" ca="1" si="15"/>
        <v>0</v>
      </c>
    </row>
    <row r="216" spans="1:10" x14ac:dyDescent="0.25">
      <c r="A216" t="s">
        <v>1509</v>
      </c>
      <c r="B216">
        <f ca="1">IF(MONTH(E216)=MONTH(NOW()),VLOOKUP(A216,QBT!A:K,11,0),VLOOKUP(A216,QBT!A:L,12,0))</f>
        <v>0</v>
      </c>
      <c r="C216">
        <f>VLOOKUP(A216,[1]Sheet1!$A:$B,2,0)</f>
        <v>4</v>
      </c>
      <c r="D216">
        <f t="shared" ca="1" si="12"/>
        <v>-4</v>
      </c>
      <c r="E216" t="s">
        <v>344</v>
      </c>
      <c r="F216" t="str">
        <f>VLOOKUP(A216,[1]Sheet1!$A:$E,5,0)</f>
        <v>2020-09-25</v>
      </c>
      <c r="G216">
        <f t="shared" si="13"/>
        <v>0</v>
      </c>
      <c r="H216">
        <f t="shared" ca="1" si="14"/>
        <v>0</v>
      </c>
      <c r="I216">
        <f>VLOOKUP(A216,[1]Sheet1!$A:$H,8,0)</f>
        <v>0</v>
      </c>
      <c r="J216">
        <f t="shared" ca="1" si="15"/>
        <v>0</v>
      </c>
    </row>
    <row r="217" spans="1:10" x14ac:dyDescent="0.25">
      <c r="A217" t="s">
        <v>1618</v>
      </c>
      <c r="B217">
        <f ca="1">IF(MONTH(E217)=MONTH(NOW()),VLOOKUP(A217,QBT!A:K,11,0),VLOOKUP(A217,QBT!A:L,12,0))</f>
        <v>53</v>
      </c>
      <c r="C217">
        <f>VLOOKUP(A217,[1]Sheet1!$A:$B,2,0)</f>
        <v>30</v>
      </c>
      <c r="D217">
        <f t="shared" ca="1" si="12"/>
        <v>23</v>
      </c>
      <c r="E217" t="s">
        <v>357</v>
      </c>
      <c r="F217" t="str">
        <f>VLOOKUP(A217,[1]Sheet1!$A:$E,5,0)</f>
        <v>2020-09-24</v>
      </c>
      <c r="G217">
        <f t="shared" si="13"/>
        <v>0</v>
      </c>
      <c r="H217">
        <f t="shared" ca="1" si="14"/>
        <v>0</v>
      </c>
      <c r="I217">
        <f>VLOOKUP(A217,[1]Sheet1!$A:$H,8,0)</f>
        <v>0</v>
      </c>
      <c r="J217">
        <f t="shared" ca="1" si="15"/>
        <v>0</v>
      </c>
    </row>
    <row r="218" spans="1:10" x14ac:dyDescent="0.25">
      <c r="A218" t="s">
        <v>1621</v>
      </c>
      <c r="B218">
        <f ca="1">IF(MONTH(E218)=MONTH(NOW()),VLOOKUP(A218,QBT!A:K,11,0),VLOOKUP(A218,QBT!A:L,12,0))</f>
        <v>51</v>
      </c>
      <c r="C218">
        <f>VLOOKUP(A218,[1]Sheet1!$A:$B,2,0)</f>
        <v>96</v>
      </c>
      <c r="D218">
        <f t="shared" ca="1" si="12"/>
        <v>-45</v>
      </c>
      <c r="E218" t="s">
        <v>281</v>
      </c>
      <c r="F218" t="str">
        <f>VLOOKUP(A218,[1]Sheet1!$A:$E,5,0)</f>
        <v>2020-09-26</v>
      </c>
      <c r="G218">
        <f t="shared" si="13"/>
        <v>0</v>
      </c>
      <c r="H218">
        <f t="shared" ca="1" si="14"/>
        <v>0</v>
      </c>
      <c r="I218">
        <f>VLOOKUP(A218,[1]Sheet1!$A:$H,8,0)</f>
        <v>0</v>
      </c>
      <c r="J218">
        <f t="shared" ca="1" si="15"/>
        <v>0</v>
      </c>
    </row>
    <row r="219" spans="1:10" x14ac:dyDescent="0.25">
      <c r="A219" t="s">
        <v>1653</v>
      </c>
      <c r="B219">
        <f ca="1">IF(MONTH(E219)=MONTH(NOW()),VLOOKUP(A219,QBT!A:K,11,0),VLOOKUP(A219,QBT!A:L,12,0))</f>
        <v>20</v>
      </c>
      <c r="C219">
        <f>VLOOKUP(A219,[1]Sheet1!$A:$B,2,0)</f>
        <v>57</v>
      </c>
      <c r="D219">
        <f t="shared" ca="1" si="12"/>
        <v>-37</v>
      </c>
      <c r="E219" t="s">
        <v>489</v>
      </c>
      <c r="F219" t="str">
        <f>VLOOKUP(A219,[1]Sheet1!$A:$E,5,0)</f>
        <v>2020-09-10</v>
      </c>
      <c r="G219">
        <f t="shared" si="13"/>
        <v>0</v>
      </c>
      <c r="H219">
        <f t="shared" ca="1" si="14"/>
        <v>0</v>
      </c>
      <c r="I219">
        <f>VLOOKUP(A219,[1]Sheet1!$A:$H,8,0)</f>
        <v>0</v>
      </c>
      <c r="J219">
        <f t="shared" ca="1" si="15"/>
        <v>0</v>
      </c>
    </row>
    <row r="220" spans="1:10" x14ac:dyDescent="0.25">
      <c r="A220" t="s">
        <v>1659</v>
      </c>
      <c r="B220">
        <f ca="1">IF(MONTH(E220)=MONTH(NOW()),VLOOKUP(A220,QBT!A:K,11,0),VLOOKUP(A220,QBT!A:L,12,0))</f>
        <v>17</v>
      </c>
      <c r="C220">
        <f>VLOOKUP(A220,[1]Sheet1!$A:$B,2,0)</f>
        <v>20</v>
      </c>
      <c r="D220">
        <f t="shared" ca="1" si="12"/>
        <v>-3</v>
      </c>
      <c r="E220" t="s">
        <v>281</v>
      </c>
      <c r="F220" t="str">
        <f>VLOOKUP(A220,[1]Sheet1!$A:$E,5,0)</f>
        <v>2020-09-26</v>
      </c>
      <c r="G220">
        <f t="shared" si="13"/>
        <v>0</v>
      </c>
      <c r="H220">
        <f t="shared" ca="1" si="14"/>
        <v>0</v>
      </c>
      <c r="I220">
        <f>VLOOKUP(A220,[1]Sheet1!$A:$H,8,0)</f>
        <v>0</v>
      </c>
      <c r="J220">
        <f t="shared" ca="1" si="15"/>
        <v>0</v>
      </c>
    </row>
    <row r="221" spans="1:10" x14ac:dyDescent="0.25">
      <c r="A221" t="s">
        <v>1670</v>
      </c>
      <c r="B221">
        <f ca="1">IF(MONTH(E221)=MONTH(NOW()),VLOOKUP(A221,QBT!A:K,11,0),VLOOKUP(A221,QBT!A:L,12,0))</f>
        <v>12</v>
      </c>
      <c r="C221">
        <f>VLOOKUP(A221,[1]Sheet1!$A:$B,2,0)</f>
        <v>13</v>
      </c>
      <c r="D221">
        <f t="shared" ca="1" si="12"/>
        <v>-1</v>
      </c>
      <c r="E221" t="s">
        <v>497</v>
      </c>
      <c r="F221" t="str">
        <f>VLOOKUP(A221,[1]Sheet1!$A:$E,5,0)</f>
        <v>2020-09-23</v>
      </c>
      <c r="G221">
        <f t="shared" si="13"/>
        <v>0</v>
      </c>
      <c r="H221">
        <f t="shared" ca="1" si="14"/>
        <v>0</v>
      </c>
      <c r="I221">
        <f>VLOOKUP(A221,[1]Sheet1!$A:$H,8,0)</f>
        <v>0</v>
      </c>
      <c r="J221">
        <f t="shared" ca="1" si="15"/>
        <v>0</v>
      </c>
    </row>
    <row r="222" spans="1:10" x14ac:dyDescent="0.25">
      <c r="A222" t="s">
        <v>1682</v>
      </c>
      <c r="B222">
        <f ca="1">IF(MONTH(E222)=MONTH(NOW()),VLOOKUP(A222,QBT!A:K,11,0),VLOOKUP(A222,QBT!A:L,12,0))</f>
        <v>8</v>
      </c>
      <c r="C222">
        <f>VLOOKUP(A222,[1]Sheet1!$A:$B,2,0)</f>
        <v>16</v>
      </c>
      <c r="D222">
        <f t="shared" ca="1" si="12"/>
        <v>-8</v>
      </c>
      <c r="E222" t="s">
        <v>1189</v>
      </c>
      <c r="F222" t="str">
        <f>VLOOKUP(A222,[1]Sheet1!$A:$E,5,0)</f>
        <v>2020-09-17</v>
      </c>
      <c r="G222">
        <f t="shared" si="13"/>
        <v>0</v>
      </c>
      <c r="H222">
        <f t="shared" ca="1" si="14"/>
        <v>0</v>
      </c>
      <c r="I222">
        <f>VLOOKUP(A222,[1]Sheet1!$A:$H,8,0)</f>
        <v>0</v>
      </c>
      <c r="J222">
        <f t="shared" ca="1" si="15"/>
        <v>0</v>
      </c>
    </row>
    <row r="223" spans="1:10" x14ac:dyDescent="0.25">
      <c r="A223" t="s">
        <v>1684</v>
      </c>
      <c r="B223">
        <f ca="1">IF(MONTH(E223)=MONTH(NOW()),VLOOKUP(A223,QBT!A:K,11,0),VLOOKUP(A223,QBT!A:L,12,0))</f>
        <v>7</v>
      </c>
      <c r="C223">
        <f>VLOOKUP(A223,[1]Sheet1!$A:$B,2,0)</f>
        <v>7</v>
      </c>
      <c r="D223">
        <f t="shared" ca="1" si="12"/>
        <v>0</v>
      </c>
      <c r="E223" t="s">
        <v>281</v>
      </c>
      <c r="F223" t="str">
        <f>VLOOKUP(A223,[1]Sheet1!$A:$E,5,0)</f>
        <v>2020-09-26</v>
      </c>
      <c r="G223">
        <f t="shared" si="13"/>
        <v>0</v>
      </c>
      <c r="H223">
        <f t="shared" ca="1" si="14"/>
        <v>0</v>
      </c>
      <c r="I223">
        <f>VLOOKUP(A223,[1]Sheet1!$A:$H,8,0)</f>
        <v>0</v>
      </c>
      <c r="J223">
        <f t="shared" ca="1" si="15"/>
        <v>0</v>
      </c>
    </row>
    <row r="224" spans="1:10" x14ac:dyDescent="0.25">
      <c r="A224" t="s">
        <v>1685</v>
      </c>
      <c r="B224">
        <f ca="1">IF(MONTH(E224)=MONTH(NOW()),VLOOKUP(A224,QBT!A:K,11,0),VLOOKUP(A224,QBT!A:L,12,0))</f>
        <v>7</v>
      </c>
      <c r="C224">
        <f>VLOOKUP(A224,[1]Sheet1!$A:$B,2,0)</f>
        <v>13</v>
      </c>
      <c r="D224">
        <f t="shared" ca="1" si="12"/>
        <v>-6</v>
      </c>
      <c r="E224" t="s">
        <v>357</v>
      </c>
      <c r="F224" t="str">
        <f>VLOOKUP(A224,[1]Sheet1!$A:$E,5,0)</f>
        <v>2020-09-24</v>
      </c>
      <c r="G224">
        <f t="shared" si="13"/>
        <v>0</v>
      </c>
      <c r="H224">
        <f t="shared" ca="1" si="14"/>
        <v>0</v>
      </c>
      <c r="I224">
        <f>VLOOKUP(A224,[1]Sheet1!$A:$H,8,0)</f>
        <v>0</v>
      </c>
      <c r="J224">
        <f t="shared" ca="1" si="15"/>
        <v>0</v>
      </c>
    </row>
    <row r="225" spans="1:10" x14ac:dyDescent="0.25">
      <c r="A225" t="s">
        <v>1689</v>
      </c>
      <c r="B225">
        <f ca="1">IF(MONTH(E225)=MONTH(NOW()),VLOOKUP(A225,QBT!A:K,11,0),VLOOKUP(A225,QBT!A:L,12,0))</f>
        <v>5</v>
      </c>
      <c r="C225">
        <f>VLOOKUP(A225,[1]Sheet1!$A:$B,2,0)</f>
        <v>6</v>
      </c>
      <c r="D225">
        <f t="shared" ca="1" si="12"/>
        <v>-1</v>
      </c>
      <c r="E225" t="s">
        <v>1219</v>
      </c>
      <c r="F225" t="str">
        <f>VLOOKUP(A225,[1]Sheet1!$A:$E,5,0)</f>
        <v>2020-09-11</v>
      </c>
      <c r="G225">
        <f t="shared" si="13"/>
        <v>0</v>
      </c>
      <c r="H225">
        <f t="shared" ca="1" si="14"/>
        <v>0</v>
      </c>
      <c r="I225">
        <f>VLOOKUP(A225,[1]Sheet1!$A:$H,8,0)</f>
        <v>0</v>
      </c>
      <c r="J225">
        <f t="shared" ca="1" si="15"/>
        <v>0</v>
      </c>
    </row>
    <row r="226" spans="1:10" x14ac:dyDescent="0.25">
      <c r="A226" t="s">
        <v>1690</v>
      </c>
      <c r="B226">
        <f ca="1">IF(MONTH(E226)=MONTH(NOW()),VLOOKUP(A226,QBT!A:K,11,0),VLOOKUP(A226,QBT!A:L,12,0))</f>
        <v>5</v>
      </c>
      <c r="C226">
        <f>VLOOKUP(A226,[1]Sheet1!$A:$B,2,0)</f>
        <v>8</v>
      </c>
      <c r="D226">
        <f t="shared" ca="1" si="12"/>
        <v>-3</v>
      </c>
      <c r="E226" t="s">
        <v>357</v>
      </c>
      <c r="F226" t="str">
        <f>VLOOKUP(A226,[1]Sheet1!$A:$E,5,0)</f>
        <v>2020-09-24</v>
      </c>
      <c r="G226">
        <f t="shared" si="13"/>
        <v>0</v>
      </c>
      <c r="H226">
        <f t="shared" ca="1" si="14"/>
        <v>0</v>
      </c>
      <c r="I226">
        <f>VLOOKUP(A226,[1]Sheet1!$A:$H,8,0)</f>
        <v>0</v>
      </c>
      <c r="J226">
        <f t="shared" ca="1" si="15"/>
        <v>0</v>
      </c>
    </row>
    <row r="227" spans="1:10" x14ac:dyDescent="0.25">
      <c r="A227" t="s">
        <v>1695</v>
      </c>
      <c r="B227">
        <f ca="1">IF(MONTH(E227)=MONTH(NOW()),VLOOKUP(A227,QBT!A:K,11,0),VLOOKUP(A227,QBT!A:L,12,0))</f>
        <v>4</v>
      </c>
      <c r="C227">
        <f>VLOOKUP(A227,[1]Sheet1!$A:$B,2,0)</f>
        <v>1</v>
      </c>
      <c r="D227">
        <f t="shared" ca="1" si="12"/>
        <v>3</v>
      </c>
      <c r="E227" t="s">
        <v>281</v>
      </c>
      <c r="F227" t="str">
        <f>VLOOKUP(A227,[1]Sheet1!$A:$E,5,0)</f>
        <v>2020-09-26</v>
      </c>
      <c r="G227">
        <f t="shared" si="13"/>
        <v>0</v>
      </c>
      <c r="H227">
        <f t="shared" ca="1" si="14"/>
        <v>0</v>
      </c>
      <c r="I227">
        <f>VLOOKUP(A227,[1]Sheet1!$A:$H,8,0)</f>
        <v>0</v>
      </c>
      <c r="J227">
        <f t="shared" ca="1" si="15"/>
        <v>0</v>
      </c>
    </row>
    <row r="228" spans="1:10" x14ac:dyDescent="0.25">
      <c r="A228" t="s">
        <v>1697</v>
      </c>
      <c r="B228">
        <f ca="1">IF(MONTH(E228)=MONTH(NOW()),VLOOKUP(A228,QBT!A:K,11,0),VLOOKUP(A228,QBT!A:L,12,0))</f>
        <v>4</v>
      </c>
      <c r="C228">
        <f>VLOOKUP(A228,[1]Sheet1!$A:$B,2,0)</f>
        <v>1</v>
      </c>
      <c r="D228">
        <f t="shared" ca="1" si="12"/>
        <v>3</v>
      </c>
      <c r="E228" t="s">
        <v>357</v>
      </c>
      <c r="F228" t="str">
        <f>VLOOKUP(A228,[1]Sheet1!$A:$E,5,0)</f>
        <v>2020-09-24</v>
      </c>
      <c r="G228">
        <f t="shared" si="13"/>
        <v>0</v>
      </c>
      <c r="H228">
        <f t="shared" ca="1" si="14"/>
        <v>0</v>
      </c>
      <c r="I228">
        <f>VLOOKUP(A228,[1]Sheet1!$A:$H,8,0)</f>
        <v>0</v>
      </c>
      <c r="J228">
        <f t="shared" ca="1" si="15"/>
        <v>0</v>
      </c>
    </row>
    <row r="229" spans="1:10" x14ac:dyDescent="0.25">
      <c r="A229" t="s">
        <v>1698</v>
      </c>
      <c r="B229">
        <f ca="1">IF(MONTH(E229)=MONTH(NOW()),VLOOKUP(A229,QBT!A:K,11,0),VLOOKUP(A229,QBT!A:L,12,0))</f>
        <v>4</v>
      </c>
      <c r="C229">
        <f>VLOOKUP(A229,[1]Sheet1!$A:$B,2,0)</f>
        <v>8</v>
      </c>
      <c r="D229">
        <f t="shared" ca="1" si="12"/>
        <v>-4</v>
      </c>
      <c r="E229" t="s">
        <v>533</v>
      </c>
      <c r="F229" t="str">
        <f>VLOOKUP(A229,[1]Sheet1!$A:$E,5,0)</f>
        <v>2020-09-14</v>
      </c>
      <c r="G229">
        <f t="shared" si="13"/>
        <v>0</v>
      </c>
      <c r="H229">
        <f t="shared" ca="1" si="14"/>
        <v>0</v>
      </c>
      <c r="I229">
        <f>VLOOKUP(A229,[1]Sheet1!$A:$H,8,0)</f>
        <v>0</v>
      </c>
      <c r="J229">
        <f t="shared" ca="1" si="15"/>
        <v>0</v>
      </c>
    </row>
    <row r="230" spans="1:10" x14ac:dyDescent="0.25">
      <c r="A230" t="s">
        <v>1700</v>
      </c>
      <c r="B230">
        <f ca="1">IF(MONTH(E230)=MONTH(NOW()),VLOOKUP(A230,QBT!A:K,11,0),VLOOKUP(A230,QBT!A:L,12,0))</f>
        <v>4</v>
      </c>
      <c r="C230">
        <f>VLOOKUP(A230,[1]Sheet1!$A:$B,2,0)</f>
        <v>2</v>
      </c>
      <c r="D230">
        <f t="shared" ca="1" si="12"/>
        <v>2</v>
      </c>
      <c r="E230" t="s">
        <v>489</v>
      </c>
      <c r="F230" t="str">
        <f>VLOOKUP(A230,[1]Sheet1!$A:$E,5,0)</f>
        <v>2020-09-10</v>
      </c>
      <c r="G230">
        <f t="shared" si="13"/>
        <v>0</v>
      </c>
      <c r="H230">
        <f t="shared" ca="1" si="14"/>
        <v>0</v>
      </c>
      <c r="I230">
        <f>VLOOKUP(A230,[1]Sheet1!$A:$H,8,0)</f>
        <v>0</v>
      </c>
      <c r="J230">
        <f t="shared" ca="1" si="15"/>
        <v>0</v>
      </c>
    </row>
    <row r="231" spans="1:10" x14ac:dyDescent="0.25">
      <c r="A231" t="s">
        <v>1701</v>
      </c>
      <c r="B231">
        <f ca="1">IF(MONTH(E231)=MONTH(NOW()),VLOOKUP(A231,QBT!A:K,11,0),VLOOKUP(A231,QBT!A:L,12,0))</f>
        <v>3</v>
      </c>
      <c r="C231">
        <f>VLOOKUP(A231,[1]Sheet1!$A:$B,2,0)</f>
        <v>4</v>
      </c>
      <c r="D231">
        <f t="shared" ca="1" si="12"/>
        <v>-1</v>
      </c>
      <c r="E231" t="s">
        <v>281</v>
      </c>
      <c r="F231" t="str">
        <f>VLOOKUP(A231,[1]Sheet1!$A:$E,5,0)</f>
        <v>2020-09-26</v>
      </c>
      <c r="G231">
        <f t="shared" si="13"/>
        <v>0</v>
      </c>
      <c r="H231">
        <f t="shared" ca="1" si="14"/>
        <v>0</v>
      </c>
      <c r="I231">
        <f>VLOOKUP(A231,[1]Sheet1!$A:$H,8,0)</f>
        <v>0</v>
      </c>
      <c r="J231">
        <f t="shared" ca="1" si="15"/>
        <v>0</v>
      </c>
    </row>
    <row r="232" spans="1:10" x14ac:dyDescent="0.25">
      <c r="A232" t="s">
        <v>1707</v>
      </c>
      <c r="B232">
        <f ca="1">IF(MONTH(E232)=MONTH(NOW()),VLOOKUP(A232,QBT!A:K,11,0),VLOOKUP(A232,QBT!A:L,12,0))</f>
        <v>3</v>
      </c>
      <c r="C232">
        <f>VLOOKUP(A232,[1]Sheet1!$A:$B,2,0)</f>
        <v>36</v>
      </c>
      <c r="D232">
        <f t="shared" ca="1" si="12"/>
        <v>-33</v>
      </c>
      <c r="E232" t="s">
        <v>569</v>
      </c>
      <c r="F232" t="str">
        <f>VLOOKUP(A232,[1]Sheet1!$A:$E,5,0)</f>
        <v>2020-09-20</v>
      </c>
      <c r="G232">
        <f t="shared" si="13"/>
        <v>0</v>
      </c>
      <c r="H232">
        <f t="shared" ca="1" si="14"/>
        <v>0</v>
      </c>
      <c r="I232">
        <f>VLOOKUP(A232,[1]Sheet1!$A:$H,8,0)</f>
        <v>0</v>
      </c>
      <c r="J232">
        <f t="shared" ca="1" si="15"/>
        <v>0</v>
      </c>
    </row>
    <row r="233" spans="1:10" x14ac:dyDescent="0.25">
      <c r="A233" t="s">
        <v>1708</v>
      </c>
      <c r="B233">
        <f ca="1">IF(MONTH(E233)=MONTH(NOW()),VLOOKUP(A233,QBT!A:K,11,0),VLOOKUP(A233,QBT!A:L,12,0))</f>
        <v>2</v>
      </c>
      <c r="C233">
        <f>VLOOKUP(A233,[1]Sheet1!$A:$B,2,0)</f>
        <v>13</v>
      </c>
      <c r="D233">
        <f t="shared" ca="1" si="12"/>
        <v>-11</v>
      </c>
      <c r="E233" t="s">
        <v>1290</v>
      </c>
      <c r="F233" t="str">
        <f>VLOOKUP(A233,[1]Sheet1!$A:$E,5,0)</f>
        <v>2020-09-18</v>
      </c>
      <c r="G233">
        <f t="shared" si="13"/>
        <v>0</v>
      </c>
      <c r="H233">
        <f t="shared" ca="1" si="14"/>
        <v>0</v>
      </c>
      <c r="I233">
        <f>VLOOKUP(A233,[1]Sheet1!$A:$H,8,0)</f>
        <v>0</v>
      </c>
      <c r="J233">
        <f t="shared" ca="1" si="15"/>
        <v>0</v>
      </c>
    </row>
    <row r="234" spans="1:10" x14ac:dyDescent="0.25">
      <c r="A234" t="s">
        <v>1709</v>
      </c>
      <c r="B234">
        <f ca="1">IF(MONTH(E234)=MONTH(NOW()),VLOOKUP(A234,QBT!A:K,11,0),VLOOKUP(A234,QBT!A:L,12,0))</f>
        <v>2</v>
      </c>
      <c r="C234">
        <f>VLOOKUP(A234,[1]Sheet1!$A:$B,2,0)</f>
        <v>3</v>
      </c>
      <c r="D234">
        <f t="shared" ca="1" si="12"/>
        <v>-1</v>
      </c>
      <c r="E234" t="s">
        <v>1294</v>
      </c>
      <c r="F234" t="str">
        <f>VLOOKUP(A234,[1]Sheet1!$A:$E,5,0)</f>
        <v>2020-09-08</v>
      </c>
      <c r="G234">
        <f t="shared" si="13"/>
        <v>0</v>
      </c>
      <c r="H234">
        <f t="shared" ca="1" si="14"/>
        <v>0</v>
      </c>
      <c r="I234">
        <f>VLOOKUP(A234,[1]Sheet1!$A:$H,8,0)</f>
        <v>0</v>
      </c>
      <c r="J234">
        <f t="shared" ca="1" si="15"/>
        <v>0</v>
      </c>
    </row>
    <row r="235" spans="1:10" x14ac:dyDescent="0.25">
      <c r="A235" t="s">
        <v>1710</v>
      </c>
      <c r="B235">
        <f ca="1">IF(MONTH(E235)=MONTH(NOW()),VLOOKUP(A235,QBT!A:K,11,0),VLOOKUP(A235,QBT!A:L,12,0))</f>
        <v>2</v>
      </c>
      <c r="C235">
        <f>VLOOKUP(A235,[1]Sheet1!$A:$B,2,0)</f>
        <v>4</v>
      </c>
      <c r="D235">
        <f t="shared" ca="1" si="12"/>
        <v>-2</v>
      </c>
      <c r="E235" t="s">
        <v>497</v>
      </c>
      <c r="F235" t="str">
        <f>VLOOKUP(A235,[1]Sheet1!$A:$E,5,0)</f>
        <v>2020-09-23</v>
      </c>
      <c r="G235">
        <f t="shared" si="13"/>
        <v>0</v>
      </c>
      <c r="H235">
        <f t="shared" ca="1" si="14"/>
        <v>0</v>
      </c>
      <c r="I235">
        <f>VLOOKUP(A235,[1]Sheet1!$A:$H,8,0)</f>
        <v>0</v>
      </c>
      <c r="J235">
        <f t="shared" ca="1" si="15"/>
        <v>0</v>
      </c>
    </row>
    <row r="236" spans="1:10" x14ac:dyDescent="0.25">
      <c r="A236" t="s">
        <v>1711</v>
      </c>
      <c r="B236">
        <f ca="1">IF(MONTH(E236)=MONTH(NOW()),VLOOKUP(A236,QBT!A:K,11,0),VLOOKUP(A236,QBT!A:L,12,0))</f>
        <v>2</v>
      </c>
      <c r="C236">
        <f>VLOOKUP(A236,[1]Sheet1!$A:$B,2,0)</f>
        <v>117</v>
      </c>
      <c r="D236">
        <f t="shared" ca="1" si="12"/>
        <v>-115</v>
      </c>
      <c r="E236" t="s">
        <v>1303</v>
      </c>
      <c r="F236" t="str">
        <f>VLOOKUP(A236,[1]Sheet1!$A:$E,5,0)</f>
        <v>2020-09-01</v>
      </c>
      <c r="G236">
        <f t="shared" si="13"/>
        <v>0</v>
      </c>
      <c r="H236">
        <f t="shared" ca="1" si="14"/>
        <v>0</v>
      </c>
      <c r="I236">
        <f>VLOOKUP(A236,[1]Sheet1!$A:$H,8,0)</f>
        <v>0</v>
      </c>
      <c r="J236">
        <f t="shared" ca="1" si="15"/>
        <v>0</v>
      </c>
    </row>
    <row r="237" spans="1:10" x14ac:dyDescent="0.25">
      <c r="A237" t="s">
        <v>1713</v>
      </c>
      <c r="B237">
        <f ca="1">IF(MONTH(E237)=MONTH(NOW()),VLOOKUP(A237,QBT!A:K,11,0),VLOOKUP(A237,QBT!A:L,12,0))</f>
        <v>1</v>
      </c>
      <c r="C237">
        <f>VLOOKUP(A237,[1]Sheet1!$A:$B,2,0)</f>
        <v>0</v>
      </c>
      <c r="D237">
        <f t="shared" ca="1" si="12"/>
        <v>1</v>
      </c>
      <c r="E237" t="s">
        <v>1294</v>
      </c>
      <c r="F237" t="str">
        <f>VLOOKUP(A237,[1]Sheet1!$A:$E,5,0)</f>
        <v>2020-09-08</v>
      </c>
      <c r="G237">
        <f t="shared" si="13"/>
        <v>0</v>
      </c>
      <c r="H237">
        <f t="shared" ca="1" si="14"/>
        <v>0</v>
      </c>
      <c r="I237">
        <f>VLOOKUP(A237,[1]Sheet1!$A:$H,8,0)</f>
        <v>0</v>
      </c>
      <c r="J237">
        <f t="shared" ca="1" si="15"/>
        <v>0</v>
      </c>
    </row>
    <row r="238" spans="1:10" x14ac:dyDescent="0.25">
      <c r="A238" t="s">
        <v>1714</v>
      </c>
      <c r="B238">
        <f ca="1">IF(MONTH(E238)=MONTH(NOW()),VLOOKUP(A238,QBT!A:K,11,0),VLOOKUP(A238,QBT!A:L,12,0))</f>
        <v>1</v>
      </c>
      <c r="C238">
        <f>VLOOKUP(A238,[1]Sheet1!$A:$B,2,0)</f>
        <v>2</v>
      </c>
      <c r="D238">
        <f t="shared" ca="1" si="12"/>
        <v>-1</v>
      </c>
      <c r="E238" t="s">
        <v>1317</v>
      </c>
      <c r="F238" t="str">
        <f>VLOOKUP(A238,[1]Sheet1!$A:$E,5,0)</f>
        <v>2020-09-05</v>
      </c>
      <c r="G238">
        <f t="shared" si="13"/>
        <v>0</v>
      </c>
      <c r="H238">
        <f t="shared" ca="1" si="14"/>
        <v>0</v>
      </c>
      <c r="I238">
        <f>VLOOKUP(A238,[1]Sheet1!$A:$H,8,0)</f>
        <v>0</v>
      </c>
      <c r="J238">
        <f t="shared" ca="1" si="15"/>
        <v>0</v>
      </c>
    </row>
    <row r="239" spans="1:10" x14ac:dyDescent="0.25">
      <c r="A239" t="s">
        <v>1716</v>
      </c>
      <c r="B239">
        <f ca="1">IF(MONTH(E239)=MONTH(NOW()),VLOOKUP(A239,QBT!A:K,11,0),VLOOKUP(A239,QBT!A:L,12,0))</f>
        <v>1</v>
      </c>
      <c r="C239">
        <f>VLOOKUP(A239,[1]Sheet1!$A:$B,2,0)</f>
        <v>1</v>
      </c>
      <c r="D239">
        <f t="shared" ca="1" si="12"/>
        <v>0</v>
      </c>
      <c r="E239" t="s">
        <v>1189</v>
      </c>
      <c r="F239" t="str">
        <f>VLOOKUP(A239,[1]Sheet1!$A:$E,5,0)</f>
        <v>2020-09-17</v>
      </c>
      <c r="G239">
        <f t="shared" si="13"/>
        <v>0</v>
      </c>
      <c r="H239">
        <f t="shared" ca="1" si="14"/>
        <v>0</v>
      </c>
      <c r="I239">
        <f>VLOOKUP(A239,[1]Sheet1!$A:$H,8,0)</f>
        <v>0</v>
      </c>
      <c r="J239">
        <f t="shared" ca="1" si="15"/>
        <v>0</v>
      </c>
    </row>
    <row r="240" spans="1:10" x14ac:dyDescent="0.25">
      <c r="A240" t="s">
        <v>1717</v>
      </c>
      <c r="B240">
        <f ca="1">IF(MONTH(E240)=MONTH(NOW()),VLOOKUP(A240,QBT!A:K,11,0),VLOOKUP(A240,QBT!A:L,12,0))</f>
        <v>1</v>
      </c>
      <c r="C240">
        <f>VLOOKUP(A240,[1]Sheet1!$A:$B,2,0)</f>
        <v>3</v>
      </c>
      <c r="D240">
        <f t="shared" ca="1" si="12"/>
        <v>-2</v>
      </c>
      <c r="E240" t="s">
        <v>315</v>
      </c>
      <c r="F240" t="str">
        <f>VLOOKUP(A240,[1]Sheet1!$A:$E,5,0)</f>
        <v>2020-09-12</v>
      </c>
      <c r="G240">
        <f t="shared" si="13"/>
        <v>0</v>
      </c>
      <c r="H240">
        <f t="shared" ca="1" si="14"/>
        <v>0</v>
      </c>
      <c r="I240">
        <f>VLOOKUP(A240,[1]Sheet1!$A:$H,8,0)</f>
        <v>0</v>
      </c>
      <c r="J240">
        <f t="shared" ca="1" si="15"/>
        <v>0</v>
      </c>
    </row>
    <row r="241" spans="1:10" x14ac:dyDescent="0.25">
      <c r="A241" t="s">
        <v>1718</v>
      </c>
      <c r="B241">
        <f ca="1">IF(MONTH(E241)=MONTH(NOW()),VLOOKUP(A241,QBT!A:K,11,0),VLOOKUP(A241,QBT!A:L,12,0))</f>
        <v>1</v>
      </c>
      <c r="C241">
        <f>VLOOKUP(A241,[1]Sheet1!$A:$B,2,0)</f>
        <v>1</v>
      </c>
      <c r="D241">
        <f t="shared" ca="1" si="12"/>
        <v>0</v>
      </c>
      <c r="E241" t="s">
        <v>497</v>
      </c>
      <c r="F241" t="str">
        <f>VLOOKUP(A241,[1]Sheet1!$A:$E,5,0)</f>
        <v>2020-09-23</v>
      </c>
      <c r="G241">
        <f t="shared" si="13"/>
        <v>0</v>
      </c>
      <c r="H241">
        <f t="shared" ca="1" si="14"/>
        <v>0</v>
      </c>
      <c r="I241">
        <f>VLOOKUP(A241,[1]Sheet1!$A:$H,8,0)</f>
        <v>0</v>
      </c>
      <c r="J241">
        <f t="shared" ca="1" si="15"/>
        <v>0</v>
      </c>
    </row>
    <row r="242" spans="1:10" x14ac:dyDescent="0.25">
      <c r="A242" t="s">
        <v>1720</v>
      </c>
      <c r="B242">
        <f ca="1">IF(MONTH(E242)=MONTH(NOW()),VLOOKUP(A242,QBT!A:K,11,0),VLOOKUP(A242,QBT!A:L,12,0))</f>
        <v>1</v>
      </c>
      <c r="C242">
        <f>VLOOKUP(A242,[1]Sheet1!$A:$B,2,0)</f>
        <v>6</v>
      </c>
      <c r="D242">
        <f t="shared" ca="1" si="12"/>
        <v>-5</v>
      </c>
      <c r="E242" t="s">
        <v>533</v>
      </c>
      <c r="F242" t="str">
        <f>VLOOKUP(A242,[1]Sheet1!$A:$E,5,0)</f>
        <v>2020-09-14</v>
      </c>
      <c r="G242">
        <f t="shared" si="13"/>
        <v>0</v>
      </c>
      <c r="H242">
        <f t="shared" ca="1" si="14"/>
        <v>0</v>
      </c>
      <c r="I242">
        <f>VLOOKUP(A242,[1]Sheet1!$A:$H,8,0)</f>
        <v>0</v>
      </c>
      <c r="J242">
        <f t="shared" ca="1" si="15"/>
        <v>0</v>
      </c>
    </row>
    <row r="243" spans="1:10" x14ac:dyDescent="0.25">
      <c r="A243" t="s">
        <v>1721</v>
      </c>
      <c r="B243">
        <f ca="1">IF(MONTH(E243)=MONTH(NOW()),VLOOKUP(A243,QBT!A:K,11,0),VLOOKUP(A243,QBT!A:L,12,0))</f>
        <v>1</v>
      </c>
      <c r="C243">
        <f>VLOOKUP(A243,[1]Sheet1!$A:$B,2,0)</f>
        <v>1</v>
      </c>
      <c r="D243">
        <f t="shared" ca="1" si="12"/>
        <v>0</v>
      </c>
      <c r="E243" t="s">
        <v>357</v>
      </c>
      <c r="F243" t="str">
        <f>VLOOKUP(A243,[1]Sheet1!$A:$E,5,0)</f>
        <v>2020-09-24</v>
      </c>
      <c r="G243">
        <f t="shared" si="13"/>
        <v>0</v>
      </c>
      <c r="H243">
        <f t="shared" ca="1" si="14"/>
        <v>0</v>
      </c>
      <c r="I243">
        <f>VLOOKUP(A243,[1]Sheet1!$A:$H,8,0)</f>
        <v>0</v>
      </c>
      <c r="J243">
        <f t="shared" ca="1" si="15"/>
        <v>0</v>
      </c>
    </row>
    <row r="244" spans="1:10" x14ac:dyDescent="0.25">
      <c r="A244" t="s">
        <v>1723</v>
      </c>
      <c r="B244">
        <f ca="1">IF(MONTH(E244)=MONTH(NOW()),VLOOKUP(A244,QBT!A:K,11,0),VLOOKUP(A244,QBT!A:L,12,0))</f>
        <v>1</v>
      </c>
      <c r="C244">
        <f>VLOOKUP(A244,[1]Sheet1!$A:$B,2,0)</f>
        <v>3</v>
      </c>
      <c r="D244">
        <f t="shared" ca="1" si="12"/>
        <v>-2</v>
      </c>
      <c r="E244" t="s">
        <v>1352</v>
      </c>
      <c r="F244" t="str">
        <f>VLOOKUP(A244,[1]Sheet1!$A:$E,5,0)</f>
        <v>2020-09-21</v>
      </c>
      <c r="G244">
        <f t="shared" si="13"/>
        <v>0</v>
      </c>
      <c r="H244">
        <f t="shared" ca="1" si="14"/>
        <v>0</v>
      </c>
      <c r="I244">
        <f>VLOOKUP(A244,[1]Sheet1!$A:$H,8,0)</f>
        <v>0</v>
      </c>
      <c r="J244">
        <f t="shared" ca="1" si="15"/>
        <v>0</v>
      </c>
    </row>
    <row r="245" spans="1:10" x14ac:dyDescent="0.25">
      <c r="A245" t="s">
        <v>1724</v>
      </c>
      <c r="B245">
        <f ca="1">IF(MONTH(E245)=MONTH(NOW()),VLOOKUP(A245,QBT!A:K,11,0),VLOOKUP(A245,QBT!A:L,12,0))</f>
        <v>1</v>
      </c>
      <c r="C245">
        <f>VLOOKUP(A245,[1]Sheet1!$A:$B,2,0)</f>
        <v>2</v>
      </c>
      <c r="D245">
        <f t="shared" ca="1" si="12"/>
        <v>-1</v>
      </c>
      <c r="E245" t="s">
        <v>1356</v>
      </c>
      <c r="F245" t="str">
        <f>VLOOKUP(A245,[1]Sheet1!$A:$E,5,0)</f>
        <v>2020-09-04</v>
      </c>
      <c r="G245">
        <f t="shared" si="13"/>
        <v>0</v>
      </c>
      <c r="H245">
        <f t="shared" ca="1" si="14"/>
        <v>0</v>
      </c>
      <c r="I245">
        <f>VLOOKUP(A245,[1]Sheet1!$A:$H,8,0)</f>
        <v>0</v>
      </c>
      <c r="J245">
        <f t="shared" ca="1" si="15"/>
        <v>0</v>
      </c>
    </row>
    <row r="246" spans="1:10" x14ac:dyDescent="0.25">
      <c r="A246" t="s">
        <v>1507</v>
      </c>
      <c r="B246">
        <f ca="1">IF(MONTH(E246)=MONTH(NOW()),VLOOKUP(A246,QBT!A:K,11,0),VLOOKUP(A246,QBT!A:L,12,0))</f>
        <v>1</v>
      </c>
      <c r="C246">
        <f>VLOOKUP(A246,[1]Sheet1!$A:$B,2,0)</f>
        <v>2</v>
      </c>
      <c r="D246">
        <f t="shared" ca="1" si="12"/>
        <v>-1</v>
      </c>
      <c r="E246" t="s">
        <v>300</v>
      </c>
      <c r="F246" t="str">
        <f>VLOOKUP(A246,[1]Sheet1!$A:$E,5,0)</f>
        <v>2020-09-10</v>
      </c>
      <c r="G246">
        <f t="shared" si="13"/>
        <v>20</v>
      </c>
      <c r="H246">
        <f t="shared" ca="1" si="14"/>
        <v>-0.05</v>
      </c>
      <c r="I246">
        <f>VLOOKUP(A246,[1]Sheet1!$A:$H,8,0)</f>
        <v>0</v>
      </c>
      <c r="J246">
        <f t="shared" ca="1" si="15"/>
        <v>-0.05</v>
      </c>
    </row>
    <row r="247" spans="1:10" x14ac:dyDescent="0.25">
      <c r="A247" t="s">
        <v>1478</v>
      </c>
      <c r="B247">
        <f ca="1">IF(MONTH(E247)=MONTH(NOW()),VLOOKUP(A247,QBT!A:K,11,0),VLOOKUP(A247,QBT!A:L,12,0))</f>
        <v>6</v>
      </c>
      <c r="C247">
        <f>VLOOKUP(A247,[1]Sheet1!$A:$B,2,0)</f>
        <v>8</v>
      </c>
      <c r="D247">
        <f t="shared" ca="1" si="12"/>
        <v>-2</v>
      </c>
      <c r="E247" t="s">
        <v>401</v>
      </c>
      <c r="F247" t="str">
        <f>VLOOKUP(A247,[1]Sheet1!$A:$E,5,0)</f>
        <v>2020-09-10</v>
      </c>
      <c r="G247">
        <f t="shared" si="13"/>
        <v>17</v>
      </c>
      <c r="H247">
        <f t="shared" ca="1" si="14"/>
        <v>-0.12</v>
      </c>
      <c r="I247">
        <f>VLOOKUP(A247,[1]Sheet1!$A:$H,8,0)</f>
        <v>0</v>
      </c>
      <c r="J247">
        <f t="shared" ca="1" si="15"/>
        <v>-0.12</v>
      </c>
    </row>
    <row r="248" spans="1:10" x14ac:dyDescent="0.25">
      <c r="A248" t="s">
        <v>1481</v>
      </c>
      <c r="B248">
        <f ca="1">IF(MONTH(E248)=MONTH(NOW()),VLOOKUP(A248,QBT!A:K,11,0),VLOOKUP(A248,QBT!A:L,12,0))</f>
        <v>5</v>
      </c>
      <c r="C248">
        <f>VLOOKUP(A248,[1]Sheet1!$A:$B,2,0)</f>
        <v>7</v>
      </c>
      <c r="D248">
        <f t="shared" ca="1" si="12"/>
        <v>-2</v>
      </c>
      <c r="E248" t="s">
        <v>57</v>
      </c>
      <c r="F248" t="str">
        <f>VLOOKUP(A248,[1]Sheet1!$A:$E,5,0)</f>
        <v>2020-09-15</v>
      </c>
      <c r="G248">
        <f t="shared" si="13"/>
        <v>13</v>
      </c>
      <c r="H248">
        <f t="shared" ca="1" si="14"/>
        <v>-0.15</v>
      </c>
      <c r="I248">
        <f>VLOOKUP(A248,[1]Sheet1!$A:$H,8,0)</f>
        <v>0</v>
      </c>
      <c r="J248">
        <f t="shared" ca="1" si="15"/>
        <v>-0.15</v>
      </c>
    </row>
    <row r="249" spans="1:10" x14ac:dyDescent="0.25">
      <c r="A249" t="s">
        <v>1471</v>
      </c>
      <c r="B249">
        <f ca="1">IF(MONTH(E249)=MONTH(NOW()),VLOOKUP(A249,QBT!A:K,11,0),VLOOKUP(A249,QBT!A:L,12,0))</f>
        <v>6</v>
      </c>
      <c r="C249">
        <f>VLOOKUP(A249,[1]Sheet1!$A:$B,2,0)</f>
        <v>8</v>
      </c>
      <c r="D249">
        <f t="shared" ca="1" si="12"/>
        <v>-2</v>
      </c>
      <c r="E249" t="s">
        <v>57</v>
      </c>
      <c r="F249" t="str">
        <f>VLOOKUP(A249,[1]Sheet1!$A:$E,5,0)</f>
        <v>2020-09-22</v>
      </c>
      <c r="G249">
        <f t="shared" si="13"/>
        <v>6</v>
      </c>
      <c r="H249">
        <f t="shared" ca="1" si="14"/>
        <v>-0.33</v>
      </c>
      <c r="I249">
        <f>VLOOKUP(A249,[1]Sheet1!$A:$H,8,0)</f>
        <v>0</v>
      </c>
      <c r="J249">
        <f t="shared" ca="1" si="15"/>
        <v>-0.33</v>
      </c>
    </row>
    <row r="250" spans="1:10" x14ac:dyDescent="0.25">
      <c r="A250" t="s">
        <v>1493</v>
      </c>
      <c r="B250">
        <f ca="1">IF(MONTH(E250)=MONTH(NOW()),VLOOKUP(A250,QBT!A:K,11,0),VLOOKUP(A250,QBT!A:L,12,0))</f>
        <v>3</v>
      </c>
      <c r="C250">
        <f>VLOOKUP(A250,[1]Sheet1!$A:$B,2,0)</f>
        <v>4</v>
      </c>
      <c r="D250">
        <f t="shared" ca="1" si="12"/>
        <v>-1</v>
      </c>
      <c r="E250" t="s">
        <v>57</v>
      </c>
      <c r="F250" t="str">
        <f>VLOOKUP(A250,[1]Sheet1!$A:$E,5,0)</f>
        <v>2020-09-26</v>
      </c>
      <c r="G250">
        <f t="shared" si="13"/>
        <v>2</v>
      </c>
      <c r="H250">
        <f t="shared" ca="1" si="14"/>
        <v>-0.5</v>
      </c>
      <c r="I250">
        <f>VLOOKUP(A250,[1]Sheet1!$A:$H,8,0)</f>
        <v>0</v>
      </c>
      <c r="J250">
        <f t="shared" ca="1" si="15"/>
        <v>-0.5</v>
      </c>
    </row>
    <row r="251" spans="1:10" x14ac:dyDescent="0.25">
      <c r="A251" t="s">
        <v>1463</v>
      </c>
      <c r="B251">
        <f ca="1">IF(MONTH(E251)=MONTH(NOW()),VLOOKUP(A251,QBT!A:K,11,0),VLOOKUP(A251,QBT!A:L,12,0))</f>
        <v>8</v>
      </c>
      <c r="C251">
        <f>VLOOKUP(A251,[1]Sheet1!$A:$B,2,0)</f>
        <v>16</v>
      </c>
      <c r="D251">
        <f t="shared" ca="1" si="12"/>
        <v>-8</v>
      </c>
      <c r="E251" t="s">
        <v>401</v>
      </c>
      <c r="F251" t="str">
        <f>VLOOKUP(A251,[1]Sheet1!$A:$E,5,0)</f>
        <v>2020-09-27</v>
      </c>
      <c r="G251">
        <f t="shared" si="13"/>
        <v>0</v>
      </c>
      <c r="H251">
        <f t="shared" ca="1" si="14"/>
        <v>0</v>
      </c>
      <c r="I251">
        <f>VLOOKUP(A251,[1]Sheet1!$A:$H,8,0)</f>
        <v>0.67</v>
      </c>
      <c r="J251">
        <f t="shared" ca="1" si="15"/>
        <v>-0.67</v>
      </c>
    </row>
    <row r="252" spans="1:10" x14ac:dyDescent="0.25">
      <c r="A252" t="s">
        <v>1475</v>
      </c>
      <c r="B252">
        <f ca="1">IF(MONTH(E252)=MONTH(NOW()),VLOOKUP(A252,QBT!A:K,11,0),VLOOKUP(A252,QBT!A:L,12,0))</f>
        <v>6</v>
      </c>
      <c r="C252">
        <f>VLOOKUP(A252,[1]Sheet1!$A:$B,2,0)</f>
        <v>10</v>
      </c>
      <c r="D252">
        <f t="shared" ca="1" si="12"/>
        <v>-4</v>
      </c>
      <c r="E252" t="s">
        <v>300</v>
      </c>
      <c r="F252" t="str">
        <f>VLOOKUP(A252,[1]Sheet1!$A:$E,5,0)</f>
        <v>2020-09-24</v>
      </c>
      <c r="G252">
        <f t="shared" si="13"/>
        <v>6</v>
      </c>
      <c r="H252">
        <f t="shared" ca="1" si="14"/>
        <v>-0.67</v>
      </c>
      <c r="I252">
        <f>VLOOKUP(A252,[1]Sheet1!$A:$H,8,0)</f>
        <v>0</v>
      </c>
      <c r="J252">
        <f t="shared" ca="1" si="15"/>
        <v>-0.67</v>
      </c>
    </row>
    <row r="253" spans="1:10" x14ac:dyDescent="0.25">
      <c r="A253" t="s">
        <v>1389</v>
      </c>
      <c r="B253">
        <f ca="1">IF(MONTH(E253)=MONTH(NOW()),VLOOKUP(A253,QBT!A:K,11,0),VLOOKUP(A253,QBT!A:L,12,0))</f>
        <v>9</v>
      </c>
      <c r="C253">
        <f>VLOOKUP(A253,[1]Sheet1!$A:$B,2,0)</f>
        <v>81</v>
      </c>
      <c r="D253">
        <f t="shared" ca="1" si="12"/>
        <v>9</v>
      </c>
      <c r="E253" t="s">
        <v>20</v>
      </c>
      <c r="F253" t="str">
        <f>VLOOKUP(A253,[1]Sheet1!$A:$E,5,0)</f>
        <v>2020-09-27</v>
      </c>
      <c r="G253">
        <f t="shared" si="13"/>
        <v>7</v>
      </c>
      <c r="H253">
        <f t="shared" ca="1" si="14"/>
        <v>1.29</v>
      </c>
      <c r="I253">
        <f>VLOOKUP(A253,[1]Sheet1!$A:$H,8,0)</f>
        <v>2</v>
      </c>
      <c r="J253">
        <f t="shared" ca="1" si="15"/>
        <v>-0.71</v>
      </c>
    </row>
    <row r="254" spans="1:10" x14ac:dyDescent="0.25">
      <c r="A254" t="s">
        <v>1661</v>
      </c>
      <c r="B254">
        <f ca="1">IF(MONTH(E254)=MONTH(NOW()),VLOOKUP(A254,QBT!A:K,11,0),VLOOKUP(A254,QBT!A:L,12,0))</f>
        <v>2</v>
      </c>
      <c r="C254">
        <f>VLOOKUP(A254,[1]Sheet1!$A:$B,2,0)</f>
        <v>23</v>
      </c>
      <c r="D254">
        <f t="shared" ca="1" si="12"/>
        <v>2</v>
      </c>
      <c r="E254" t="s">
        <v>232</v>
      </c>
      <c r="F254" t="str">
        <f>VLOOKUP(A254,[1]Sheet1!$A:$E,5,0)</f>
        <v>2020-09-27</v>
      </c>
      <c r="G254">
        <f t="shared" si="13"/>
        <v>1</v>
      </c>
      <c r="H254">
        <f t="shared" ca="1" si="14"/>
        <v>2</v>
      </c>
      <c r="I254">
        <f>VLOOKUP(A254,[1]Sheet1!$A:$H,8,0)</f>
        <v>2.75</v>
      </c>
      <c r="J254">
        <f t="shared" ca="1" si="15"/>
        <v>-0.75</v>
      </c>
    </row>
    <row r="255" spans="1:10" x14ac:dyDescent="0.25">
      <c r="A255" t="s">
        <v>1503</v>
      </c>
      <c r="B255">
        <f ca="1">IF(MONTH(E255)=MONTH(NOW()),VLOOKUP(A255,QBT!A:K,11,0),VLOOKUP(A255,QBT!A:L,12,0))</f>
        <v>2</v>
      </c>
      <c r="C255">
        <f>VLOOKUP(A255,[1]Sheet1!$A:$B,2,0)</f>
        <v>6</v>
      </c>
      <c r="D255">
        <f t="shared" ca="1" si="12"/>
        <v>-4</v>
      </c>
      <c r="E255" t="s">
        <v>57</v>
      </c>
      <c r="F255" t="str">
        <f>VLOOKUP(A255,[1]Sheet1!$A:$E,5,0)</f>
        <v>2020-09-23</v>
      </c>
      <c r="G255">
        <f t="shared" si="13"/>
        <v>5</v>
      </c>
      <c r="H255">
        <f t="shared" ca="1" si="14"/>
        <v>-0.8</v>
      </c>
      <c r="I255">
        <f>VLOOKUP(A255,[1]Sheet1!$A:$H,8,0)</f>
        <v>0</v>
      </c>
      <c r="J255">
        <f t="shared" ca="1" si="15"/>
        <v>-0.8</v>
      </c>
    </row>
    <row r="256" spans="1:10" x14ac:dyDescent="0.25">
      <c r="A256" t="s">
        <v>1456</v>
      </c>
      <c r="B256">
        <f ca="1">IF(MONTH(E256)=MONTH(NOW()),VLOOKUP(A256,QBT!A:K,11,0),VLOOKUP(A256,QBT!A:L,12,0))</f>
        <v>10</v>
      </c>
      <c r="C256">
        <f>VLOOKUP(A256,[1]Sheet1!$A:$B,2,0)</f>
        <v>17</v>
      </c>
      <c r="D256">
        <f t="shared" ca="1" si="12"/>
        <v>-7</v>
      </c>
      <c r="E256" t="s">
        <v>300</v>
      </c>
      <c r="F256" t="str">
        <f>VLOOKUP(A256,[1]Sheet1!$A:$E,5,0)</f>
        <v>2020-09-22</v>
      </c>
      <c r="G256">
        <f t="shared" si="13"/>
        <v>8</v>
      </c>
      <c r="H256">
        <f t="shared" ca="1" si="14"/>
        <v>-0.88</v>
      </c>
      <c r="I256">
        <f>VLOOKUP(A256,[1]Sheet1!$A:$H,8,0)</f>
        <v>0</v>
      </c>
      <c r="J256">
        <f t="shared" ca="1" si="15"/>
        <v>-0.88</v>
      </c>
    </row>
    <row r="257" spans="1:10" x14ac:dyDescent="0.25">
      <c r="A257" t="s">
        <v>1658</v>
      </c>
      <c r="B257">
        <f ca="1">IF(MONTH(E257)=MONTH(NOW()),VLOOKUP(A257,QBT!A:K,11,0),VLOOKUP(A257,QBT!A:L,12,0))</f>
        <v>18</v>
      </c>
      <c r="C257">
        <f>VLOOKUP(A257,[1]Sheet1!$A:$B,2,0)</f>
        <v>24</v>
      </c>
      <c r="D257">
        <f t="shared" ca="1" si="12"/>
        <v>-6</v>
      </c>
      <c r="E257" t="s">
        <v>300</v>
      </c>
      <c r="F257" t="str">
        <f>VLOOKUP(A257,[1]Sheet1!$A:$E,5,0)</f>
        <v>2020-09-24</v>
      </c>
      <c r="G257">
        <f t="shared" si="13"/>
        <v>6</v>
      </c>
      <c r="H257">
        <f t="shared" ca="1" si="14"/>
        <v>-1</v>
      </c>
      <c r="I257">
        <f>VLOOKUP(A257,[1]Sheet1!$A:$H,8,0)</f>
        <v>0</v>
      </c>
      <c r="J257">
        <f t="shared" ca="1" si="15"/>
        <v>-1</v>
      </c>
    </row>
    <row r="258" spans="1:10" x14ac:dyDescent="0.25">
      <c r="A258" t="s">
        <v>1465</v>
      </c>
      <c r="B258">
        <f ca="1">IF(MONTH(E258)=MONTH(NOW()),VLOOKUP(A258,QBT!A:K,11,0),VLOOKUP(A258,QBT!A:L,12,0))</f>
        <v>1</v>
      </c>
      <c r="C258">
        <f>VLOOKUP(A258,[1]Sheet1!$A:$B,2,0)</f>
        <v>7</v>
      </c>
      <c r="D258">
        <f t="shared" ref="D258:D321" ca="1" si="16">IF(MONTH(E258)=MONTH(F258),B258-C258,B258)</f>
        <v>1</v>
      </c>
      <c r="E258" t="s">
        <v>74</v>
      </c>
      <c r="F258" t="str">
        <f>VLOOKUP(A258,[1]Sheet1!$A:$E,5,0)</f>
        <v>2020-09-27</v>
      </c>
      <c r="G258">
        <f t="shared" ref="G258:G321" si="17">IF(MONTH(E258)=MONTH(F258),E258-F258,DAY(E258))</f>
        <v>3</v>
      </c>
      <c r="H258">
        <f t="shared" ref="H258:H321" ca="1" si="18">IFERROR(ROUND(D258/G258,2),0)</f>
        <v>0.33</v>
      </c>
      <c r="I258">
        <f>VLOOKUP(A258,[1]Sheet1!$A:$H,8,0)</f>
        <v>1.5</v>
      </c>
      <c r="J258">
        <f t="shared" ref="J258:J321" ca="1" si="19">H258-I258</f>
        <v>-1.17</v>
      </c>
    </row>
    <row r="259" spans="1:10" x14ac:dyDescent="0.25">
      <c r="A259" t="s">
        <v>1455</v>
      </c>
      <c r="B259">
        <f ca="1">IF(MONTH(E259)=MONTH(NOW()),VLOOKUP(A259,QBT!A:K,11,0),VLOOKUP(A259,QBT!A:L,12,0))</f>
        <v>12</v>
      </c>
      <c r="C259">
        <f>VLOOKUP(A259,[1]Sheet1!$A:$B,2,0)</f>
        <v>21</v>
      </c>
      <c r="D259">
        <f t="shared" ca="1" si="16"/>
        <v>12</v>
      </c>
      <c r="E259" t="s">
        <v>26</v>
      </c>
      <c r="F259" t="str">
        <f>VLOOKUP(A259,[1]Sheet1!$A:$E,5,0)</f>
        <v>2020-09-27</v>
      </c>
      <c r="G259">
        <f t="shared" si="17"/>
        <v>6</v>
      </c>
      <c r="H259">
        <f t="shared" ca="1" si="18"/>
        <v>2</v>
      </c>
      <c r="I259">
        <f>VLOOKUP(A259,[1]Sheet1!$A:$H,8,0)</f>
        <v>3.5</v>
      </c>
      <c r="J259">
        <f t="shared" ca="1" si="19"/>
        <v>-1.5</v>
      </c>
    </row>
    <row r="260" spans="1:10" x14ac:dyDescent="0.25">
      <c r="A260" t="s">
        <v>1470</v>
      </c>
      <c r="B260">
        <f ca="1">IF(MONTH(E260)=MONTH(NOW()),VLOOKUP(A260,QBT!A:K,11,0),VLOOKUP(A260,QBT!A:L,12,0))</f>
        <v>7</v>
      </c>
      <c r="C260">
        <f>VLOOKUP(A260,[1]Sheet1!$A:$B,2,0)</f>
        <v>24</v>
      </c>
      <c r="D260">
        <f t="shared" ca="1" si="16"/>
        <v>-17</v>
      </c>
      <c r="E260" t="s">
        <v>281</v>
      </c>
      <c r="F260" t="str">
        <f>VLOOKUP(A260,[1]Sheet1!$A:$E,5,0)</f>
        <v>2020-09-26</v>
      </c>
      <c r="G260">
        <f t="shared" si="17"/>
        <v>0</v>
      </c>
      <c r="H260">
        <f t="shared" ca="1" si="18"/>
        <v>0</v>
      </c>
      <c r="I260">
        <f>VLOOKUP(A260,[1]Sheet1!$A:$H,8,0)</f>
        <v>1.5</v>
      </c>
      <c r="J260">
        <f t="shared" ca="1" si="19"/>
        <v>-1.5</v>
      </c>
    </row>
    <row r="261" spans="1:10" x14ac:dyDescent="0.25">
      <c r="A261" t="s">
        <v>1452</v>
      </c>
      <c r="B261">
        <f ca="1">IF(MONTH(E261)=MONTH(NOW()),VLOOKUP(A261,QBT!A:K,11,0),VLOOKUP(A261,QBT!A:L,12,0))</f>
        <v>12</v>
      </c>
      <c r="C261">
        <f>VLOOKUP(A261,[1]Sheet1!$A:$B,2,0)</f>
        <v>28</v>
      </c>
      <c r="D261">
        <f t="shared" ca="1" si="16"/>
        <v>-16</v>
      </c>
      <c r="E261" t="s">
        <v>322</v>
      </c>
      <c r="F261" t="str">
        <f>VLOOKUP(A261,[1]Sheet1!$A:$E,5,0)</f>
        <v>2020-09-19</v>
      </c>
      <c r="G261">
        <f t="shared" si="17"/>
        <v>10</v>
      </c>
      <c r="H261">
        <f t="shared" ca="1" si="18"/>
        <v>-1.6</v>
      </c>
      <c r="I261">
        <f>VLOOKUP(A261,[1]Sheet1!$A:$H,8,0)</f>
        <v>0</v>
      </c>
      <c r="J261">
        <f t="shared" ca="1" si="19"/>
        <v>-1.6</v>
      </c>
    </row>
    <row r="262" spans="1:10" x14ac:dyDescent="0.25">
      <c r="A262" t="s">
        <v>1468</v>
      </c>
      <c r="B262">
        <f ca="1">IF(MONTH(E262)=MONTH(NOW()),VLOOKUP(A262,QBT!A:K,11,0),VLOOKUP(A262,QBT!A:L,12,0))</f>
        <v>2</v>
      </c>
      <c r="C262">
        <f>VLOOKUP(A262,[1]Sheet1!$A:$B,2,0)</f>
        <v>8</v>
      </c>
      <c r="D262">
        <f t="shared" ca="1" si="16"/>
        <v>2</v>
      </c>
      <c r="E262" t="s">
        <v>80</v>
      </c>
      <c r="F262" t="str">
        <f>VLOOKUP(A262,[1]Sheet1!$A:$E,5,0)</f>
        <v>2020-09-27</v>
      </c>
      <c r="G262">
        <f t="shared" si="17"/>
        <v>5</v>
      </c>
      <c r="H262">
        <f t="shared" ca="1" si="18"/>
        <v>0.4</v>
      </c>
      <c r="I262">
        <f>VLOOKUP(A262,[1]Sheet1!$A:$H,8,0)</f>
        <v>2</v>
      </c>
      <c r="J262">
        <f t="shared" ca="1" si="19"/>
        <v>-1.6</v>
      </c>
    </row>
    <row r="263" spans="1:10" x14ac:dyDescent="0.25">
      <c r="A263" t="s">
        <v>1445</v>
      </c>
      <c r="B263">
        <f ca="1">IF(MONTH(E263)=MONTH(NOW()),VLOOKUP(A263,QBT!A:K,11,0),VLOOKUP(A263,QBT!A:L,12,0))</f>
        <v>4</v>
      </c>
      <c r="C263">
        <f>VLOOKUP(A263,[1]Sheet1!$A:$B,2,0)</f>
        <v>16</v>
      </c>
      <c r="D263">
        <f t="shared" ca="1" si="16"/>
        <v>4</v>
      </c>
      <c r="E263" t="s">
        <v>92</v>
      </c>
      <c r="F263" t="str">
        <f>VLOOKUP(A263,[1]Sheet1!$A:$E,5,0)</f>
        <v>2020-09-27</v>
      </c>
      <c r="G263">
        <f t="shared" si="17"/>
        <v>4</v>
      </c>
      <c r="H263">
        <f t="shared" ca="1" si="18"/>
        <v>1</v>
      </c>
      <c r="I263">
        <f>VLOOKUP(A263,[1]Sheet1!$A:$H,8,0)</f>
        <v>3</v>
      </c>
      <c r="J263">
        <f t="shared" ca="1" si="19"/>
        <v>-2</v>
      </c>
    </row>
    <row r="264" spans="1:10" x14ac:dyDescent="0.25">
      <c r="A264" t="s">
        <v>1656</v>
      </c>
      <c r="B264">
        <f ca="1">IF(MONTH(E264)=MONTH(NOW()),VLOOKUP(A264,QBT!A:K,11,0),VLOOKUP(A264,QBT!A:L,12,0))</f>
        <v>19</v>
      </c>
      <c r="C264">
        <f>VLOOKUP(A264,[1]Sheet1!$A:$B,2,0)</f>
        <v>19</v>
      </c>
      <c r="D264">
        <f t="shared" ca="1" si="16"/>
        <v>0</v>
      </c>
      <c r="E264" t="s">
        <v>401</v>
      </c>
      <c r="F264" t="str">
        <f>VLOOKUP(A264,[1]Sheet1!$A:$E,5,0)</f>
        <v>2020-09-27</v>
      </c>
      <c r="G264">
        <f t="shared" si="17"/>
        <v>0</v>
      </c>
      <c r="H264">
        <f t="shared" ca="1" si="18"/>
        <v>0</v>
      </c>
      <c r="I264">
        <f>VLOOKUP(A264,[1]Sheet1!$A:$H,8,0)</f>
        <v>2</v>
      </c>
      <c r="J264">
        <f t="shared" ca="1" si="19"/>
        <v>-2</v>
      </c>
    </row>
    <row r="265" spans="1:10" x14ac:dyDescent="0.25">
      <c r="A265" t="s">
        <v>1484</v>
      </c>
      <c r="B265">
        <f ca="1">IF(MONTH(E265)=MONTH(NOW()),VLOOKUP(A265,QBT!A:K,11,0),VLOOKUP(A265,QBT!A:L,12,0))</f>
        <v>4</v>
      </c>
      <c r="C265">
        <f>VLOOKUP(A265,[1]Sheet1!$A:$B,2,0)</f>
        <v>9</v>
      </c>
      <c r="D265">
        <f t="shared" ca="1" si="16"/>
        <v>-5</v>
      </c>
      <c r="E265" t="s">
        <v>57</v>
      </c>
      <c r="F265" t="str">
        <f>VLOOKUP(A265,[1]Sheet1!$A:$E,5,0)</f>
        <v>2020-09-26</v>
      </c>
      <c r="G265">
        <f t="shared" si="17"/>
        <v>2</v>
      </c>
      <c r="H265">
        <f t="shared" ca="1" si="18"/>
        <v>-2.5</v>
      </c>
      <c r="I265">
        <f>VLOOKUP(A265,[1]Sheet1!$A:$H,8,0)</f>
        <v>0</v>
      </c>
      <c r="J265">
        <f t="shared" ca="1" si="19"/>
        <v>-2.5</v>
      </c>
    </row>
    <row r="266" spans="1:10" x14ac:dyDescent="0.25">
      <c r="A266" t="s">
        <v>1617</v>
      </c>
      <c r="B266">
        <f ca="1">IF(MONTH(E266)=MONTH(NOW()),VLOOKUP(A266,QBT!A:K,11,0),VLOOKUP(A266,QBT!A:L,12,0))</f>
        <v>12</v>
      </c>
      <c r="C266">
        <f>VLOOKUP(A266,[1]Sheet1!$A:$B,2,0)</f>
        <v>50</v>
      </c>
      <c r="D266">
        <f t="shared" ca="1" si="16"/>
        <v>12</v>
      </c>
      <c r="E266" t="s">
        <v>26</v>
      </c>
      <c r="F266" t="str">
        <f>VLOOKUP(A266,[1]Sheet1!$A:$E,5,0)</f>
        <v>2020-09-27</v>
      </c>
      <c r="G266">
        <f t="shared" si="17"/>
        <v>6</v>
      </c>
      <c r="H266">
        <f t="shared" ca="1" si="18"/>
        <v>2</v>
      </c>
      <c r="I266">
        <f>VLOOKUP(A266,[1]Sheet1!$A:$H,8,0)</f>
        <v>5</v>
      </c>
      <c r="J266">
        <f t="shared" ca="1" si="19"/>
        <v>-3</v>
      </c>
    </row>
    <row r="267" spans="1:10" x14ac:dyDescent="0.25">
      <c r="A267" t="s">
        <v>1641</v>
      </c>
      <c r="B267">
        <f ca="1">IF(MONTH(E267)=MONTH(NOW()),VLOOKUP(A267,QBT!A:K,11,0),VLOOKUP(A267,QBT!A:L,12,0))</f>
        <v>4</v>
      </c>
      <c r="C267">
        <f>VLOOKUP(A267,[1]Sheet1!$A:$B,2,0)</f>
        <v>33</v>
      </c>
      <c r="D267">
        <f t="shared" ca="1" si="16"/>
        <v>4</v>
      </c>
      <c r="E267" t="s">
        <v>26</v>
      </c>
      <c r="F267" t="str">
        <f>VLOOKUP(A267,[1]Sheet1!$A:$E,5,0)</f>
        <v>2020-09-27</v>
      </c>
      <c r="G267">
        <f t="shared" si="17"/>
        <v>6</v>
      </c>
      <c r="H267">
        <f t="shared" ca="1" si="18"/>
        <v>0.67</v>
      </c>
      <c r="I267">
        <f>VLOOKUP(A267,[1]Sheet1!$A:$H,8,0)</f>
        <v>3.67</v>
      </c>
      <c r="J267">
        <f t="shared" ca="1" si="19"/>
        <v>-3</v>
      </c>
    </row>
    <row r="268" spans="1:10" x14ac:dyDescent="0.25">
      <c r="A268" t="s">
        <v>1371</v>
      </c>
      <c r="B268">
        <f ca="1">IF(MONTH(E268)=MONTH(NOW()),VLOOKUP(A268,QBT!A:K,11,0),VLOOKUP(A268,QBT!A:L,12,0))</f>
        <v>52</v>
      </c>
      <c r="C268">
        <f>VLOOKUP(A268,[1]Sheet1!$A:$B,2,0)</f>
        <v>265</v>
      </c>
      <c r="D268">
        <f t="shared" ca="1" si="16"/>
        <v>52</v>
      </c>
      <c r="E268" t="s">
        <v>26</v>
      </c>
      <c r="F268" t="str">
        <f>VLOOKUP(A268,[1]Sheet1!$A:$E,5,0)</f>
        <v>2020-09-27</v>
      </c>
      <c r="G268">
        <f t="shared" si="17"/>
        <v>6</v>
      </c>
      <c r="H268">
        <f t="shared" ca="1" si="18"/>
        <v>8.67</v>
      </c>
      <c r="I268">
        <f>VLOOKUP(A268,[1]Sheet1!$A:$H,8,0)</f>
        <v>12</v>
      </c>
      <c r="J268">
        <f t="shared" ca="1" si="19"/>
        <v>-3.33</v>
      </c>
    </row>
    <row r="269" spans="1:10" x14ac:dyDescent="0.25">
      <c r="A269" t="s">
        <v>1418</v>
      </c>
      <c r="B269">
        <f ca="1">IF(MONTH(E269)=MONTH(NOW()),VLOOKUP(A269,QBT!A:K,11,0),VLOOKUP(A269,QBT!A:L,12,0))</f>
        <v>1</v>
      </c>
      <c r="C269">
        <f>VLOOKUP(A269,[1]Sheet1!$A:$B,2,0)</f>
        <v>40</v>
      </c>
      <c r="D269">
        <f t="shared" ca="1" si="16"/>
        <v>1</v>
      </c>
      <c r="E269" t="s">
        <v>232</v>
      </c>
      <c r="F269" t="str">
        <f>VLOOKUP(A269,[1]Sheet1!$A:$E,5,0)</f>
        <v>2020-09-27</v>
      </c>
      <c r="G269">
        <f t="shared" si="17"/>
        <v>1</v>
      </c>
      <c r="H269">
        <f t="shared" ca="1" si="18"/>
        <v>1</v>
      </c>
      <c r="I269">
        <f>VLOOKUP(A269,[1]Sheet1!$A:$H,8,0)</f>
        <v>4.33</v>
      </c>
      <c r="J269">
        <f t="shared" ca="1" si="19"/>
        <v>-3.33</v>
      </c>
    </row>
    <row r="270" spans="1:10" x14ac:dyDescent="0.25">
      <c r="A270" t="s">
        <v>1530</v>
      </c>
      <c r="B270">
        <f ca="1">IF(MONTH(E270)=MONTH(NOW()),VLOOKUP(A270,QBT!A:K,11,0),VLOOKUP(A270,QBT!A:L,12,0))</f>
        <v>54</v>
      </c>
      <c r="C270">
        <f>VLOOKUP(A270,[1]Sheet1!$A:$B,2,0)</f>
        <v>483</v>
      </c>
      <c r="D270">
        <f t="shared" ca="1" si="16"/>
        <v>54</v>
      </c>
      <c r="E270" t="s">
        <v>26</v>
      </c>
      <c r="F270" t="str">
        <f>VLOOKUP(A270,[1]Sheet1!$A:$E,5,0)</f>
        <v>2020-09-27</v>
      </c>
      <c r="G270">
        <f t="shared" si="17"/>
        <v>6</v>
      </c>
      <c r="H270">
        <f t="shared" ca="1" si="18"/>
        <v>9</v>
      </c>
      <c r="I270">
        <f>VLOOKUP(A270,[1]Sheet1!$A:$H,8,0)</f>
        <v>13</v>
      </c>
      <c r="J270">
        <f t="shared" ca="1" si="19"/>
        <v>-4</v>
      </c>
    </row>
    <row r="271" spans="1:10" x14ac:dyDescent="0.25">
      <c r="A271" t="s">
        <v>1558</v>
      </c>
      <c r="B271">
        <f ca="1">IF(MONTH(E271)=MONTH(NOW()),VLOOKUP(A271,QBT!A:K,11,0),VLOOKUP(A271,QBT!A:L,12,0))</f>
        <v>18</v>
      </c>
      <c r="C271">
        <f>VLOOKUP(A271,[1]Sheet1!$A:$B,2,0)</f>
        <v>135</v>
      </c>
      <c r="D271">
        <f t="shared" ca="1" si="16"/>
        <v>18</v>
      </c>
      <c r="E271" t="s">
        <v>26</v>
      </c>
      <c r="F271" t="str">
        <f>VLOOKUP(A271,[1]Sheet1!$A:$E,5,0)</f>
        <v>2020-09-27</v>
      </c>
      <c r="G271">
        <f t="shared" si="17"/>
        <v>6</v>
      </c>
      <c r="H271">
        <f t="shared" ca="1" si="18"/>
        <v>3</v>
      </c>
      <c r="I271">
        <f>VLOOKUP(A271,[1]Sheet1!$A:$H,8,0)</f>
        <v>7</v>
      </c>
      <c r="J271">
        <f t="shared" ca="1" si="19"/>
        <v>-4</v>
      </c>
    </row>
    <row r="272" spans="1:10" x14ac:dyDescent="0.25">
      <c r="A272" t="s">
        <v>1620</v>
      </c>
      <c r="B272">
        <f ca="1">IF(MONTH(E272)=MONTH(NOW()),VLOOKUP(A272,QBT!A:K,11,0),VLOOKUP(A272,QBT!A:L,12,0))</f>
        <v>16</v>
      </c>
      <c r="C272">
        <f>VLOOKUP(A272,[1]Sheet1!$A:$B,2,0)</f>
        <v>56</v>
      </c>
      <c r="D272">
        <f t="shared" ca="1" si="16"/>
        <v>16</v>
      </c>
      <c r="E272" t="s">
        <v>26</v>
      </c>
      <c r="F272" t="str">
        <f>VLOOKUP(A272,[1]Sheet1!$A:$E,5,0)</f>
        <v>2020-09-27</v>
      </c>
      <c r="G272">
        <f t="shared" si="17"/>
        <v>6</v>
      </c>
      <c r="H272">
        <f t="shared" ca="1" si="18"/>
        <v>2.67</v>
      </c>
      <c r="I272">
        <f>VLOOKUP(A272,[1]Sheet1!$A:$H,8,0)</f>
        <v>7</v>
      </c>
      <c r="J272">
        <f t="shared" ca="1" si="19"/>
        <v>-4.33</v>
      </c>
    </row>
    <row r="273" spans="1:10" x14ac:dyDescent="0.25">
      <c r="A273" t="s">
        <v>1699</v>
      </c>
      <c r="B273">
        <f ca="1">IF(MONTH(E273)=MONTH(NOW()),VLOOKUP(A273,QBT!A:K,11,0),VLOOKUP(A273,QBT!A:L,12,0))</f>
        <v>2</v>
      </c>
      <c r="C273">
        <f>VLOOKUP(A273,[1]Sheet1!$A:$B,2,0)</f>
        <v>12</v>
      </c>
      <c r="D273">
        <f t="shared" ca="1" si="16"/>
        <v>2</v>
      </c>
      <c r="E273" t="s">
        <v>74</v>
      </c>
      <c r="F273" t="str">
        <f>VLOOKUP(A273,[1]Sheet1!$A:$E,5,0)</f>
        <v>2020-09-27</v>
      </c>
      <c r="G273">
        <f t="shared" si="17"/>
        <v>3</v>
      </c>
      <c r="H273">
        <f t="shared" ca="1" si="18"/>
        <v>0.67</v>
      </c>
      <c r="I273">
        <f>VLOOKUP(A273,[1]Sheet1!$A:$H,8,0)</f>
        <v>5</v>
      </c>
      <c r="J273">
        <f t="shared" ca="1" si="19"/>
        <v>-4.33</v>
      </c>
    </row>
    <row r="274" spans="1:10" x14ac:dyDescent="0.25">
      <c r="A274" t="s">
        <v>1630</v>
      </c>
      <c r="B274">
        <f ca="1">IF(MONTH(E274)=MONTH(NOW()),VLOOKUP(A274,QBT!A:K,11,0),VLOOKUP(A274,QBT!A:L,12,0))</f>
        <v>39</v>
      </c>
      <c r="C274">
        <f>VLOOKUP(A274,[1]Sheet1!$A:$B,2,0)</f>
        <v>59</v>
      </c>
      <c r="D274">
        <f t="shared" ca="1" si="16"/>
        <v>-20</v>
      </c>
      <c r="E274" t="s">
        <v>300</v>
      </c>
      <c r="F274" t="str">
        <f>VLOOKUP(A274,[1]Sheet1!$A:$E,5,0)</f>
        <v>2020-09-26</v>
      </c>
      <c r="G274">
        <f t="shared" si="17"/>
        <v>4</v>
      </c>
      <c r="H274">
        <f t="shared" ca="1" si="18"/>
        <v>-5</v>
      </c>
      <c r="I274">
        <f>VLOOKUP(A274,[1]Sheet1!$A:$H,8,0)</f>
        <v>0</v>
      </c>
      <c r="J274">
        <f t="shared" ca="1" si="19"/>
        <v>-5</v>
      </c>
    </row>
    <row r="275" spans="1:10" x14ac:dyDescent="0.25">
      <c r="A275" t="s">
        <v>1416</v>
      </c>
      <c r="B275">
        <f ca="1">IF(MONTH(E275)=MONTH(NOW()),VLOOKUP(A275,QBT!A:K,11,0),VLOOKUP(A275,QBT!A:L,12,0))</f>
        <v>6</v>
      </c>
      <c r="C275">
        <f>VLOOKUP(A275,[1]Sheet1!$A:$B,2,0)</f>
        <v>35</v>
      </c>
      <c r="D275">
        <f t="shared" ca="1" si="16"/>
        <v>6</v>
      </c>
      <c r="E275" t="s">
        <v>223</v>
      </c>
      <c r="F275" t="str">
        <f>VLOOKUP(A275,[1]Sheet1!$A:$E,5,0)</f>
        <v>2020-09-27</v>
      </c>
      <c r="G275">
        <f t="shared" si="17"/>
        <v>2</v>
      </c>
      <c r="H275">
        <f t="shared" ca="1" si="18"/>
        <v>3</v>
      </c>
      <c r="I275">
        <f>VLOOKUP(A275,[1]Sheet1!$A:$H,8,0)</f>
        <v>8.5</v>
      </c>
      <c r="J275">
        <f t="shared" ca="1" si="19"/>
        <v>-5.5</v>
      </c>
    </row>
    <row r="276" spans="1:10" x14ac:dyDescent="0.25">
      <c r="A276" t="s">
        <v>1544</v>
      </c>
      <c r="B276">
        <f ca="1">IF(MONTH(E276)=MONTH(NOW()),VLOOKUP(A276,QBT!A:K,11,0),VLOOKUP(A276,QBT!A:L,12,0))</f>
        <v>64</v>
      </c>
      <c r="C276">
        <f>VLOOKUP(A276,[1]Sheet1!$A:$B,2,0)</f>
        <v>294</v>
      </c>
      <c r="D276">
        <f t="shared" ca="1" si="16"/>
        <v>64</v>
      </c>
      <c r="E276" t="s">
        <v>26</v>
      </c>
      <c r="F276" t="str">
        <f>VLOOKUP(A276,[1]Sheet1!$A:$E,5,0)</f>
        <v>2020-09-27</v>
      </c>
      <c r="G276">
        <f t="shared" si="17"/>
        <v>6</v>
      </c>
      <c r="H276">
        <f t="shared" ca="1" si="18"/>
        <v>10.67</v>
      </c>
      <c r="I276">
        <f>VLOOKUP(A276,[1]Sheet1!$A:$H,8,0)</f>
        <v>17</v>
      </c>
      <c r="J276">
        <f t="shared" ca="1" si="19"/>
        <v>-6.33</v>
      </c>
    </row>
    <row r="277" spans="1:10" x14ac:dyDescent="0.25">
      <c r="A277" t="s">
        <v>1603</v>
      </c>
      <c r="B277">
        <f ca="1">IF(MONTH(E277)=MONTH(NOW()),VLOOKUP(A277,QBT!A:K,11,0),VLOOKUP(A277,QBT!A:L,12,0))</f>
        <v>17</v>
      </c>
      <c r="C277">
        <f>VLOOKUP(A277,[1]Sheet1!$A:$B,2,0)</f>
        <v>94</v>
      </c>
      <c r="D277">
        <f t="shared" ca="1" si="16"/>
        <v>17</v>
      </c>
      <c r="E277" t="s">
        <v>20</v>
      </c>
      <c r="F277" t="str">
        <f>VLOOKUP(A277,[1]Sheet1!$A:$E,5,0)</f>
        <v>2020-09-27</v>
      </c>
      <c r="G277">
        <f t="shared" si="17"/>
        <v>7</v>
      </c>
      <c r="H277">
        <f t="shared" ca="1" si="18"/>
        <v>2.4300000000000002</v>
      </c>
      <c r="I277">
        <f>VLOOKUP(A277,[1]Sheet1!$A:$H,8,0)</f>
        <v>9</v>
      </c>
      <c r="J277">
        <f t="shared" ca="1" si="19"/>
        <v>-6.57</v>
      </c>
    </row>
    <row r="278" spans="1:10" x14ac:dyDescent="0.25">
      <c r="A278" t="s">
        <v>1409</v>
      </c>
      <c r="B278">
        <f ca="1">IF(MONTH(E278)=MONTH(NOW()),VLOOKUP(A278,QBT!A:K,11,0),VLOOKUP(A278,QBT!A:L,12,0))</f>
        <v>6</v>
      </c>
      <c r="C278">
        <f>VLOOKUP(A278,[1]Sheet1!$A:$B,2,0)</f>
        <v>64</v>
      </c>
      <c r="D278">
        <f t="shared" ca="1" si="16"/>
        <v>6</v>
      </c>
      <c r="E278" t="s">
        <v>80</v>
      </c>
      <c r="F278" t="str">
        <f>VLOOKUP(A278,[1]Sheet1!$A:$E,5,0)</f>
        <v>2020-09-27</v>
      </c>
      <c r="G278">
        <f t="shared" si="17"/>
        <v>5</v>
      </c>
      <c r="H278">
        <f t="shared" ca="1" si="18"/>
        <v>1.2</v>
      </c>
      <c r="I278">
        <f>VLOOKUP(A278,[1]Sheet1!$A:$H,8,0)</f>
        <v>9.33</v>
      </c>
      <c r="J278">
        <f t="shared" ca="1" si="19"/>
        <v>-8.1300000000000008</v>
      </c>
    </row>
    <row r="279" spans="1:10" x14ac:dyDescent="0.25">
      <c r="A279" t="s">
        <v>1610</v>
      </c>
      <c r="B279">
        <f ca="1">IF(MONTH(E279)=MONTH(NOW()),VLOOKUP(A279,QBT!A:K,11,0),VLOOKUP(A279,QBT!A:L,12,0))</f>
        <v>8</v>
      </c>
      <c r="C279">
        <f>VLOOKUP(A279,[1]Sheet1!$A:$B,2,0)</f>
        <v>84</v>
      </c>
      <c r="D279">
        <f t="shared" ca="1" si="16"/>
        <v>8</v>
      </c>
      <c r="E279" t="s">
        <v>20</v>
      </c>
      <c r="F279" t="str">
        <f>VLOOKUP(A279,[1]Sheet1!$A:$E,5,0)</f>
        <v>2020-09-27</v>
      </c>
      <c r="G279">
        <f t="shared" si="17"/>
        <v>7</v>
      </c>
      <c r="H279">
        <f t="shared" ca="1" si="18"/>
        <v>1.1399999999999999</v>
      </c>
      <c r="I279">
        <f>VLOOKUP(A279,[1]Sheet1!$A:$H,8,0)</f>
        <v>10</v>
      </c>
      <c r="J279">
        <f t="shared" ca="1" si="19"/>
        <v>-8.86</v>
      </c>
    </row>
    <row r="280" spans="1:10" x14ac:dyDescent="0.25">
      <c r="A280" t="s">
        <v>1624</v>
      </c>
      <c r="B280">
        <f ca="1">IF(MONTH(E280)=MONTH(NOW()),VLOOKUP(A280,QBT!A:K,11,0),VLOOKUP(A280,QBT!A:L,12,0))</f>
        <v>21</v>
      </c>
      <c r="C280">
        <f>VLOOKUP(A280,[1]Sheet1!$A:$B,2,0)</f>
        <v>54</v>
      </c>
      <c r="D280">
        <f t="shared" ca="1" si="16"/>
        <v>21</v>
      </c>
      <c r="E280" t="s">
        <v>26</v>
      </c>
      <c r="F280" t="str">
        <f>VLOOKUP(A280,[1]Sheet1!$A:$E,5,0)</f>
        <v>2020-09-27</v>
      </c>
      <c r="G280">
        <f t="shared" si="17"/>
        <v>6</v>
      </c>
      <c r="H280">
        <f t="shared" ca="1" si="18"/>
        <v>3.5</v>
      </c>
      <c r="I280">
        <f>VLOOKUP(A280,[1]Sheet1!$A:$H,8,0)</f>
        <v>13</v>
      </c>
      <c r="J280">
        <f t="shared" ca="1" si="19"/>
        <v>-9.5</v>
      </c>
    </row>
    <row r="281" spans="1:10" x14ac:dyDescent="0.25">
      <c r="A281" t="s">
        <v>1390</v>
      </c>
      <c r="B281">
        <f ca="1">IF(MONTH(E281)=MONTH(NOW()),VLOOKUP(A281,QBT!A:K,11,0),VLOOKUP(A281,QBT!A:L,12,0))</f>
        <v>10</v>
      </c>
      <c r="C281">
        <f>VLOOKUP(A281,[1]Sheet1!$A:$B,2,0)</f>
        <v>84</v>
      </c>
      <c r="D281">
        <f t="shared" ca="1" si="16"/>
        <v>10</v>
      </c>
      <c r="E281" t="s">
        <v>80</v>
      </c>
      <c r="F281" t="str">
        <f>VLOOKUP(A281,[1]Sheet1!$A:$E,5,0)</f>
        <v>2020-09-27</v>
      </c>
      <c r="G281">
        <f t="shared" si="17"/>
        <v>5</v>
      </c>
      <c r="H281">
        <f t="shared" ca="1" si="18"/>
        <v>2</v>
      </c>
      <c r="I281">
        <f>VLOOKUP(A281,[1]Sheet1!$A:$H,8,0)</f>
        <v>12</v>
      </c>
      <c r="J281">
        <f t="shared" ca="1" si="19"/>
        <v>-10</v>
      </c>
    </row>
    <row r="282" spans="1:10" x14ac:dyDescent="0.25">
      <c r="A282" t="s">
        <v>1403</v>
      </c>
      <c r="B282">
        <f ca="1">IF(MONTH(E282)=MONTH(NOW()),VLOOKUP(A282,QBT!A:K,11,0),VLOOKUP(A282,QBT!A:L,12,0))</f>
        <v>5</v>
      </c>
      <c r="C282">
        <f>VLOOKUP(A282,[1]Sheet1!$A:$B,2,0)</f>
        <v>52</v>
      </c>
      <c r="D282">
        <f t="shared" ca="1" si="16"/>
        <v>5</v>
      </c>
      <c r="E282" t="s">
        <v>20</v>
      </c>
      <c r="F282" t="str">
        <f>VLOOKUP(A282,[1]Sheet1!$A:$E,5,0)</f>
        <v>2020-09-27</v>
      </c>
      <c r="G282">
        <f t="shared" si="17"/>
        <v>7</v>
      </c>
      <c r="H282">
        <f t="shared" ca="1" si="18"/>
        <v>0.71</v>
      </c>
      <c r="I282">
        <f>VLOOKUP(A282,[1]Sheet1!$A:$H,8,0)</f>
        <v>11</v>
      </c>
      <c r="J282">
        <f t="shared" ca="1" si="19"/>
        <v>-10.29</v>
      </c>
    </row>
    <row r="283" spans="1:10" x14ac:dyDescent="0.25">
      <c r="A283" t="s">
        <v>1607</v>
      </c>
      <c r="B283">
        <f ca="1">IF(MONTH(E283)=MONTH(NOW()),VLOOKUP(A283,QBT!A:K,11,0),VLOOKUP(A283,QBT!A:L,12,0))</f>
        <v>10</v>
      </c>
      <c r="C283">
        <f>VLOOKUP(A283,[1]Sheet1!$A:$B,2,0)</f>
        <v>85</v>
      </c>
      <c r="D283">
        <f t="shared" ca="1" si="16"/>
        <v>10</v>
      </c>
      <c r="E283" t="s">
        <v>26</v>
      </c>
      <c r="F283" t="str">
        <f>VLOOKUP(A283,[1]Sheet1!$A:$E,5,0)</f>
        <v>2020-09-27</v>
      </c>
      <c r="G283">
        <f t="shared" si="17"/>
        <v>6</v>
      </c>
      <c r="H283">
        <f t="shared" ca="1" si="18"/>
        <v>1.67</v>
      </c>
      <c r="I283">
        <f>VLOOKUP(A283,[1]Sheet1!$A:$H,8,0)</f>
        <v>13</v>
      </c>
      <c r="J283">
        <f t="shared" ca="1" si="19"/>
        <v>-11.33</v>
      </c>
    </row>
    <row r="284" spans="1:10" x14ac:dyDescent="0.25">
      <c r="A284" t="s">
        <v>1556</v>
      </c>
      <c r="B284">
        <f ca="1">IF(MONTH(E284)=MONTH(NOW()),VLOOKUP(A284,QBT!A:K,11,0),VLOOKUP(A284,QBT!A:L,12,0))</f>
        <v>91</v>
      </c>
      <c r="C284">
        <f>VLOOKUP(A284,[1]Sheet1!$A:$B,2,0)</f>
        <v>338</v>
      </c>
      <c r="D284">
        <f t="shared" ca="1" si="16"/>
        <v>91</v>
      </c>
      <c r="E284" t="s">
        <v>20</v>
      </c>
      <c r="F284" t="str">
        <f>VLOOKUP(A284,[1]Sheet1!$A:$E,5,0)</f>
        <v>2020-09-27</v>
      </c>
      <c r="G284">
        <f t="shared" si="17"/>
        <v>7</v>
      </c>
      <c r="H284">
        <f t="shared" ca="1" si="18"/>
        <v>13</v>
      </c>
      <c r="I284">
        <f>VLOOKUP(A284,[1]Sheet1!$A:$H,8,0)</f>
        <v>24.5</v>
      </c>
      <c r="J284">
        <f t="shared" ca="1" si="19"/>
        <v>-11.5</v>
      </c>
    </row>
    <row r="285" spans="1:10" x14ac:dyDescent="0.25">
      <c r="A285" t="s">
        <v>1631</v>
      </c>
      <c r="B285">
        <f ca="1">IF(MONTH(E285)=MONTH(NOW()),VLOOKUP(A285,QBT!A:K,11,0),VLOOKUP(A285,QBT!A:L,12,0))</f>
        <v>8</v>
      </c>
      <c r="C285">
        <f>VLOOKUP(A285,[1]Sheet1!$A:$B,2,0)</f>
        <v>63</v>
      </c>
      <c r="D285">
        <f t="shared" ca="1" si="16"/>
        <v>8</v>
      </c>
      <c r="E285" t="s">
        <v>20</v>
      </c>
      <c r="F285" t="str">
        <f>VLOOKUP(A285,[1]Sheet1!$A:$E,5,0)</f>
        <v>2020-09-27</v>
      </c>
      <c r="G285">
        <f t="shared" si="17"/>
        <v>7</v>
      </c>
      <c r="H285">
        <f t="shared" ca="1" si="18"/>
        <v>1.1399999999999999</v>
      </c>
      <c r="I285">
        <f>VLOOKUP(A285,[1]Sheet1!$A:$H,8,0)</f>
        <v>13.5</v>
      </c>
      <c r="J285">
        <f t="shared" ca="1" si="19"/>
        <v>-12.36</v>
      </c>
    </row>
    <row r="286" spans="1:10" x14ac:dyDescent="0.25">
      <c r="A286" t="s">
        <v>1382</v>
      </c>
      <c r="B286">
        <f ca="1">IF(MONTH(E286)=MONTH(NOW()),VLOOKUP(A286,QBT!A:K,11,0),VLOOKUP(A286,QBT!A:L,12,0))</f>
        <v>45</v>
      </c>
      <c r="C286">
        <f>VLOOKUP(A286,[1]Sheet1!$A:$B,2,0)</f>
        <v>290</v>
      </c>
      <c r="D286">
        <f t="shared" ca="1" si="16"/>
        <v>45</v>
      </c>
      <c r="E286" t="s">
        <v>20</v>
      </c>
      <c r="F286" t="str">
        <f>VLOOKUP(A286,[1]Sheet1!$A:$E,5,0)</f>
        <v>2020-09-27</v>
      </c>
      <c r="G286">
        <f t="shared" si="17"/>
        <v>7</v>
      </c>
      <c r="H286">
        <f t="shared" ca="1" si="18"/>
        <v>6.43</v>
      </c>
      <c r="I286">
        <f>VLOOKUP(A286,[1]Sheet1!$A:$H,8,0)</f>
        <v>19</v>
      </c>
      <c r="J286">
        <f t="shared" ca="1" si="19"/>
        <v>-12.57</v>
      </c>
    </row>
    <row r="287" spans="1:10" x14ac:dyDescent="0.25">
      <c r="A287" t="s">
        <v>1643</v>
      </c>
      <c r="B287">
        <f ca="1">IF(MONTH(E287)=MONTH(NOW()),VLOOKUP(A287,QBT!A:K,11,0),VLOOKUP(A287,QBT!A:L,12,0))</f>
        <v>5</v>
      </c>
      <c r="C287">
        <f>VLOOKUP(A287,[1]Sheet1!$A:$B,2,0)</f>
        <v>37</v>
      </c>
      <c r="D287">
        <f t="shared" ca="1" si="16"/>
        <v>5</v>
      </c>
      <c r="E287" t="s">
        <v>26</v>
      </c>
      <c r="F287" t="str">
        <f>VLOOKUP(A287,[1]Sheet1!$A:$E,5,0)</f>
        <v>2020-09-27</v>
      </c>
      <c r="G287">
        <f t="shared" si="17"/>
        <v>6</v>
      </c>
      <c r="H287">
        <f t="shared" ca="1" si="18"/>
        <v>0.83</v>
      </c>
      <c r="I287">
        <f>VLOOKUP(A287,[1]Sheet1!$A:$H,8,0)</f>
        <v>14</v>
      </c>
      <c r="J287">
        <f t="shared" ca="1" si="19"/>
        <v>-13.17</v>
      </c>
    </row>
    <row r="288" spans="1:10" x14ac:dyDescent="0.25">
      <c r="A288" t="s">
        <v>1372</v>
      </c>
      <c r="B288">
        <f ca="1">IF(MONTH(E288)=MONTH(NOW()),VLOOKUP(A288,QBT!A:K,11,0),VLOOKUP(A288,QBT!A:L,12,0))</f>
        <v>50</v>
      </c>
      <c r="C288">
        <f>VLOOKUP(A288,[1]Sheet1!$A:$B,2,0)</f>
        <v>368</v>
      </c>
      <c r="D288">
        <f t="shared" ca="1" si="16"/>
        <v>50</v>
      </c>
      <c r="E288" t="s">
        <v>20</v>
      </c>
      <c r="F288" t="str">
        <f>VLOOKUP(A288,[1]Sheet1!$A:$E,5,0)</f>
        <v>2020-09-27</v>
      </c>
      <c r="G288">
        <f t="shared" si="17"/>
        <v>7</v>
      </c>
      <c r="H288">
        <f t="shared" ca="1" si="18"/>
        <v>7.14</v>
      </c>
      <c r="I288">
        <f>VLOOKUP(A288,[1]Sheet1!$A:$H,8,0)</f>
        <v>21</v>
      </c>
      <c r="J288">
        <f t="shared" ca="1" si="19"/>
        <v>-13.86</v>
      </c>
    </row>
    <row r="289" spans="1:10" x14ac:dyDescent="0.25">
      <c r="A289" t="s">
        <v>1633</v>
      </c>
      <c r="B289">
        <f ca="1">IF(MONTH(E289)=MONTH(NOW()),VLOOKUP(A289,QBT!A:K,11,0),VLOOKUP(A289,QBT!A:L,12,0))</f>
        <v>6</v>
      </c>
      <c r="C289">
        <f>VLOOKUP(A289,[1]Sheet1!$A:$B,2,0)</f>
        <v>51</v>
      </c>
      <c r="D289">
        <f t="shared" ca="1" si="16"/>
        <v>6</v>
      </c>
      <c r="E289" t="s">
        <v>26</v>
      </c>
      <c r="F289" t="str">
        <f>VLOOKUP(A289,[1]Sheet1!$A:$E,5,0)</f>
        <v>2020-09-27</v>
      </c>
      <c r="G289">
        <f t="shared" si="17"/>
        <v>6</v>
      </c>
      <c r="H289">
        <f t="shared" ca="1" si="18"/>
        <v>1</v>
      </c>
      <c r="I289">
        <f>VLOOKUP(A289,[1]Sheet1!$A:$H,8,0)</f>
        <v>15</v>
      </c>
      <c r="J289">
        <f t="shared" ca="1" si="19"/>
        <v>-14</v>
      </c>
    </row>
    <row r="290" spans="1:10" x14ac:dyDescent="0.25">
      <c r="A290" t="s">
        <v>1579</v>
      </c>
      <c r="B290">
        <f ca="1">IF(MONTH(E290)=MONTH(NOW()),VLOOKUP(A290,QBT!A:K,11,0),VLOOKUP(A290,QBT!A:L,12,0))</f>
        <v>47</v>
      </c>
      <c r="C290">
        <f>VLOOKUP(A290,[1]Sheet1!$A:$B,2,0)</f>
        <v>175</v>
      </c>
      <c r="D290">
        <f t="shared" ca="1" si="16"/>
        <v>47</v>
      </c>
      <c r="E290" t="s">
        <v>20</v>
      </c>
      <c r="F290" t="str">
        <f>VLOOKUP(A290,[1]Sheet1!$A:$E,5,0)</f>
        <v>2020-09-27</v>
      </c>
      <c r="G290">
        <f t="shared" si="17"/>
        <v>7</v>
      </c>
      <c r="H290">
        <f t="shared" ca="1" si="18"/>
        <v>6.71</v>
      </c>
      <c r="I290">
        <f>VLOOKUP(A290,[1]Sheet1!$A:$H,8,0)</f>
        <v>21</v>
      </c>
      <c r="J290">
        <f t="shared" ca="1" si="19"/>
        <v>-14.29</v>
      </c>
    </row>
    <row r="291" spans="1:10" x14ac:dyDescent="0.25">
      <c r="A291" t="s">
        <v>1459</v>
      </c>
      <c r="B291">
        <f ca="1">IF(MONTH(E291)=MONTH(NOW()),VLOOKUP(A291,QBT!A:K,11,0),VLOOKUP(A291,QBT!A:L,12,0))</f>
        <v>9</v>
      </c>
      <c r="C291">
        <f>VLOOKUP(A291,[1]Sheet1!$A:$B,2,0)</f>
        <v>26</v>
      </c>
      <c r="D291">
        <f t="shared" ca="1" si="16"/>
        <v>-17</v>
      </c>
      <c r="E291" t="s">
        <v>322</v>
      </c>
      <c r="F291" t="str">
        <f>VLOOKUP(A291,[1]Sheet1!$A:$E,5,0)</f>
        <v>2020-09-27</v>
      </c>
      <c r="G291">
        <f t="shared" si="17"/>
        <v>2</v>
      </c>
      <c r="H291">
        <f t="shared" ca="1" si="18"/>
        <v>-8.5</v>
      </c>
      <c r="I291">
        <f>VLOOKUP(A291,[1]Sheet1!$A:$H,8,0)</f>
        <v>6.33</v>
      </c>
      <c r="J291">
        <f t="shared" ca="1" si="19"/>
        <v>-14.83</v>
      </c>
    </row>
    <row r="292" spans="1:10" x14ac:dyDescent="0.25">
      <c r="A292" t="s">
        <v>1429</v>
      </c>
      <c r="B292">
        <f ca="1">IF(MONTH(E292)=MONTH(NOW()),VLOOKUP(A292,QBT!A:K,11,0),VLOOKUP(A292,QBT!A:L,12,0))</f>
        <v>5</v>
      </c>
      <c r="C292">
        <f>VLOOKUP(A292,[1]Sheet1!$A:$B,2,0)</f>
        <v>60</v>
      </c>
      <c r="D292">
        <f t="shared" ca="1" si="16"/>
        <v>5</v>
      </c>
      <c r="E292" t="s">
        <v>80</v>
      </c>
      <c r="F292" t="str">
        <f>VLOOKUP(A292,[1]Sheet1!$A:$E,5,0)</f>
        <v>2020-09-27</v>
      </c>
      <c r="G292">
        <f t="shared" si="17"/>
        <v>5</v>
      </c>
      <c r="H292">
        <f t="shared" ca="1" si="18"/>
        <v>1</v>
      </c>
      <c r="I292">
        <f>VLOOKUP(A292,[1]Sheet1!$A:$H,8,0)</f>
        <v>16</v>
      </c>
      <c r="J292">
        <f t="shared" ca="1" si="19"/>
        <v>-15</v>
      </c>
    </row>
    <row r="293" spans="1:10" x14ac:dyDescent="0.25">
      <c r="A293" t="s">
        <v>1553</v>
      </c>
      <c r="B293">
        <f ca="1">IF(MONTH(E293)=MONTH(NOW()),VLOOKUP(A293,QBT!A:K,11,0),VLOOKUP(A293,QBT!A:L,12,0))</f>
        <v>14</v>
      </c>
      <c r="C293">
        <f>VLOOKUP(A293,[1]Sheet1!$A:$B,2,0)</f>
        <v>271</v>
      </c>
      <c r="D293">
        <f t="shared" ca="1" si="16"/>
        <v>14</v>
      </c>
      <c r="E293" t="s">
        <v>26</v>
      </c>
      <c r="F293" t="str">
        <f>VLOOKUP(A293,[1]Sheet1!$A:$E,5,0)</f>
        <v>2020-09-27</v>
      </c>
      <c r="G293">
        <f t="shared" si="17"/>
        <v>6</v>
      </c>
      <c r="H293">
        <f t="shared" ca="1" si="18"/>
        <v>2.33</v>
      </c>
      <c r="I293">
        <f>VLOOKUP(A293,[1]Sheet1!$A:$H,8,0)</f>
        <v>18</v>
      </c>
      <c r="J293">
        <f t="shared" ca="1" si="19"/>
        <v>-15.67</v>
      </c>
    </row>
    <row r="294" spans="1:10" x14ac:dyDescent="0.25">
      <c r="A294" t="s">
        <v>1376</v>
      </c>
      <c r="B294">
        <f ca="1">IF(MONTH(E294)=MONTH(NOW()),VLOOKUP(A294,QBT!A:K,11,0),VLOOKUP(A294,QBT!A:L,12,0))</f>
        <v>30</v>
      </c>
      <c r="C294">
        <f>VLOOKUP(A294,[1]Sheet1!$A:$B,2,0)</f>
        <v>109</v>
      </c>
      <c r="D294">
        <f t="shared" ca="1" si="16"/>
        <v>30</v>
      </c>
      <c r="E294" t="s">
        <v>26</v>
      </c>
      <c r="F294" t="str">
        <f>VLOOKUP(A294,[1]Sheet1!$A:$E,5,0)</f>
        <v>2020-09-27</v>
      </c>
      <c r="G294">
        <f t="shared" si="17"/>
        <v>6</v>
      </c>
      <c r="H294">
        <f t="shared" ca="1" si="18"/>
        <v>5</v>
      </c>
      <c r="I294">
        <f>VLOOKUP(A294,[1]Sheet1!$A:$H,8,0)</f>
        <v>24</v>
      </c>
      <c r="J294">
        <f t="shared" ca="1" si="19"/>
        <v>-19</v>
      </c>
    </row>
    <row r="295" spans="1:10" x14ac:dyDescent="0.25">
      <c r="A295" t="s">
        <v>1555</v>
      </c>
      <c r="B295">
        <f ca="1">IF(MONTH(E295)=MONTH(NOW()),VLOOKUP(A295,QBT!A:K,11,0),VLOOKUP(A295,QBT!A:L,12,0))</f>
        <v>46</v>
      </c>
      <c r="C295">
        <f>VLOOKUP(A295,[1]Sheet1!$A:$B,2,0)</f>
        <v>356</v>
      </c>
      <c r="D295">
        <f t="shared" ca="1" si="16"/>
        <v>46</v>
      </c>
      <c r="E295" t="s">
        <v>20</v>
      </c>
      <c r="F295" t="str">
        <f>VLOOKUP(A295,[1]Sheet1!$A:$E,5,0)</f>
        <v>2020-09-27</v>
      </c>
      <c r="G295">
        <f t="shared" si="17"/>
        <v>7</v>
      </c>
      <c r="H295">
        <f t="shared" ca="1" si="18"/>
        <v>6.57</v>
      </c>
      <c r="I295">
        <f>VLOOKUP(A295,[1]Sheet1!$A:$H,8,0)</f>
        <v>27</v>
      </c>
      <c r="J295">
        <f t="shared" ca="1" si="19"/>
        <v>-20.43</v>
      </c>
    </row>
    <row r="296" spans="1:10" x14ac:dyDescent="0.25">
      <c r="A296" t="s">
        <v>1601</v>
      </c>
      <c r="B296">
        <f ca="1">IF(MONTH(E296)=MONTH(NOW()),VLOOKUP(A296,QBT!A:K,11,0),VLOOKUP(A296,QBT!A:L,12,0))</f>
        <v>9</v>
      </c>
      <c r="C296">
        <f>VLOOKUP(A296,[1]Sheet1!$A:$B,2,0)</f>
        <v>149</v>
      </c>
      <c r="D296">
        <f t="shared" ca="1" si="16"/>
        <v>9</v>
      </c>
      <c r="E296" t="s">
        <v>26</v>
      </c>
      <c r="F296" t="str">
        <f>VLOOKUP(A296,[1]Sheet1!$A:$E,5,0)</f>
        <v>2020-09-27</v>
      </c>
      <c r="G296">
        <f t="shared" si="17"/>
        <v>6</v>
      </c>
      <c r="H296">
        <f t="shared" ca="1" si="18"/>
        <v>1.5</v>
      </c>
      <c r="I296">
        <f>VLOOKUP(A296,[1]Sheet1!$A:$H,8,0)</f>
        <v>22.67</v>
      </c>
      <c r="J296">
        <f t="shared" ca="1" si="19"/>
        <v>-21.17</v>
      </c>
    </row>
    <row r="297" spans="1:10" x14ac:dyDescent="0.25">
      <c r="A297" t="s">
        <v>1392</v>
      </c>
      <c r="B297">
        <f ca="1">IF(MONTH(E297)=MONTH(NOW()),VLOOKUP(A297,QBT!A:K,11,0),VLOOKUP(A297,QBT!A:L,12,0))</f>
        <v>8</v>
      </c>
      <c r="C297">
        <f>VLOOKUP(A297,[1]Sheet1!$A:$B,2,0)</f>
        <v>92</v>
      </c>
      <c r="D297">
        <f t="shared" ca="1" si="16"/>
        <v>8</v>
      </c>
      <c r="E297" t="s">
        <v>26</v>
      </c>
      <c r="F297" t="str">
        <f>VLOOKUP(A297,[1]Sheet1!$A:$E,5,0)</f>
        <v>2020-09-27</v>
      </c>
      <c r="G297">
        <f t="shared" si="17"/>
        <v>6</v>
      </c>
      <c r="H297">
        <f t="shared" ca="1" si="18"/>
        <v>1.33</v>
      </c>
      <c r="I297">
        <f>VLOOKUP(A297,[1]Sheet1!$A:$H,8,0)</f>
        <v>23</v>
      </c>
      <c r="J297">
        <f t="shared" ca="1" si="19"/>
        <v>-21.67</v>
      </c>
    </row>
    <row r="298" spans="1:10" x14ac:dyDescent="0.25">
      <c r="A298" t="s">
        <v>1650</v>
      </c>
      <c r="B298">
        <f ca="1">IF(MONTH(E298)=MONTH(NOW()),VLOOKUP(A298,QBT!A:K,11,0),VLOOKUP(A298,QBT!A:L,12,0))</f>
        <v>4</v>
      </c>
      <c r="C298">
        <f>VLOOKUP(A298,[1]Sheet1!$A:$B,2,0)</f>
        <v>45</v>
      </c>
      <c r="D298">
        <f t="shared" ca="1" si="16"/>
        <v>4</v>
      </c>
      <c r="E298" t="s">
        <v>92</v>
      </c>
      <c r="F298" t="str">
        <f>VLOOKUP(A298,[1]Sheet1!$A:$E,5,0)</f>
        <v>2020-09-27</v>
      </c>
      <c r="G298">
        <f t="shared" si="17"/>
        <v>4</v>
      </c>
      <c r="H298">
        <f t="shared" ca="1" si="18"/>
        <v>1</v>
      </c>
      <c r="I298">
        <f>VLOOKUP(A298,[1]Sheet1!$A:$H,8,0)</f>
        <v>24</v>
      </c>
      <c r="J298">
        <f t="shared" ca="1" si="19"/>
        <v>-23</v>
      </c>
    </row>
    <row r="299" spans="1:10" x14ac:dyDescent="0.25">
      <c r="A299" t="s">
        <v>1676</v>
      </c>
      <c r="B299">
        <f ca="1">IF(MONTH(E299)=MONTH(NOW()),VLOOKUP(A299,QBT!A:K,11,0),VLOOKUP(A299,QBT!A:L,12,0))</f>
        <v>6</v>
      </c>
      <c r="C299">
        <f>VLOOKUP(A299,[1]Sheet1!$A:$B,2,0)</f>
        <v>30</v>
      </c>
      <c r="D299">
        <f t="shared" ca="1" si="16"/>
        <v>6</v>
      </c>
      <c r="E299" t="s">
        <v>26</v>
      </c>
      <c r="F299" t="str">
        <f>VLOOKUP(A299,[1]Sheet1!$A:$E,5,0)</f>
        <v>2020-09-27</v>
      </c>
      <c r="G299">
        <f t="shared" si="17"/>
        <v>6</v>
      </c>
      <c r="H299">
        <f t="shared" ca="1" si="18"/>
        <v>1</v>
      </c>
      <c r="I299">
        <f>VLOOKUP(A299,[1]Sheet1!$A:$H,8,0)</f>
        <v>24</v>
      </c>
      <c r="J299">
        <f t="shared" ca="1" si="19"/>
        <v>-23</v>
      </c>
    </row>
    <row r="300" spans="1:10" x14ac:dyDescent="0.25">
      <c r="A300" t="s">
        <v>1395</v>
      </c>
      <c r="B300">
        <f ca="1">IF(MONTH(E300)=MONTH(NOW()),VLOOKUP(A300,QBT!A:K,11,0),VLOOKUP(A300,QBT!A:L,12,0))</f>
        <v>10</v>
      </c>
      <c r="C300">
        <f>VLOOKUP(A300,[1]Sheet1!$A:$B,2,0)</f>
        <v>108</v>
      </c>
      <c r="D300">
        <f t="shared" ca="1" si="16"/>
        <v>10</v>
      </c>
      <c r="E300" t="s">
        <v>26</v>
      </c>
      <c r="F300" t="str">
        <f>VLOOKUP(A300,[1]Sheet1!$A:$E,5,0)</f>
        <v>2020-09-27</v>
      </c>
      <c r="G300">
        <f t="shared" si="17"/>
        <v>6</v>
      </c>
      <c r="H300">
        <f t="shared" ca="1" si="18"/>
        <v>1.67</v>
      </c>
      <c r="I300">
        <f>VLOOKUP(A300,[1]Sheet1!$A:$H,8,0)</f>
        <v>25</v>
      </c>
      <c r="J300">
        <f t="shared" ca="1" si="19"/>
        <v>-23.33</v>
      </c>
    </row>
    <row r="301" spans="1:10" x14ac:dyDescent="0.25">
      <c r="A301" t="s">
        <v>1388</v>
      </c>
      <c r="B301">
        <f ca="1">IF(MONTH(E301)=MONTH(NOW()),VLOOKUP(A301,QBT!A:K,11,0),VLOOKUP(A301,QBT!A:L,12,0))</f>
        <v>3</v>
      </c>
      <c r="C301">
        <f>VLOOKUP(A301,[1]Sheet1!$A:$B,2,0)</f>
        <v>106</v>
      </c>
      <c r="D301">
        <f t="shared" ca="1" si="16"/>
        <v>3</v>
      </c>
      <c r="E301" t="s">
        <v>26</v>
      </c>
      <c r="F301" t="str">
        <f>VLOOKUP(A301,[1]Sheet1!$A:$E,5,0)</f>
        <v>2020-09-27</v>
      </c>
      <c r="G301">
        <f t="shared" si="17"/>
        <v>6</v>
      </c>
      <c r="H301">
        <f t="shared" ca="1" si="18"/>
        <v>0.5</v>
      </c>
      <c r="I301">
        <f>VLOOKUP(A301,[1]Sheet1!$A:$H,8,0)</f>
        <v>25</v>
      </c>
      <c r="J301">
        <f t="shared" ca="1" si="19"/>
        <v>-24.5</v>
      </c>
    </row>
    <row r="302" spans="1:10" x14ac:dyDescent="0.25">
      <c r="A302" t="s">
        <v>1645</v>
      </c>
      <c r="B302">
        <f ca="1">IF(MONTH(E302)=MONTH(NOW()),VLOOKUP(A302,QBT!A:K,11,0),VLOOKUP(A302,QBT!A:L,12,0))</f>
        <v>28</v>
      </c>
      <c r="C302">
        <f>VLOOKUP(A302,[1]Sheet1!$A:$B,2,0)</f>
        <v>212</v>
      </c>
      <c r="D302">
        <f t="shared" ca="1" si="16"/>
        <v>-184</v>
      </c>
      <c r="E302" t="s">
        <v>300</v>
      </c>
      <c r="F302" t="str">
        <f>VLOOKUP(A302,[1]Sheet1!$A:$E,5,0)</f>
        <v>2020-09-23</v>
      </c>
      <c r="G302">
        <f t="shared" si="17"/>
        <v>7</v>
      </c>
      <c r="H302">
        <f t="shared" ca="1" si="18"/>
        <v>-26.29</v>
      </c>
      <c r="I302">
        <f>VLOOKUP(A302,[1]Sheet1!$A:$H,8,0)</f>
        <v>0</v>
      </c>
      <c r="J302">
        <f t="shared" ca="1" si="19"/>
        <v>-26.29</v>
      </c>
    </row>
    <row r="303" spans="1:10" x14ac:dyDescent="0.25">
      <c r="A303" t="s">
        <v>1396</v>
      </c>
      <c r="B303">
        <f ca="1">IF(MONTH(E303)=MONTH(NOW()),VLOOKUP(A303,QBT!A:K,11,0),VLOOKUP(A303,QBT!A:L,12,0))</f>
        <v>11</v>
      </c>
      <c r="C303">
        <f>VLOOKUP(A303,[1]Sheet1!$A:$B,2,0)</f>
        <v>78</v>
      </c>
      <c r="D303">
        <f t="shared" ca="1" si="16"/>
        <v>11</v>
      </c>
      <c r="E303" t="s">
        <v>26</v>
      </c>
      <c r="F303" t="str">
        <f>VLOOKUP(A303,[1]Sheet1!$A:$E,5,0)</f>
        <v>2020-09-27</v>
      </c>
      <c r="G303">
        <f t="shared" si="17"/>
        <v>6</v>
      </c>
      <c r="H303">
        <f t="shared" ca="1" si="18"/>
        <v>1.83</v>
      </c>
      <c r="I303">
        <f>VLOOKUP(A303,[1]Sheet1!$A:$H,8,0)</f>
        <v>29</v>
      </c>
      <c r="J303">
        <f t="shared" ca="1" si="19"/>
        <v>-27.17</v>
      </c>
    </row>
    <row r="304" spans="1:10" x14ac:dyDescent="0.25">
      <c r="A304" t="s">
        <v>1554</v>
      </c>
      <c r="B304">
        <f ca="1">IF(MONTH(E304)=MONTH(NOW()),VLOOKUP(A304,QBT!A:K,11,0),VLOOKUP(A304,QBT!A:L,12,0))</f>
        <v>29</v>
      </c>
      <c r="C304">
        <f>VLOOKUP(A304,[1]Sheet1!$A:$B,2,0)</f>
        <v>238</v>
      </c>
      <c r="D304">
        <f t="shared" ca="1" si="16"/>
        <v>29</v>
      </c>
      <c r="E304" t="s">
        <v>26</v>
      </c>
      <c r="F304" t="str">
        <f>VLOOKUP(A304,[1]Sheet1!$A:$E,5,0)</f>
        <v>2020-09-27</v>
      </c>
      <c r="G304">
        <f t="shared" si="17"/>
        <v>6</v>
      </c>
      <c r="H304">
        <f t="shared" ca="1" si="18"/>
        <v>4.83</v>
      </c>
      <c r="I304">
        <f>VLOOKUP(A304,[1]Sheet1!$A:$H,8,0)</f>
        <v>35</v>
      </c>
      <c r="J304">
        <f t="shared" ca="1" si="19"/>
        <v>-30.17</v>
      </c>
    </row>
    <row r="305" spans="1:10" x14ac:dyDescent="0.25">
      <c r="A305" t="s">
        <v>1380</v>
      </c>
      <c r="B305">
        <f ca="1">IF(MONTH(E305)=MONTH(NOW()),VLOOKUP(A305,QBT!A:K,11,0),VLOOKUP(A305,QBT!A:L,12,0))</f>
        <v>17</v>
      </c>
      <c r="C305">
        <f>VLOOKUP(A305,[1]Sheet1!$A:$B,2,0)</f>
        <v>162</v>
      </c>
      <c r="D305">
        <f t="shared" ca="1" si="16"/>
        <v>17</v>
      </c>
      <c r="E305" t="s">
        <v>80</v>
      </c>
      <c r="F305" t="str">
        <f>VLOOKUP(A305,[1]Sheet1!$A:$E,5,0)</f>
        <v>2020-09-27</v>
      </c>
      <c r="G305">
        <f t="shared" si="17"/>
        <v>5</v>
      </c>
      <c r="H305">
        <f t="shared" ca="1" si="18"/>
        <v>3.4</v>
      </c>
      <c r="I305">
        <f>VLOOKUP(A305,[1]Sheet1!$A:$H,8,0)</f>
        <v>35</v>
      </c>
      <c r="J305">
        <f t="shared" ca="1" si="19"/>
        <v>-31.6</v>
      </c>
    </row>
    <row r="306" spans="1:10" x14ac:dyDescent="0.25">
      <c r="A306" t="s">
        <v>1598</v>
      </c>
      <c r="B306">
        <f ca="1">IF(MONTH(E306)=MONTH(NOW()),VLOOKUP(A306,QBT!A:K,11,0),VLOOKUP(A306,QBT!A:L,12,0))</f>
        <v>5</v>
      </c>
      <c r="C306">
        <f>VLOOKUP(A306,[1]Sheet1!$A:$B,2,0)</f>
        <v>163</v>
      </c>
      <c r="D306">
        <f t="shared" ca="1" si="16"/>
        <v>5</v>
      </c>
      <c r="E306" t="s">
        <v>232</v>
      </c>
      <c r="F306" t="str">
        <f>VLOOKUP(A306,[1]Sheet1!$A:$E,5,0)</f>
        <v>2020-09-27</v>
      </c>
      <c r="G306">
        <f t="shared" si="17"/>
        <v>1</v>
      </c>
      <c r="H306">
        <f t="shared" ca="1" si="18"/>
        <v>5</v>
      </c>
      <c r="I306">
        <f>VLOOKUP(A306,[1]Sheet1!$A:$H,8,0)</f>
        <v>37.5</v>
      </c>
      <c r="J306">
        <f t="shared" ca="1" si="19"/>
        <v>-32.5</v>
      </c>
    </row>
    <row r="307" spans="1:10" x14ac:dyDescent="0.25">
      <c r="A307" t="s">
        <v>1411</v>
      </c>
      <c r="B307">
        <f ca="1">IF(MONTH(E307)=MONTH(NOW()),VLOOKUP(A307,QBT!A:K,11,0),VLOOKUP(A307,QBT!A:L,12,0))</f>
        <v>3</v>
      </c>
      <c r="C307">
        <f>VLOOKUP(A307,[1]Sheet1!$A:$B,2,0)</f>
        <v>63</v>
      </c>
      <c r="D307">
        <f t="shared" ca="1" si="16"/>
        <v>3</v>
      </c>
      <c r="E307" t="s">
        <v>74</v>
      </c>
      <c r="F307" t="str">
        <f>VLOOKUP(A307,[1]Sheet1!$A:$E,5,0)</f>
        <v>2020-09-27</v>
      </c>
      <c r="G307">
        <f t="shared" si="17"/>
        <v>3</v>
      </c>
      <c r="H307">
        <f t="shared" ca="1" si="18"/>
        <v>1</v>
      </c>
      <c r="I307">
        <f>VLOOKUP(A307,[1]Sheet1!$A:$H,8,0)</f>
        <v>34</v>
      </c>
      <c r="J307">
        <f t="shared" ca="1" si="19"/>
        <v>-33</v>
      </c>
    </row>
    <row r="308" spans="1:10" x14ac:dyDescent="0.25">
      <c r="A308" t="s">
        <v>1651</v>
      </c>
      <c r="B308">
        <f ca="1">IF(MONTH(E308)=MONTH(NOW()),VLOOKUP(A308,QBT!A:K,11,0),VLOOKUP(A308,QBT!A:L,12,0))</f>
        <v>2</v>
      </c>
      <c r="C308">
        <f>VLOOKUP(A308,[1]Sheet1!$A:$B,2,0)</f>
        <v>52</v>
      </c>
      <c r="D308">
        <f t="shared" ca="1" si="16"/>
        <v>2</v>
      </c>
      <c r="E308" t="s">
        <v>223</v>
      </c>
      <c r="F308" t="str">
        <f>VLOOKUP(A308,[1]Sheet1!$A:$E,5,0)</f>
        <v>2020-09-27</v>
      </c>
      <c r="G308">
        <f t="shared" si="17"/>
        <v>2</v>
      </c>
      <c r="H308">
        <f t="shared" ca="1" si="18"/>
        <v>1</v>
      </c>
      <c r="I308">
        <f>VLOOKUP(A308,[1]Sheet1!$A:$H,8,0)</f>
        <v>35</v>
      </c>
      <c r="J308">
        <f t="shared" ca="1" si="19"/>
        <v>-34</v>
      </c>
    </row>
    <row r="309" spans="1:10" x14ac:dyDescent="0.25">
      <c r="A309" t="s">
        <v>1566</v>
      </c>
      <c r="B309">
        <f ca="1">IF(MONTH(E309)=MONTH(NOW()),VLOOKUP(A309,QBT!A:K,11,0),VLOOKUP(A309,QBT!A:L,12,0))</f>
        <v>21</v>
      </c>
      <c r="C309">
        <f>VLOOKUP(A309,[1]Sheet1!$A:$B,2,0)</f>
        <v>167</v>
      </c>
      <c r="D309">
        <f t="shared" ca="1" si="16"/>
        <v>21</v>
      </c>
      <c r="E309" t="s">
        <v>26</v>
      </c>
      <c r="F309" t="str">
        <f>VLOOKUP(A309,[1]Sheet1!$A:$E,5,0)</f>
        <v>2020-09-27</v>
      </c>
      <c r="G309">
        <f t="shared" si="17"/>
        <v>6</v>
      </c>
      <c r="H309">
        <f t="shared" ca="1" si="18"/>
        <v>3.5</v>
      </c>
      <c r="I309">
        <f>VLOOKUP(A309,[1]Sheet1!$A:$H,8,0)</f>
        <v>38</v>
      </c>
      <c r="J309">
        <f t="shared" ca="1" si="19"/>
        <v>-34.5</v>
      </c>
    </row>
    <row r="310" spans="1:10" x14ac:dyDescent="0.25">
      <c r="A310" t="s">
        <v>1576</v>
      </c>
      <c r="B310">
        <f ca="1">IF(MONTH(E310)=MONTH(NOW()),VLOOKUP(A310,QBT!A:K,11,0),VLOOKUP(A310,QBT!A:L,12,0))</f>
        <v>41</v>
      </c>
      <c r="C310">
        <f>VLOOKUP(A310,[1]Sheet1!$A:$B,2,0)</f>
        <v>279</v>
      </c>
      <c r="D310">
        <f t="shared" ca="1" si="16"/>
        <v>41</v>
      </c>
      <c r="E310" t="s">
        <v>20</v>
      </c>
      <c r="F310" t="str">
        <f>VLOOKUP(A310,[1]Sheet1!$A:$E,5,0)</f>
        <v>2020-09-27</v>
      </c>
      <c r="G310">
        <f t="shared" si="17"/>
        <v>7</v>
      </c>
      <c r="H310">
        <f t="shared" ca="1" si="18"/>
        <v>5.86</v>
      </c>
      <c r="I310">
        <f>VLOOKUP(A310,[1]Sheet1!$A:$H,8,0)</f>
        <v>41</v>
      </c>
      <c r="J310">
        <f t="shared" ca="1" si="19"/>
        <v>-35.14</v>
      </c>
    </row>
    <row r="311" spans="1:10" x14ac:dyDescent="0.25">
      <c r="A311" t="s">
        <v>1537</v>
      </c>
      <c r="B311">
        <f ca="1">IF(MONTH(E311)=MONTH(NOW()),VLOOKUP(A311,QBT!A:K,11,0),VLOOKUP(A311,QBT!A:L,12,0))</f>
        <v>47</v>
      </c>
      <c r="C311">
        <f>VLOOKUP(A311,[1]Sheet1!$A:$B,2,0)</f>
        <v>405</v>
      </c>
      <c r="D311">
        <f t="shared" ca="1" si="16"/>
        <v>47</v>
      </c>
      <c r="E311" t="s">
        <v>26</v>
      </c>
      <c r="F311" t="str">
        <f>VLOOKUP(A311,[1]Sheet1!$A:$E,5,0)</f>
        <v>2020-09-27</v>
      </c>
      <c r="G311">
        <f t="shared" si="17"/>
        <v>6</v>
      </c>
      <c r="H311">
        <f t="shared" ca="1" si="18"/>
        <v>7.83</v>
      </c>
      <c r="I311">
        <f>VLOOKUP(A311,[1]Sheet1!$A:$H,8,0)</f>
        <v>43</v>
      </c>
      <c r="J311">
        <f t="shared" ca="1" si="19"/>
        <v>-35.17</v>
      </c>
    </row>
    <row r="312" spans="1:10" x14ac:dyDescent="0.25">
      <c r="A312" t="s">
        <v>1590</v>
      </c>
      <c r="B312">
        <f ca="1">IF(MONTH(E312)=MONTH(NOW()),VLOOKUP(A312,QBT!A:K,11,0),VLOOKUP(A312,QBT!A:L,12,0))</f>
        <v>17</v>
      </c>
      <c r="C312">
        <f>VLOOKUP(A312,[1]Sheet1!$A:$B,2,0)</f>
        <v>154</v>
      </c>
      <c r="D312">
        <f t="shared" ca="1" si="16"/>
        <v>17</v>
      </c>
      <c r="E312" t="s">
        <v>20</v>
      </c>
      <c r="F312" t="str">
        <f>VLOOKUP(A312,[1]Sheet1!$A:$E,5,0)</f>
        <v>2020-09-27</v>
      </c>
      <c r="G312">
        <f t="shared" si="17"/>
        <v>7</v>
      </c>
      <c r="H312">
        <f t="shared" ca="1" si="18"/>
        <v>2.4300000000000002</v>
      </c>
      <c r="I312">
        <f>VLOOKUP(A312,[1]Sheet1!$A:$H,8,0)</f>
        <v>41</v>
      </c>
      <c r="J312">
        <f t="shared" ca="1" si="19"/>
        <v>-38.57</v>
      </c>
    </row>
    <row r="313" spans="1:10" x14ac:dyDescent="0.25">
      <c r="A313" t="s">
        <v>1397</v>
      </c>
      <c r="B313">
        <f ca="1">IF(MONTH(E313)=MONTH(NOW()),VLOOKUP(A313,QBT!A:K,11,0),VLOOKUP(A313,QBT!A:L,12,0))</f>
        <v>6</v>
      </c>
      <c r="C313">
        <f>VLOOKUP(A313,[1]Sheet1!$A:$B,2,0)</f>
        <v>102</v>
      </c>
      <c r="D313">
        <f t="shared" ca="1" si="16"/>
        <v>6</v>
      </c>
      <c r="E313" t="s">
        <v>74</v>
      </c>
      <c r="F313" t="str">
        <f>VLOOKUP(A313,[1]Sheet1!$A:$E,5,0)</f>
        <v>2020-09-27</v>
      </c>
      <c r="G313">
        <f t="shared" si="17"/>
        <v>3</v>
      </c>
      <c r="H313">
        <f t="shared" ca="1" si="18"/>
        <v>2</v>
      </c>
      <c r="I313">
        <f>VLOOKUP(A313,[1]Sheet1!$A:$H,8,0)</f>
        <v>42</v>
      </c>
      <c r="J313">
        <f t="shared" ca="1" si="19"/>
        <v>-40</v>
      </c>
    </row>
    <row r="314" spans="1:10" x14ac:dyDescent="0.25">
      <c r="A314" t="s">
        <v>1550</v>
      </c>
      <c r="B314">
        <f ca="1">IF(MONTH(E314)=MONTH(NOW()),VLOOKUP(A314,QBT!A:K,11,0),VLOOKUP(A314,QBT!A:L,12,0))</f>
        <v>22</v>
      </c>
      <c r="C314">
        <f>VLOOKUP(A314,[1]Sheet1!$A:$B,2,0)</f>
        <v>367</v>
      </c>
      <c r="D314">
        <f t="shared" ca="1" si="16"/>
        <v>22</v>
      </c>
      <c r="E314" t="s">
        <v>26</v>
      </c>
      <c r="F314" t="str">
        <f>VLOOKUP(A314,[1]Sheet1!$A:$E,5,0)</f>
        <v>2020-09-27</v>
      </c>
      <c r="G314">
        <f t="shared" si="17"/>
        <v>6</v>
      </c>
      <c r="H314">
        <f t="shared" ca="1" si="18"/>
        <v>3.67</v>
      </c>
      <c r="I314">
        <f>VLOOKUP(A314,[1]Sheet1!$A:$H,8,0)</f>
        <v>46</v>
      </c>
      <c r="J314">
        <f t="shared" ca="1" si="19"/>
        <v>-42.33</v>
      </c>
    </row>
    <row r="315" spans="1:10" x14ac:dyDescent="0.25">
      <c r="A315" t="s">
        <v>1381</v>
      </c>
      <c r="B315">
        <f ca="1">IF(MONTH(E315)=MONTH(NOW()),VLOOKUP(A315,QBT!A:K,11,0),VLOOKUP(A315,QBT!A:L,12,0))</f>
        <v>25</v>
      </c>
      <c r="C315">
        <f>VLOOKUP(A315,[1]Sheet1!$A:$B,2,0)</f>
        <v>186</v>
      </c>
      <c r="D315">
        <f t="shared" ca="1" si="16"/>
        <v>25</v>
      </c>
      <c r="E315" t="s">
        <v>80</v>
      </c>
      <c r="F315" t="str">
        <f>VLOOKUP(A315,[1]Sheet1!$A:$E,5,0)</f>
        <v>2020-09-27</v>
      </c>
      <c r="G315">
        <f t="shared" si="17"/>
        <v>5</v>
      </c>
      <c r="H315">
        <f t="shared" ca="1" si="18"/>
        <v>5</v>
      </c>
      <c r="I315">
        <f>VLOOKUP(A315,[1]Sheet1!$A:$H,8,0)</f>
        <v>52</v>
      </c>
      <c r="J315">
        <f t="shared" ca="1" si="19"/>
        <v>-47</v>
      </c>
    </row>
    <row r="316" spans="1:10" x14ac:dyDescent="0.25">
      <c r="A316" t="s">
        <v>1404</v>
      </c>
      <c r="B316">
        <f ca="1">IF(MONTH(E316)=MONTH(NOW()),VLOOKUP(A316,QBT!A:K,11,0),VLOOKUP(A316,QBT!A:L,12,0))</f>
        <v>10</v>
      </c>
      <c r="C316">
        <f>VLOOKUP(A316,[1]Sheet1!$A:$B,2,0)</f>
        <v>88</v>
      </c>
      <c r="D316">
        <f t="shared" ca="1" si="16"/>
        <v>10</v>
      </c>
      <c r="E316" t="s">
        <v>26</v>
      </c>
      <c r="F316" t="str">
        <f>VLOOKUP(A316,[1]Sheet1!$A:$E,5,0)</f>
        <v>2020-09-27</v>
      </c>
      <c r="G316">
        <f t="shared" si="17"/>
        <v>6</v>
      </c>
      <c r="H316">
        <f t="shared" ca="1" si="18"/>
        <v>1.67</v>
      </c>
      <c r="I316">
        <f>VLOOKUP(A316,[1]Sheet1!$A:$H,8,0)</f>
        <v>49</v>
      </c>
      <c r="J316">
        <f t="shared" ca="1" si="19"/>
        <v>-47.33</v>
      </c>
    </row>
    <row r="317" spans="1:10" x14ac:dyDescent="0.25">
      <c r="A317" t="s">
        <v>1594</v>
      </c>
      <c r="B317">
        <f ca="1">IF(MONTH(E317)=MONTH(NOW()),VLOOKUP(A317,QBT!A:K,11,0),VLOOKUP(A317,QBT!A:L,12,0))</f>
        <v>21</v>
      </c>
      <c r="C317">
        <f>VLOOKUP(A317,[1]Sheet1!$A:$B,2,0)</f>
        <v>138</v>
      </c>
      <c r="D317">
        <f t="shared" ca="1" si="16"/>
        <v>21</v>
      </c>
      <c r="E317" t="s">
        <v>20</v>
      </c>
      <c r="F317" t="str">
        <f>VLOOKUP(A317,[1]Sheet1!$A:$E,5,0)</f>
        <v>2020-09-27</v>
      </c>
      <c r="G317">
        <f t="shared" si="17"/>
        <v>7</v>
      </c>
      <c r="H317">
        <f t="shared" ca="1" si="18"/>
        <v>3</v>
      </c>
      <c r="I317">
        <f>VLOOKUP(A317,[1]Sheet1!$A:$H,8,0)</f>
        <v>51</v>
      </c>
      <c r="J317">
        <f t="shared" ca="1" si="19"/>
        <v>-48</v>
      </c>
    </row>
    <row r="318" spans="1:10" x14ac:dyDescent="0.25">
      <c r="A318" t="s">
        <v>1373</v>
      </c>
      <c r="B318">
        <f ca="1">IF(MONTH(E318)=MONTH(NOW()),VLOOKUP(A318,QBT!A:K,11,0),VLOOKUP(A318,QBT!A:L,12,0))</f>
        <v>46</v>
      </c>
      <c r="C318">
        <f>VLOOKUP(A318,[1]Sheet1!$A:$B,2,0)</f>
        <v>341</v>
      </c>
      <c r="D318">
        <f t="shared" ca="1" si="16"/>
        <v>46</v>
      </c>
      <c r="E318" t="s">
        <v>26</v>
      </c>
      <c r="F318" t="str">
        <f>VLOOKUP(A318,[1]Sheet1!$A:$E,5,0)</f>
        <v>2020-09-27</v>
      </c>
      <c r="G318">
        <f t="shared" si="17"/>
        <v>6</v>
      </c>
      <c r="H318">
        <f t="shared" ca="1" si="18"/>
        <v>7.67</v>
      </c>
      <c r="I318">
        <f>VLOOKUP(A318,[1]Sheet1!$A:$H,8,0)</f>
        <v>58</v>
      </c>
      <c r="J318">
        <f t="shared" ca="1" si="19"/>
        <v>-50.33</v>
      </c>
    </row>
    <row r="319" spans="1:10" x14ac:dyDescent="0.25">
      <c r="A319" t="s">
        <v>1378</v>
      </c>
      <c r="B319">
        <f ca="1">IF(MONTH(E319)=MONTH(NOW()),VLOOKUP(A319,QBT!A:K,11,0),VLOOKUP(A319,QBT!A:L,12,0))</f>
        <v>29</v>
      </c>
      <c r="C319">
        <f>VLOOKUP(A319,[1]Sheet1!$A:$B,2,0)</f>
        <v>135</v>
      </c>
      <c r="D319">
        <f t="shared" ca="1" si="16"/>
        <v>29</v>
      </c>
      <c r="E319" t="s">
        <v>26</v>
      </c>
      <c r="F319" t="str">
        <f>VLOOKUP(A319,[1]Sheet1!$A:$E,5,0)</f>
        <v>2020-09-27</v>
      </c>
      <c r="G319">
        <f t="shared" si="17"/>
        <v>6</v>
      </c>
      <c r="H319">
        <f t="shared" ca="1" si="18"/>
        <v>4.83</v>
      </c>
      <c r="I319">
        <f>VLOOKUP(A319,[1]Sheet1!$A:$H,8,0)</f>
        <v>58</v>
      </c>
      <c r="J319">
        <f t="shared" ca="1" si="19"/>
        <v>-53.17</v>
      </c>
    </row>
    <row r="320" spans="1:10" x14ac:dyDescent="0.25">
      <c r="A320" t="s">
        <v>1596</v>
      </c>
      <c r="B320">
        <f ca="1">IF(MONTH(E320)=MONTH(NOW()),VLOOKUP(A320,QBT!A:K,11,0),VLOOKUP(A320,QBT!A:L,12,0))</f>
        <v>13</v>
      </c>
      <c r="C320">
        <f>VLOOKUP(A320,[1]Sheet1!$A:$B,2,0)</f>
        <v>146</v>
      </c>
      <c r="D320">
        <f t="shared" ca="1" si="16"/>
        <v>13</v>
      </c>
      <c r="E320" t="s">
        <v>20</v>
      </c>
      <c r="F320" t="str">
        <f>VLOOKUP(A320,[1]Sheet1!$A:$E,5,0)</f>
        <v>2020-09-27</v>
      </c>
      <c r="G320">
        <f t="shared" si="17"/>
        <v>7</v>
      </c>
      <c r="H320">
        <f t="shared" ca="1" si="18"/>
        <v>1.86</v>
      </c>
      <c r="I320">
        <f>VLOOKUP(A320,[1]Sheet1!$A:$H,8,0)</f>
        <v>56</v>
      </c>
      <c r="J320">
        <f t="shared" ca="1" si="19"/>
        <v>-54.14</v>
      </c>
    </row>
    <row r="321" spans="1:10" x14ac:dyDescent="0.25">
      <c r="A321" t="s">
        <v>1595</v>
      </c>
      <c r="B321">
        <f ca="1">IF(MONTH(E321)=MONTH(NOW()),VLOOKUP(A321,QBT!A:K,11,0),VLOOKUP(A321,QBT!A:L,12,0))</f>
        <v>16</v>
      </c>
      <c r="C321">
        <f>VLOOKUP(A321,[1]Sheet1!$A:$B,2,0)</f>
        <v>163</v>
      </c>
      <c r="D321">
        <f t="shared" ca="1" si="16"/>
        <v>16</v>
      </c>
      <c r="E321" t="s">
        <v>20</v>
      </c>
      <c r="F321" t="str">
        <f>VLOOKUP(A321,[1]Sheet1!$A:$E,5,0)</f>
        <v>2020-09-27</v>
      </c>
      <c r="G321">
        <f t="shared" si="17"/>
        <v>7</v>
      </c>
      <c r="H321">
        <f t="shared" ca="1" si="18"/>
        <v>2.29</v>
      </c>
      <c r="I321">
        <f>VLOOKUP(A321,[1]Sheet1!$A:$H,8,0)</f>
        <v>57</v>
      </c>
      <c r="J321">
        <f t="shared" ca="1" si="19"/>
        <v>-54.71</v>
      </c>
    </row>
    <row r="322" spans="1:10" x14ac:dyDescent="0.25">
      <c r="A322" t="s">
        <v>1557</v>
      </c>
      <c r="B322">
        <f ca="1">IF(MONTH(E322)=MONTH(NOW()),VLOOKUP(A322,QBT!A:K,11,0),VLOOKUP(A322,QBT!A:L,12,0))</f>
        <v>5</v>
      </c>
      <c r="C322">
        <f>VLOOKUP(A322,[1]Sheet1!$A:$B,2,0)</f>
        <v>150</v>
      </c>
      <c r="D322">
        <f t="shared" ref="D322:D385" ca="1" si="20">IF(MONTH(E322)=MONTH(F322),B322-C322,B322)</f>
        <v>5</v>
      </c>
      <c r="E322" t="s">
        <v>80</v>
      </c>
      <c r="F322" t="str">
        <f>VLOOKUP(A322,[1]Sheet1!$A:$E,5,0)</f>
        <v>2020-09-27</v>
      </c>
      <c r="G322">
        <f t="shared" ref="G322:G385" si="21">IF(MONTH(E322)=MONTH(F322),E322-F322,DAY(E322))</f>
        <v>5</v>
      </c>
      <c r="H322">
        <f t="shared" ref="H322:H385" ca="1" si="22">IFERROR(ROUND(D322/G322,2),0)</f>
        <v>1</v>
      </c>
      <c r="I322">
        <f>VLOOKUP(A322,[1]Sheet1!$A:$H,8,0)</f>
        <v>59</v>
      </c>
      <c r="J322">
        <f t="shared" ref="J322:J385" ca="1" si="23">H322-I322</f>
        <v>-58</v>
      </c>
    </row>
    <row r="323" spans="1:10" x14ac:dyDescent="0.25">
      <c r="A323" t="s">
        <v>1626</v>
      </c>
      <c r="B323">
        <f ca="1">IF(MONTH(E323)=MONTH(NOW()),VLOOKUP(A323,QBT!A:K,11,0),VLOOKUP(A323,QBT!A:L,12,0))</f>
        <v>11</v>
      </c>
      <c r="C323">
        <f>VLOOKUP(A323,[1]Sheet1!$A:$B,2,0)</f>
        <v>85</v>
      </c>
      <c r="D323">
        <f t="shared" ca="1" si="20"/>
        <v>11</v>
      </c>
      <c r="E323" t="s">
        <v>26</v>
      </c>
      <c r="F323" t="str">
        <f>VLOOKUP(A323,[1]Sheet1!$A:$E,5,0)</f>
        <v>2020-09-27</v>
      </c>
      <c r="G323">
        <f t="shared" si="21"/>
        <v>6</v>
      </c>
      <c r="H323">
        <f t="shared" ca="1" si="22"/>
        <v>1.83</v>
      </c>
      <c r="I323">
        <f>VLOOKUP(A323,[1]Sheet1!$A:$H,8,0)</f>
        <v>61</v>
      </c>
      <c r="J323">
        <f t="shared" ca="1" si="23"/>
        <v>-59.17</v>
      </c>
    </row>
    <row r="324" spans="1:10" x14ac:dyDescent="0.25">
      <c r="A324" t="s">
        <v>1568</v>
      </c>
      <c r="B324">
        <f ca="1">IF(MONTH(E324)=MONTH(NOW()),VLOOKUP(A324,QBT!A:K,11,0),VLOOKUP(A324,QBT!A:L,12,0))</f>
        <v>14</v>
      </c>
      <c r="C324">
        <f>VLOOKUP(A324,[1]Sheet1!$A:$B,2,0)</f>
        <v>163</v>
      </c>
      <c r="D324">
        <f t="shared" ca="1" si="20"/>
        <v>14</v>
      </c>
      <c r="E324" t="s">
        <v>80</v>
      </c>
      <c r="F324" t="str">
        <f>VLOOKUP(A324,[1]Sheet1!$A:$E,5,0)</f>
        <v>2020-09-27</v>
      </c>
      <c r="G324">
        <f t="shared" si="21"/>
        <v>5</v>
      </c>
      <c r="H324">
        <f t="shared" ca="1" si="22"/>
        <v>2.8</v>
      </c>
      <c r="I324">
        <f>VLOOKUP(A324,[1]Sheet1!$A:$H,8,0)</f>
        <v>69</v>
      </c>
      <c r="J324">
        <f t="shared" ca="1" si="23"/>
        <v>-66.2</v>
      </c>
    </row>
    <row r="325" spans="1:10" x14ac:dyDescent="0.25">
      <c r="A325" t="s">
        <v>1552</v>
      </c>
      <c r="B325">
        <f ca="1">IF(MONTH(E325)=MONTH(NOW()),VLOOKUP(A325,QBT!A:K,11,0),VLOOKUP(A325,QBT!A:L,12,0))</f>
        <v>31</v>
      </c>
      <c r="C325">
        <f>VLOOKUP(A325,[1]Sheet1!$A:$B,2,0)</f>
        <v>291</v>
      </c>
      <c r="D325">
        <f t="shared" ca="1" si="20"/>
        <v>31</v>
      </c>
      <c r="E325" t="s">
        <v>26</v>
      </c>
      <c r="F325" t="str">
        <f>VLOOKUP(A325,[1]Sheet1!$A:$E,5,0)</f>
        <v>2020-09-27</v>
      </c>
      <c r="G325">
        <f t="shared" si="21"/>
        <v>6</v>
      </c>
      <c r="H325">
        <f t="shared" ca="1" si="22"/>
        <v>5.17</v>
      </c>
      <c r="I325">
        <f>VLOOKUP(A325,[1]Sheet1!$A:$H,8,0)</f>
        <v>72</v>
      </c>
      <c r="J325">
        <f t="shared" ca="1" si="23"/>
        <v>-66.83</v>
      </c>
    </row>
    <row r="326" spans="1:10" x14ac:dyDescent="0.25">
      <c r="A326" t="s">
        <v>1385</v>
      </c>
      <c r="B326">
        <f ca="1">IF(MONTH(E326)=MONTH(NOW()),VLOOKUP(A326,QBT!A:K,11,0),VLOOKUP(A326,QBT!A:L,12,0))</f>
        <v>11</v>
      </c>
      <c r="C326">
        <f>VLOOKUP(A326,[1]Sheet1!$A:$B,2,0)</f>
        <v>177</v>
      </c>
      <c r="D326">
        <f t="shared" ca="1" si="20"/>
        <v>11</v>
      </c>
      <c r="E326" t="s">
        <v>26</v>
      </c>
      <c r="F326" t="str">
        <f>VLOOKUP(A326,[1]Sheet1!$A:$E,5,0)</f>
        <v>2020-09-27</v>
      </c>
      <c r="G326">
        <f t="shared" si="21"/>
        <v>6</v>
      </c>
      <c r="H326">
        <f t="shared" ca="1" si="22"/>
        <v>1.83</v>
      </c>
      <c r="I326">
        <f>VLOOKUP(A326,[1]Sheet1!$A:$H,8,0)</f>
        <v>69</v>
      </c>
      <c r="J326">
        <f t="shared" ca="1" si="23"/>
        <v>-67.17</v>
      </c>
    </row>
    <row r="327" spans="1:10" x14ac:dyDescent="0.25">
      <c r="A327" t="s">
        <v>1604</v>
      </c>
      <c r="B327">
        <f ca="1">IF(MONTH(E327)=MONTH(NOW()),VLOOKUP(A327,QBT!A:K,11,0),VLOOKUP(A327,QBT!A:L,12,0))</f>
        <v>11</v>
      </c>
      <c r="C327">
        <f>VLOOKUP(A327,[1]Sheet1!$A:$B,2,0)</f>
        <v>148</v>
      </c>
      <c r="D327">
        <f t="shared" ca="1" si="20"/>
        <v>11</v>
      </c>
      <c r="E327" t="s">
        <v>20</v>
      </c>
      <c r="F327" t="str">
        <f>VLOOKUP(A327,[1]Sheet1!$A:$E,5,0)</f>
        <v>2020-09-27</v>
      </c>
      <c r="G327">
        <f t="shared" si="21"/>
        <v>7</v>
      </c>
      <c r="H327">
        <f t="shared" ca="1" si="22"/>
        <v>1.57</v>
      </c>
      <c r="I327">
        <f>VLOOKUP(A327,[1]Sheet1!$A:$H,8,0)</f>
        <v>69</v>
      </c>
      <c r="J327">
        <f t="shared" ca="1" si="23"/>
        <v>-67.430000000000007</v>
      </c>
    </row>
    <row r="328" spans="1:10" x14ac:dyDescent="0.25">
      <c r="A328" t="s">
        <v>1678</v>
      </c>
      <c r="B328">
        <f ca="1">IF(MONTH(E328)=MONTH(NOW()),VLOOKUP(A328,QBT!A:K,11,0),VLOOKUP(A328,QBT!A:L,12,0))</f>
        <v>3</v>
      </c>
      <c r="C328">
        <f>VLOOKUP(A328,[1]Sheet1!$A:$B,2,0)</f>
        <v>81</v>
      </c>
      <c r="D328">
        <f t="shared" ca="1" si="20"/>
        <v>3</v>
      </c>
      <c r="E328" t="s">
        <v>26</v>
      </c>
      <c r="F328" t="str">
        <f>VLOOKUP(A328,[1]Sheet1!$A:$E,5,0)</f>
        <v>2020-09-27</v>
      </c>
      <c r="G328">
        <f t="shared" si="21"/>
        <v>6</v>
      </c>
      <c r="H328">
        <f t="shared" ca="1" si="22"/>
        <v>0.5</v>
      </c>
      <c r="I328">
        <f>VLOOKUP(A328,[1]Sheet1!$A:$H,8,0)</f>
        <v>75</v>
      </c>
      <c r="J328">
        <f t="shared" ca="1" si="23"/>
        <v>-74.5</v>
      </c>
    </row>
    <row r="329" spans="1:10" x14ac:dyDescent="0.25">
      <c r="A329" t="s">
        <v>1572</v>
      </c>
      <c r="B329">
        <f ca="1">IF(MONTH(E329)=MONTH(NOW()),VLOOKUP(A329,QBT!A:K,11,0),VLOOKUP(A329,QBT!A:L,12,0))</f>
        <v>38</v>
      </c>
      <c r="C329">
        <f>VLOOKUP(A329,[1]Sheet1!$A:$B,2,0)</f>
        <v>216</v>
      </c>
      <c r="D329">
        <f t="shared" ca="1" si="20"/>
        <v>38</v>
      </c>
      <c r="E329" t="s">
        <v>26</v>
      </c>
      <c r="F329" t="str">
        <f>VLOOKUP(A329,[1]Sheet1!$A:$E,5,0)</f>
        <v>2020-09-27</v>
      </c>
      <c r="G329">
        <f t="shared" si="21"/>
        <v>6</v>
      </c>
      <c r="H329">
        <f t="shared" ca="1" si="22"/>
        <v>6.33</v>
      </c>
      <c r="I329">
        <f>VLOOKUP(A329,[1]Sheet1!$A:$H,8,0)</f>
        <v>82</v>
      </c>
      <c r="J329">
        <f t="shared" ca="1" si="23"/>
        <v>-75.67</v>
      </c>
    </row>
    <row r="330" spans="1:10" x14ac:dyDescent="0.25">
      <c r="A330" t="s">
        <v>1597</v>
      </c>
      <c r="B330">
        <f ca="1">IF(MONTH(E330)=MONTH(NOW()),VLOOKUP(A330,QBT!A:K,11,0),VLOOKUP(A330,QBT!A:L,12,0))</f>
        <v>25</v>
      </c>
      <c r="C330">
        <f>VLOOKUP(A330,[1]Sheet1!$A:$B,2,0)</f>
        <v>165</v>
      </c>
      <c r="D330">
        <f t="shared" ca="1" si="20"/>
        <v>25</v>
      </c>
      <c r="E330" t="s">
        <v>26</v>
      </c>
      <c r="F330" t="str">
        <f>VLOOKUP(A330,[1]Sheet1!$A:$E,5,0)</f>
        <v>2020-09-27</v>
      </c>
      <c r="G330">
        <f t="shared" si="21"/>
        <v>6</v>
      </c>
      <c r="H330">
        <f t="shared" ca="1" si="22"/>
        <v>4.17</v>
      </c>
      <c r="I330">
        <f>VLOOKUP(A330,[1]Sheet1!$A:$H,8,0)</f>
        <v>80</v>
      </c>
      <c r="J330">
        <f t="shared" ca="1" si="23"/>
        <v>-75.83</v>
      </c>
    </row>
    <row r="331" spans="1:10" x14ac:dyDescent="0.25">
      <c r="A331" t="s">
        <v>1586</v>
      </c>
      <c r="B331">
        <f ca="1">IF(MONTH(E331)=MONTH(NOW()),VLOOKUP(A331,QBT!A:K,11,0),VLOOKUP(A331,QBT!A:L,12,0))</f>
        <v>30</v>
      </c>
      <c r="C331">
        <f>VLOOKUP(A331,[1]Sheet1!$A:$B,2,0)</f>
        <v>217</v>
      </c>
      <c r="D331">
        <f t="shared" ca="1" si="20"/>
        <v>30</v>
      </c>
      <c r="E331" t="s">
        <v>20</v>
      </c>
      <c r="F331" t="str">
        <f>VLOOKUP(A331,[1]Sheet1!$A:$E,5,0)</f>
        <v>2020-09-27</v>
      </c>
      <c r="G331">
        <f t="shared" si="21"/>
        <v>7</v>
      </c>
      <c r="H331">
        <f t="shared" ca="1" si="22"/>
        <v>4.29</v>
      </c>
      <c r="I331">
        <f>VLOOKUP(A331,[1]Sheet1!$A:$H,8,0)</f>
        <v>83</v>
      </c>
      <c r="J331">
        <f t="shared" ca="1" si="23"/>
        <v>-78.709999999999994</v>
      </c>
    </row>
    <row r="332" spans="1:10" x14ac:dyDescent="0.25">
      <c r="A332" t="s">
        <v>1564</v>
      </c>
      <c r="B332">
        <f ca="1">IF(MONTH(E332)=MONTH(NOW()),VLOOKUP(A332,QBT!A:K,11,0),VLOOKUP(A332,QBT!A:L,12,0))</f>
        <v>58</v>
      </c>
      <c r="C332">
        <f>VLOOKUP(A332,[1]Sheet1!$A:$B,2,0)</f>
        <v>226</v>
      </c>
      <c r="D332">
        <f t="shared" ca="1" si="20"/>
        <v>58</v>
      </c>
      <c r="E332" t="s">
        <v>26</v>
      </c>
      <c r="F332" t="str">
        <f>VLOOKUP(A332,[1]Sheet1!$A:$E,5,0)</f>
        <v>2020-09-27</v>
      </c>
      <c r="G332">
        <f t="shared" si="21"/>
        <v>6</v>
      </c>
      <c r="H332">
        <f t="shared" ca="1" si="22"/>
        <v>9.67</v>
      </c>
      <c r="I332">
        <f>VLOOKUP(A332,[1]Sheet1!$A:$H,8,0)</f>
        <v>89</v>
      </c>
      <c r="J332">
        <f t="shared" ca="1" si="23"/>
        <v>-79.33</v>
      </c>
    </row>
    <row r="333" spans="1:10" x14ac:dyDescent="0.25">
      <c r="A333" t="s">
        <v>1584</v>
      </c>
      <c r="B333">
        <f ca="1">IF(MONTH(E333)=MONTH(NOW()),VLOOKUP(A333,QBT!A:K,11,0),VLOOKUP(A333,QBT!A:L,12,0))</f>
        <v>42</v>
      </c>
      <c r="C333">
        <f>VLOOKUP(A333,[1]Sheet1!$A:$B,2,0)</f>
        <v>247</v>
      </c>
      <c r="D333">
        <f t="shared" ca="1" si="20"/>
        <v>42</v>
      </c>
      <c r="E333" t="s">
        <v>26</v>
      </c>
      <c r="F333" t="str">
        <f>VLOOKUP(A333,[1]Sheet1!$A:$E,5,0)</f>
        <v>2020-09-27</v>
      </c>
      <c r="G333">
        <f t="shared" si="21"/>
        <v>6</v>
      </c>
      <c r="H333">
        <f t="shared" ca="1" si="22"/>
        <v>7</v>
      </c>
      <c r="I333">
        <f>VLOOKUP(A333,[1]Sheet1!$A:$H,8,0)</f>
        <v>87</v>
      </c>
      <c r="J333">
        <f t="shared" ca="1" si="23"/>
        <v>-80</v>
      </c>
    </row>
    <row r="334" spans="1:10" x14ac:dyDescent="0.25">
      <c r="A334" t="s">
        <v>1541</v>
      </c>
      <c r="B334">
        <f ca="1">IF(MONTH(E334)=MONTH(NOW()),VLOOKUP(A334,QBT!A:K,11,0),VLOOKUP(A334,QBT!A:L,12,0))</f>
        <v>45</v>
      </c>
      <c r="C334">
        <f>VLOOKUP(A334,[1]Sheet1!$A:$B,2,0)</f>
        <v>245</v>
      </c>
      <c r="D334">
        <f t="shared" ca="1" si="20"/>
        <v>45</v>
      </c>
      <c r="E334" t="s">
        <v>26</v>
      </c>
      <c r="F334" t="str">
        <f>VLOOKUP(A334,[1]Sheet1!$A:$E,5,0)</f>
        <v>2020-09-27</v>
      </c>
      <c r="G334">
        <f t="shared" si="21"/>
        <v>6</v>
      </c>
      <c r="H334">
        <f t="shared" ca="1" si="22"/>
        <v>7.5</v>
      </c>
      <c r="I334">
        <f>VLOOKUP(A334,[1]Sheet1!$A:$H,8,0)</f>
        <v>88</v>
      </c>
      <c r="J334">
        <f t="shared" ca="1" si="23"/>
        <v>-80.5</v>
      </c>
    </row>
    <row r="335" spans="1:10" x14ac:dyDescent="0.25">
      <c r="A335" t="s">
        <v>1542</v>
      </c>
      <c r="B335">
        <f ca="1">IF(MONTH(E335)=MONTH(NOW()),VLOOKUP(A335,QBT!A:K,11,0),VLOOKUP(A335,QBT!A:L,12,0))</f>
        <v>64</v>
      </c>
      <c r="C335">
        <f>VLOOKUP(A335,[1]Sheet1!$A:$B,2,0)</f>
        <v>340</v>
      </c>
      <c r="D335">
        <f t="shared" ca="1" si="20"/>
        <v>64</v>
      </c>
      <c r="E335" t="s">
        <v>26</v>
      </c>
      <c r="F335" t="str">
        <f>VLOOKUP(A335,[1]Sheet1!$A:$E,5,0)</f>
        <v>2020-09-27</v>
      </c>
      <c r="G335">
        <f t="shared" si="21"/>
        <v>6</v>
      </c>
      <c r="H335">
        <f t="shared" ca="1" si="22"/>
        <v>10.67</v>
      </c>
      <c r="I335">
        <f>VLOOKUP(A335,[1]Sheet1!$A:$H,8,0)</f>
        <v>92</v>
      </c>
      <c r="J335">
        <f t="shared" ca="1" si="23"/>
        <v>-81.33</v>
      </c>
    </row>
    <row r="336" spans="1:10" x14ac:dyDescent="0.25">
      <c r="A336" t="s">
        <v>1581</v>
      </c>
      <c r="B336">
        <f ca="1">IF(MONTH(E336)=MONTH(NOW()),VLOOKUP(A336,QBT!A:K,11,0),VLOOKUP(A336,QBT!A:L,12,0))</f>
        <v>42</v>
      </c>
      <c r="C336">
        <f>VLOOKUP(A336,[1]Sheet1!$A:$B,2,0)</f>
        <v>286</v>
      </c>
      <c r="D336">
        <f t="shared" ca="1" si="20"/>
        <v>42</v>
      </c>
      <c r="E336" t="s">
        <v>20</v>
      </c>
      <c r="F336" t="str">
        <f>VLOOKUP(A336,[1]Sheet1!$A:$E,5,0)</f>
        <v>2020-09-27</v>
      </c>
      <c r="G336">
        <f t="shared" si="21"/>
        <v>7</v>
      </c>
      <c r="H336">
        <f t="shared" ca="1" si="22"/>
        <v>6</v>
      </c>
      <c r="I336">
        <f>VLOOKUP(A336,[1]Sheet1!$A:$H,8,0)</f>
        <v>90</v>
      </c>
      <c r="J336">
        <f t="shared" ca="1" si="23"/>
        <v>-84</v>
      </c>
    </row>
    <row r="337" spans="1:10" x14ac:dyDescent="0.25">
      <c r="A337" t="s">
        <v>1563</v>
      </c>
      <c r="B337">
        <f ca="1">IF(MONTH(E337)=MONTH(NOW()),VLOOKUP(A337,QBT!A:K,11,0),VLOOKUP(A337,QBT!A:L,12,0))</f>
        <v>47</v>
      </c>
      <c r="C337">
        <f>VLOOKUP(A337,[1]Sheet1!$A:$B,2,0)</f>
        <v>187</v>
      </c>
      <c r="D337">
        <f t="shared" ca="1" si="20"/>
        <v>47</v>
      </c>
      <c r="E337" t="s">
        <v>26</v>
      </c>
      <c r="F337" t="str">
        <f>VLOOKUP(A337,[1]Sheet1!$A:$E,5,0)</f>
        <v>2020-09-27</v>
      </c>
      <c r="G337">
        <f t="shared" si="21"/>
        <v>6</v>
      </c>
      <c r="H337">
        <f t="shared" ca="1" si="22"/>
        <v>7.83</v>
      </c>
      <c r="I337">
        <f>VLOOKUP(A337,[1]Sheet1!$A:$H,8,0)</f>
        <v>98</v>
      </c>
      <c r="J337">
        <f t="shared" ca="1" si="23"/>
        <v>-90.17</v>
      </c>
    </row>
    <row r="338" spans="1:10" x14ac:dyDescent="0.25">
      <c r="A338" t="s">
        <v>1549</v>
      </c>
      <c r="B338">
        <f ca="1">IF(MONTH(E338)=MONTH(NOW()),VLOOKUP(A338,QBT!A:K,11,0),VLOOKUP(A338,QBT!A:L,12,0))</f>
        <v>5</v>
      </c>
      <c r="C338">
        <f>VLOOKUP(A338,[1]Sheet1!$A:$B,2,0)</f>
        <v>249</v>
      </c>
      <c r="D338">
        <f t="shared" ca="1" si="20"/>
        <v>5</v>
      </c>
      <c r="E338" t="s">
        <v>74</v>
      </c>
      <c r="F338" t="str">
        <f>VLOOKUP(A338,[1]Sheet1!$A:$E,5,0)</f>
        <v>2020-09-27</v>
      </c>
      <c r="G338">
        <f t="shared" si="21"/>
        <v>3</v>
      </c>
      <c r="H338">
        <f t="shared" ca="1" si="22"/>
        <v>1.67</v>
      </c>
      <c r="I338">
        <f>VLOOKUP(A338,[1]Sheet1!$A:$H,8,0)</f>
        <v>92</v>
      </c>
      <c r="J338">
        <f t="shared" ca="1" si="23"/>
        <v>-90.33</v>
      </c>
    </row>
    <row r="339" spans="1:10" x14ac:dyDescent="0.25">
      <c r="A339" t="s">
        <v>1574</v>
      </c>
      <c r="B339">
        <f ca="1">IF(MONTH(E339)=MONTH(NOW()),VLOOKUP(A339,QBT!A:K,11,0),VLOOKUP(A339,QBT!A:L,12,0))</f>
        <v>416</v>
      </c>
      <c r="C339">
        <f>VLOOKUP(A339,[1]Sheet1!$A:$B,2,0)</f>
        <v>628</v>
      </c>
      <c r="D339">
        <f t="shared" ca="1" si="20"/>
        <v>416</v>
      </c>
      <c r="E339" t="s">
        <v>20</v>
      </c>
      <c r="F339" t="str">
        <f>VLOOKUP(A339,[1]Sheet1!$A:$E,5,0)</f>
        <v>2020-09-27</v>
      </c>
      <c r="G339">
        <f t="shared" si="21"/>
        <v>7</v>
      </c>
      <c r="H339">
        <f t="shared" ca="1" si="22"/>
        <v>59.43</v>
      </c>
      <c r="I339">
        <f>VLOOKUP(A339,[1]Sheet1!$A:$H,8,0)</f>
        <v>150.66999999999999</v>
      </c>
      <c r="J339">
        <f t="shared" ca="1" si="23"/>
        <v>-91.239999999999981</v>
      </c>
    </row>
    <row r="340" spans="1:10" x14ac:dyDescent="0.25">
      <c r="A340" t="s">
        <v>1535</v>
      </c>
      <c r="B340">
        <f ca="1">IF(MONTH(E340)=MONTH(NOW()),VLOOKUP(A340,QBT!A:K,11,0),VLOOKUP(A340,QBT!A:L,12,0))</f>
        <v>58</v>
      </c>
      <c r="C340">
        <f>VLOOKUP(A340,[1]Sheet1!$A:$B,2,0)</f>
        <v>477</v>
      </c>
      <c r="D340">
        <f t="shared" ca="1" si="20"/>
        <v>58</v>
      </c>
      <c r="E340" t="s">
        <v>26</v>
      </c>
      <c r="F340" t="str">
        <f>VLOOKUP(A340,[1]Sheet1!$A:$E,5,0)</f>
        <v>2020-09-27</v>
      </c>
      <c r="G340">
        <f t="shared" si="21"/>
        <v>6</v>
      </c>
      <c r="H340">
        <f t="shared" ca="1" si="22"/>
        <v>9.67</v>
      </c>
      <c r="I340">
        <f>VLOOKUP(A340,[1]Sheet1!$A:$H,8,0)</f>
        <v>111</v>
      </c>
      <c r="J340">
        <f t="shared" ca="1" si="23"/>
        <v>-101.33</v>
      </c>
    </row>
    <row r="341" spans="1:10" x14ac:dyDescent="0.25">
      <c r="A341" t="s">
        <v>1532</v>
      </c>
      <c r="B341">
        <f ca="1">IF(MONTH(E341)=MONTH(NOW()),VLOOKUP(A341,QBT!A:K,11,0),VLOOKUP(A341,QBT!A:L,12,0))</f>
        <v>31</v>
      </c>
      <c r="C341">
        <f>VLOOKUP(A341,[1]Sheet1!$A:$B,2,0)</f>
        <v>611</v>
      </c>
      <c r="D341">
        <f t="shared" ca="1" si="20"/>
        <v>31</v>
      </c>
      <c r="E341" t="s">
        <v>74</v>
      </c>
      <c r="F341" t="str">
        <f>VLOOKUP(A341,[1]Sheet1!$A:$E,5,0)</f>
        <v>2020-09-27</v>
      </c>
      <c r="G341">
        <f t="shared" si="21"/>
        <v>3</v>
      </c>
      <c r="H341">
        <f t="shared" ca="1" si="22"/>
        <v>10.33</v>
      </c>
      <c r="I341">
        <f>VLOOKUP(A341,[1]Sheet1!$A:$H,8,0)</f>
        <v>144</v>
      </c>
      <c r="J341">
        <f t="shared" ca="1" si="23"/>
        <v>-133.66999999999999</v>
      </c>
    </row>
    <row r="342" spans="1:10" x14ac:dyDescent="0.25">
      <c r="A342" t="s">
        <v>1369</v>
      </c>
      <c r="B342">
        <f ca="1">IF(MONTH(E342)=MONTH(NOW()),VLOOKUP(A342,QBT!A:K,11,0),VLOOKUP(A342,QBT!A:L,12,0))</f>
        <v>109</v>
      </c>
      <c r="C342">
        <f>VLOOKUP(A342,[1]Sheet1!$A:$B,2,0)</f>
        <v>510</v>
      </c>
      <c r="D342">
        <f t="shared" ca="1" si="20"/>
        <v>109</v>
      </c>
      <c r="E342" t="s">
        <v>26</v>
      </c>
      <c r="F342" t="str">
        <f>VLOOKUP(A342,[1]Sheet1!$A:$E,5,0)</f>
        <v>2020-09-27</v>
      </c>
      <c r="G342">
        <f t="shared" si="21"/>
        <v>6</v>
      </c>
      <c r="H342">
        <f t="shared" ca="1" si="22"/>
        <v>18.170000000000002</v>
      </c>
      <c r="I342">
        <f>VLOOKUP(A342,[1]Sheet1!$A:$H,8,0)</f>
        <v>157</v>
      </c>
      <c r="J342">
        <f t="shared" ca="1" si="23"/>
        <v>-138.82999999999998</v>
      </c>
    </row>
    <row r="343" spans="1:10" x14ac:dyDescent="0.25">
      <c r="A343" t="s">
        <v>1517</v>
      </c>
      <c r="B343">
        <f ca="1">IF(MONTH(E343)=MONTH(NOW()),VLOOKUP(A343,QBT!A:K,11,0),VLOOKUP(A343,QBT!A:L,12,0))</f>
        <v>177</v>
      </c>
      <c r="C343">
        <f>VLOOKUP(A343,[1]Sheet1!$A:$B,2,0)</f>
        <v>1686</v>
      </c>
      <c r="D343">
        <f t="shared" ca="1" si="20"/>
        <v>177</v>
      </c>
      <c r="E343" t="s">
        <v>20</v>
      </c>
      <c r="F343" t="str">
        <f>VLOOKUP(A343,[1]Sheet1!$A:$E,5,0)</f>
        <v>2020-09-27</v>
      </c>
      <c r="G343">
        <f t="shared" si="21"/>
        <v>7</v>
      </c>
      <c r="H343">
        <f t="shared" ca="1" si="22"/>
        <v>25.29</v>
      </c>
      <c r="I343">
        <f>VLOOKUP(A343,[1]Sheet1!$A:$H,8,0)</f>
        <v>169</v>
      </c>
      <c r="J343">
        <f t="shared" ca="1" si="23"/>
        <v>-143.71</v>
      </c>
    </row>
    <row r="344" spans="1:10" x14ac:dyDescent="0.25">
      <c r="A344" t="s">
        <v>1538</v>
      </c>
      <c r="B344">
        <f ca="1">IF(MONTH(E344)=MONTH(NOW()),VLOOKUP(A344,QBT!A:K,11,0),VLOOKUP(A344,QBT!A:L,12,0))</f>
        <v>26</v>
      </c>
      <c r="C344">
        <f>VLOOKUP(A344,[1]Sheet1!$A:$B,2,0)</f>
        <v>532</v>
      </c>
      <c r="D344">
        <f t="shared" ca="1" si="20"/>
        <v>26</v>
      </c>
      <c r="E344" t="s">
        <v>20</v>
      </c>
      <c r="F344" t="str">
        <f>VLOOKUP(A344,[1]Sheet1!$A:$E,5,0)</f>
        <v>2020-09-27</v>
      </c>
      <c r="G344">
        <f t="shared" si="21"/>
        <v>7</v>
      </c>
      <c r="H344">
        <f t="shared" ca="1" si="22"/>
        <v>3.71</v>
      </c>
      <c r="I344">
        <f>VLOOKUP(A344,[1]Sheet1!$A:$H,8,0)</f>
        <v>148</v>
      </c>
      <c r="J344">
        <f t="shared" ca="1" si="23"/>
        <v>-144.29</v>
      </c>
    </row>
    <row r="345" spans="1:10" x14ac:dyDescent="0.25">
      <c r="A345" t="s">
        <v>1547</v>
      </c>
      <c r="B345">
        <f ca="1">IF(MONTH(E345)=MONTH(NOW()),VLOOKUP(A345,QBT!A:K,11,0),VLOOKUP(A345,QBT!A:L,12,0))</f>
        <v>63</v>
      </c>
      <c r="C345">
        <f>VLOOKUP(A345,[1]Sheet1!$A:$B,2,0)</f>
        <v>483</v>
      </c>
      <c r="D345">
        <f t="shared" ca="1" si="20"/>
        <v>63</v>
      </c>
      <c r="E345" t="s">
        <v>26</v>
      </c>
      <c r="F345" t="str">
        <f>VLOOKUP(A345,[1]Sheet1!$A:$E,5,0)</f>
        <v>2020-09-27</v>
      </c>
      <c r="G345">
        <f t="shared" si="21"/>
        <v>6</v>
      </c>
      <c r="H345">
        <f t="shared" ca="1" si="22"/>
        <v>10.5</v>
      </c>
      <c r="I345">
        <f>VLOOKUP(A345,[1]Sheet1!$A:$H,8,0)</f>
        <v>159</v>
      </c>
      <c r="J345">
        <f t="shared" ca="1" si="23"/>
        <v>-148.5</v>
      </c>
    </row>
    <row r="346" spans="1:10" x14ac:dyDescent="0.25">
      <c r="A346" t="s">
        <v>1514</v>
      </c>
      <c r="B346">
        <f ca="1">IF(MONTH(E346)=MONTH(NOW()),VLOOKUP(A346,QBT!A:K,11,0),VLOOKUP(A346,QBT!A:L,12,0))</f>
        <v>278</v>
      </c>
      <c r="C346">
        <f>VLOOKUP(A346,[1]Sheet1!$A:$B,2,0)</f>
        <v>2025</v>
      </c>
      <c r="D346">
        <f t="shared" ca="1" si="20"/>
        <v>278</v>
      </c>
      <c r="E346" t="s">
        <v>26</v>
      </c>
      <c r="F346" t="str">
        <f>VLOOKUP(A346,[1]Sheet1!$A:$E,5,0)</f>
        <v>2020-09-27</v>
      </c>
      <c r="G346">
        <f t="shared" si="21"/>
        <v>6</v>
      </c>
      <c r="H346">
        <f t="shared" ca="1" si="22"/>
        <v>46.33</v>
      </c>
      <c r="I346">
        <f>VLOOKUP(A346,[1]Sheet1!$A:$H,8,0)</f>
        <v>199</v>
      </c>
      <c r="J346">
        <f t="shared" ca="1" si="23"/>
        <v>-152.67000000000002</v>
      </c>
    </row>
    <row r="347" spans="1:10" x14ac:dyDescent="0.25">
      <c r="A347" t="s">
        <v>1525</v>
      </c>
      <c r="B347">
        <f ca="1">IF(MONTH(E347)=MONTH(NOW()),VLOOKUP(A347,QBT!A:K,11,0),VLOOKUP(A347,QBT!A:L,12,0))</f>
        <v>197</v>
      </c>
      <c r="C347">
        <f>VLOOKUP(A347,[1]Sheet1!$A:$B,2,0)</f>
        <v>1169</v>
      </c>
      <c r="D347">
        <f t="shared" ca="1" si="20"/>
        <v>197</v>
      </c>
      <c r="E347" t="s">
        <v>26</v>
      </c>
      <c r="F347" t="str">
        <f>VLOOKUP(A347,[1]Sheet1!$A:$E,5,0)</f>
        <v>2020-09-27</v>
      </c>
      <c r="G347">
        <f t="shared" si="21"/>
        <v>6</v>
      </c>
      <c r="H347">
        <f t="shared" ca="1" si="22"/>
        <v>32.83</v>
      </c>
      <c r="I347">
        <f>VLOOKUP(A347,[1]Sheet1!$A:$H,8,0)</f>
        <v>210</v>
      </c>
      <c r="J347">
        <f t="shared" ca="1" si="23"/>
        <v>-177.17000000000002</v>
      </c>
    </row>
    <row r="348" spans="1:10" x14ac:dyDescent="0.25">
      <c r="A348" t="s">
        <v>1649</v>
      </c>
      <c r="B348">
        <f ca="1">IF(MONTH(E348)=MONTH(NOW()),VLOOKUP(A348,QBT!A:K,11,0),VLOOKUP(A348,QBT!A:L,12,0))</f>
        <v>8</v>
      </c>
      <c r="C348">
        <f>VLOOKUP(A348,[1]Sheet1!$A:$B,2,0)</f>
        <v>248</v>
      </c>
      <c r="D348">
        <f t="shared" ca="1" si="20"/>
        <v>8</v>
      </c>
      <c r="E348" t="s">
        <v>20</v>
      </c>
      <c r="F348" t="str">
        <f>VLOOKUP(A348,[1]Sheet1!$A:$E,5,0)</f>
        <v>2020-09-27</v>
      </c>
      <c r="G348">
        <f t="shared" si="21"/>
        <v>7</v>
      </c>
      <c r="H348">
        <f t="shared" ca="1" si="22"/>
        <v>1.1399999999999999</v>
      </c>
      <c r="I348">
        <f>VLOOKUP(A348,[1]Sheet1!$A:$H,8,0)</f>
        <v>229</v>
      </c>
      <c r="J348">
        <f t="shared" ca="1" si="23"/>
        <v>-227.86</v>
      </c>
    </row>
    <row r="349" spans="1:10" x14ac:dyDescent="0.25">
      <c r="A349" t="s">
        <v>1565</v>
      </c>
      <c r="B349">
        <f ca="1">IF(MONTH(E349)=MONTH(NOW()),VLOOKUP(A349,QBT!A:K,11,0),VLOOKUP(A349,QBT!A:L,12,0))</f>
        <v>50</v>
      </c>
      <c r="C349">
        <f>VLOOKUP(A349,[1]Sheet1!$A:$B,2,0)</f>
        <v>392</v>
      </c>
      <c r="D349">
        <f t="shared" ca="1" si="20"/>
        <v>50</v>
      </c>
      <c r="E349" t="s">
        <v>26</v>
      </c>
      <c r="F349" t="str">
        <f>VLOOKUP(A349,[1]Sheet1!$A:$E,5,0)</f>
        <v>2020-09-27</v>
      </c>
      <c r="G349">
        <f t="shared" si="21"/>
        <v>6</v>
      </c>
      <c r="H349">
        <f t="shared" ca="1" si="22"/>
        <v>8.33</v>
      </c>
      <c r="I349">
        <f>VLOOKUP(A349,[1]Sheet1!$A:$H,8,0)</f>
        <v>253</v>
      </c>
      <c r="J349">
        <f t="shared" ca="1" si="23"/>
        <v>-244.67</v>
      </c>
    </row>
    <row r="350" spans="1:10" x14ac:dyDescent="0.25">
      <c r="A350" t="s">
        <v>1573</v>
      </c>
      <c r="B350">
        <f ca="1">IF(MONTH(E350)=MONTH(NOW()),VLOOKUP(A350,QBT!A:K,11,0),VLOOKUP(A350,QBT!A:L,12,0))</f>
        <v>3</v>
      </c>
      <c r="C350">
        <f>VLOOKUP(A350,[1]Sheet1!$A:$B,2,0)</f>
        <v>719</v>
      </c>
      <c r="D350">
        <f t="shared" ca="1" si="20"/>
        <v>3</v>
      </c>
      <c r="E350" t="s">
        <v>20</v>
      </c>
      <c r="F350" t="str">
        <f>VLOOKUP(A350,[1]Sheet1!$A:$E,5,0)</f>
        <v>2020-09-27</v>
      </c>
      <c r="G350">
        <f t="shared" si="21"/>
        <v>7</v>
      </c>
      <c r="H350">
        <f t="shared" ca="1" si="22"/>
        <v>0.43</v>
      </c>
      <c r="I350">
        <f>VLOOKUP(A350,[1]Sheet1!$A:$H,8,0)</f>
        <v>410</v>
      </c>
      <c r="J350">
        <f t="shared" ca="1" si="23"/>
        <v>-409.57</v>
      </c>
    </row>
    <row r="351" spans="1:10" x14ac:dyDescent="0.25">
      <c r="A351" t="s">
        <v>1519</v>
      </c>
      <c r="B351">
        <f ca="1">IF(MONTH(E351)=MONTH(NOW()),VLOOKUP(A351,QBT!A:K,11,0),VLOOKUP(A351,QBT!A:L,12,0))</f>
        <v>93</v>
      </c>
      <c r="C351">
        <f>VLOOKUP(A351,[1]Sheet1!$A:$B,2,0)</f>
        <v>1899</v>
      </c>
      <c r="D351">
        <f t="shared" ca="1" si="20"/>
        <v>93</v>
      </c>
      <c r="E351" t="s">
        <v>20</v>
      </c>
      <c r="F351" t="str">
        <f>VLOOKUP(A351,[1]Sheet1!$A:$E,5,0)</f>
        <v>2020-09-27</v>
      </c>
      <c r="G351">
        <f t="shared" si="21"/>
        <v>7</v>
      </c>
      <c r="H351">
        <f t="shared" ca="1" si="22"/>
        <v>13.29</v>
      </c>
      <c r="I351">
        <f>VLOOKUP(A351,[1]Sheet1!$A:$H,8,0)</f>
        <v>495</v>
      </c>
      <c r="J351">
        <f t="shared" ca="1" si="23"/>
        <v>-481.71</v>
      </c>
    </row>
    <row r="352" spans="1:10" x14ac:dyDescent="0.25">
      <c r="A352" t="s">
        <v>1578</v>
      </c>
      <c r="B352">
        <f ca="1">IF(MONTH(E352)=MONTH(NOW()),VLOOKUP(A352,QBT!A:K,11,0),VLOOKUP(A352,QBT!A:L,12,0))</f>
        <v>43</v>
      </c>
      <c r="C352">
        <f>VLOOKUP(A352,[1]Sheet1!$A:$B,2,0)</f>
        <v>863</v>
      </c>
      <c r="D352">
        <f t="shared" ca="1" si="20"/>
        <v>43</v>
      </c>
      <c r="E352" t="s">
        <v>20</v>
      </c>
      <c r="F352" t="str">
        <f>VLOOKUP(A352,[1]Sheet1!$A:$E,5,0)</f>
        <v>2020-09-27</v>
      </c>
      <c r="G352">
        <f t="shared" si="21"/>
        <v>7</v>
      </c>
      <c r="H352">
        <f t="shared" ca="1" si="22"/>
        <v>6.14</v>
      </c>
      <c r="I352">
        <f>VLOOKUP(A352,[1]Sheet1!$A:$H,8,0)</f>
        <v>530</v>
      </c>
      <c r="J352">
        <f t="shared" ca="1" si="23"/>
        <v>-523.86</v>
      </c>
    </row>
    <row r="353" spans="1:10" x14ac:dyDescent="0.25">
      <c r="A353" t="s">
        <v>1524</v>
      </c>
      <c r="B353">
        <f ca="1">IF(MONTH(E353)=MONTH(NOW()),VLOOKUP(A353,QBT!A:K,11,0),VLOOKUP(A353,QBT!A:L,12,0))</f>
        <v>237</v>
      </c>
      <c r="C353">
        <f>VLOOKUP(A353,[1]Sheet1!$A:$B,2,0)</f>
        <v>1719</v>
      </c>
      <c r="D353">
        <f t="shared" ca="1" si="20"/>
        <v>237</v>
      </c>
      <c r="E353" t="s">
        <v>20</v>
      </c>
      <c r="F353" t="str">
        <f>VLOOKUP(A353,[1]Sheet1!$A:$E,5,0)</f>
        <v>2020-09-27</v>
      </c>
      <c r="G353">
        <f t="shared" si="21"/>
        <v>7</v>
      </c>
      <c r="H353">
        <f t="shared" ca="1" si="22"/>
        <v>33.86</v>
      </c>
      <c r="I353">
        <f>VLOOKUP(A353,[1]Sheet1!$A:$H,8,0)</f>
        <v>577</v>
      </c>
      <c r="J353">
        <f t="shared" ca="1" si="23"/>
        <v>-543.14</v>
      </c>
    </row>
    <row r="354" spans="1:10" x14ac:dyDescent="0.25">
      <c r="A354" t="s">
        <v>1531</v>
      </c>
      <c r="B354">
        <f ca="1">IF(MONTH(E354)=MONTH(NOW()),VLOOKUP(A354,QBT!A:K,11,0),VLOOKUP(A354,QBT!A:L,12,0))</f>
        <v>56</v>
      </c>
      <c r="C354">
        <f>VLOOKUP(A354,[1]Sheet1!$A:$B,2,0)</f>
        <v>1192</v>
      </c>
      <c r="D354">
        <f t="shared" ca="1" si="20"/>
        <v>56</v>
      </c>
      <c r="E354" t="s">
        <v>20</v>
      </c>
      <c r="F354" t="str">
        <f>VLOOKUP(A354,[1]Sheet1!$A:$E,5,0)</f>
        <v>2020-09-27</v>
      </c>
      <c r="G354">
        <f t="shared" si="21"/>
        <v>7</v>
      </c>
      <c r="H354">
        <f t="shared" ca="1" si="22"/>
        <v>8</v>
      </c>
      <c r="I354">
        <f>VLOOKUP(A354,[1]Sheet1!$A:$H,8,0)</f>
        <v>620</v>
      </c>
      <c r="J354">
        <f t="shared" ca="1" si="23"/>
        <v>-612</v>
      </c>
    </row>
    <row r="355" spans="1:10" x14ac:dyDescent="0.25">
      <c r="A355" t="s">
        <v>1512</v>
      </c>
      <c r="B355">
        <f ca="1">IF(MONTH(E355)=MONTH(NOW()),VLOOKUP(A355,QBT!A:K,11,0),VLOOKUP(A355,QBT!A:L,12,0))</f>
        <v>220</v>
      </c>
      <c r="C355">
        <f>VLOOKUP(A355,[1]Sheet1!$A:$B,2,0)</f>
        <v>3308</v>
      </c>
      <c r="D355">
        <f t="shared" ca="1" si="20"/>
        <v>220</v>
      </c>
      <c r="E355" t="s">
        <v>26</v>
      </c>
      <c r="F355" t="str">
        <f>VLOOKUP(A355,[1]Sheet1!$A:$E,5,0)</f>
        <v>2020-09-27</v>
      </c>
      <c r="G355">
        <f t="shared" si="21"/>
        <v>6</v>
      </c>
      <c r="H355">
        <f t="shared" ca="1" si="22"/>
        <v>36.67</v>
      </c>
      <c r="I355">
        <f>VLOOKUP(A355,[1]Sheet1!$A:$H,8,0)</f>
        <v>925</v>
      </c>
      <c r="J355">
        <f t="shared" ca="1" si="23"/>
        <v>-888.33</v>
      </c>
    </row>
    <row r="356" spans="1:10" x14ac:dyDescent="0.25">
      <c r="A356" t="s">
        <v>1559</v>
      </c>
      <c r="B356">
        <f ca="1">IF(MONTH(E356)=MONTH(NOW()),VLOOKUP(A356,QBT!A:K,11,0),VLOOKUP(A356,QBT!A:L,12,0))</f>
        <v>1</v>
      </c>
      <c r="C356">
        <f>VLOOKUP(A356,[1]Sheet1!$A:$B,2,0)</f>
        <v>1440</v>
      </c>
      <c r="D356">
        <f t="shared" ca="1" si="20"/>
        <v>1</v>
      </c>
      <c r="E356" t="s">
        <v>232</v>
      </c>
      <c r="F356" t="str">
        <f>VLOOKUP(A356,[1]Sheet1!$A:$E,5,0)</f>
        <v>2020-09-27</v>
      </c>
      <c r="G356">
        <f t="shared" si="21"/>
        <v>1</v>
      </c>
      <c r="H356">
        <f t="shared" ca="1" si="22"/>
        <v>1</v>
      </c>
      <c r="I356">
        <f>VLOOKUP(A356,[1]Sheet1!$A:$H,8,0)</f>
        <v>1355</v>
      </c>
      <c r="J356">
        <f t="shared" ca="1" si="23"/>
        <v>-1354</v>
      </c>
    </row>
    <row r="357" spans="1:10" x14ac:dyDescent="0.25">
      <c r="A357" t="s">
        <v>1513</v>
      </c>
      <c r="B357">
        <f ca="1">IF(MONTH(E357)=MONTH(NOW()),VLOOKUP(A357,QBT!A:K,11,0),VLOOKUP(A357,QBT!A:L,12,0))</f>
        <v>440</v>
      </c>
      <c r="C357">
        <f>VLOOKUP(A357,[1]Sheet1!$A:$B,2,0)</f>
        <v>3560</v>
      </c>
      <c r="D357">
        <f t="shared" ca="1" si="20"/>
        <v>440</v>
      </c>
      <c r="E357" t="s">
        <v>26</v>
      </c>
      <c r="F357" t="str">
        <f>VLOOKUP(A357,[1]Sheet1!$A:$E,5,0)</f>
        <v>2020-09-27</v>
      </c>
      <c r="G357">
        <f t="shared" si="21"/>
        <v>6</v>
      </c>
      <c r="H357">
        <f t="shared" ca="1" si="22"/>
        <v>73.33</v>
      </c>
      <c r="I357">
        <f>VLOOKUP(A357,[1]Sheet1!$A:$H,8,0)</f>
        <v>1630</v>
      </c>
      <c r="J357">
        <f t="shared" ca="1" si="23"/>
        <v>-1556.67</v>
      </c>
    </row>
    <row r="358" spans="1:10" x14ac:dyDescent="0.25">
      <c r="A358" t="s">
        <v>1523</v>
      </c>
      <c r="B358">
        <f ca="1">IF(MONTH(E358)=MONTH(NOW()),VLOOKUP(A358,QBT!A:K,11,0),VLOOKUP(A358,QBT!A:L,12,0))</f>
        <v>334</v>
      </c>
      <c r="C358">
        <f>VLOOKUP(A358,[1]Sheet1!$A:$B,2,0)</f>
        <v>3434</v>
      </c>
      <c r="D358">
        <f t="shared" ca="1" si="20"/>
        <v>334</v>
      </c>
      <c r="E358" t="s">
        <v>26</v>
      </c>
      <c r="F358" t="str">
        <f>VLOOKUP(A358,[1]Sheet1!$A:$E,5,0)</f>
        <v>2020-09-27</v>
      </c>
      <c r="G358">
        <f t="shared" si="21"/>
        <v>6</v>
      </c>
      <c r="H358">
        <f t="shared" ca="1" si="22"/>
        <v>55.67</v>
      </c>
      <c r="I358">
        <f>VLOOKUP(A358,[1]Sheet1!$A:$H,8,0)</f>
        <v>2431</v>
      </c>
      <c r="J358">
        <f t="shared" ca="1" si="23"/>
        <v>-2375.33</v>
      </c>
    </row>
    <row r="359" spans="1:10" x14ac:dyDescent="0.25">
      <c r="A359" t="s">
        <v>1511</v>
      </c>
      <c r="B359">
        <f ca="1">IF(MONTH(E359)=MONTH(NOW()),VLOOKUP(A359,QBT!A:K,11,0),VLOOKUP(A359,QBT!A:L,12,0))</f>
        <v>1588</v>
      </c>
      <c r="C359">
        <f>VLOOKUP(A359,[1]Sheet1!$A:$B,2,0)</f>
        <v>12502</v>
      </c>
      <c r="D359">
        <f t="shared" ca="1" si="20"/>
        <v>1588</v>
      </c>
      <c r="E359" t="s">
        <v>20</v>
      </c>
      <c r="F359" t="str">
        <f>VLOOKUP(A359,[1]Sheet1!$A:$E,5,0)</f>
        <v>2020-09-27</v>
      </c>
      <c r="G359">
        <f t="shared" si="21"/>
        <v>7</v>
      </c>
      <c r="H359">
        <f t="shared" ca="1" si="22"/>
        <v>226.86</v>
      </c>
      <c r="I359">
        <f>VLOOKUP(A359,[1]Sheet1!$A:$H,8,0)</f>
        <v>4996</v>
      </c>
      <c r="J359">
        <f t="shared" ca="1" si="23"/>
        <v>-4769.1400000000003</v>
      </c>
    </row>
  </sheetData>
  <sortState xmlns:xlrd2="http://schemas.microsoft.com/office/spreadsheetml/2017/richdata2" ref="A2:J359">
    <sortCondition descending="1" ref="J1"/>
  </sortState>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QBT</vt: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ecdataway</dc:subject>
  <dc:creator>ecdataway</dc:creator>
  <cp:keywords/>
  <dc:description>ecdataway</dc:description>
  <cp:lastModifiedBy>Administrator</cp:lastModifiedBy>
  <dcterms:created xsi:type="dcterms:W3CDTF">2020-10-09T01:48:18Z</dcterms:created>
  <dcterms:modified xsi:type="dcterms:W3CDTF">2020-10-09T05:33:20Z</dcterms:modified>
  <cp:category/>
</cp:coreProperties>
</file>