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E8A331AB-4772-4E23-B296-3443AD9649F5}" xr6:coauthVersionLast="47" xr6:coauthVersionMax="47" xr10:uidLastSave="{00000000-0000-0000-0000-000000000000}"/>
  <bookViews>
    <workbookView xWindow="-120" yWindow="-120" windowWidth="20640" windowHeight="11040" xr2:uid="{A6B92423-9CA1-46A9-AB59-636B0394CD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6" i="1"/>
  <c r="C4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<sst xmlns="http://schemas.openxmlformats.org/spreadsheetml/2006/main" count="39" uniqueCount="39">
  <si>
    <t>X</t>
  </si>
  <si>
    <t>MEASURES</t>
  </si>
  <si>
    <t>VALUES</t>
  </si>
  <si>
    <t>FORMULA</t>
  </si>
  <si>
    <t>MEAN</t>
  </si>
  <si>
    <t>MEDIAN</t>
  </si>
  <si>
    <t>MODE</t>
  </si>
  <si>
    <t>RANGE</t>
  </si>
  <si>
    <t>SMALLEST</t>
  </si>
  <si>
    <t>LARGEST</t>
  </si>
  <si>
    <t>Q1</t>
  </si>
  <si>
    <t>Q3</t>
  </si>
  <si>
    <t>IQR</t>
  </si>
  <si>
    <t>QD</t>
  </si>
  <si>
    <t>MD</t>
  </si>
  <si>
    <t>SD</t>
  </si>
  <si>
    <t>COEFFICIENT OF SD</t>
  </si>
  <si>
    <t>CV</t>
  </si>
  <si>
    <t>VARIANCE</t>
  </si>
  <si>
    <t xml:space="preserve">  =AVERAGE(B1:M1)</t>
  </si>
  <si>
    <t xml:space="preserve"> =MEDIAN(B1:M1)</t>
  </si>
  <si>
    <t xml:space="preserve"> =MODE(B1:M1)</t>
  </si>
  <si>
    <t xml:space="preserve"> =MIN(B1:M1)</t>
  </si>
  <si>
    <t xml:space="preserve"> =MAX(B1:M1)</t>
  </si>
  <si>
    <t xml:space="preserve"> =C8-C7</t>
  </si>
  <si>
    <t xml:space="preserve"> =QUARTILE(B1:L1,1)</t>
  </si>
  <si>
    <t xml:space="preserve"> =QUARTILE(B1:M1,3)</t>
  </si>
  <si>
    <t xml:space="preserve"> =C11-C10</t>
  </si>
  <si>
    <t xml:space="preserve"> =C12/2</t>
  </si>
  <si>
    <t xml:space="preserve"> =AVEDEV(B1:M1)</t>
  </si>
  <si>
    <t xml:space="preserve"> =STDEV.P(B1:M1)</t>
  </si>
  <si>
    <t xml:space="preserve"> =C15/C4</t>
  </si>
  <si>
    <t xml:space="preserve"> =C15^2</t>
  </si>
  <si>
    <t>x</t>
  </si>
  <si>
    <t>f</t>
  </si>
  <si>
    <t>cf</t>
  </si>
  <si>
    <t>f*avs(x-mean)</t>
  </si>
  <si>
    <t>f*x2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</si>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</sst>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47D5B-3DD0-46A5-B9C5-6AB7380B0F0B}">
  <dimension ref="A1:M27"/>
  <sheetViews>
    <sheetView tabSelected="1" view="pageLayout" topLeftCell="A16" zoomScaleNormal="70" workbookViewId="0">
      <selection activeCell="D22" sqref="D22"/>
    </sheetView>
  </sheetViews>
  <sheetFormatPr defaultRowHeight="15" x14ac:dyDescent="0.25"/>
  <sheetData>
    <row r="1" spans="1:13" x14ac:dyDescent="0.25">
      <c r="A1" t="s">
        <v>0</v>
      </c>
      <c r="B1">
        <v>43</v>
      </c>
      <c r="C1">
        <v>37</v>
      </c>
      <c r="D1">
        <v>50</v>
      </c>
      <c r="E1">
        <v>51</v>
      </c>
      <c r="F1">
        <v>58</v>
      </c>
      <c r="G1">
        <v>105</v>
      </c>
      <c r="H1">
        <v>52</v>
      </c>
      <c r="I1">
        <v>45</v>
      </c>
      <c r="J1">
        <v>10</v>
      </c>
      <c r="K1">
        <v>43</v>
      </c>
      <c r="L1">
        <v>43</v>
      </c>
      <c r="M1">
        <v>45</v>
      </c>
    </row>
    <row r="3" spans="1:13" x14ac:dyDescent="0.25">
      <c r="B3" t="s">
        <v>1</v>
      </c>
      <c r="C3" t="s">
        <v>2</v>
      </c>
      <c r="D3" t="s">
        <v>3</v>
      </c>
    </row>
    <row r="4" spans="1:13" x14ac:dyDescent="0.25">
      <c r="B4" t="s">
        <v>4</v>
      </c>
      <c r="C4">
        <f>AVERAGE(B1:M1)</f>
        <v>48.5</v>
      </c>
      <c r="D4" t="s">
        <v>19</v>
      </c>
    </row>
    <row r="5" spans="1:13" x14ac:dyDescent="0.25">
      <c r="B5" t="s">
        <v>5</v>
      </c>
      <c r="C5">
        <f>MEDIAN(B1:M1)</f>
        <v>45</v>
      </c>
      <c r="D5" t="s">
        <v>20</v>
      </c>
    </row>
    <row r="6" spans="1:13" x14ac:dyDescent="0.25">
      <c r="B6" t="s">
        <v>6</v>
      </c>
      <c r="C6">
        <f>MODE(B1:M1)</f>
        <v>43</v>
      </c>
      <c r="D6" t="s">
        <v>21</v>
      </c>
    </row>
    <row r="7" spans="1:13" x14ac:dyDescent="0.25">
      <c r="B7" t="s">
        <v>8</v>
      </c>
      <c r="C7">
        <f>MIN(B1:M1)</f>
        <v>10</v>
      </c>
      <c r="D7" t="s">
        <v>22</v>
      </c>
    </row>
    <row r="8" spans="1:13" x14ac:dyDescent="0.25">
      <c r="B8" t="s">
        <v>9</v>
      </c>
      <c r="C8">
        <f>MAX(B1:M1)</f>
        <v>105</v>
      </c>
      <c r="D8" t="s">
        <v>23</v>
      </c>
    </row>
    <row r="9" spans="1:13" x14ac:dyDescent="0.25">
      <c r="B9" t="s">
        <v>7</v>
      </c>
      <c r="C9">
        <f>C8-C7</f>
        <v>95</v>
      </c>
      <c r="D9" t="s">
        <v>24</v>
      </c>
    </row>
    <row r="10" spans="1:13" x14ac:dyDescent="0.25">
      <c r="B10" t="s">
        <v>10</v>
      </c>
      <c r="C10">
        <f>QUARTILE(B1:L1,1)</f>
        <v>43</v>
      </c>
      <c r="D10" t="s">
        <v>25</v>
      </c>
    </row>
    <row r="11" spans="1:13" x14ac:dyDescent="0.25">
      <c r="B11" t="s">
        <v>11</v>
      </c>
      <c r="C11">
        <f>QUARTILE(B1:M1,3)</f>
        <v>51.25</v>
      </c>
      <c r="D11" t="s">
        <v>26</v>
      </c>
    </row>
    <row r="12" spans="1:13" x14ac:dyDescent="0.25">
      <c r="B12" t="s">
        <v>12</v>
      </c>
      <c r="C12">
        <f>C11-C10</f>
        <v>8.25</v>
      </c>
      <c r="D12" t="s">
        <v>27</v>
      </c>
    </row>
    <row r="13" spans="1:13" x14ac:dyDescent="0.25">
      <c r="B13" t="s">
        <v>13</v>
      </c>
      <c r="C13">
        <f>C12/2</f>
        <v>4.125</v>
      </c>
      <c r="D13" t="s">
        <v>28</v>
      </c>
    </row>
    <row r="14" spans="1:13" x14ac:dyDescent="0.25">
      <c r="B14" t="s">
        <v>14</v>
      </c>
      <c r="C14">
        <f>AVEDEV(B1:M1)</f>
        <v>12.25</v>
      </c>
      <c r="D14" t="s">
        <v>29</v>
      </c>
    </row>
    <row r="15" spans="1:13" x14ac:dyDescent="0.25">
      <c r="B15" t="s">
        <v>15</v>
      </c>
      <c r="C15">
        <f>_xlfn.STDEV.P(B1:M1)</f>
        <v>20.479664710797067</v>
      </c>
      <c r="D15" t="s">
        <v>30</v>
      </c>
    </row>
    <row r="16" spans="1:13" x14ac:dyDescent="0.25">
      <c r="B16" t="s">
        <v>16</v>
      </c>
      <c r="C16">
        <f>C15/C4</f>
        <v>0.42226112805767146</v>
      </c>
      <c r="D16" t="s">
        <v>31</v>
      </c>
    </row>
    <row r="17" spans="2:7" x14ac:dyDescent="0.25">
      <c r="B17" t="s">
        <v>17</v>
      </c>
    </row>
    <row r="18" spans="2:7" x14ac:dyDescent="0.25">
      <c r="B18" t="s">
        <v>18</v>
      </c>
      <c r="C18">
        <f>C15^2</f>
        <v>419.41666666666674</v>
      </c>
      <c r="D18" t="s">
        <v>32</v>
      </c>
    </row>
    <row r="21" spans="2:7" x14ac:dyDescent="0.25">
      <c r="B21" t="s">
        <v>33</v>
      </c>
      <c r="C21" t="s">
        <v>34</v>
      </c>
      <c r="D21" t="s">
        <v>35</v>
      </c>
      <c r="E21" t="s">
        <v>36</v>
      </c>
      <c r="F21" t="s">
        <v>37</v>
      </c>
      <c r="G21" t="s">
        <v>38</v>
      </c>
    </row>
    <row r="22" spans="2:7" x14ac:dyDescent="0.25">
      <c r="B22">
        <v>20</v>
      </c>
      <c r="C22">
        <v>8</v>
      </c>
    </row>
    <row r="23" spans="2:7" x14ac:dyDescent="0.25">
      <c r="B23">
        <v>30</v>
      </c>
      <c r="C23">
        <v>12</v>
      </c>
    </row>
    <row r="24" spans="2:7" x14ac:dyDescent="0.25">
      <c r="B24">
        <v>40</v>
      </c>
      <c r="C24">
        <v>20</v>
      </c>
    </row>
    <row r="25" spans="2:7" x14ac:dyDescent="0.25">
      <c r="B25">
        <v>50</v>
      </c>
      <c r="C25">
        <v>10</v>
      </c>
    </row>
    <row r="26" spans="2:7" x14ac:dyDescent="0.25">
      <c r="B26">
        <v>60</v>
      </c>
      <c r="C26">
        <v>6</v>
      </c>
    </row>
    <row r="27" spans="2:7" x14ac:dyDescent="0.25">
      <c r="B27">
        <v>70</v>
      </c>
      <c r="C27">
        <v>4</v>
      </c>
    </row>
  </sheetData>
  <pageMargins left="0.7" right="0.7" top="0.75" bottom="0.75" header="0.3" footer="0.3"/>
  <pageSetup scale="75" orientation="portrait" r:id="rId1"/>
  <headerFooter>
    <oddHeader>&amp;LHira Mani Rai&amp;CLab 1&amp;R2081004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2025-06-08T06:23:18Z</dcterms:created>
  <dcterms:modified xsi:type="dcterms:W3CDTF">2025-06-08T06:55:50Z</dcterms:modified>
</cp:coreProperties>
</file>