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https://d.docs.live.net/3cefaef8a7dd1c20/Desktop/"/>
    </mc:Choice>
  </mc:AlternateContent>
  <xr:revisionPtr revIDLastSave="14" documentId="8_{CE4715A8-269F-4F51-AC96-6F4C503B94C1}" xr6:coauthVersionLast="47" xr6:coauthVersionMax="47" xr10:uidLastSave="{6C068FDD-4065-4441-B7F0-72F1DD16ECFC}"/>
  <bookViews>
    <workbookView xWindow="-108" yWindow="-108" windowWidth="23256" windowHeight="12456" activeTab="1" xr2:uid="{00000000-000D-0000-FFFF-FFFF00000000}"/>
  </bookViews>
  <sheets>
    <sheet name="Graphs" sheetId="13" r:id="rId1"/>
    <sheet name="Responses " sheetId="1" r:id="rId2"/>
    <sheet name="Pivot tables" sheetId="4" r:id="rId3"/>
  </sheets>
  <definedNames>
    <definedName name="_xlnm._FilterDatabase" localSheetId="1" hidden="1">'Responses '!$A$1:$N$391</definedName>
    <definedName name="Slicer_DEPARTMENT">#N/A</definedName>
    <definedName name="Slicer_GENDER">#N/A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4" i="13" l="1"/>
  <c r="N73" i="13"/>
  <c r="N72" i="13"/>
  <c r="N71" i="13"/>
  <c r="N70" i="13"/>
  <c r="N69" i="13"/>
  <c r="N68" i="13"/>
  <c r="N67" i="13"/>
  <c r="N66" i="13"/>
  <c r="N65" i="13"/>
  <c r="N64" i="13"/>
  <c r="N63" i="13"/>
  <c r="N62" i="13"/>
</calcChain>
</file>

<file path=xl/sharedStrings.xml><?xml version="1.0" encoding="utf-8"?>
<sst xmlns="http://schemas.openxmlformats.org/spreadsheetml/2006/main" count="5577" uniqueCount="785">
  <si>
    <t>Email (CHRIST ID)</t>
  </si>
  <si>
    <t>NAME</t>
  </si>
  <si>
    <t xml:space="preserve">GENDER
</t>
  </si>
  <si>
    <t xml:space="preserve">DEPARTMENT
</t>
  </si>
  <si>
    <t>Do you get variety of choice for shopping clothes in Lavasa</t>
  </si>
  <si>
    <t>Are you able to locate fashion accessories from your preferred brands</t>
  </si>
  <si>
    <t>Where do you prefer to  shop for personal items</t>
  </si>
  <si>
    <t>Are the shopping items in Lavasa  pocket friendly</t>
  </si>
  <si>
    <t>Should there be new stores that comprises more items</t>
  </si>
  <si>
    <t>Have you  found a Moblie/Laptop Service center</t>
  </si>
  <si>
    <t>Is all the required food ingredients/food available?</t>
  </si>
  <si>
    <t xml:space="preserve">If Yes is the cost the same as it is in your hometown? </t>
  </si>
  <si>
    <t>Are you satisfied with the entertainment source in Lavasa , such as movies?</t>
  </si>
  <si>
    <t>Do you think Lavasa will have more shopping options in the days to come</t>
  </si>
  <si>
    <t>arun.m@msds.christuniversity.in</t>
  </si>
  <si>
    <t>Arun M</t>
  </si>
  <si>
    <t>Male</t>
  </si>
  <si>
    <t>MSC DS</t>
  </si>
  <si>
    <t>No</t>
  </si>
  <si>
    <t>Online</t>
  </si>
  <si>
    <t>Depends on seasons</t>
  </si>
  <si>
    <t>Yes</t>
  </si>
  <si>
    <t>Not even found one</t>
  </si>
  <si>
    <t>Manageable</t>
  </si>
  <si>
    <t>its same</t>
  </si>
  <si>
    <t>. Not satisfied at all</t>
  </si>
  <si>
    <t>v.sravani@msds.christuniversity.in</t>
  </si>
  <si>
    <t>V.Sravani</t>
  </si>
  <si>
    <t>Female</t>
  </si>
  <si>
    <t>Get someone to parcel it to you</t>
  </si>
  <si>
    <t>Yes,they are affordable</t>
  </si>
  <si>
    <t>Not satisfied at all</t>
  </si>
  <si>
    <t>Maybe</t>
  </si>
  <si>
    <t>It's not available</t>
  </si>
  <si>
    <t>riya.pc@msds.christuniversity.in</t>
  </si>
  <si>
    <t>Riya PC</t>
  </si>
  <si>
    <t>No,too overpriced</t>
  </si>
  <si>
    <t>Not same</t>
  </si>
  <si>
    <t>rodda.sathvika@msds.christuniversity.in</t>
  </si>
  <si>
    <t xml:space="preserve">R Sathvika teja </t>
  </si>
  <si>
    <t>From Market</t>
  </si>
  <si>
    <t>ardra.ks@msds.christuniversity.in</t>
  </si>
  <si>
    <t xml:space="preserve">Ardra K S </t>
  </si>
  <si>
    <t>Available</t>
  </si>
  <si>
    <t>Jyosna.philip@msds.christuniversity.in</t>
  </si>
  <si>
    <t>Jyosna philip</t>
  </si>
  <si>
    <t>Not Available</t>
  </si>
  <si>
    <t>nishi.singh@msds.christuniversity.in</t>
  </si>
  <si>
    <t xml:space="preserve">Nishi Singh </t>
  </si>
  <si>
    <t>Ok with anything</t>
  </si>
  <si>
    <t>Satisfied</t>
  </si>
  <si>
    <t xml:space="preserve">trikalagga.saha@msds.christuniversity.in </t>
  </si>
  <si>
    <t xml:space="preserve">Trikalagga Saha </t>
  </si>
  <si>
    <t>amrutha.paalathara@msds.christuniversity.in</t>
  </si>
  <si>
    <t xml:space="preserve">Amrutha Paalathara </t>
  </si>
  <si>
    <t>indu.pv@msea.christuniversity.in</t>
  </si>
  <si>
    <t>Indu pv</t>
  </si>
  <si>
    <t>MSC EA</t>
  </si>
  <si>
    <t>found</t>
  </si>
  <si>
    <t>aditya.singh@msds.christuniversity.in</t>
  </si>
  <si>
    <t>Aditya Kumar Singh</t>
  </si>
  <si>
    <t>chirag.n@msds.christuniversity.in</t>
  </si>
  <si>
    <t>Chirag N</t>
  </si>
  <si>
    <t>aadith.mathew@msds.christuniversity.in</t>
  </si>
  <si>
    <t xml:space="preserve">Aadith Joseph Mathew </t>
  </si>
  <si>
    <t>Vedant.nehal@msds.christuniversity.in</t>
  </si>
  <si>
    <t>Vedant Nehal</t>
  </si>
  <si>
    <t>some of them</t>
  </si>
  <si>
    <t>lingesh.m@msds.christuniversity.in</t>
  </si>
  <si>
    <t>LINGESH M</t>
  </si>
  <si>
    <t>Sandeep.kumar@msds.christuniversity.in</t>
  </si>
  <si>
    <t>Sandeep Kumar G</t>
  </si>
  <si>
    <t>anurag.yadav@msds.christuniversity.in</t>
  </si>
  <si>
    <t>Anurag yadav</t>
  </si>
  <si>
    <t xml:space="preserve">adrija.saha@law.christuniversity.in </t>
  </si>
  <si>
    <t xml:space="preserve">Adrija Saha </t>
  </si>
  <si>
    <t>BA LLB</t>
  </si>
  <si>
    <t>adharsh.jaison@msds.christuniversity.in</t>
  </si>
  <si>
    <t>Adharsh jaison</t>
  </si>
  <si>
    <t>Mohammed.Rayan@msds.christuniversity.in</t>
  </si>
  <si>
    <t>Mohammed Rayan</t>
  </si>
  <si>
    <t>yashi.s@msds.christuniversity.in</t>
  </si>
  <si>
    <t>Yashi</t>
  </si>
  <si>
    <t>hitanshi.gupta@msds.christuniversity.in</t>
  </si>
  <si>
    <t>Hitanshi Gupta</t>
  </si>
  <si>
    <t>arshika.saraswat@msds.christuniversity.in</t>
  </si>
  <si>
    <t xml:space="preserve">Arshika Saraswat </t>
  </si>
  <si>
    <t>vikash.shakya@msds.christuniversity.in</t>
  </si>
  <si>
    <t xml:space="preserve">Vikash Shakya </t>
  </si>
  <si>
    <t>parul.sharma@msds.christuniversity.in</t>
  </si>
  <si>
    <t>Parul Sharma</t>
  </si>
  <si>
    <t>selina.lana@msds.christuniversity.in</t>
  </si>
  <si>
    <t>Selina Lana H. Blah</t>
  </si>
  <si>
    <t>nandhana.rajeev@msds.christuniversity.in</t>
  </si>
  <si>
    <t xml:space="preserve">Nandhana Rajeev </t>
  </si>
  <si>
    <t>bamerishisha.laloo@msea.christuniversity.in</t>
  </si>
  <si>
    <t>Bamerishisha Laloo</t>
  </si>
  <si>
    <t xml:space="preserve">vivette.marykurbah@law.christuniversity.in </t>
  </si>
  <si>
    <t xml:space="preserve">Vivette Kurbah </t>
  </si>
  <si>
    <t>kingsuk.rakshit@msds.christuniversity.in</t>
  </si>
  <si>
    <t>Kingsuk Rakshit</t>
  </si>
  <si>
    <t>cj.lakshmy@msea.christuniversity.in</t>
  </si>
  <si>
    <t xml:space="preserve">C J Lakshmy </t>
  </si>
  <si>
    <t>vikas.k@msds.christuniversity.in</t>
  </si>
  <si>
    <t>Vikas K</t>
  </si>
  <si>
    <t>shivangi.sharma@msds.christuniversity.in</t>
  </si>
  <si>
    <t>Shivangi Sharma</t>
  </si>
  <si>
    <t>sampadha.varanasi@msea.christuniversity.in</t>
  </si>
  <si>
    <t xml:space="preserve">Sampadha Varanasi </t>
  </si>
  <si>
    <t>stuty.das@msds.christuniversity.in</t>
  </si>
  <si>
    <t>Stuty Das</t>
  </si>
  <si>
    <t>ritu.shaw@science.christuniversity.in</t>
  </si>
  <si>
    <t xml:space="preserve">Ritu Kumari Shaw </t>
  </si>
  <si>
    <t>avula.nithin@bscdsh.christuniversity.in</t>
  </si>
  <si>
    <t>Nithin</t>
  </si>
  <si>
    <t>BSC DS</t>
  </si>
  <si>
    <t>tanuja.gupta@msds.christuniversity.in</t>
  </si>
  <si>
    <t>Tanuja Gupta</t>
  </si>
  <si>
    <t>jofin.siby@msds.christuniversity.in</t>
  </si>
  <si>
    <t>Jofin James</t>
  </si>
  <si>
    <t>amritha.sayana@law.christunuversity.in</t>
  </si>
  <si>
    <t>Amritha A. S</t>
  </si>
  <si>
    <t>tanisha.agarwal@msds.christuniversity.in</t>
  </si>
  <si>
    <t xml:space="preserve">Tanisha Agarwal </t>
  </si>
  <si>
    <t>divya.biji@msds.christuniversity.in</t>
  </si>
  <si>
    <t>Divya</t>
  </si>
  <si>
    <t>joice.mathew@msea.christuniversity.in</t>
  </si>
  <si>
    <t xml:space="preserve">Joice Ann Mathew </t>
  </si>
  <si>
    <t>anand.dubey@msds.christuniversity.in</t>
  </si>
  <si>
    <t xml:space="preserve">Anand kumar dubey </t>
  </si>
  <si>
    <t>souvik.chowdhury@msds.christuniversity.in</t>
  </si>
  <si>
    <t>Souvik</t>
  </si>
  <si>
    <t>fathimathul.shoukkathali@msds.christuniversity.in</t>
  </si>
  <si>
    <t>Fathima</t>
  </si>
  <si>
    <t>abhidev.sp@msds.christuniversity.in</t>
  </si>
  <si>
    <t>Abhidev SP</t>
  </si>
  <si>
    <t>yeswanth.pg@msds.christuniversity.in</t>
  </si>
  <si>
    <t>Yeswanth P G</t>
  </si>
  <si>
    <t>sankar.murugan@msds.christuniversity.in</t>
  </si>
  <si>
    <t>Sankar Murugan</t>
  </si>
  <si>
    <t>sakthi.murugan@mba.christuniversity.in</t>
  </si>
  <si>
    <t xml:space="preserve">Sakthi Murugan </t>
  </si>
  <si>
    <t>MBA</t>
  </si>
  <si>
    <t>sidharth.aggarwal@bba.christuniversity.in</t>
  </si>
  <si>
    <t xml:space="preserve">Sidharth Aggarwal </t>
  </si>
  <si>
    <t>BBA</t>
  </si>
  <si>
    <t>kumar.abhibadya@law.christuniversity.in</t>
  </si>
  <si>
    <t xml:space="preserve">Kumar Abhibadya </t>
  </si>
  <si>
    <t>BBA LLB</t>
  </si>
  <si>
    <t>debleena.biswas@law.christuniversity.in</t>
  </si>
  <si>
    <t xml:space="preserve">Debleena Biswas </t>
  </si>
  <si>
    <t xml:space="preserve">aleena.sebastian@msds.christuniversity.in </t>
  </si>
  <si>
    <t>Aleena Mariya Sebastian</t>
  </si>
  <si>
    <t xml:space="preserve">Debolina Chatterjee </t>
  </si>
  <si>
    <t>dipanwita.das@science.christuniversity.in</t>
  </si>
  <si>
    <t>Dipanwita Das</t>
  </si>
  <si>
    <t>Ansel.paul@msds.christuniversity.in</t>
  </si>
  <si>
    <t xml:space="preserve">Ansel Paul </t>
  </si>
  <si>
    <t>shruti.sharma@bds.christuniversity.in</t>
  </si>
  <si>
    <t xml:space="preserve">Shruti Sharma </t>
  </si>
  <si>
    <t xml:space="preserve">gungun.agnihotri@msds.christuniversity.in </t>
  </si>
  <si>
    <t>Gungun</t>
  </si>
  <si>
    <t>harini.sruthi@msds.christuniversity.in</t>
  </si>
  <si>
    <t xml:space="preserve">Harini Sruthi </t>
  </si>
  <si>
    <t>anushya.francisca@msds.christuniversity.in</t>
  </si>
  <si>
    <t xml:space="preserve">Anushya Francisca </t>
  </si>
  <si>
    <t>britto.fernandes@msds.christuniversity.in</t>
  </si>
  <si>
    <t xml:space="preserve">Britto Fernandes </t>
  </si>
  <si>
    <t>allam.nishitha@law.christuniversity.in</t>
  </si>
  <si>
    <t>Tony</t>
  </si>
  <si>
    <t>abin.roy@msds.christuniversity.in</t>
  </si>
  <si>
    <t xml:space="preserve">Abin Roy </t>
  </si>
  <si>
    <t>suraj.mishra@msds.christuniversity.in</t>
  </si>
  <si>
    <t>Suraj Mishra</t>
  </si>
  <si>
    <t>Sudeshna Ghosh</t>
  </si>
  <si>
    <t xml:space="preserve">Debamala </t>
  </si>
  <si>
    <t>siddharth.nautiyal@msds.christuniversity.in</t>
  </si>
  <si>
    <t xml:space="preserve">Siddharth </t>
  </si>
  <si>
    <t>shruti.mall@msds.christuniversity.in</t>
  </si>
  <si>
    <t xml:space="preserve">Shruti Mall </t>
  </si>
  <si>
    <t xml:space="preserve">gokul.manoj@msds.christuniversity.in </t>
  </si>
  <si>
    <t xml:space="preserve">Gokul Manoj </t>
  </si>
  <si>
    <t>Jeffinshaji.s@msds.christuniversity.in</t>
  </si>
  <si>
    <t>Jeffin shaji</t>
  </si>
  <si>
    <t>leran.carvalho@msds.christuniversity.in</t>
  </si>
  <si>
    <t xml:space="preserve">Leran Carvalho </t>
  </si>
  <si>
    <t>naveen.krishna@msds.christuniversity.in</t>
  </si>
  <si>
    <t xml:space="preserve">Naveen Krishna </t>
  </si>
  <si>
    <t>nikhil.pr@msds.christuniversity.in</t>
  </si>
  <si>
    <t xml:space="preserve">Nikhil </t>
  </si>
  <si>
    <t>aman.suhag@bds.christuniversity.in</t>
  </si>
  <si>
    <t>Aman suhag</t>
  </si>
  <si>
    <t>rhea.rhine@law.christuniversity.in</t>
  </si>
  <si>
    <t xml:space="preserve">Rhea Eleanor Rhine </t>
  </si>
  <si>
    <t>Unknown@bds.christuniversity in</t>
  </si>
  <si>
    <t>Uknown</t>
  </si>
  <si>
    <t>elias.jennifer@bds.christuniversity.in</t>
  </si>
  <si>
    <t xml:space="preserve">Jennifer Elias </t>
  </si>
  <si>
    <t>janardhana.krishna@mba.christuniversity.in</t>
  </si>
  <si>
    <t>Janardhana krishna</t>
  </si>
  <si>
    <t>govind.cs @mba.christuniversity.in</t>
  </si>
  <si>
    <t>Govind CS</t>
  </si>
  <si>
    <t>francisjose@mba.christuniversity.in</t>
  </si>
  <si>
    <t xml:space="preserve">Francis Jose </t>
  </si>
  <si>
    <t>shruti.bose@law.christuniversity.in</t>
  </si>
  <si>
    <t xml:space="preserve">Shruti Bose </t>
  </si>
  <si>
    <t>sarnalika.paul@msds.christuniversity.in</t>
  </si>
  <si>
    <t>SARNALIKA PAUL</t>
  </si>
  <si>
    <t>shubham.kumar@msds.christuniversity.in</t>
  </si>
  <si>
    <t>Shubham kumar</t>
  </si>
  <si>
    <t>mubashir.salim@msds.christuniversity.in</t>
  </si>
  <si>
    <t>Mubashir Salim</t>
  </si>
  <si>
    <t>alwin.joseph@christuniversity.in</t>
  </si>
  <si>
    <t xml:space="preserve">Alwin </t>
  </si>
  <si>
    <t>r.lalrinmawii@msds.christuniversity.in</t>
  </si>
  <si>
    <t>R lalrinmawii</t>
  </si>
  <si>
    <t>thumar.dhruvil@msds.christuniversity.in</t>
  </si>
  <si>
    <t xml:space="preserve">Dhruvil patel </t>
  </si>
  <si>
    <t>patha.harishkumar@msds.christuniversity.in</t>
  </si>
  <si>
    <t>Patha Harish Kumar</t>
  </si>
  <si>
    <t>thamizhanbu.e@msds.christuniversity.in</t>
  </si>
  <si>
    <t xml:space="preserve">Thamizhanbu E </t>
  </si>
  <si>
    <t xml:space="preserve">devika.vinod@msds.christuniversity.in </t>
  </si>
  <si>
    <t>Devika S Vinod</t>
  </si>
  <si>
    <t>swastik.roy@msds.christuniversity.in</t>
  </si>
  <si>
    <t>SWASTIK ROY</t>
  </si>
  <si>
    <t>anand.kj@msds.christuniversity.in</t>
  </si>
  <si>
    <t>Anand K J</t>
  </si>
  <si>
    <t>nishita.sharma@christuniversity.in</t>
  </si>
  <si>
    <t>Nishita</t>
  </si>
  <si>
    <t>george.thomas@msds.christuniversity.in</t>
  </si>
  <si>
    <t>george  thomas</t>
  </si>
  <si>
    <t>kriti.goel@science.christuniversity.in</t>
  </si>
  <si>
    <t>Kriti Goel</t>
  </si>
  <si>
    <t>MSC GLOBAL FINANCE AND ACCOUNTANCY</t>
  </si>
  <si>
    <t>jose.moncy@law.christuniversity.in</t>
  </si>
  <si>
    <t>Jose</t>
  </si>
  <si>
    <t xml:space="preserve">jaise.george@msds.christuniversity.in 	</t>
  </si>
  <si>
    <t>Jaise</t>
  </si>
  <si>
    <t>v.manikandan@mba.christuniversity.in</t>
  </si>
  <si>
    <t>V Manikandan</t>
  </si>
  <si>
    <t>sukannadas8591@gmail.com</t>
  </si>
  <si>
    <t>Sukanna Das</t>
  </si>
  <si>
    <t>jaisegeorge02@gmail.com</t>
  </si>
  <si>
    <t>Jaise George</t>
  </si>
  <si>
    <t>lakshmycj3@gmail.com</t>
  </si>
  <si>
    <t>Lakshmy</t>
  </si>
  <si>
    <t>manikasehgal208@gmail.com</t>
  </si>
  <si>
    <t>Manika Sehgal</t>
  </si>
  <si>
    <t>sreelakshmi.g@law.christuniversity.in</t>
  </si>
  <si>
    <t>Sree Lakshmi</t>
  </si>
  <si>
    <t>iris.jeejo@law.christuniversity.in</t>
  </si>
  <si>
    <t>Iris Jeejo</t>
  </si>
  <si>
    <t>john.thattil@msds.christuniversity.in</t>
  </si>
  <si>
    <t>John Thattil</t>
  </si>
  <si>
    <t>Aditya Singh</t>
  </si>
  <si>
    <t>jose.moncy</t>
  </si>
  <si>
    <t>tanmay.singh@bbabah.christuniversity.in</t>
  </si>
  <si>
    <t>tanmay</t>
  </si>
  <si>
    <t>ritikesh.shinde@law.christuniversity.in</t>
  </si>
  <si>
    <t>ritikesh</t>
  </si>
  <si>
    <t>prajakta.patel@law.christuniversity.in</t>
  </si>
  <si>
    <t>prajakta</t>
  </si>
  <si>
    <t>angel.johnson@law.christuniversity.in</t>
  </si>
  <si>
    <t>angel</t>
  </si>
  <si>
    <t>BSC EA</t>
  </si>
  <si>
    <t>annmariya.jimmy@bbabah.christun</t>
  </si>
  <si>
    <t>annmariya</t>
  </si>
  <si>
    <t>janvi.unni@law.christuniversity.in</t>
  </si>
  <si>
    <t>janvi</t>
  </si>
  <si>
    <t>irisjeejo.c@gmail.com</t>
  </si>
  <si>
    <t>iris</t>
  </si>
  <si>
    <t>poojaa.naresh@law.christuniversity.in</t>
  </si>
  <si>
    <t>pooja</t>
  </si>
  <si>
    <t>anishka@commerce.christuniversity.in</t>
  </si>
  <si>
    <t>anishka</t>
  </si>
  <si>
    <t>Chaitanya.gaur@bbabah.christuniversity.in</t>
  </si>
  <si>
    <t>Chaitanya</t>
  </si>
  <si>
    <t>dhron.mahato@bbabah.christuniversity.in</t>
  </si>
  <si>
    <t>dhron</t>
  </si>
  <si>
    <t xml:space="preserve">Viswateja.reddy@bba.christuniversity.in </t>
  </si>
  <si>
    <t>Viswateja</t>
  </si>
  <si>
    <t>harelsamson34@gmail.com</t>
  </si>
  <si>
    <t>harelsamson</t>
  </si>
  <si>
    <t>MA ENGLISH</t>
  </si>
  <si>
    <t>fahim.kunnath@bcomfan.christuniversity.in</t>
  </si>
  <si>
    <t>fahim</t>
  </si>
  <si>
    <t>vandana.mm@msea.christuniversity.in</t>
  </si>
  <si>
    <t>Vandana</t>
  </si>
  <si>
    <t>gyanendra.akrisht@law.christuniversity.in</t>
  </si>
  <si>
    <t>Gyanendra Arskrisht</t>
  </si>
  <si>
    <t>chaitra.hallikeri@law.christuniversity.in</t>
  </si>
  <si>
    <t>Chaitra Hallikeri</t>
  </si>
  <si>
    <t>evana.td@msds.christuniversity.in</t>
  </si>
  <si>
    <t>Evana</t>
  </si>
  <si>
    <t>arathi.sandeep@law.christuniversity.in</t>
  </si>
  <si>
    <t>Arathi Sandeep</t>
  </si>
  <si>
    <t>namaswi.chintha@christuniversity.in</t>
  </si>
  <si>
    <t>Namaswami Chintha</t>
  </si>
  <si>
    <t>shambhawi.sinha@law.christuniversity.in</t>
  </si>
  <si>
    <t>Shambhawi Sinha</t>
  </si>
  <si>
    <t>agnal.pindiyan@msds.christuniversity.in</t>
  </si>
  <si>
    <t>Agnal Pindiyan</t>
  </si>
  <si>
    <t>pasula.adarsh@bbabah.christuniversity.in</t>
  </si>
  <si>
    <t>Pasula Adarsh</t>
  </si>
  <si>
    <t>pedapudi.netaji@bba.christuniversity.in</t>
  </si>
  <si>
    <t>Pedapudi Netaji</t>
  </si>
  <si>
    <t>Namaswi Chintha</t>
  </si>
  <si>
    <t>rueben.dsouza@bbabah.christuniversity.in</t>
  </si>
  <si>
    <t>Rueben Dsouza</t>
  </si>
  <si>
    <t>Aditisingh@law.christuniversity.in</t>
  </si>
  <si>
    <t>Aditisingh</t>
  </si>
  <si>
    <t>akshatt.shandilya@law.christuniversity.in</t>
  </si>
  <si>
    <t>akshatt</t>
  </si>
  <si>
    <t>shourya.gupta@bbabah.christuniversity.in</t>
  </si>
  <si>
    <t>shourya</t>
  </si>
  <si>
    <t>adrija.saha@law.christuniversity.in</t>
  </si>
  <si>
    <t>adrija</t>
  </si>
  <si>
    <t>sharma.rajiv@law.christuniversity.in</t>
  </si>
  <si>
    <t>sharma</t>
  </si>
  <si>
    <t xml:space="preserve">rakshita.pant@law.christuniversity.in </t>
  </si>
  <si>
    <t>rakshita</t>
  </si>
  <si>
    <t>anshu.priya@law.christuniversity.in</t>
  </si>
  <si>
    <t>anshu</t>
  </si>
  <si>
    <t>nishan.gopal@law.christuniversity.in</t>
  </si>
  <si>
    <t>nishan</t>
  </si>
  <si>
    <t>khushi.mahendru@bba.christuniversity.in</t>
  </si>
  <si>
    <t>khushi</t>
  </si>
  <si>
    <t>sonal.chawla@bba.christuniversity.in</t>
  </si>
  <si>
    <t>sonal</t>
  </si>
  <si>
    <t>hitesh.agarwal@bba.christuniversity.in</t>
  </si>
  <si>
    <t>hitesh</t>
  </si>
  <si>
    <t>arushi.sharma@bcomfan.christuniversity.in</t>
  </si>
  <si>
    <t>arushi</t>
  </si>
  <si>
    <t>siva.aleti@law.christuniversity.in</t>
  </si>
  <si>
    <t>siva</t>
  </si>
  <si>
    <t>dasari.nireekshana@law.christuniversity.in</t>
  </si>
  <si>
    <t>dasari</t>
  </si>
  <si>
    <t>harivarshan.m@law.christuniversity.in</t>
  </si>
  <si>
    <t>harivarshan</t>
  </si>
  <si>
    <t>harsh.bhalotia@law.christuniversity.in</t>
  </si>
  <si>
    <t>harsh</t>
  </si>
  <si>
    <t>shaik.maahir@bbabah.christuniversity.in</t>
  </si>
  <si>
    <t>shaik</t>
  </si>
  <si>
    <t>divyani.a@law.christuniversity.in</t>
  </si>
  <si>
    <t>divyani</t>
  </si>
  <si>
    <t>paari.goel@bbabah.christuniversity.in</t>
  </si>
  <si>
    <t>Paari Goel</t>
  </si>
  <si>
    <t>nishant.sharma@science.christuniversity.in</t>
  </si>
  <si>
    <t>Nishant Sharma</t>
  </si>
  <si>
    <t>Aman Suhag</t>
  </si>
  <si>
    <t>navodita.kaushik@law.christuniversity.in</t>
  </si>
  <si>
    <t>Navodita Kaushik</t>
  </si>
  <si>
    <t>Janvi Unni</t>
  </si>
  <si>
    <t>kathryn.philip@law.christuniversity.in</t>
  </si>
  <si>
    <t>Kathryn Philip</t>
  </si>
  <si>
    <t>Divyani</t>
  </si>
  <si>
    <t>Akshatt Shandilya</t>
  </si>
  <si>
    <t>debdatta.nanda@bba.christuniversity.in</t>
  </si>
  <si>
    <t>Debdatta Nanda</t>
  </si>
  <si>
    <t>anushka.chakraborty@bba.christuniversity.in</t>
  </si>
  <si>
    <t>Anushka Chakraborty</t>
  </si>
  <si>
    <t>aditi.wani@msea.christuniversity.in</t>
  </si>
  <si>
    <t>Aditi Wani</t>
  </si>
  <si>
    <t>bindu.lingamaneni@msea.christuniversity.in</t>
  </si>
  <si>
    <t>Bindu Lingamaneni</t>
  </si>
  <si>
    <t>ajay.ks@bcomfah.christuniversity.in</t>
  </si>
  <si>
    <t xml:space="preserve">Ajay </t>
  </si>
  <si>
    <t>portia.lakhani@bba.christuniversity.in</t>
  </si>
  <si>
    <t>Portia Lakhani</t>
  </si>
  <si>
    <t>kushmeet.kaur@bba.christuniversity.in</t>
  </si>
  <si>
    <t>Kushmeet Kaur</t>
  </si>
  <si>
    <t>urvininad.shah@bba.christuniversity.in</t>
  </si>
  <si>
    <t>Urvininad Shah</t>
  </si>
  <si>
    <t>georgy.thomas@mba.christuniversity.in</t>
  </si>
  <si>
    <t>Georgy Thomas</t>
  </si>
  <si>
    <t>sachu.thomas@law.christuniversity.in</t>
  </si>
  <si>
    <t>Sachu Thomas</t>
  </si>
  <si>
    <t>sreejan.agarwal@law.christuniversity.in</t>
  </si>
  <si>
    <t>Sreejan Agarwal</t>
  </si>
  <si>
    <t>romit.chowdhury@law.christuniversity.in</t>
  </si>
  <si>
    <t>Romit Chowdhury</t>
  </si>
  <si>
    <t>vishakha.periwal@law.christuniversity.in</t>
  </si>
  <si>
    <t>Vishakha Periwal</t>
  </si>
  <si>
    <t>vedant.sharma@law.christuniversity.in</t>
  </si>
  <si>
    <t>Vedant Sharma</t>
  </si>
  <si>
    <t>saumya.mittal@bcomfah.christuniversity.in</t>
  </si>
  <si>
    <t>Saumya Mittal</t>
  </si>
  <si>
    <t>vatsal.sharma@bbabah.christuniversity.in</t>
  </si>
  <si>
    <t>Vatsal Sharma</t>
  </si>
  <si>
    <t>laksh.asnani@bbabah.christuniversity.in</t>
  </si>
  <si>
    <t>Laksh Asnani</t>
  </si>
  <si>
    <t>prachi.gupta@bbabah.christuniversity.in</t>
  </si>
  <si>
    <t>Prachi Gupta</t>
  </si>
  <si>
    <t>aditya.shukla@bbabah.christuniversity.in</t>
  </si>
  <si>
    <t>Aditya Shukla</t>
  </si>
  <si>
    <t>rochana.pandit@law.christuniversity.in</t>
  </si>
  <si>
    <t>Rochana Pandit</t>
  </si>
  <si>
    <t>shankaresh.c@bbabah.christuniversity.in</t>
  </si>
  <si>
    <t>Shankaresh</t>
  </si>
  <si>
    <t>dimna.mandody@msds.christuniversity.in</t>
  </si>
  <si>
    <t>Dimna Mandody</t>
  </si>
  <si>
    <t>aditisingh@law.christuniversity.in</t>
  </si>
  <si>
    <t>Aditi Singh</t>
  </si>
  <si>
    <t>kunal.baid@bba.christuniversity.in</t>
  </si>
  <si>
    <t>Kunal Baid</t>
  </si>
  <si>
    <t>niranjana.moothandassery@msds.christuniversity.in</t>
  </si>
  <si>
    <t>Niranjana Moothandassery</t>
  </si>
  <si>
    <t>Prajakta Patel</t>
  </si>
  <si>
    <t>shruti.mishra@bsceah.christuniversity.in</t>
  </si>
  <si>
    <t>Shruti Mishra</t>
  </si>
  <si>
    <t>nava.yauvan@law.christuniversity.in</t>
  </si>
  <si>
    <t>Nava Yauvan</t>
  </si>
  <si>
    <t>rahul.govind@mba.christuniversity.in</t>
  </si>
  <si>
    <t>sreepriya.kalathilperikamana@law.christuniversity.in</t>
  </si>
  <si>
    <t>Sreepriya Kalathilperikamana</t>
  </si>
  <si>
    <t>Aditi  Wani</t>
  </si>
  <si>
    <t>rasika.kandala@msgfa.christuniversity.in</t>
  </si>
  <si>
    <t>Rasika Kandala</t>
  </si>
  <si>
    <t>arsh.jain@bcomfah.christuniversity.in</t>
  </si>
  <si>
    <t>Arsh Jain</t>
  </si>
  <si>
    <t>rutuja.galkar@bba.christuniversity.in</t>
  </si>
  <si>
    <t>Rutuja Galkar</t>
  </si>
  <si>
    <t>charvi.jaiswal@law.christuniversity.in</t>
  </si>
  <si>
    <t>Charvi Jaiswal</t>
  </si>
  <si>
    <t>akshita.nawani@msgfa.christuniversity.in</t>
  </si>
  <si>
    <t>Akshita Nawani</t>
  </si>
  <si>
    <t>akhilesh.gothwal@msgfa.christuniversity.in</t>
  </si>
  <si>
    <t>Akhilesh Gothwal</t>
  </si>
  <si>
    <t>jiya.mehta@law.christuniversity.in</t>
  </si>
  <si>
    <t>Jiya Mehta</t>
  </si>
  <si>
    <t>twisha.priyambada@law.christuniversity.in</t>
  </si>
  <si>
    <t>Twisha Priyambada</t>
  </si>
  <si>
    <t>tejas.pb@msea.christuniversity.in</t>
  </si>
  <si>
    <t>Tejas</t>
  </si>
  <si>
    <t xml:space="preserve">anjo.binu@msgfa.christuniversity.in </t>
  </si>
  <si>
    <t>Anjo Binu</t>
  </si>
  <si>
    <t>saaransh.dhalwani@msgfa.christuniversity.in</t>
  </si>
  <si>
    <t>Saaransh Dhalwani</t>
  </si>
  <si>
    <t>threeshal.sashtiy@bds.christuniversity.in</t>
  </si>
  <si>
    <t>Threeshal Sashtiy</t>
  </si>
  <si>
    <t xml:space="preserve">sanjana.gupta@bds.christuniversity.in	</t>
  </si>
  <si>
    <t xml:space="preserve">sanjana </t>
  </si>
  <si>
    <t xml:space="preserve">kriti.kumari@bbabah.christuniversity.in	</t>
  </si>
  <si>
    <t>kriti</t>
  </si>
  <si>
    <t xml:space="preserve">nevin.vijils@law.christuniversity.in	</t>
  </si>
  <si>
    <t>nevin</t>
  </si>
  <si>
    <t xml:space="preserve">athira.shaji@msds.christuniversity.in	</t>
  </si>
  <si>
    <t>athira</t>
  </si>
  <si>
    <t>narain.sivakumar@law.christuniversity.in</t>
  </si>
  <si>
    <t>sivakumar</t>
  </si>
  <si>
    <t>pramyuktha.r@law.christuniversity.in</t>
  </si>
  <si>
    <t>pramyuktha</t>
  </si>
  <si>
    <t>parvathi.jayan@law.christuniversity.in</t>
  </si>
  <si>
    <t>parvathi</t>
  </si>
  <si>
    <t>noyonica.neogy@bbabah.christuniversity.in</t>
  </si>
  <si>
    <t>noyonica</t>
  </si>
  <si>
    <t>nabaneeta.guha@bbabah.christuniversity.in</t>
  </si>
  <si>
    <t>nabaneeta</t>
  </si>
  <si>
    <t>aryan.manchanda@bbabah.christuniversity.in</t>
  </si>
  <si>
    <t>aryan</t>
  </si>
  <si>
    <t xml:space="preserve">debolina.chatterjee@msds.christuniversity.in </t>
  </si>
  <si>
    <t>debolina</t>
  </si>
  <si>
    <t>karan.patil@bbabah.christuniversity.in</t>
  </si>
  <si>
    <t>karan</t>
  </si>
  <si>
    <t xml:space="preserve">Lokesh.patil@bbabah.christuniversity.in </t>
  </si>
  <si>
    <t>lokesh</t>
  </si>
  <si>
    <t>ruchita.r@law.christuniversity.in</t>
  </si>
  <si>
    <t>ruchita</t>
  </si>
  <si>
    <t>ananya.singh@bbabah.christuniversity.in</t>
  </si>
  <si>
    <t>ananya</t>
  </si>
  <si>
    <t>anju.mathew@law.christuniversity.in</t>
  </si>
  <si>
    <t>anju</t>
  </si>
  <si>
    <t>diksha.v@mba.christuniversity.in</t>
  </si>
  <si>
    <t>diksha</t>
  </si>
  <si>
    <t>krishnendhu.k@msds.christuniversity.in</t>
  </si>
  <si>
    <t>krishnendhu</t>
  </si>
  <si>
    <t>Nicole.machado@mba.christuniversity.in</t>
  </si>
  <si>
    <t>Nicole</t>
  </si>
  <si>
    <t>kabir.singh@bbabah.christuniversity.in</t>
  </si>
  <si>
    <t>kabir</t>
  </si>
  <si>
    <t>romi.rathaur@law.christuniversity.in</t>
  </si>
  <si>
    <t>romi</t>
  </si>
  <si>
    <t xml:space="preserve">sushritha.shetty@mba.christuniversity.in. </t>
  </si>
  <si>
    <t>sushritha</t>
  </si>
  <si>
    <t>amit.choubey@law.christuniversity.in</t>
  </si>
  <si>
    <t>amit</t>
  </si>
  <si>
    <t>akshita.singh@law.christuniversity.in</t>
  </si>
  <si>
    <t>akshita</t>
  </si>
  <si>
    <t>akaanksha.muralidharan@law.christuniversity.in</t>
  </si>
  <si>
    <t>akaanksha</t>
  </si>
  <si>
    <t>balasubramanian.v@mba.christuniversity.in</t>
  </si>
  <si>
    <t>balasubramanian</t>
  </si>
  <si>
    <t>chowdhurysouvik15@gmail.com</t>
  </si>
  <si>
    <t>chowdhurysouvik</t>
  </si>
  <si>
    <t>surbhi.kumari@law.christuniversity.in</t>
  </si>
  <si>
    <t>surbhi.kumari</t>
  </si>
  <si>
    <t>aishwarya.sekhar@law.christuniversity.in</t>
  </si>
  <si>
    <t>aishwarya.sekhar</t>
  </si>
  <si>
    <t>ayshwareshwar.lv@mba.christuniversity.in</t>
  </si>
  <si>
    <t>ayshwareshwar</t>
  </si>
  <si>
    <t xml:space="preserve">Mohammed.Rayan@msds.christuniversity.in </t>
  </si>
  <si>
    <t>Mohammed.Rayan</t>
  </si>
  <si>
    <t>ubale.mayuri@msds.christuniversity.in</t>
  </si>
  <si>
    <t>mayuri</t>
  </si>
  <si>
    <t>vismay.pillai@bbabah.christuniversity.in</t>
  </si>
  <si>
    <t>vismay</t>
  </si>
  <si>
    <t>divyank.yadav@msea.christuniversity.in</t>
  </si>
  <si>
    <t>divyank.yadav</t>
  </si>
  <si>
    <t>prachi.bhattacharya@law.gmail.com</t>
  </si>
  <si>
    <t>prachi</t>
  </si>
  <si>
    <t>nandini.baid@law.christuniversity.in</t>
  </si>
  <si>
    <t>nandini</t>
  </si>
  <si>
    <t>siddhant.pathak@law.christuniversity.in</t>
  </si>
  <si>
    <t>siddhant</t>
  </si>
  <si>
    <t>manya.khanna@bbabah.christuniversity.in</t>
  </si>
  <si>
    <t>manya</t>
  </si>
  <si>
    <t>vinjarapu.kumar@bbabah.christuniversity.in</t>
  </si>
  <si>
    <t>vinjarapu</t>
  </si>
  <si>
    <t>jatin.verma@bbabah.christunversity.in</t>
  </si>
  <si>
    <t>jatin</t>
  </si>
  <si>
    <t>falak.ansari@msds.christunvirsity</t>
  </si>
  <si>
    <t>falak</t>
  </si>
  <si>
    <t>karthik.unnithan@law.christuniversity.in</t>
  </si>
  <si>
    <t>karthik</t>
  </si>
  <si>
    <t>arundhathi.vimal@law.christuniversity.in</t>
  </si>
  <si>
    <t>arundhathi</t>
  </si>
  <si>
    <t>k.ajaykumar@bds.christuniversity.in</t>
  </si>
  <si>
    <t>k.ajaykumar</t>
  </si>
  <si>
    <t>vharsha.thirumeninathan@msds.christuniversity.in</t>
  </si>
  <si>
    <t>harsha</t>
  </si>
  <si>
    <t>vedanta.nanda@bscdsh.christuniversity.in</t>
  </si>
  <si>
    <t>vedanta</t>
  </si>
  <si>
    <t>aditi.kapil@msds.christuniversity.in</t>
  </si>
  <si>
    <t>aditi</t>
  </si>
  <si>
    <t>bushra.parveen@bba.christuniversity.in</t>
  </si>
  <si>
    <t>parveen</t>
  </si>
  <si>
    <t xml:space="preserve">Ananya.billawaria@msea.christuniversity.in </t>
  </si>
  <si>
    <t>Ananya</t>
  </si>
  <si>
    <t>aruna.ajay@bbabah.christuniversity.in</t>
  </si>
  <si>
    <t>aruna</t>
  </si>
  <si>
    <t>muhsina.muhammed@law.christuniversity.in</t>
  </si>
  <si>
    <t>muhsina</t>
  </si>
  <si>
    <t>nashra.hussain@law.christuniversity.in</t>
  </si>
  <si>
    <t>nashra</t>
  </si>
  <si>
    <t>bhavya.sree@law.christuniversity.in</t>
  </si>
  <si>
    <t>bhavya</t>
  </si>
  <si>
    <t>nicole.earl@.christuniversity.in</t>
  </si>
  <si>
    <t>nicole</t>
  </si>
  <si>
    <t>pratick.bhattacharjee@mba.christuniversity.in</t>
  </si>
  <si>
    <t>pratick</t>
  </si>
  <si>
    <t>anushka.chakraborty@.christuniversity.in</t>
  </si>
  <si>
    <t>anushka</t>
  </si>
  <si>
    <t>Kadari.giri@mba.christuniversity.in</t>
  </si>
  <si>
    <t>giri</t>
  </si>
  <si>
    <t>debdatta.nanda@.christuniversity.in</t>
  </si>
  <si>
    <t>debdatta</t>
  </si>
  <si>
    <t>devika.s@law.christuniversity.in</t>
  </si>
  <si>
    <t>devika</t>
  </si>
  <si>
    <t>abhay.singh@msds.christuniversity.in</t>
  </si>
  <si>
    <t>abhay</t>
  </si>
  <si>
    <t>aman.singh@msds.christuniversity.in</t>
  </si>
  <si>
    <t>aman</t>
  </si>
  <si>
    <t>priyanshu.singh@bbabah.christuniversity.in</t>
  </si>
  <si>
    <t>priyanshu</t>
  </si>
  <si>
    <t>apoorv.singh@bbabah.christuniversity.in</t>
  </si>
  <si>
    <t>apoorv</t>
  </si>
  <si>
    <t>akshatt.shandilya@.christuniversity.in</t>
  </si>
  <si>
    <t>Shruti.sabale@law.christuniversity.in</t>
  </si>
  <si>
    <t>Shruti sabale</t>
  </si>
  <si>
    <t>Prajwal.singh@christuniversity.in</t>
  </si>
  <si>
    <t>Prajwal</t>
  </si>
  <si>
    <t>mathews.joe@ecoa.christuniversity.in</t>
  </si>
  <si>
    <t>mathews</t>
  </si>
  <si>
    <t>prajakta.patel@.christuniversity.in</t>
  </si>
  <si>
    <t>rahul.b@science.christuniversity.in</t>
  </si>
  <si>
    <t>rahul</t>
  </si>
  <si>
    <t>riya.kumari@bbabah.christuniversity.in</t>
  </si>
  <si>
    <t>riya kumari</t>
  </si>
  <si>
    <t>sreedhar.s@law.christuniversity.in</t>
  </si>
  <si>
    <t>sreedhar</t>
  </si>
  <si>
    <t>lakshmi.warrier@ecoa.christuniversity.in</t>
  </si>
  <si>
    <t>lakshmi</t>
  </si>
  <si>
    <t>v.akilan@bba.christuniversity.in</t>
  </si>
  <si>
    <t>akilan</t>
  </si>
  <si>
    <t>debamala.adhikari@msds.christuniversity.in</t>
  </si>
  <si>
    <t>debamala</t>
  </si>
  <si>
    <t>meet.rawal@bbabah.christuniversity.in</t>
  </si>
  <si>
    <t>meet rawal</t>
  </si>
  <si>
    <t>ps.anusha@msds.christuniversity.in</t>
  </si>
  <si>
    <t>anusha</t>
  </si>
  <si>
    <t>saristha.saha@msds.christuniversity.in</t>
  </si>
  <si>
    <t>saristha</t>
  </si>
  <si>
    <t>nicole.earl@law.christuniversity.in</t>
  </si>
  <si>
    <t>shristy.s@law.christuniversity.in</t>
  </si>
  <si>
    <t>shristy</t>
  </si>
  <si>
    <t>angela.scaria@msds.christuniversity.in</t>
  </si>
  <si>
    <t>angela</t>
  </si>
  <si>
    <t>Palak.d@law.christuniversity.in</t>
  </si>
  <si>
    <t>Palak</t>
  </si>
  <si>
    <t>santhosh.krishna@law.christuniversity.in</t>
  </si>
  <si>
    <t>santhosh</t>
  </si>
  <si>
    <t>shibin.joseph@mba.christuniversity.in</t>
  </si>
  <si>
    <t>shibin joseph</t>
  </si>
  <si>
    <t>anusuya.ghosh@law.christuniversity.in</t>
  </si>
  <si>
    <t>anusuya</t>
  </si>
  <si>
    <t>karthik.unnithan@msgfa.christuniversity.in</t>
  </si>
  <si>
    <t>karthik unnithan</t>
  </si>
  <si>
    <t>annmariya.jimmy@bbabah.christuniversity.in</t>
  </si>
  <si>
    <t>ajay.peediackal@mba.christuniversity.in</t>
  </si>
  <si>
    <t>ajay</t>
  </si>
  <si>
    <t>varsha.gehlot@law.christuniversity.in.gehlot@law.christuniversity.in</t>
  </si>
  <si>
    <t>varsha</t>
  </si>
  <si>
    <t>anirudh.nair@ecoa.christuniversity.in</t>
  </si>
  <si>
    <t>anirudh</t>
  </si>
  <si>
    <t>nalladimmu.thriya@bbabah.christuniversity.in</t>
  </si>
  <si>
    <t>nalladimmu</t>
  </si>
  <si>
    <t>vedanta.nanda@.christuniversity.in</t>
  </si>
  <si>
    <t>adarsh.kandlakunta@ecoa.chirstuniversity.in</t>
  </si>
  <si>
    <t>adarsh</t>
  </si>
  <si>
    <t>bikkina.kushalika@bbabah.christuniversity.in</t>
  </si>
  <si>
    <t>kushalika</t>
  </si>
  <si>
    <t>ishwankey.gupta@law.christuniversity.in</t>
  </si>
  <si>
    <t>ishwankey</t>
  </si>
  <si>
    <t>smriti.paul@msds.christuniversity.in</t>
  </si>
  <si>
    <t>smriti</t>
  </si>
  <si>
    <t>Joan.jinix@.christuniversity.in</t>
  </si>
  <si>
    <t>Joan</t>
  </si>
  <si>
    <t>shweta.kumari@bba.christuniversity.in.kumari@bba.christuniversity.in</t>
  </si>
  <si>
    <t>shweta</t>
  </si>
  <si>
    <t>sudeshna.ghosh@msds.christuniversity.in</t>
  </si>
  <si>
    <t>sudeshna</t>
  </si>
  <si>
    <t>ashish.eapen@.christuniversity.in</t>
  </si>
  <si>
    <t>ashish</t>
  </si>
  <si>
    <t>bushra.parveen@.christuniversity.in</t>
  </si>
  <si>
    <t>bushra</t>
  </si>
  <si>
    <t>khushi.sharma@ecoa.christuniversity.in</t>
  </si>
  <si>
    <t>akhilesh.gothwal@.christuniversity.in</t>
  </si>
  <si>
    <t>akhilesh</t>
  </si>
  <si>
    <t>sukanna.das@msds.christunversity.in</t>
  </si>
  <si>
    <t>sukanna</t>
  </si>
  <si>
    <t xml:space="preserve">Ananya.billawaria@.christuniversity.in </t>
  </si>
  <si>
    <t>merin.bency@law.christuniversity.in</t>
  </si>
  <si>
    <t>merin</t>
  </si>
  <si>
    <t>bamerishisha</t>
  </si>
  <si>
    <t>aruna.ajay@.christuniversity.in</t>
  </si>
  <si>
    <t>muhsina.muhammed@.christuniversity.in</t>
  </si>
  <si>
    <t>khushi.khandelwal@law.christuniversity.in</t>
  </si>
  <si>
    <t>chirag.dugar@bbabah.christuniversity.in</t>
  </si>
  <si>
    <t>chirag</t>
  </si>
  <si>
    <t>maulika.devgan@law.christuniversity.in</t>
  </si>
  <si>
    <t>maulika</t>
  </si>
  <si>
    <t>jiya.mehta@.christuniversity.in</t>
  </si>
  <si>
    <t>jiya</t>
  </si>
  <si>
    <t>twisha.priyambada@.christuniversity.in</t>
  </si>
  <si>
    <t>twisha</t>
  </si>
  <si>
    <t>muskan.manvi@bba.christuniversity.in.manvi@bba.christuniversity.in</t>
  </si>
  <si>
    <t>muskan</t>
  </si>
  <si>
    <t>tanaja.gupta@.christuniversity.in</t>
  </si>
  <si>
    <t>tanaja</t>
  </si>
  <si>
    <t>bhavya.sree@.christuniversity.in</t>
  </si>
  <si>
    <t>souvika.chowdhury@bsds.christuniversity.in</t>
  </si>
  <si>
    <t>souvika</t>
  </si>
  <si>
    <t>tejasvani.pb@bsea.christuniversity.in</t>
  </si>
  <si>
    <t>tejasvani</t>
  </si>
  <si>
    <t>bhattacharjee@.christuniversity.in</t>
  </si>
  <si>
    <t>bhattacharjee</t>
  </si>
  <si>
    <t>giri@mba.christuniversity.in</t>
  </si>
  <si>
    <t>leyka.s@law.christuniversity.in</t>
  </si>
  <si>
    <t>leyka</t>
  </si>
  <si>
    <t>ragav@ma.christuniversity.in</t>
  </si>
  <si>
    <t>ragav</t>
  </si>
  <si>
    <t>falak.ansari@msds.christuniversity.in</t>
  </si>
  <si>
    <t>Falak Ansrari</t>
  </si>
  <si>
    <t xml:space="preserve">rathaur@.christuniversity.in 	</t>
  </si>
  <si>
    <t>rathaur</t>
  </si>
  <si>
    <t xml:space="preserve">pandey@.christuniversity.in	</t>
  </si>
  <si>
    <t>pandey</t>
  </si>
  <si>
    <t xml:space="preserve">iyani@christunversity.in	</t>
  </si>
  <si>
    <t>iyani</t>
  </si>
  <si>
    <t>rajeev.bba@christuniversity.in</t>
  </si>
  <si>
    <t>rajeev</t>
  </si>
  <si>
    <t xml:space="preserve">chakraborty@msgfa.christuniversity.in	</t>
  </si>
  <si>
    <t>chakraborty</t>
  </si>
  <si>
    <t xml:space="preserve">aleena@gf.christ university.in	</t>
  </si>
  <si>
    <t>aleena</t>
  </si>
  <si>
    <t xml:space="preserve">jayachandran@bsds.christuniversity.in 	</t>
  </si>
  <si>
    <t>jayachandran</t>
  </si>
  <si>
    <t xml:space="preserve">sharma.@bba.christuniversity.in	</t>
  </si>
  <si>
    <t xml:space="preserve">paul@ea.christuniversity.in 	</t>
  </si>
  <si>
    <t>paul</t>
  </si>
  <si>
    <t xml:space="preserve">agnihotri@ma.christuniversity.in	</t>
  </si>
  <si>
    <t>agnihotri</t>
  </si>
  <si>
    <t xml:space="preserve">sebastian@gsc.christuniversity.in	</t>
  </si>
  <si>
    <t>sebastian</t>
  </si>
  <si>
    <t xml:space="preserve">mondal@ea.christuniversity.in	</t>
  </si>
  <si>
    <t>mondal</t>
  </si>
  <si>
    <t xml:space="preserve">bagchi@law.christuniversity.in	</t>
  </si>
  <si>
    <t>bagchi</t>
  </si>
  <si>
    <t xml:space="preserve">saurav@law.christuniversity.in	</t>
  </si>
  <si>
    <t>saurav</t>
  </si>
  <si>
    <t xml:space="preserve">lakshan@law.christuniversity.in	</t>
  </si>
  <si>
    <t>lakshan</t>
  </si>
  <si>
    <t xml:space="preserve">joby@msea.christuniversity.in 	</t>
  </si>
  <si>
    <t>joby</t>
  </si>
  <si>
    <t>Samson.christuni@gmail.com</t>
  </si>
  <si>
    <t>Sam</t>
  </si>
  <si>
    <t xml:space="preserve">chaudhary@law.christuniversity.in	</t>
  </si>
  <si>
    <t>chaudhary</t>
  </si>
  <si>
    <t xml:space="preserve">ajay@bcomfah.christuniversity.in	</t>
  </si>
  <si>
    <t xml:space="preserve">pedapudi@bba.christuniversity.in	</t>
  </si>
  <si>
    <t>pedapudi</t>
  </si>
  <si>
    <t xml:space="preserve">namaswi@christuniversity.in	</t>
  </si>
  <si>
    <t>namaswi</t>
  </si>
  <si>
    <t>aditi@law.christuniversity.in</t>
  </si>
  <si>
    <t xml:space="preserve">shahisha@bba.christuniversity.in	</t>
  </si>
  <si>
    <t>shahisha</t>
  </si>
  <si>
    <t xml:space="preserve">rueben@bbabah.christuniversity.in	</t>
  </si>
  <si>
    <t>rueben</t>
  </si>
  <si>
    <t xml:space="preserve">chowdhury@law.christuniversity.in	</t>
  </si>
  <si>
    <t>chowdhury</t>
  </si>
  <si>
    <t xml:space="preserve">adarsh@.christuniversity.in	</t>
  </si>
  <si>
    <t xml:space="preserve">thomas@mba.christuniversity.in	</t>
  </si>
  <si>
    <t>georgy</t>
  </si>
  <si>
    <t xml:space="preserve">bijesh@science.christuniversity.in	</t>
  </si>
  <si>
    <t>bijesh</t>
  </si>
  <si>
    <t xml:space="preserve">sandeep@law.christuniversity.in	</t>
  </si>
  <si>
    <t>sandeep</t>
  </si>
  <si>
    <t xml:space="preserve">akanshya@law.christuniversity.in	</t>
  </si>
  <si>
    <t>akanshya</t>
  </si>
  <si>
    <t xml:space="preserve">jasmin@bba.christuniversity.in	</t>
  </si>
  <si>
    <t>jasmin</t>
  </si>
  <si>
    <t xml:space="preserve">pindiyan@e.christuniversity.in	</t>
  </si>
  <si>
    <t>pindiyan</t>
  </si>
  <si>
    <t>moythavagin@christuniversity</t>
  </si>
  <si>
    <t>moythavagin</t>
  </si>
  <si>
    <t xml:space="preserve">mathews.@ecoa.christuniversity.in	</t>
  </si>
  <si>
    <t xml:space="preserve">kavuravkhan@.christuniversity.in	</t>
  </si>
  <si>
    <t>kavuravkhan</t>
  </si>
  <si>
    <t xml:space="preserve">akrisht@law.christuniversity.in	</t>
  </si>
  <si>
    <t>akrisht</t>
  </si>
  <si>
    <t xml:space="preserve">mittalrai@.christuniversity.in	</t>
  </si>
  <si>
    <t>mittal</t>
  </si>
  <si>
    <t xml:space="preserve">howdhury@law.christuniversity.in	</t>
  </si>
  <si>
    <t xml:space="preserve">hallikeri@.christuniversity.in	</t>
  </si>
  <si>
    <t>hallikeri</t>
  </si>
  <si>
    <t xml:space="preserve">rohitsharma@.christuniversity.in	</t>
  </si>
  <si>
    <t>rohit</t>
  </si>
  <si>
    <t xml:space="preserve">sreejan@christuniversity.in	</t>
  </si>
  <si>
    <t>sreejan</t>
  </si>
  <si>
    <t xml:space="preserve">evana.td@msds.christuniversity.in	</t>
  </si>
  <si>
    <t>evana</t>
  </si>
  <si>
    <t>biju@christuniversity.in</t>
  </si>
  <si>
    <t>biju</t>
  </si>
  <si>
    <t xml:space="preserve">periwal@christuniversity.in	</t>
  </si>
  <si>
    <t>periwal</t>
  </si>
  <si>
    <t xml:space="preserve">arathianandhan@law.christuniversity.in	</t>
  </si>
  <si>
    <t>arathi</t>
  </si>
  <si>
    <t>(All)</t>
  </si>
  <si>
    <t>Column Labels</t>
  </si>
  <si>
    <t>Grand Total</t>
  </si>
  <si>
    <t>Count of Do you get variety of choice for shopping clothes in Lavasa</t>
  </si>
  <si>
    <t>Row Labels</t>
  </si>
  <si>
    <t>Count of Are you able to locate fashion accessories from your preferred brands</t>
  </si>
  <si>
    <t>Count of Where do you prefer to  shop for personal items</t>
  </si>
  <si>
    <t>Count of Are the shopping items in Lavasa  pocket friendly</t>
  </si>
  <si>
    <t>Count of Should there be new stores that comprises more items</t>
  </si>
  <si>
    <t>Count of Have you  found a Moblie/Laptop Service center</t>
  </si>
  <si>
    <t>Count of Is all the required food ingredients/food available?</t>
  </si>
  <si>
    <t>Count of Are you satisfied with the entertainment source in Lavasa , such as movies?</t>
  </si>
  <si>
    <t>Count of Do you think Lavasa will have more shopping options in the days to come</t>
  </si>
  <si>
    <t>EMAIL</t>
  </si>
  <si>
    <t xml:space="preserve">Name </t>
  </si>
  <si>
    <t>Gender</t>
  </si>
  <si>
    <t>Department</t>
  </si>
  <si>
    <t>INSIGHTS</t>
  </si>
  <si>
    <t xml:space="preserve">Majority of the students are not able to find their Fashionaccessories from their preferred Brands </t>
  </si>
  <si>
    <t>In a total of 390 students from the survey around 271 are not finding their choice of clothes in Lavasa</t>
  </si>
  <si>
    <t>Most of the students are purchasing their things from Online compared to market and getting parcel from home.</t>
  </si>
  <si>
    <t xml:space="preserve"> Most of the students feel that shopping items in Lavasa are overpriced </t>
  </si>
  <si>
    <t>among 390 students 176 students didn't find Laptop/Service center whereas 192 students concluded its not available</t>
  </si>
  <si>
    <t>Most of the students are able to manage with the food which is available in Lavasa</t>
  </si>
  <si>
    <t xml:space="preserve"> Most of the students think that there might be chances of more shopping options in days to come</t>
  </si>
  <si>
    <t>Students here are not at all satisfied with the entertainment sources(like movies) in Lavasa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</si>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</sst>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rgb="FF000000"/>
      <name val="Arial"/>
      <family val="2"/>
      <scheme val="minor"/>
    </font>
    <font>
      <b/>
      <sz val="10"/>
      <color theme="9" tint="-0.499984740745262"/>
      <name val="Arial"/>
      <family val="2"/>
      <scheme val="major"/>
    </font>
  </fonts>
  <fills count="5">
    <fill>
      <patternFill patternType="none"/>
    </fill>
    <fill>
      <patternFill patternType="gray125"/>
    </fill>
    <fill>
      <patternFill patternType="solid">
        <fgColor theme="7"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wrapText="1"/>
    </xf>
    <xf numFmtId="0" fontId="0" fillId="0" borderId="0" xfId="0" pivotButton="1" applyAlignment="1">
      <alignment wrapText="1"/>
    </xf>
    <xf numFmtId="0" fontId="0" fillId="0" borderId="0" xfId="0" applyAlignment="1">
      <alignment horizontal="left" wrapText="1"/>
    </xf>
    <xf numFmtId="0" fontId="1" fillId="0" borderId="0" xfId="0" applyFont="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3" xfId="0" applyBorder="1" applyAlignment="1">
      <alignment horizontal="center" vertical="center"/>
    </xf>
    <xf numFmtId="0" fontId="0" fillId="3" borderId="5"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3" xfId="0" applyBorder="1" applyAlignment="1">
      <alignment horizontal="center" vertical="center" wrapText="1"/>
    </xf>
    <xf numFmtId="0" fontId="2" fillId="0" borderId="0" xfId="0" applyFont="1" applyAlignment="1">
      <alignment horizontal="center" vertical="center"/>
    </xf>
    <xf numFmtId="0" fontId="3" fillId="4" borderId="0" xfId="0" applyFont="1" applyFill="1" applyAlignment="1">
      <alignment horizontal="center" vertical="center" wrapText="1"/>
    </xf>
    <xf numFmtId="0" fontId="0" fillId="0" borderId="0" xfId="0" applyAlignment="1">
      <alignment horizontal="center" vertical="center"/>
    </xf>
    <xf numFmtId="0" fontId="0" fillId="0" borderId="0" xfId="0" applyNumberFormat="1"/>
  </cellXfs>
  <cellStyles count="1">
    <cellStyle name="Normal" xfId="0" builtinId="0"/>
  </cellStyles>
  <dxfs count="120">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numFmt numFmtId="0" formatCode="General"/>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numFmt numFmtId="0" formatCode="General"/>
    </dxf>
    <dxf>
      <alignment wrapText="1"/>
    </dxf>
    <dxf>
      <alignment wrapText="1"/>
    </dxf>
    <dxf>
      <alignment wrapText="1"/>
    </dxf>
    <dxf>
      <alignment wrapText="1"/>
    </dxf>
    <dxf>
      <alignment wrapText="1"/>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fgColor theme="6" tint="0.39991454817346722"/>
          <bgColor theme="7" tint="0.39994506668294322"/>
        </patternFill>
      </fill>
    </dxf>
    <dxf>
      <fill>
        <patternFill>
          <bgColor theme="7" tint="-0.499984740745262"/>
        </patternFill>
      </fill>
    </dxf>
    <dxf>
      <font>
        <color theme="1"/>
      </font>
      <numFmt numFmtId="0" formatCode="General"/>
      <fill>
        <patternFill>
          <bgColor theme="7" tint="-0.499984740745262"/>
        </patternFill>
      </fill>
    </dxf>
    <dxf>
      <fill>
        <patternFill>
          <bgColor theme="7" tint="-0.24994659260841701"/>
        </patternFill>
      </fill>
    </dxf>
    <dxf>
      <font>
        <color theme="7" tint="0.39994506668294322"/>
      </font>
      <fill>
        <patternFill patternType="mediumGray">
          <fgColor theme="7" tint="0.59996337778862885"/>
        </patternFill>
      </fill>
    </dxf>
    <dxf>
      <fill>
        <patternFill patternType="mediumGray">
          <fgColor theme="7" tint="0.39994506668294322"/>
          <bgColor theme="7" tint="0.39994506668294322"/>
        </patternFill>
      </fill>
    </dxf>
    <dxf>
      <fill>
        <patternFill patternType="mediumGray">
          <fgColor theme="7" tint="0.39994506668294322"/>
        </patternFill>
      </fill>
    </dxf>
    <dxf>
      <fill>
        <patternFill patternType="darkUp">
          <f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tables!PivotTable7</c:name>
    <c:fmtId val="4"/>
  </c:pivotSource>
  <c:chart>
    <c:autoTitleDeleted val="0"/>
    <c:pivotFmts>
      <c:pivotFmt>
        <c:idx val="0"/>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4"/>
        <c:spPr>
          <a:solidFill>
            <a:schemeClr val="accent3">
              <a:lumMod val="60000"/>
              <a:lumOff val="40000"/>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5"/>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tables'!$B$5:$B$6</c:f>
              <c:numCache>
                <c:formatCode>General</c:formatCode>
                <c:ptCount val="1"/>
                <c:pt idx="0">
                  <c:v>140</c:v>
                </c:pt>
              </c:numCache>
            </c:numRef>
          </c:val>
          <c:extLst>
            <c:ext xmlns:c16="http://schemas.microsoft.com/office/drawing/2014/chart" uri="{C3380CC4-5D6E-409C-BE32-E72D297353CC}">
              <c16:uniqueId val="{00000000-D1AA-4B8F-B525-A748B377222C}"/>
            </c:ext>
          </c:extLst>
        </c:ser>
        <c:ser>
          <c:idx val="1"/>
          <c:order val="1"/>
          <c:tx>
            <c:strRef>
              <c:f>'Pivot tables'!$C$3:$C$4</c:f>
              <c:strCache>
                <c:ptCount val="1"/>
                <c:pt idx="0">
                  <c:v>some of them</c:v>
                </c:pt>
              </c:strCache>
            </c:strRef>
          </c:tx>
          <c:spPr>
            <a:solidFill>
              <a:schemeClr val="accent3">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tables'!$C$5:$C$6</c:f>
              <c:numCache>
                <c:formatCode>General</c:formatCode>
                <c:ptCount val="1"/>
                <c:pt idx="0">
                  <c:v>59</c:v>
                </c:pt>
              </c:numCache>
            </c:numRef>
          </c:val>
          <c:extLst>
            <c:ext xmlns:c16="http://schemas.microsoft.com/office/drawing/2014/chart" uri="{C3380CC4-5D6E-409C-BE32-E72D297353CC}">
              <c16:uniqueId val="{00000003-AD8A-4E00-BAD5-6F58CAFE235A}"/>
            </c:ext>
          </c:extLst>
        </c:ser>
        <c:ser>
          <c:idx val="2"/>
          <c:order val="2"/>
          <c:tx>
            <c:strRef>
              <c:f>'Pivot tables'!$D$3:$D$4</c:f>
              <c:strCache>
                <c:ptCount val="1"/>
                <c:pt idx="0">
                  <c:v>Yes</c:v>
                </c:pt>
              </c:strCache>
            </c:strRef>
          </c:tx>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tables'!$D$5:$D$6</c:f>
              <c:numCache>
                <c:formatCode>General</c:formatCode>
                <c:ptCount val="1"/>
                <c:pt idx="0">
                  <c:v>8</c:v>
                </c:pt>
              </c:numCache>
            </c:numRef>
          </c:val>
          <c:extLst>
            <c:ext xmlns:c16="http://schemas.microsoft.com/office/drawing/2014/chart" uri="{C3380CC4-5D6E-409C-BE32-E72D297353CC}">
              <c16:uniqueId val="{00000004-AD8A-4E00-BAD5-6F58CAFE235A}"/>
            </c:ext>
          </c:extLst>
        </c:ser>
        <c:dLbls>
          <c:showLegendKey val="0"/>
          <c:showVal val="1"/>
          <c:showCatName val="0"/>
          <c:showSerName val="0"/>
          <c:showPercent val="0"/>
          <c:showBubbleSize val="0"/>
        </c:dLbls>
        <c:gapWidth val="65"/>
        <c:shape val="box"/>
        <c:axId val="1934130127"/>
        <c:axId val="1934133039"/>
        <c:axId val="0"/>
      </c:bar3DChart>
      <c:catAx>
        <c:axId val="1934130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33039"/>
        <c:crosses val="autoZero"/>
        <c:auto val="1"/>
        <c:lblAlgn val="ctr"/>
        <c:lblOffset val="100"/>
        <c:noMultiLvlLbl val="0"/>
      </c:catAx>
      <c:valAx>
        <c:axId val="19341330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3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tables!PivotTable28</c:name>
    <c:fmtId val="3"/>
  </c:pivotSource>
  <c:chart>
    <c:autoTitleDeleted val="0"/>
    <c:pivotFmts>
      <c:pivotFmt>
        <c:idx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tables'!$B$125:$B$126</c:f>
              <c:strCache>
                <c:ptCount val="1"/>
                <c:pt idx="0">
                  <c:v>Maybe</c:v>
                </c:pt>
              </c:strCache>
            </c:strRef>
          </c:tx>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tables'!$B$127</c:f>
              <c:numCache>
                <c:formatCode>General</c:formatCode>
                <c:ptCount val="1"/>
                <c:pt idx="0">
                  <c:v>122</c:v>
                </c:pt>
              </c:numCache>
            </c:numRef>
          </c:val>
          <c:extLst>
            <c:ext xmlns:c16="http://schemas.microsoft.com/office/drawing/2014/chart" uri="{C3380CC4-5D6E-409C-BE32-E72D297353CC}">
              <c16:uniqueId val="{00000000-E4B2-42D5-BAD4-0E6AA6D3E7FE}"/>
            </c:ext>
          </c:extLst>
        </c:ser>
        <c:ser>
          <c:idx val="1"/>
          <c:order val="1"/>
          <c:tx>
            <c:strRef>
              <c:f>'Pivot tables'!$C$125:$C$126</c:f>
              <c:strCache>
                <c:ptCount val="1"/>
                <c:pt idx="0">
                  <c:v>No</c:v>
                </c:pt>
              </c:strCache>
            </c:strRef>
          </c:tx>
          <c:spPr>
            <a:solidFill>
              <a:schemeClr val="accent2">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tables'!$C$127</c:f>
              <c:numCache>
                <c:formatCode>General</c:formatCode>
                <c:ptCount val="1"/>
                <c:pt idx="0">
                  <c:v>18</c:v>
                </c:pt>
              </c:numCache>
            </c:numRef>
          </c:val>
          <c:extLst>
            <c:ext xmlns:c16="http://schemas.microsoft.com/office/drawing/2014/chart" uri="{C3380CC4-5D6E-409C-BE32-E72D297353CC}">
              <c16:uniqueId val="{00000003-D824-4059-A9A8-675B9CFB631E}"/>
            </c:ext>
          </c:extLst>
        </c:ser>
        <c:ser>
          <c:idx val="2"/>
          <c:order val="2"/>
          <c:tx>
            <c:strRef>
              <c:f>'Pivot tables'!$D$125:$D$126</c:f>
              <c:strCache>
                <c:ptCount val="1"/>
                <c:pt idx="0">
                  <c:v>Yes</c:v>
                </c:pt>
              </c:strCache>
            </c:strRef>
          </c:tx>
          <c:spPr>
            <a:solidFill>
              <a:schemeClr val="accent4">
                <a:lumMod val="60000"/>
                <a:lumOff val="40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Pt>
            <c:idx val="0"/>
            <c:invertIfNegative val="0"/>
            <c:bubble3D val="0"/>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tables'!$D$127</c:f>
              <c:numCache>
                <c:formatCode>General</c:formatCode>
                <c:ptCount val="1"/>
                <c:pt idx="0">
                  <c:v>64</c:v>
                </c:pt>
              </c:numCache>
            </c:numRef>
          </c:val>
          <c:extLst>
            <c:ext xmlns:c16="http://schemas.microsoft.com/office/drawing/2014/chart" uri="{C3380CC4-5D6E-409C-BE32-E72D297353CC}">
              <c16:uniqueId val="{00000004-D824-4059-A9A8-675B9CFB631E}"/>
            </c:ext>
          </c:extLst>
        </c:ser>
        <c:dLbls>
          <c:showLegendKey val="0"/>
          <c:showVal val="1"/>
          <c:showCatName val="0"/>
          <c:showSerName val="0"/>
          <c:showPercent val="0"/>
          <c:showBubbleSize val="0"/>
        </c:dLbls>
        <c:gapWidth val="65"/>
        <c:shape val="box"/>
        <c:axId val="1934121807"/>
        <c:axId val="1934125551"/>
        <c:axId val="0"/>
      </c:bar3DChart>
      <c:catAx>
        <c:axId val="1934121807"/>
        <c:scaling>
          <c:orientation val="minMax"/>
        </c:scaling>
        <c:delete val="1"/>
        <c:axPos val="b"/>
        <c:numFmt formatCode="General" sourceLinked="1"/>
        <c:majorTickMark val="none"/>
        <c:minorTickMark val="none"/>
        <c:tickLblPos val="nextTo"/>
        <c:crossAx val="1934125551"/>
        <c:crosses val="autoZero"/>
        <c:auto val="1"/>
        <c:lblAlgn val="ctr"/>
        <c:lblOffset val="100"/>
        <c:noMultiLvlLbl val="0"/>
      </c:catAx>
      <c:valAx>
        <c:axId val="19341255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218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tables!PivotTable24</c:name>
    <c:fmtId val="10"/>
  </c:pivotSource>
  <c:chart>
    <c:autoTitleDeleted val="0"/>
    <c:pivotFmts>
      <c:pivotFmt>
        <c:idx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tables'!$B$93:$B$94</c:f>
              <c:strCache>
                <c:ptCount val="1"/>
                <c:pt idx="0">
                  <c:v>Available</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tables'!$B$95</c:f>
              <c:numCache>
                <c:formatCode>General</c:formatCode>
                <c:ptCount val="1"/>
                <c:pt idx="0">
                  <c:v>27</c:v>
                </c:pt>
              </c:numCache>
            </c:numRef>
          </c:val>
          <c:extLst>
            <c:ext xmlns:c16="http://schemas.microsoft.com/office/drawing/2014/chart" uri="{C3380CC4-5D6E-409C-BE32-E72D297353CC}">
              <c16:uniqueId val="{00000000-B2EB-4B10-85CC-2F681236B0B0}"/>
            </c:ext>
          </c:extLst>
        </c:ser>
        <c:ser>
          <c:idx val="1"/>
          <c:order val="1"/>
          <c:tx>
            <c:strRef>
              <c:f>'Pivot tables'!$C$93:$C$94</c:f>
              <c:strCache>
                <c:ptCount val="1"/>
                <c:pt idx="0">
                  <c:v>Manageable</c:v>
                </c:pt>
              </c:strCache>
            </c:strRef>
          </c:tx>
          <c:spPr>
            <a:solidFill>
              <a:schemeClr val="accent3">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tables'!$C$95</c:f>
              <c:numCache>
                <c:formatCode>General</c:formatCode>
                <c:ptCount val="1"/>
                <c:pt idx="0">
                  <c:v>26</c:v>
                </c:pt>
              </c:numCache>
            </c:numRef>
          </c:val>
          <c:extLst>
            <c:ext xmlns:c16="http://schemas.microsoft.com/office/drawing/2014/chart" uri="{C3380CC4-5D6E-409C-BE32-E72D297353CC}">
              <c16:uniqueId val="{00000001-D7F2-4EAB-B7D9-E4876C67EB1F}"/>
            </c:ext>
          </c:extLst>
        </c:ser>
        <c:ser>
          <c:idx val="2"/>
          <c:order val="2"/>
          <c:tx>
            <c:strRef>
              <c:f>'Pivot tables'!$D$93:$D$94</c:f>
              <c:strCache>
                <c:ptCount val="1"/>
                <c:pt idx="0">
                  <c:v>Not Available</c:v>
                </c:pt>
              </c:strCache>
            </c:strRef>
          </c:tx>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tables'!$D$95</c:f>
              <c:numCache>
                <c:formatCode>General</c:formatCode>
                <c:ptCount val="1"/>
                <c:pt idx="0">
                  <c:v>7</c:v>
                </c:pt>
              </c:numCache>
            </c:numRef>
          </c:val>
          <c:extLst>
            <c:ext xmlns:c16="http://schemas.microsoft.com/office/drawing/2014/chart" uri="{C3380CC4-5D6E-409C-BE32-E72D297353CC}">
              <c16:uniqueId val="{00000002-D7F2-4EAB-B7D9-E4876C67EB1F}"/>
            </c:ext>
          </c:extLst>
        </c:ser>
        <c:dLbls>
          <c:showLegendKey val="0"/>
          <c:showVal val="1"/>
          <c:showCatName val="0"/>
          <c:showSerName val="0"/>
          <c:showPercent val="0"/>
          <c:showBubbleSize val="0"/>
        </c:dLbls>
        <c:gapWidth val="65"/>
        <c:shape val="box"/>
        <c:axId val="1934116399"/>
        <c:axId val="1934112655"/>
        <c:axId val="0"/>
      </c:bar3DChart>
      <c:catAx>
        <c:axId val="19341163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12655"/>
        <c:crosses val="autoZero"/>
        <c:auto val="1"/>
        <c:lblAlgn val="ctr"/>
        <c:lblOffset val="100"/>
        <c:noMultiLvlLbl val="0"/>
      </c:catAx>
      <c:valAx>
        <c:axId val="19341126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63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tables!PivotTable18</c:name>
    <c:fmtId val="1"/>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7373-423C-A4D1-78A94C5A528A}"/>
              </c:ext>
            </c:extLst>
          </c:dPt>
          <c:dPt>
            <c:idx val="1"/>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7373-423C-A4D1-78A94C5A528A}"/>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7373-423C-A4D1-78A94C5A5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tables'!$A$61:$A$64</c:f>
              <c:strCache>
                <c:ptCount val="3"/>
                <c:pt idx="0">
                  <c:v>No</c:v>
                </c:pt>
                <c:pt idx="1">
                  <c:v>Ok with anything</c:v>
                </c:pt>
                <c:pt idx="2">
                  <c:v>Yes</c:v>
                </c:pt>
              </c:strCache>
            </c:strRef>
          </c:cat>
          <c:val>
            <c:numRef>
              <c:f>'Pivot tables'!$B$61:$B$64</c:f>
              <c:numCache>
                <c:formatCode>General</c:formatCode>
                <c:ptCount val="3"/>
                <c:pt idx="0">
                  <c:v>11</c:v>
                </c:pt>
                <c:pt idx="1">
                  <c:v>58</c:v>
                </c:pt>
                <c:pt idx="2">
                  <c:v>138</c:v>
                </c:pt>
              </c:numCache>
            </c:numRef>
          </c:val>
          <c:extLst>
            <c:ext xmlns:c16="http://schemas.microsoft.com/office/drawing/2014/chart" uri="{C3380CC4-5D6E-409C-BE32-E72D297353CC}">
              <c16:uniqueId val="{00000000-7373-423C-A4D1-78A94C5A528A}"/>
            </c:ext>
          </c:extLst>
        </c:ser>
        <c:dLbls>
          <c:showLegendKey val="0"/>
          <c:showVal val="1"/>
          <c:showCatName val="0"/>
          <c:showSerName val="0"/>
          <c:showPercent val="0"/>
          <c:showBubbleSize val="0"/>
        </c:dLbls>
        <c:gapWidth val="65"/>
        <c:shape val="box"/>
        <c:axId val="1934113071"/>
        <c:axId val="1934112239"/>
        <c:axId val="0"/>
      </c:bar3DChart>
      <c:catAx>
        <c:axId val="19341130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12239"/>
        <c:crosses val="autoZero"/>
        <c:auto val="1"/>
        <c:lblAlgn val="ctr"/>
        <c:lblOffset val="100"/>
        <c:noMultiLvlLbl val="0"/>
      </c:catAx>
      <c:valAx>
        <c:axId val="19341122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tables!PivotTable15</c:name>
    <c:fmtId val="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tables'!$A$33:$A$36</c:f>
              <c:strCache>
                <c:ptCount val="3"/>
                <c:pt idx="0">
                  <c:v>From Market</c:v>
                </c:pt>
                <c:pt idx="1">
                  <c:v>Get someone to parcel it to you</c:v>
                </c:pt>
                <c:pt idx="2">
                  <c:v>Online</c:v>
                </c:pt>
              </c:strCache>
            </c:strRef>
          </c:cat>
          <c:val>
            <c:numRef>
              <c:f>'Pivot tables'!$B$33:$B$36</c:f>
              <c:numCache>
                <c:formatCode>General</c:formatCode>
                <c:ptCount val="3"/>
                <c:pt idx="0">
                  <c:v>41</c:v>
                </c:pt>
                <c:pt idx="1">
                  <c:v>59</c:v>
                </c:pt>
                <c:pt idx="2">
                  <c:v>107</c:v>
                </c:pt>
              </c:numCache>
            </c:numRef>
          </c:val>
          <c:extLst>
            <c:ext xmlns:c16="http://schemas.microsoft.com/office/drawing/2014/chart" uri="{C3380CC4-5D6E-409C-BE32-E72D297353CC}">
              <c16:uniqueId val="{00000000-1EDA-49C6-AFD5-4C3E11464EDE}"/>
            </c:ext>
          </c:extLst>
        </c:ser>
        <c:dLbls>
          <c:showLegendKey val="0"/>
          <c:showVal val="1"/>
          <c:showCatName val="0"/>
          <c:showSerName val="0"/>
          <c:showPercent val="0"/>
          <c:showBubbleSize val="0"/>
        </c:dLbls>
        <c:gapWidth val="65"/>
        <c:shape val="box"/>
        <c:axId val="1934118895"/>
        <c:axId val="1934120559"/>
        <c:axId val="0"/>
      </c:bar3DChart>
      <c:catAx>
        <c:axId val="1934118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20559"/>
        <c:crosses val="autoZero"/>
        <c:auto val="1"/>
        <c:lblAlgn val="ctr"/>
        <c:lblOffset val="100"/>
        <c:noMultiLvlLbl val="0"/>
      </c:catAx>
      <c:valAx>
        <c:axId val="19341205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tables!PivotTable7</c:name>
    <c:fmtId val="2"/>
  </c:pivotSource>
  <c:chart>
    <c:autoTitleDeleted val="0"/>
    <c:pivotFmts>
      <c:pivotFmt>
        <c:idx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3">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tables'!$B$5:$B$6</c:f>
              <c:numCache>
                <c:formatCode>General</c:formatCode>
                <c:ptCount val="1"/>
                <c:pt idx="0">
                  <c:v>140</c:v>
                </c:pt>
              </c:numCache>
            </c:numRef>
          </c:val>
          <c:extLst>
            <c:ext xmlns:c16="http://schemas.microsoft.com/office/drawing/2014/chart" uri="{C3380CC4-5D6E-409C-BE32-E72D297353CC}">
              <c16:uniqueId val="{00000000-6DDC-46BE-A08A-5A41A78F7A3B}"/>
            </c:ext>
          </c:extLst>
        </c:ser>
        <c:ser>
          <c:idx val="1"/>
          <c:order val="1"/>
          <c:tx>
            <c:strRef>
              <c:f>'Pivot tables'!$C$3:$C$4</c:f>
              <c:strCache>
                <c:ptCount val="1"/>
                <c:pt idx="0">
                  <c:v>some of them</c:v>
                </c:pt>
              </c:strCache>
            </c:strRef>
          </c:tx>
          <c:spPr>
            <a:solidFill>
              <a:schemeClr val="accent3">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tables'!$C$5:$C$6</c:f>
              <c:numCache>
                <c:formatCode>General</c:formatCode>
                <c:ptCount val="1"/>
                <c:pt idx="0">
                  <c:v>59</c:v>
                </c:pt>
              </c:numCache>
            </c:numRef>
          </c:val>
          <c:extLst>
            <c:ext xmlns:c16="http://schemas.microsoft.com/office/drawing/2014/chart" uri="{C3380CC4-5D6E-409C-BE32-E72D297353CC}">
              <c16:uniqueId val="{00000003-5FD7-4CC1-8779-AD965A404DDB}"/>
            </c:ext>
          </c:extLst>
        </c:ser>
        <c:ser>
          <c:idx val="2"/>
          <c:order val="2"/>
          <c:tx>
            <c:strRef>
              <c:f>'Pivot tables'!$D$3:$D$4</c:f>
              <c:strCache>
                <c:ptCount val="1"/>
                <c:pt idx="0">
                  <c:v>Yes</c:v>
                </c:pt>
              </c:strCache>
            </c:strRef>
          </c:tx>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tables'!$A$5:$A$6</c:f>
              <c:strCache>
                <c:ptCount val="1"/>
                <c:pt idx="0">
                  <c:v>Female</c:v>
                </c:pt>
              </c:strCache>
            </c:strRef>
          </c:cat>
          <c:val>
            <c:numRef>
              <c:f>'Pivot tables'!$D$5:$D$6</c:f>
              <c:numCache>
                <c:formatCode>General</c:formatCode>
                <c:ptCount val="1"/>
                <c:pt idx="0">
                  <c:v>8</c:v>
                </c:pt>
              </c:numCache>
            </c:numRef>
          </c:val>
          <c:extLst>
            <c:ext xmlns:c16="http://schemas.microsoft.com/office/drawing/2014/chart" uri="{C3380CC4-5D6E-409C-BE32-E72D297353CC}">
              <c16:uniqueId val="{00000004-5FD7-4CC1-8779-AD965A404DDB}"/>
            </c:ext>
          </c:extLst>
        </c:ser>
        <c:dLbls>
          <c:showLegendKey val="0"/>
          <c:showVal val="1"/>
          <c:showCatName val="0"/>
          <c:showSerName val="0"/>
          <c:showPercent val="0"/>
          <c:showBubbleSize val="0"/>
        </c:dLbls>
        <c:gapWidth val="65"/>
        <c:shape val="box"/>
        <c:axId val="1934130127"/>
        <c:axId val="1934133039"/>
        <c:axId val="0"/>
      </c:bar3DChart>
      <c:catAx>
        <c:axId val="1934130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33039"/>
        <c:crosses val="autoZero"/>
        <c:auto val="1"/>
        <c:lblAlgn val="ctr"/>
        <c:lblOffset val="100"/>
        <c:noMultiLvlLbl val="0"/>
      </c:catAx>
      <c:valAx>
        <c:axId val="19341330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30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tables!PivotTable27</c:name>
    <c:fmtId val="1"/>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tables'!$B$108</c:f>
              <c:strCache>
                <c:ptCount val="1"/>
                <c:pt idx="0">
                  <c:v>Total</c:v>
                </c:pt>
              </c:strCache>
            </c:strRef>
          </c:tx>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FB4F-4F18-A38E-B19171713B9D}"/>
              </c:ext>
            </c:extLst>
          </c:dPt>
          <c:dPt>
            <c:idx val="1"/>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5633-45FA-8A18-DD746877BB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tables'!$A$109:$A$111</c:f>
              <c:strCache>
                <c:ptCount val="2"/>
                <c:pt idx="0">
                  <c:v>Not satisfied at all</c:v>
                </c:pt>
                <c:pt idx="1">
                  <c:v>Satisfied</c:v>
                </c:pt>
              </c:strCache>
            </c:strRef>
          </c:cat>
          <c:val>
            <c:numRef>
              <c:f>'Pivot tables'!$B$109:$B$111</c:f>
              <c:numCache>
                <c:formatCode>General</c:formatCode>
                <c:ptCount val="2"/>
                <c:pt idx="0">
                  <c:v>184</c:v>
                </c:pt>
                <c:pt idx="1">
                  <c:v>20</c:v>
                </c:pt>
              </c:numCache>
            </c:numRef>
          </c:val>
          <c:extLst>
            <c:ext xmlns:c16="http://schemas.microsoft.com/office/drawing/2014/chart" uri="{C3380CC4-5D6E-409C-BE32-E72D297353CC}">
              <c16:uniqueId val="{00000003-F1A3-4131-B801-54F7E21D5DC5}"/>
            </c:ext>
          </c:extLst>
        </c:ser>
        <c:dLbls>
          <c:showLegendKey val="0"/>
          <c:showVal val="1"/>
          <c:showCatName val="0"/>
          <c:showSerName val="0"/>
          <c:showPercent val="0"/>
          <c:showBubbleSize val="0"/>
        </c:dLbls>
        <c:gapWidth val="65"/>
        <c:shape val="box"/>
        <c:axId val="1934104335"/>
        <c:axId val="1934106831"/>
        <c:axId val="0"/>
      </c:bar3DChart>
      <c:catAx>
        <c:axId val="1934104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06831"/>
        <c:crosses val="autoZero"/>
        <c:auto val="1"/>
        <c:lblAlgn val="ctr"/>
        <c:lblOffset val="100"/>
        <c:noMultiLvlLbl val="0"/>
      </c:catAx>
      <c:valAx>
        <c:axId val="19341068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tables!PivotTable29</c:name>
    <c:fmtId val="1"/>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A0ED-4A99-AD83-E69A5326E2BA}"/>
              </c:ext>
            </c:extLst>
          </c:dPt>
          <c:dPt>
            <c:idx val="1"/>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A0ED-4A99-AD83-E69A5326E2BA}"/>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A0ED-4A99-AD83-E69A5326E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tables'!$A$21:$A$24</c:f>
              <c:strCache>
                <c:ptCount val="3"/>
                <c:pt idx="0">
                  <c:v>Maybe</c:v>
                </c:pt>
                <c:pt idx="1">
                  <c:v>No</c:v>
                </c:pt>
                <c:pt idx="2">
                  <c:v>Yes</c:v>
                </c:pt>
              </c:strCache>
            </c:strRef>
          </c:cat>
          <c:val>
            <c:numRef>
              <c:f>'Pivot tables'!$B$21:$B$24</c:f>
              <c:numCache>
                <c:formatCode>General</c:formatCode>
                <c:ptCount val="3"/>
                <c:pt idx="0">
                  <c:v>44</c:v>
                </c:pt>
                <c:pt idx="1">
                  <c:v>154</c:v>
                </c:pt>
                <c:pt idx="2">
                  <c:v>9</c:v>
                </c:pt>
              </c:numCache>
            </c:numRef>
          </c:val>
          <c:extLst>
            <c:ext xmlns:c16="http://schemas.microsoft.com/office/drawing/2014/chart" uri="{C3380CC4-5D6E-409C-BE32-E72D297353CC}">
              <c16:uniqueId val="{00000000-A0ED-4A99-AD83-E69A5326E2BA}"/>
            </c:ext>
          </c:extLst>
        </c:ser>
        <c:dLbls>
          <c:showLegendKey val="0"/>
          <c:showVal val="1"/>
          <c:showCatName val="0"/>
          <c:showSerName val="0"/>
          <c:showPercent val="0"/>
          <c:showBubbleSize val="0"/>
        </c:dLbls>
        <c:gapWidth val="65"/>
        <c:shape val="box"/>
        <c:axId val="1343858063"/>
        <c:axId val="1343865135"/>
        <c:axId val="0"/>
      </c:bar3DChart>
      <c:catAx>
        <c:axId val="13438580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65135"/>
        <c:crosses val="autoZero"/>
        <c:auto val="1"/>
        <c:lblAlgn val="ctr"/>
        <c:lblOffset val="100"/>
        <c:noMultiLvlLbl val="0"/>
      </c:catAx>
      <c:valAx>
        <c:axId val="13438651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5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tables!PivotTable20</c:name>
    <c:fmtId val="8"/>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pivotFmt>
      <c:pivotFmt>
        <c:idx val="4"/>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2">
              <a:lumMod val="60000"/>
              <a:lumOff val="40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pivotFmt>
      <c:pivotFmt>
        <c:idx val="9"/>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2">
              <a:lumMod val="75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pivotFmt>
      <c:pivotFmt>
        <c:idx val="13"/>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B830-46C5-9971-0A23439F8FF4}"/>
              </c:ext>
            </c:extLst>
          </c:dPt>
          <c:dPt>
            <c:idx val="1"/>
            <c:invertIfNegative val="0"/>
            <c:bubble3D val="0"/>
            <c:spPr>
              <a:solidFill>
                <a:schemeClr val="accent2">
                  <a:lumMod val="75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extLst>
              <c:ext xmlns:c16="http://schemas.microsoft.com/office/drawing/2014/chart" uri="{C3380CC4-5D6E-409C-BE32-E72D297353CC}">
                <c16:uniqueId val="{00000003-B830-46C5-9971-0A23439F8FF4}"/>
              </c:ext>
            </c:extLst>
          </c:dPt>
          <c:dPt>
            <c:idx val="2"/>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B830-46C5-9971-0A23439F8F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tables'!$A$74:$A$77</c:f>
              <c:strCache>
                <c:ptCount val="3"/>
                <c:pt idx="0">
                  <c:v>found</c:v>
                </c:pt>
                <c:pt idx="1">
                  <c:v>It's not available</c:v>
                </c:pt>
                <c:pt idx="2">
                  <c:v>Not even found one</c:v>
                </c:pt>
              </c:strCache>
            </c:strRef>
          </c:cat>
          <c:val>
            <c:numRef>
              <c:f>'Pivot tables'!$B$74:$B$77</c:f>
              <c:numCache>
                <c:formatCode>General</c:formatCode>
                <c:ptCount val="3"/>
                <c:pt idx="0">
                  <c:v>7</c:v>
                </c:pt>
                <c:pt idx="1">
                  <c:v>107</c:v>
                </c:pt>
                <c:pt idx="2">
                  <c:v>93</c:v>
                </c:pt>
              </c:numCache>
            </c:numRef>
          </c:val>
          <c:extLst>
            <c:ext xmlns:c16="http://schemas.microsoft.com/office/drawing/2014/chart" uri="{C3380CC4-5D6E-409C-BE32-E72D297353CC}">
              <c16:uniqueId val="{00000006-B830-46C5-9971-0A23439F8FF4}"/>
            </c:ext>
          </c:extLst>
        </c:ser>
        <c:dLbls>
          <c:showLegendKey val="0"/>
          <c:showVal val="1"/>
          <c:showCatName val="0"/>
          <c:showSerName val="0"/>
          <c:showPercent val="0"/>
          <c:showBubbleSize val="0"/>
        </c:dLbls>
        <c:gapWidth val="65"/>
        <c:shape val="box"/>
        <c:axId val="1343862223"/>
        <c:axId val="1343848495"/>
        <c:axId val="0"/>
      </c:bar3DChart>
      <c:catAx>
        <c:axId val="1343862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48495"/>
        <c:crosses val="autoZero"/>
        <c:auto val="1"/>
        <c:lblAlgn val="ctr"/>
        <c:lblOffset val="100"/>
        <c:noMultiLvlLbl val="0"/>
      </c:catAx>
      <c:valAx>
        <c:axId val="13438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6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tables!PivotTable16</c:name>
    <c:fmtId val="14"/>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3"/>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32AD-4C3D-888D-F2DE8388F390}"/>
              </c:ext>
            </c:extLst>
          </c:dPt>
          <c:dPt>
            <c:idx val="1"/>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32AD-4C3D-888D-F2DE8388F390}"/>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32AD-4C3D-888D-F2DE8388F3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tables'!$A$47:$A$50</c:f>
              <c:strCache>
                <c:ptCount val="3"/>
                <c:pt idx="0">
                  <c:v>Depends on seasons</c:v>
                </c:pt>
                <c:pt idx="1">
                  <c:v>No,too overpriced</c:v>
                </c:pt>
                <c:pt idx="2">
                  <c:v>Yes,they are affordable</c:v>
                </c:pt>
              </c:strCache>
            </c:strRef>
          </c:cat>
          <c:val>
            <c:numRef>
              <c:f>'Pivot tables'!$B$47:$B$50</c:f>
              <c:numCache>
                <c:formatCode>General</c:formatCode>
                <c:ptCount val="3"/>
                <c:pt idx="0">
                  <c:v>42</c:v>
                </c:pt>
                <c:pt idx="1">
                  <c:v>102</c:v>
                </c:pt>
                <c:pt idx="2">
                  <c:v>63</c:v>
                </c:pt>
              </c:numCache>
            </c:numRef>
          </c:val>
          <c:extLst>
            <c:ext xmlns:c16="http://schemas.microsoft.com/office/drawing/2014/chart" uri="{C3380CC4-5D6E-409C-BE32-E72D297353CC}">
              <c16:uniqueId val="{00000006-32AD-4C3D-888D-F2DE8388F390}"/>
            </c:ext>
          </c:extLst>
        </c:ser>
        <c:dLbls>
          <c:showLegendKey val="0"/>
          <c:showVal val="1"/>
          <c:showCatName val="0"/>
          <c:showSerName val="0"/>
          <c:showPercent val="0"/>
          <c:showBubbleSize val="0"/>
        </c:dLbls>
        <c:gapWidth val="65"/>
        <c:shape val="box"/>
        <c:axId val="1343852239"/>
        <c:axId val="1343852655"/>
        <c:axId val="0"/>
      </c:bar3DChart>
      <c:catAx>
        <c:axId val="1343852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52655"/>
        <c:crosses val="autoZero"/>
        <c:auto val="1"/>
        <c:lblAlgn val="ctr"/>
        <c:lblOffset val="100"/>
        <c:noMultiLvlLbl val="0"/>
      </c:catAx>
      <c:valAx>
        <c:axId val="13438526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tables!PivotTable15</c:name>
    <c:fmtId val="6"/>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tables'!$A$33:$A$36</c:f>
              <c:strCache>
                <c:ptCount val="3"/>
                <c:pt idx="0">
                  <c:v>From Market</c:v>
                </c:pt>
                <c:pt idx="1">
                  <c:v>Get someone to parcel it to you</c:v>
                </c:pt>
                <c:pt idx="2">
                  <c:v>Online</c:v>
                </c:pt>
              </c:strCache>
            </c:strRef>
          </c:cat>
          <c:val>
            <c:numRef>
              <c:f>'Pivot tables'!$B$33:$B$36</c:f>
              <c:numCache>
                <c:formatCode>General</c:formatCode>
                <c:ptCount val="3"/>
                <c:pt idx="0">
                  <c:v>41</c:v>
                </c:pt>
                <c:pt idx="1">
                  <c:v>59</c:v>
                </c:pt>
                <c:pt idx="2">
                  <c:v>107</c:v>
                </c:pt>
              </c:numCache>
            </c:numRef>
          </c:val>
          <c:extLst>
            <c:ext xmlns:c16="http://schemas.microsoft.com/office/drawing/2014/chart" uri="{C3380CC4-5D6E-409C-BE32-E72D297353CC}">
              <c16:uniqueId val="{00000000-CCC9-45F2-9C1E-63C330493C6B}"/>
            </c:ext>
          </c:extLst>
        </c:ser>
        <c:dLbls>
          <c:showLegendKey val="0"/>
          <c:showVal val="1"/>
          <c:showCatName val="0"/>
          <c:showSerName val="0"/>
          <c:showPercent val="0"/>
          <c:showBubbleSize val="0"/>
        </c:dLbls>
        <c:gapWidth val="65"/>
        <c:shape val="box"/>
        <c:axId val="1934118895"/>
        <c:axId val="1934120559"/>
        <c:axId val="0"/>
      </c:bar3DChart>
      <c:catAx>
        <c:axId val="1934118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20559"/>
        <c:crosses val="autoZero"/>
        <c:auto val="1"/>
        <c:lblAlgn val="ctr"/>
        <c:lblOffset val="100"/>
        <c:noMultiLvlLbl val="0"/>
      </c:catAx>
      <c:valAx>
        <c:axId val="19341205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tables!PivotTable18</c:name>
    <c:fmtId val="4"/>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C79F-49ED-B811-9C9D4883EE72}"/>
              </c:ext>
            </c:extLst>
          </c:dPt>
          <c:dPt>
            <c:idx val="1"/>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C79F-49ED-B811-9C9D4883EE72}"/>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C79F-49ED-B811-9C9D4883E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tables'!$A$61:$A$64</c:f>
              <c:strCache>
                <c:ptCount val="3"/>
                <c:pt idx="0">
                  <c:v>No</c:v>
                </c:pt>
                <c:pt idx="1">
                  <c:v>Ok with anything</c:v>
                </c:pt>
                <c:pt idx="2">
                  <c:v>Yes</c:v>
                </c:pt>
              </c:strCache>
            </c:strRef>
          </c:cat>
          <c:val>
            <c:numRef>
              <c:f>'Pivot tables'!$B$61:$B$64</c:f>
              <c:numCache>
                <c:formatCode>General</c:formatCode>
                <c:ptCount val="3"/>
                <c:pt idx="0">
                  <c:v>11</c:v>
                </c:pt>
                <c:pt idx="1">
                  <c:v>58</c:v>
                </c:pt>
                <c:pt idx="2">
                  <c:v>138</c:v>
                </c:pt>
              </c:numCache>
            </c:numRef>
          </c:val>
          <c:extLst>
            <c:ext xmlns:c16="http://schemas.microsoft.com/office/drawing/2014/chart" uri="{C3380CC4-5D6E-409C-BE32-E72D297353CC}">
              <c16:uniqueId val="{00000006-C79F-49ED-B811-9C9D4883EE72}"/>
            </c:ext>
          </c:extLst>
        </c:ser>
        <c:dLbls>
          <c:showLegendKey val="0"/>
          <c:showVal val="1"/>
          <c:showCatName val="0"/>
          <c:showSerName val="0"/>
          <c:showPercent val="0"/>
          <c:showBubbleSize val="0"/>
        </c:dLbls>
        <c:gapWidth val="65"/>
        <c:shape val="box"/>
        <c:axId val="1934113071"/>
        <c:axId val="1934112239"/>
        <c:axId val="0"/>
      </c:bar3DChart>
      <c:catAx>
        <c:axId val="19341130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12239"/>
        <c:crosses val="autoZero"/>
        <c:auto val="1"/>
        <c:lblAlgn val="ctr"/>
        <c:lblOffset val="100"/>
        <c:noMultiLvlLbl val="0"/>
      </c:catAx>
      <c:valAx>
        <c:axId val="193411223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tables!PivotTable24</c:name>
    <c:fmtId val="12"/>
  </c:pivotSource>
  <c:chart>
    <c:autoTitleDeleted val="0"/>
    <c:pivotFmts>
      <c:pivotFmt>
        <c:idx val="0"/>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101109701712811E-2"/>
          <c:y val="0.23406969962088073"/>
          <c:w val="0.5495057798626235"/>
          <c:h val="0.66280548264800232"/>
        </c:manualLayout>
      </c:layout>
      <c:bar3DChart>
        <c:barDir val="col"/>
        <c:grouping val="clustered"/>
        <c:varyColors val="0"/>
        <c:ser>
          <c:idx val="0"/>
          <c:order val="0"/>
          <c:tx>
            <c:strRef>
              <c:f>'Pivot tables'!$B$93:$B$94</c:f>
              <c:strCache>
                <c:ptCount val="1"/>
                <c:pt idx="0">
                  <c:v>Available</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tables'!$B$95</c:f>
              <c:numCache>
                <c:formatCode>General</c:formatCode>
                <c:ptCount val="1"/>
                <c:pt idx="0">
                  <c:v>27</c:v>
                </c:pt>
              </c:numCache>
            </c:numRef>
          </c:val>
          <c:extLst>
            <c:ext xmlns:c16="http://schemas.microsoft.com/office/drawing/2014/chart" uri="{C3380CC4-5D6E-409C-BE32-E72D297353CC}">
              <c16:uniqueId val="{00000000-1CE0-47AB-B987-93BE39EA8D14}"/>
            </c:ext>
          </c:extLst>
        </c:ser>
        <c:ser>
          <c:idx val="1"/>
          <c:order val="1"/>
          <c:tx>
            <c:strRef>
              <c:f>'Pivot tables'!$C$93:$C$94</c:f>
              <c:strCache>
                <c:ptCount val="1"/>
                <c:pt idx="0">
                  <c:v>Manageable</c:v>
                </c:pt>
              </c:strCache>
            </c:strRef>
          </c:tx>
          <c:spPr>
            <a:solidFill>
              <a:schemeClr val="accent3">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tables'!$C$95</c:f>
              <c:numCache>
                <c:formatCode>General</c:formatCode>
                <c:ptCount val="1"/>
                <c:pt idx="0">
                  <c:v>26</c:v>
                </c:pt>
              </c:numCache>
            </c:numRef>
          </c:val>
          <c:extLst>
            <c:ext xmlns:c16="http://schemas.microsoft.com/office/drawing/2014/chart" uri="{C3380CC4-5D6E-409C-BE32-E72D297353CC}">
              <c16:uniqueId val="{00000001-622B-4AC5-9C39-F636120CB4C3}"/>
            </c:ext>
          </c:extLst>
        </c:ser>
        <c:ser>
          <c:idx val="2"/>
          <c:order val="2"/>
          <c:tx>
            <c:strRef>
              <c:f>'Pivot tables'!$D$93:$D$94</c:f>
              <c:strCache>
                <c:ptCount val="1"/>
                <c:pt idx="0">
                  <c:v>Not Available</c:v>
                </c:pt>
              </c:strCache>
            </c:strRef>
          </c:tx>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tables'!$A$95</c:f>
              <c:strCache>
                <c:ptCount val="1"/>
                <c:pt idx="0">
                  <c:v>Total</c:v>
                </c:pt>
              </c:strCache>
            </c:strRef>
          </c:cat>
          <c:val>
            <c:numRef>
              <c:f>'Pivot tables'!$D$95</c:f>
              <c:numCache>
                <c:formatCode>General</c:formatCode>
                <c:ptCount val="1"/>
                <c:pt idx="0">
                  <c:v>7</c:v>
                </c:pt>
              </c:numCache>
            </c:numRef>
          </c:val>
          <c:extLst>
            <c:ext xmlns:c16="http://schemas.microsoft.com/office/drawing/2014/chart" uri="{C3380CC4-5D6E-409C-BE32-E72D297353CC}">
              <c16:uniqueId val="{00000002-622B-4AC5-9C39-F636120CB4C3}"/>
            </c:ext>
          </c:extLst>
        </c:ser>
        <c:dLbls>
          <c:showLegendKey val="0"/>
          <c:showVal val="1"/>
          <c:showCatName val="0"/>
          <c:showSerName val="0"/>
          <c:showPercent val="0"/>
          <c:showBubbleSize val="0"/>
        </c:dLbls>
        <c:gapWidth val="65"/>
        <c:shape val="box"/>
        <c:axId val="1934116399"/>
        <c:axId val="1934112655"/>
        <c:axId val="0"/>
      </c:bar3DChart>
      <c:catAx>
        <c:axId val="1934116399"/>
        <c:scaling>
          <c:orientation val="minMax"/>
        </c:scaling>
        <c:delete val="1"/>
        <c:axPos val="b"/>
        <c:numFmt formatCode="General" sourceLinked="1"/>
        <c:majorTickMark val="none"/>
        <c:minorTickMark val="none"/>
        <c:tickLblPos val="nextTo"/>
        <c:crossAx val="1934112655"/>
        <c:crosses val="autoZero"/>
        <c:auto val="1"/>
        <c:lblAlgn val="ctr"/>
        <c:lblOffset val="100"/>
        <c:noMultiLvlLbl val="0"/>
      </c:catAx>
      <c:valAx>
        <c:axId val="19341126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163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tables!PivotTable27</c:name>
    <c:fmtId val="4"/>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tables'!$B$108</c:f>
              <c:strCache>
                <c:ptCount val="1"/>
                <c:pt idx="0">
                  <c:v>Total</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1"/>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9569-441B-8647-3E408B8E1C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tables'!$A$109:$A$111</c:f>
              <c:strCache>
                <c:ptCount val="2"/>
                <c:pt idx="0">
                  <c:v>Not satisfied at all</c:v>
                </c:pt>
                <c:pt idx="1">
                  <c:v>Satisfied</c:v>
                </c:pt>
              </c:strCache>
            </c:strRef>
          </c:cat>
          <c:val>
            <c:numRef>
              <c:f>'Pivot tables'!$B$109:$B$111</c:f>
              <c:numCache>
                <c:formatCode>General</c:formatCode>
                <c:ptCount val="2"/>
                <c:pt idx="0">
                  <c:v>184</c:v>
                </c:pt>
                <c:pt idx="1">
                  <c:v>20</c:v>
                </c:pt>
              </c:numCache>
            </c:numRef>
          </c:val>
          <c:extLst>
            <c:ext xmlns:c16="http://schemas.microsoft.com/office/drawing/2014/chart" uri="{C3380CC4-5D6E-409C-BE32-E72D297353CC}">
              <c16:uniqueId val="{00000002-9569-441B-8647-3E408B8E1CF8}"/>
            </c:ext>
          </c:extLst>
        </c:ser>
        <c:dLbls>
          <c:showLegendKey val="0"/>
          <c:showVal val="1"/>
          <c:showCatName val="0"/>
          <c:showSerName val="0"/>
          <c:showPercent val="0"/>
          <c:showBubbleSize val="0"/>
        </c:dLbls>
        <c:gapWidth val="65"/>
        <c:shape val="box"/>
        <c:axId val="1934104335"/>
        <c:axId val="1934106831"/>
        <c:axId val="0"/>
      </c:bar3DChart>
      <c:catAx>
        <c:axId val="1934104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106831"/>
        <c:crosses val="autoZero"/>
        <c:auto val="1"/>
        <c:lblAlgn val="ctr"/>
        <c:lblOffset val="100"/>
        <c:noMultiLvlLbl val="0"/>
      </c:catAx>
      <c:valAx>
        <c:axId val="19341068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tables!PivotTable28</c:name>
    <c:fmtId val="6"/>
  </c:pivotSource>
  <c:chart>
    <c:autoTitleDeleted val="0"/>
    <c:pivotFmts>
      <c:pivotFmt>
        <c:idx val="0"/>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alpha val="85000"/>
            </a:schemeClr>
          </a:solidFill>
          <a:ln w="9525" cap="flat" cmpd="sng" algn="ctr">
            <a:solidFill>
              <a:schemeClr val="accent3">
                <a:lumMod val="75000"/>
              </a:schemeClr>
            </a:solidFill>
            <a:round/>
          </a:ln>
          <a:effectLst/>
          <a:sp3d contourW="9525">
            <a:contourClr>
              <a:schemeClr val="accent3">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66370332740665"/>
          <c:y val="0.25153758765228973"/>
          <c:w val="0.51123952247904492"/>
          <c:h val="0.69373604418850632"/>
        </c:manualLayout>
      </c:layout>
      <c:bar3DChart>
        <c:barDir val="col"/>
        <c:grouping val="clustered"/>
        <c:varyColors val="0"/>
        <c:ser>
          <c:idx val="0"/>
          <c:order val="0"/>
          <c:tx>
            <c:strRef>
              <c:f>'Pivot tables'!$B$125:$B$126</c:f>
              <c:strCache>
                <c:ptCount val="1"/>
                <c:pt idx="0">
                  <c:v>Maybe</c:v>
                </c:pt>
              </c:strCache>
            </c:strRef>
          </c:tx>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tables'!$B$127</c:f>
              <c:numCache>
                <c:formatCode>General</c:formatCode>
                <c:ptCount val="1"/>
                <c:pt idx="0">
                  <c:v>122</c:v>
                </c:pt>
              </c:numCache>
            </c:numRef>
          </c:val>
          <c:extLst>
            <c:ext xmlns:c16="http://schemas.microsoft.com/office/drawing/2014/chart" uri="{C3380CC4-5D6E-409C-BE32-E72D297353CC}">
              <c16:uniqueId val="{00000000-63F9-4F0E-A9F8-4FEA5704B2D9}"/>
            </c:ext>
          </c:extLst>
        </c:ser>
        <c:ser>
          <c:idx val="1"/>
          <c:order val="1"/>
          <c:tx>
            <c:strRef>
              <c:f>'Pivot tables'!$C$125:$C$126</c:f>
              <c:strCache>
                <c:ptCount val="1"/>
                <c:pt idx="0">
                  <c:v>No</c:v>
                </c:pt>
              </c:strCache>
            </c:strRef>
          </c:tx>
          <c:spPr>
            <a:solidFill>
              <a:schemeClr val="accent5">
                <a:lumMod val="75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tables'!$C$127</c:f>
              <c:numCache>
                <c:formatCode>General</c:formatCode>
                <c:ptCount val="1"/>
                <c:pt idx="0">
                  <c:v>18</c:v>
                </c:pt>
              </c:numCache>
            </c:numRef>
          </c:val>
          <c:extLst>
            <c:ext xmlns:c16="http://schemas.microsoft.com/office/drawing/2014/chart" uri="{C3380CC4-5D6E-409C-BE32-E72D297353CC}">
              <c16:uniqueId val="{00000003-205A-4D13-9D2D-CE3D5E463F79}"/>
            </c:ext>
          </c:extLst>
        </c:ser>
        <c:ser>
          <c:idx val="2"/>
          <c:order val="2"/>
          <c:tx>
            <c:strRef>
              <c:f>'Pivot tables'!$D$125:$D$126</c:f>
              <c:strCache>
                <c:ptCount val="1"/>
                <c:pt idx="0">
                  <c:v>Yes</c:v>
                </c:pt>
              </c:strCache>
            </c:strRef>
          </c:tx>
          <c:spPr>
            <a:solidFill>
              <a:schemeClr val="accent4">
                <a:lumMod val="75000"/>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Pt>
            <c:idx val="0"/>
            <c:invertIfNegative val="0"/>
            <c:bubble3D val="0"/>
            <c:spPr>
              <a:solidFill>
                <a:schemeClr val="accent4">
                  <a:lumMod val="50000"/>
                  <a:alpha val="85000"/>
                </a:schemeClr>
              </a:solidFill>
              <a:ln w="9525" cap="flat" cmpd="sng" algn="ctr">
                <a:solidFill>
                  <a:schemeClr val="accent3">
                    <a:lumMod val="75000"/>
                  </a:schemeClr>
                </a:solidFill>
                <a:round/>
              </a:ln>
              <a:effectLst/>
              <a:sp3d contourW="9525">
                <a:contourClr>
                  <a:schemeClr val="accent3">
                    <a:lumMod val="75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tables'!$A$127</c:f>
              <c:strCache>
                <c:ptCount val="1"/>
                <c:pt idx="0">
                  <c:v>Total</c:v>
                </c:pt>
              </c:strCache>
            </c:strRef>
          </c:cat>
          <c:val>
            <c:numRef>
              <c:f>'Pivot tables'!$D$127</c:f>
              <c:numCache>
                <c:formatCode>General</c:formatCode>
                <c:ptCount val="1"/>
                <c:pt idx="0">
                  <c:v>64</c:v>
                </c:pt>
              </c:numCache>
            </c:numRef>
          </c:val>
          <c:extLst>
            <c:ext xmlns:c16="http://schemas.microsoft.com/office/drawing/2014/chart" uri="{C3380CC4-5D6E-409C-BE32-E72D297353CC}">
              <c16:uniqueId val="{00000004-205A-4D13-9D2D-CE3D5E463F79}"/>
            </c:ext>
          </c:extLst>
        </c:ser>
        <c:dLbls>
          <c:showLegendKey val="0"/>
          <c:showVal val="1"/>
          <c:showCatName val="0"/>
          <c:showSerName val="0"/>
          <c:showPercent val="0"/>
          <c:showBubbleSize val="0"/>
        </c:dLbls>
        <c:gapWidth val="65"/>
        <c:shape val="box"/>
        <c:axId val="1934121807"/>
        <c:axId val="1934125551"/>
        <c:axId val="0"/>
      </c:bar3DChart>
      <c:catAx>
        <c:axId val="1934121807"/>
        <c:scaling>
          <c:orientation val="minMax"/>
        </c:scaling>
        <c:delete val="1"/>
        <c:axPos val="b"/>
        <c:numFmt formatCode="General" sourceLinked="1"/>
        <c:majorTickMark val="none"/>
        <c:minorTickMark val="none"/>
        <c:tickLblPos val="nextTo"/>
        <c:crossAx val="1934125551"/>
        <c:crosses val="autoZero"/>
        <c:auto val="1"/>
        <c:lblAlgn val="ctr"/>
        <c:lblOffset val="100"/>
        <c:noMultiLvlLbl val="0"/>
      </c:catAx>
      <c:valAx>
        <c:axId val="19341255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1218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tables!PivotTable29</c:name>
    <c:fmtId val="4"/>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3384-4EAF-A635-55E4FF0CCB08}"/>
              </c:ext>
            </c:extLst>
          </c:dPt>
          <c:dPt>
            <c:idx val="1"/>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3384-4EAF-A635-55E4FF0CCB08}"/>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3384-4EAF-A635-55E4FF0CC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tables'!$A$21:$A$24</c:f>
              <c:strCache>
                <c:ptCount val="3"/>
                <c:pt idx="0">
                  <c:v>Maybe</c:v>
                </c:pt>
                <c:pt idx="1">
                  <c:v>No</c:v>
                </c:pt>
                <c:pt idx="2">
                  <c:v>Yes</c:v>
                </c:pt>
              </c:strCache>
            </c:strRef>
          </c:cat>
          <c:val>
            <c:numRef>
              <c:f>'Pivot tables'!$B$21:$B$24</c:f>
              <c:numCache>
                <c:formatCode>General</c:formatCode>
                <c:ptCount val="3"/>
                <c:pt idx="0">
                  <c:v>44</c:v>
                </c:pt>
                <c:pt idx="1">
                  <c:v>154</c:v>
                </c:pt>
                <c:pt idx="2">
                  <c:v>9</c:v>
                </c:pt>
              </c:numCache>
            </c:numRef>
          </c:val>
          <c:extLst>
            <c:ext xmlns:c16="http://schemas.microsoft.com/office/drawing/2014/chart" uri="{C3380CC4-5D6E-409C-BE32-E72D297353CC}">
              <c16:uniqueId val="{00000000-3384-4EAF-A635-55E4FF0CCB08}"/>
            </c:ext>
          </c:extLst>
        </c:ser>
        <c:dLbls>
          <c:showLegendKey val="0"/>
          <c:showVal val="1"/>
          <c:showCatName val="0"/>
          <c:showSerName val="0"/>
          <c:showPercent val="0"/>
          <c:showBubbleSize val="0"/>
        </c:dLbls>
        <c:gapWidth val="65"/>
        <c:shape val="box"/>
        <c:axId val="1343858063"/>
        <c:axId val="1343865135"/>
        <c:axId val="0"/>
      </c:bar3DChart>
      <c:catAx>
        <c:axId val="13438580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65135"/>
        <c:crosses val="autoZero"/>
        <c:auto val="1"/>
        <c:lblAlgn val="ctr"/>
        <c:lblOffset val="100"/>
        <c:noMultiLvlLbl val="0"/>
      </c:catAx>
      <c:valAx>
        <c:axId val="13438651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5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tables!PivotTable16</c:name>
    <c:fmtId val="11"/>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588C-417B-B648-046179A38BC9}"/>
              </c:ext>
            </c:extLst>
          </c:dPt>
          <c:dPt>
            <c:idx val="1"/>
            <c:invertIfNegative val="0"/>
            <c:bubble3D val="0"/>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588C-417B-B648-046179A38BC9}"/>
              </c:ext>
            </c:extLst>
          </c:dPt>
          <c:dPt>
            <c:idx val="2"/>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588C-417B-B648-046179A38B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tables'!$A$47:$A$50</c:f>
              <c:strCache>
                <c:ptCount val="3"/>
                <c:pt idx="0">
                  <c:v>Depends on seasons</c:v>
                </c:pt>
                <c:pt idx="1">
                  <c:v>No,too overpriced</c:v>
                </c:pt>
                <c:pt idx="2">
                  <c:v>Yes,they are affordable</c:v>
                </c:pt>
              </c:strCache>
            </c:strRef>
          </c:cat>
          <c:val>
            <c:numRef>
              <c:f>'Pivot tables'!$B$47:$B$50</c:f>
              <c:numCache>
                <c:formatCode>General</c:formatCode>
                <c:ptCount val="3"/>
                <c:pt idx="0">
                  <c:v>42</c:v>
                </c:pt>
                <c:pt idx="1">
                  <c:v>102</c:v>
                </c:pt>
                <c:pt idx="2">
                  <c:v>63</c:v>
                </c:pt>
              </c:numCache>
            </c:numRef>
          </c:val>
          <c:extLst>
            <c:ext xmlns:c16="http://schemas.microsoft.com/office/drawing/2014/chart" uri="{C3380CC4-5D6E-409C-BE32-E72D297353CC}">
              <c16:uniqueId val="{00000000-588C-417B-B648-046179A38BC9}"/>
            </c:ext>
          </c:extLst>
        </c:ser>
        <c:dLbls>
          <c:showLegendKey val="0"/>
          <c:showVal val="1"/>
          <c:showCatName val="0"/>
          <c:showSerName val="0"/>
          <c:showPercent val="0"/>
          <c:showBubbleSize val="0"/>
        </c:dLbls>
        <c:gapWidth val="65"/>
        <c:shape val="box"/>
        <c:axId val="1343852239"/>
        <c:axId val="1343852655"/>
        <c:axId val="0"/>
      </c:bar3DChart>
      <c:catAx>
        <c:axId val="1343852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52655"/>
        <c:crosses val="autoZero"/>
        <c:auto val="1"/>
        <c:lblAlgn val="ctr"/>
        <c:lblOffset val="100"/>
        <c:noMultiLvlLbl val="0"/>
      </c:catAx>
      <c:valAx>
        <c:axId val="13438526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CIA 3.xlsx]Pivot tables!PivotTable20</c:name>
    <c:fmtId val="5"/>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pivotFmt>
      <c:pivotFmt>
        <c:idx val="4"/>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4">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2248-4217-B36A-6AC2BC7AEE67}"/>
              </c:ext>
            </c:extLst>
          </c:dPt>
          <c:dPt>
            <c:idx val="1"/>
            <c:invertIfNegative val="0"/>
            <c:bubble3D val="0"/>
            <c:spPr>
              <a:solidFill>
                <a:schemeClr val="accent2">
                  <a:lumMod val="75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extLst>
              <c:ext xmlns:c16="http://schemas.microsoft.com/office/drawing/2014/chart" uri="{C3380CC4-5D6E-409C-BE32-E72D297353CC}">
                <c16:uniqueId val="{00000002-2248-4217-B36A-6AC2BC7AEE67}"/>
              </c:ext>
            </c:extLst>
          </c:dPt>
          <c:dPt>
            <c:idx val="2"/>
            <c:invertIfNegative val="0"/>
            <c:bubble3D val="0"/>
            <c:spPr>
              <a:solidFill>
                <a:schemeClr val="accent3">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2248-4217-B36A-6AC2BC7AEE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tables'!$A$74:$A$77</c:f>
              <c:strCache>
                <c:ptCount val="3"/>
                <c:pt idx="0">
                  <c:v>found</c:v>
                </c:pt>
                <c:pt idx="1">
                  <c:v>It's not available</c:v>
                </c:pt>
                <c:pt idx="2">
                  <c:v>Not even found one</c:v>
                </c:pt>
              </c:strCache>
            </c:strRef>
          </c:cat>
          <c:val>
            <c:numRef>
              <c:f>'Pivot tables'!$B$74:$B$77</c:f>
              <c:numCache>
                <c:formatCode>General</c:formatCode>
                <c:ptCount val="3"/>
                <c:pt idx="0">
                  <c:v>7</c:v>
                </c:pt>
                <c:pt idx="1">
                  <c:v>107</c:v>
                </c:pt>
                <c:pt idx="2">
                  <c:v>93</c:v>
                </c:pt>
              </c:numCache>
            </c:numRef>
          </c:val>
          <c:extLst>
            <c:ext xmlns:c16="http://schemas.microsoft.com/office/drawing/2014/chart" uri="{C3380CC4-5D6E-409C-BE32-E72D297353CC}">
              <c16:uniqueId val="{00000000-2248-4217-B36A-6AC2BC7AEE67}"/>
            </c:ext>
          </c:extLst>
        </c:ser>
        <c:dLbls>
          <c:showLegendKey val="0"/>
          <c:showVal val="1"/>
          <c:showCatName val="0"/>
          <c:showSerName val="0"/>
          <c:showPercent val="0"/>
          <c:showBubbleSize val="0"/>
        </c:dLbls>
        <c:gapWidth val="65"/>
        <c:shape val="box"/>
        <c:axId val="1343862223"/>
        <c:axId val="1343848495"/>
        <c:axId val="0"/>
      </c:bar3DChart>
      <c:catAx>
        <c:axId val="1343862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3848495"/>
        <c:crosses val="autoZero"/>
        <c:auto val="1"/>
        <c:lblAlgn val="ctr"/>
        <c:lblOffset val="100"/>
        <c:noMultiLvlLbl val="0"/>
      </c:catAx>
      <c:valAx>
        <c:axId val="13438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386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571500</xdr:colOff>
      <xdr:row>0</xdr:row>
      <xdr:rowOff>53340</xdr:rowOff>
    </xdr:from>
    <xdr:to>
      <xdr:col>12</xdr:col>
      <xdr:colOff>548640</xdr:colOff>
      <xdr:row>15</xdr:row>
      <xdr:rowOff>38100</xdr:rowOff>
    </xdr:to>
    <xdr:graphicFrame macro="">
      <xdr:nvGraphicFramePr>
        <xdr:cNvPr id="2" name="Chart 1">
          <a:extLst>
            <a:ext uri="{FF2B5EF4-FFF2-40B4-BE49-F238E27FC236}">
              <a16:creationId xmlns:a16="http://schemas.microsoft.com/office/drawing/2014/main" id="{1BDE01B4-B1A0-41C7-81F0-1262D6535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0</xdr:row>
      <xdr:rowOff>106680</xdr:rowOff>
    </xdr:from>
    <xdr:to>
      <xdr:col>15</xdr:col>
      <xdr:colOff>495300</xdr:colOff>
      <xdr:row>15</xdr:row>
      <xdr:rowOff>30480</xdr:rowOff>
    </xdr:to>
    <xdr:graphicFrame macro="">
      <xdr:nvGraphicFramePr>
        <xdr:cNvPr id="6" name="Chart 5">
          <a:extLst>
            <a:ext uri="{FF2B5EF4-FFF2-40B4-BE49-F238E27FC236}">
              <a16:creationId xmlns:a16="http://schemas.microsoft.com/office/drawing/2014/main" id="{38CCDFCF-99A4-488A-89F9-3367A13E4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63884</xdr:colOff>
      <xdr:row>17</xdr:row>
      <xdr:rowOff>76816</xdr:rowOff>
    </xdr:from>
    <xdr:to>
      <xdr:col>24</xdr:col>
      <xdr:colOff>10544</xdr:colOff>
      <xdr:row>32</xdr:row>
      <xdr:rowOff>160636</xdr:rowOff>
    </xdr:to>
    <xdr:graphicFrame macro="">
      <xdr:nvGraphicFramePr>
        <xdr:cNvPr id="10" name="Chart 9">
          <a:extLst>
            <a:ext uri="{FF2B5EF4-FFF2-40B4-BE49-F238E27FC236}">
              <a16:creationId xmlns:a16="http://schemas.microsoft.com/office/drawing/2014/main" id="{ED6A1B10-59E0-4706-862E-D5CB637A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17</xdr:row>
      <xdr:rowOff>114300</xdr:rowOff>
    </xdr:from>
    <xdr:to>
      <xdr:col>16</xdr:col>
      <xdr:colOff>350520</xdr:colOff>
      <xdr:row>33</xdr:row>
      <xdr:rowOff>22860</xdr:rowOff>
    </xdr:to>
    <xdr:graphicFrame macro="">
      <xdr:nvGraphicFramePr>
        <xdr:cNvPr id="13" name="Chart 12">
          <a:extLst>
            <a:ext uri="{FF2B5EF4-FFF2-40B4-BE49-F238E27FC236}">
              <a16:creationId xmlns:a16="http://schemas.microsoft.com/office/drawing/2014/main" id="{A49272BC-8C5C-43C1-BA91-F7B278DC4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472440</xdr:colOff>
      <xdr:row>35</xdr:row>
      <xdr:rowOff>7620</xdr:rowOff>
    </xdr:from>
    <xdr:to>
      <xdr:col>23</xdr:col>
      <xdr:colOff>533400</xdr:colOff>
      <xdr:row>50</xdr:row>
      <xdr:rowOff>76200</xdr:rowOff>
    </xdr:to>
    <xdr:graphicFrame macro="">
      <xdr:nvGraphicFramePr>
        <xdr:cNvPr id="15" name="Chart 14">
          <a:extLst>
            <a:ext uri="{FF2B5EF4-FFF2-40B4-BE49-F238E27FC236}">
              <a16:creationId xmlns:a16="http://schemas.microsoft.com/office/drawing/2014/main" id="{4329A3F7-3B83-42D2-AC63-BBA312956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815340</xdr:colOff>
      <xdr:row>35</xdr:row>
      <xdr:rowOff>68580</xdr:rowOff>
    </xdr:from>
    <xdr:to>
      <xdr:col>16</xdr:col>
      <xdr:colOff>22860</xdr:colOff>
      <xdr:row>51</xdr:row>
      <xdr:rowOff>60960</xdr:rowOff>
    </xdr:to>
    <xdr:graphicFrame macro="">
      <xdr:nvGraphicFramePr>
        <xdr:cNvPr id="17" name="Chart 16">
          <a:extLst>
            <a:ext uri="{FF2B5EF4-FFF2-40B4-BE49-F238E27FC236}">
              <a16:creationId xmlns:a16="http://schemas.microsoft.com/office/drawing/2014/main" id="{2E41154F-9BF9-4F0D-ADE8-1E8A6DE03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25</xdr:row>
      <xdr:rowOff>106680</xdr:rowOff>
    </xdr:from>
    <xdr:to>
      <xdr:col>3</xdr:col>
      <xdr:colOff>0</xdr:colOff>
      <xdr:row>39</xdr:row>
      <xdr:rowOff>3342</xdr:rowOff>
    </xdr:to>
    <mc:AlternateContent xmlns:mc="http://schemas.openxmlformats.org/markup-compatibility/2006" xmlns:a14="http://schemas.microsoft.com/office/drawing/2010/main">
      <mc:Choice Requires="a14">
        <xdr:graphicFrame macro="">
          <xdr:nvGraphicFramePr>
            <xdr:cNvPr id="25" name="NAME">
              <a:extLst>
                <a:ext uri="{FF2B5EF4-FFF2-40B4-BE49-F238E27FC236}">
                  <a16:creationId xmlns:a16="http://schemas.microsoft.com/office/drawing/2014/main" id="{4DA35EDB-7F0B-4923-991C-A025BC8EC61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4317733"/>
              <a:ext cx="1828800" cy="2254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7620</xdr:rowOff>
    </xdr:from>
    <xdr:to>
      <xdr:col>3</xdr:col>
      <xdr:colOff>0</xdr:colOff>
      <xdr:row>6</xdr:row>
      <xdr:rowOff>22859</xdr:rowOff>
    </xdr:to>
    <mc:AlternateContent xmlns:mc="http://schemas.openxmlformats.org/markup-compatibility/2006" xmlns:a14="http://schemas.microsoft.com/office/drawing/2010/main">
      <mc:Choice Requires="a14">
        <xdr:graphicFrame macro="">
          <xdr:nvGraphicFramePr>
            <xdr:cNvPr id="26" name="GENDER&#10;">
              <a:extLst>
                <a:ext uri="{FF2B5EF4-FFF2-40B4-BE49-F238E27FC236}">
                  <a16:creationId xmlns:a16="http://schemas.microsoft.com/office/drawing/2014/main" id="{144B861F-A40B-4033-8DE3-2D4EE690A934}"/>
                </a:ext>
              </a:extLst>
            </xdr:cNvPr>
            <xdr:cNvGraphicFramePr/>
          </xdr:nvGraphicFramePr>
          <xdr:xfrm>
            <a:off x="0" y="0"/>
            <a:ext cx="0" cy="0"/>
          </xdr:xfrm>
          <a:graphic>
            <a:graphicData uri="http://schemas.microsoft.com/office/drawing/2010/slicer">
              <sle:slicer xmlns:sle="http://schemas.microsoft.com/office/drawing/2010/slicer" name="GENDER&#10;"/>
            </a:graphicData>
          </a:graphic>
        </xdr:graphicFrame>
      </mc:Choice>
      <mc:Fallback xmlns="">
        <xdr:sp macro="" textlink="">
          <xdr:nvSpPr>
            <xdr:cNvPr id="0" name=""/>
            <xdr:cNvSpPr>
              <a:spLocks noTextEdit="1"/>
            </xdr:cNvSpPr>
          </xdr:nvSpPr>
          <xdr:spPr>
            <a:xfrm>
              <a:off x="0" y="176062"/>
              <a:ext cx="1828800" cy="8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45720</xdr:rowOff>
    </xdr:from>
    <xdr:to>
      <xdr:col>3</xdr:col>
      <xdr:colOff>0</xdr:colOff>
      <xdr:row>25</xdr:row>
      <xdr:rowOff>104775</xdr:rowOff>
    </xdr:to>
    <mc:AlternateContent xmlns:mc="http://schemas.openxmlformats.org/markup-compatibility/2006" xmlns:a14="http://schemas.microsoft.com/office/drawing/2010/main">
      <mc:Choice Requires="a14">
        <xdr:graphicFrame macro="">
          <xdr:nvGraphicFramePr>
            <xdr:cNvPr id="27" name="DEPARTMENT&#10;">
              <a:extLst>
                <a:ext uri="{FF2B5EF4-FFF2-40B4-BE49-F238E27FC236}">
                  <a16:creationId xmlns:a16="http://schemas.microsoft.com/office/drawing/2014/main" id="{EC1CEEB0-53BD-49F3-B5A0-039D5756CD6F}"/>
                </a:ext>
              </a:extLst>
            </xdr:cNvPr>
            <xdr:cNvGraphicFramePr/>
          </xdr:nvGraphicFramePr>
          <xdr:xfrm>
            <a:off x="0" y="0"/>
            <a:ext cx="0" cy="0"/>
          </xdr:xfrm>
          <a:graphic>
            <a:graphicData uri="http://schemas.microsoft.com/office/drawing/2010/slicer">
              <sle:slicer xmlns:sle="http://schemas.microsoft.com/office/drawing/2010/slicer" name="DEPARTMENT&#10;"/>
            </a:graphicData>
          </a:graphic>
        </xdr:graphicFrame>
      </mc:Choice>
      <mc:Fallback xmlns="">
        <xdr:sp macro="" textlink="">
          <xdr:nvSpPr>
            <xdr:cNvPr id="0" name=""/>
            <xdr:cNvSpPr>
              <a:spLocks noTextEdit="1"/>
            </xdr:cNvSpPr>
          </xdr:nvSpPr>
          <xdr:spPr>
            <a:xfrm>
              <a:off x="0" y="2067025"/>
              <a:ext cx="1828800" cy="224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554182</xdr:colOff>
      <xdr:row>17</xdr:row>
      <xdr:rowOff>7697</xdr:rowOff>
    </xdr:from>
    <xdr:to>
      <xdr:col>12</xdr:col>
      <xdr:colOff>261697</xdr:colOff>
      <xdr:row>33</xdr:row>
      <xdr:rowOff>41564</xdr:rowOff>
    </xdr:to>
    <xdr:graphicFrame macro="">
      <xdr:nvGraphicFramePr>
        <xdr:cNvPr id="16" name="Chart 15">
          <a:extLst>
            <a:ext uri="{FF2B5EF4-FFF2-40B4-BE49-F238E27FC236}">
              <a16:creationId xmlns:a16="http://schemas.microsoft.com/office/drawing/2014/main" id="{AAB754D7-64EE-4A25-805E-F4FA812BD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415637</xdr:colOff>
      <xdr:row>0</xdr:row>
      <xdr:rowOff>123151</xdr:rowOff>
    </xdr:from>
    <xdr:to>
      <xdr:col>23</xdr:col>
      <xdr:colOff>554183</xdr:colOff>
      <xdr:row>16</xdr:row>
      <xdr:rowOff>15394</xdr:rowOff>
    </xdr:to>
    <xdr:graphicFrame macro="">
      <xdr:nvGraphicFramePr>
        <xdr:cNvPr id="21" name="Chart 20">
          <a:extLst>
            <a:ext uri="{FF2B5EF4-FFF2-40B4-BE49-F238E27FC236}">
              <a16:creationId xmlns:a16="http://schemas.microsoft.com/office/drawing/2014/main" id="{9300F075-1AC9-44A3-87D7-1CE066E20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469515</xdr:colOff>
      <xdr:row>35</xdr:row>
      <xdr:rowOff>92364</xdr:rowOff>
    </xdr:from>
    <xdr:to>
      <xdr:col>12</xdr:col>
      <xdr:colOff>126230</xdr:colOff>
      <xdr:row>52</xdr:row>
      <xdr:rowOff>17858</xdr:rowOff>
    </xdr:to>
    <xdr:graphicFrame macro="">
      <xdr:nvGraphicFramePr>
        <xdr:cNvPr id="24" name="Chart 23">
          <a:extLst>
            <a:ext uri="{FF2B5EF4-FFF2-40B4-BE49-F238E27FC236}">
              <a16:creationId xmlns:a16="http://schemas.microsoft.com/office/drawing/2014/main" id="{5E7670DF-1F8F-4181-A041-D490B126B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441960</xdr:colOff>
      <xdr:row>118</xdr:row>
      <xdr:rowOff>110490</xdr:rowOff>
    </xdr:from>
    <xdr:to>
      <xdr:col>12</xdr:col>
      <xdr:colOff>182880</xdr:colOff>
      <xdr:row>132</xdr:row>
      <xdr:rowOff>3810</xdr:rowOff>
    </xdr:to>
    <xdr:graphicFrame macro="">
      <xdr:nvGraphicFramePr>
        <xdr:cNvPr id="8" name="Chart 7">
          <a:extLst>
            <a:ext uri="{FF2B5EF4-FFF2-40B4-BE49-F238E27FC236}">
              <a16:creationId xmlns:a16="http://schemas.microsoft.com/office/drawing/2014/main" id="{EF3D63E4-32AD-49C1-884C-DE1A59D74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86</xdr:row>
      <xdr:rowOff>49530</xdr:rowOff>
    </xdr:from>
    <xdr:to>
      <xdr:col>12</xdr:col>
      <xdr:colOff>403860</xdr:colOff>
      <xdr:row>97</xdr:row>
      <xdr:rowOff>110490</xdr:rowOff>
    </xdr:to>
    <xdr:graphicFrame macro="">
      <xdr:nvGraphicFramePr>
        <xdr:cNvPr id="11" name="Chart 10">
          <a:extLst>
            <a:ext uri="{FF2B5EF4-FFF2-40B4-BE49-F238E27FC236}">
              <a16:creationId xmlns:a16="http://schemas.microsoft.com/office/drawing/2014/main" id="{E911C7DA-7D52-46C4-83E0-6B73EA80C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205740</xdr:colOff>
      <xdr:row>54</xdr:row>
      <xdr:rowOff>57150</xdr:rowOff>
    </xdr:from>
    <xdr:to>
      <xdr:col>9</xdr:col>
      <xdr:colOff>525780</xdr:colOff>
      <xdr:row>68</xdr:row>
      <xdr:rowOff>118110</xdr:rowOff>
    </xdr:to>
    <xdr:graphicFrame macro="">
      <xdr:nvGraphicFramePr>
        <xdr:cNvPr id="12" name="Chart 11">
          <a:extLst>
            <a:ext uri="{FF2B5EF4-FFF2-40B4-BE49-F238E27FC236}">
              <a16:creationId xmlns:a16="http://schemas.microsoft.com/office/drawing/2014/main" id="{A1810A5C-491C-4020-932B-7E7840C0E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441960</xdr:colOff>
      <xdr:row>28</xdr:row>
      <xdr:rowOff>49530</xdr:rowOff>
    </xdr:from>
    <xdr:to>
      <xdr:col>8</xdr:col>
      <xdr:colOff>137160</xdr:colOff>
      <xdr:row>39</xdr:row>
      <xdr:rowOff>129540</xdr:rowOff>
    </xdr:to>
    <xdr:graphicFrame macro="">
      <xdr:nvGraphicFramePr>
        <xdr:cNvPr id="16" name="Chart 15">
          <a:extLst>
            <a:ext uri="{FF2B5EF4-FFF2-40B4-BE49-F238E27FC236}">
              <a16:creationId xmlns:a16="http://schemas.microsoft.com/office/drawing/2014/main" id="{380DB393-7C45-4061-9406-BD097003D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518160</xdr:colOff>
      <xdr:row>0</xdr:row>
      <xdr:rowOff>53340</xdr:rowOff>
    </xdr:from>
    <xdr:to>
      <xdr:col>12</xdr:col>
      <xdr:colOff>193040</xdr:colOff>
      <xdr:row>13</xdr:row>
      <xdr:rowOff>10160</xdr:rowOff>
    </xdr:to>
    <xdr:graphicFrame macro="">
      <xdr:nvGraphicFramePr>
        <xdr:cNvPr id="17" name="Chart 16">
          <a:extLst>
            <a:ext uri="{FF2B5EF4-FFF2-40B4-BE49-F238E27FC236}">
              <a16:creationId xmlns:a16="http://schemas.microsoft.com/office/drawing/2014/main" id="{81EE3BC5-23C5-49A7-9486-F3CF61A46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xdr:colOff>
      <xdr:row>100</xdr:row>
      <xdr:rowOff>110490</xdr:rowOff>
    </xdr:from>
    <xdr:to>
      <xdr:col>9</xdr:col>
      <xdr:colOff>594360</xdr:colOff>
      <xdr:row>115</xdr:row>
      <xdr:rowOff>3810</xdr:rowOff>
    </xdr:to>
    <xdr:graphicFrame macro="">
      <xdr:nvGraphicFramePr>
        <xdr:cNvPr id="18" name="Chart 17">
          <a:extLst>
            <a:ext uri="{FF2B5EF4-FFF2-40B4-BE49-F238E27FC236}">
              <a16:creationId xmlns:a16="http://schemas.microsoft.com/office/drawing/2014/main" id="{71153060-7780-49B2-A0D1-7E3F8EFDE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955040</xdr:colOff>
      <xdr:row>14</xdr:row>
      <xdr:rowOff>0</xdr:rowOff>
    </xdr:from>
    <xdr:to>
      <xdr:col>7</xdr:col>
      <xdr:colOff>467360</xdr:colOff>
      <xdr:row>26</xdr:row>
      <xdr:rowOff>0</xdr:rowOff>
    </xdr:to>
    <xdr:graphicFrame macro="">
      <xdr:nvGraphicFramePr>
        <xdr:cNvPr id="4" name="Chart 3">
          <a:extLst>
            <a:ext uri="{FF2B5EF4-FFF2-40B4-BE49-F238E27FC236}">
              <a16:creationId xmlns:a16="http://schemas.microsoft.com/office/drawing/2014/main" id="{B968252B-B146-454A-A10D-A0F37A31A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152400</xdr:colOff>
      <xdr:row>68</xdr:row>
      <xdr:rowOff>162560</xdr:rowOff>
    </xdr:from>
    <xdr:to>
      <xdr:col>10</xdr:col>
      <xdr:colOff>434789</xdr:colOff>
      <xdr:row>85</xdr:row>
      <xdr:rowOff>51963</xdr:rowOff>
    </xdr:to>
    <xdr:graphicFrame macro="">
      <xdr:nvGraphicFramePr>
        <xdr:cNvPr id="19" name="Chart 18">
          <a:extLst>
            <a:ext uri="{FF2B5EF4-FFF2-40B4-BE49-F238E27FC236}">
              <a16:creationId xmlns:a16="http://schemas.microsoft.com/office/drawing/2014/main" id="{14941047-C5E7-4B21-B1E2-04D2BB483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172721</xdr:colOff>
      <xdr:row>40</xdr:row>
      <xdr:rowOff>20321</xdr:rowOff>
    </xdr:from>
    <xdr:to>
      <xdr:col>9</xdr:col>
      <xdr:colOff>487681</xdr:colOff>
      <xdr:row>53</xdr:row>
      <xdr:rowOff>1</xdr:rowOff>
    </xdr:to>
    <xdr:graphicFrame macro="">
      <xdr:nvGraphicFramePr>
        <xdr:cNvPr id="21" name="Chart 20">
          <a:extLst>
            <a:ext uri="{FF2B5EF4-FFF2-40B4-BE49-F238E27FC236}">
              <a16:creationId xmlns:a16="http://schemas.microsoft.com/office/drawing/2014/main" id="{FF6F29D8-95E9-4EF6-82A1-CB810690B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SRAVANI" refreshedDate="45224.072090624999" createdVersion="7" refreshedVersion="7" minRefreshableVersion="3" recordCount="390" xr:uid="{9D380E3E-FFF1-4CD7-93B8-D8B86879BADC}">
  <cacheSource type="worksheet">
    <worksheetSource ref="A1:N391" sheet="Responses "/>
  </cacheSource>
  <cacheFields count="14">
    <cacheField name="Email (CHRIST ID)" numFmtId="0">
      <sharedItems containsMixedTypes="1" containsNumber="1" containsInteger="1" minValue="23122111" maxValue="23122134"/>
    </cacheField>
    <cacheField name="NAME" numFmtId="0">
      <sharedItems count="350">
        <s v="Arun M"/>
        <s v="V.Sravani"/>
        <s v="Riya PC"/>
        <s v="R Sathvika teja "/>
        <s v="Ardra K S "/>
        <s v="Jyosna philip"/>
        <s v="Nishi Singh "/>
        <s v="Trikalagga Saha "/>
        <s v="Amrutha Paalathara "/>
        <s v="Indu pv"/>
        <s v="Aditya Kumar Singh"/>
        <s v="Chirag N"/>
        <s v="Aadith Joseph Mathew "/>
        <s v="Vedant Nehal"/>
        <s v="LINGESH M"/>
        <s v="Sandeep Kumar G"/>
        <s v="Anurag yadav"/>
        <s v="Adrija Saha "/>
        <s v="Adharsh jaison"/>
        <s v="Mohammed Rayan"/>
        <s v="Yashi"/>
        <s v="Hitanshi Gupta"/>
        <s v="Arshika Saraswat "/>
        <s v="Vikash Shakya "/>
        <s v="Parul Sharma"/>
        <s v="Selina Lana H. Blah"/>
        <s v="Nandhana Rajeev "/>
        <s v="Bamerishisha Laloo"/>
        <s v="Vivette Kurbah "/>
        <s v="Kingsuk Rakshit"/>
        <s v="C J Lakshmy "/>
        <s v="Vikas K"/>
        <s v="Shivangi Sharma"/>
        <s v="Sampadha Varanasi "/>
        <s v="Stuty Das"/>
        <s v="Ritu Kumari Shaw "/>
        <s v="Nithin"/>
        <s v="Tanuja Gupta"/>
        <s v="Jofin James"/>
        <s v="Amritha A. S"/>
        <s v="Tanisha Agarwal "/>
        <s v="Divya"/>
        <s v="Joice Ann Mathew "/>
        <s v="Anand kumar dubey "/>
        <s v="Souvik"/>
        <s v="Fathima"/>
        <s v="Abhidev SP"/>
        <s v="Yeswanth P G"/>
        <s v="Sankar Murugan"/>
        <s v="Sakthi Murugan "/>
        <s v="Sidharth Aggarwal "/>
        <s v="Kumar Abhibadya "/>
        <s v="Debleena Biswas "/>
        <s v="Aleena Mariya Sebastian"/>
        <s v="Debolina Chatterjee "/>
        <s v="Dipanwita Das"/>
        <s v="Ansel Paul "/>
        <s v="Shruti Sharma "/>
        <s v="Gungun"/>
        <s v="Harini Sruthi "/>
        <s v="Anushya Francisca "/>
        <s v="Britto Fernandes "/>
        <s v="Tony"/>
        <s v="Abin Roy "/>
        <s v="Suraj Mishra"/>
        <s v="Sudeshna Ghosh"/>
        <s v="Debamala "/>
        <s v="Siddharth "/>
        <s v="Shruti Mall "/>
        <s v="Gokul Manoj "/>
        <s v="Jeffin shaji"/>
        <s v="Leran Carvalho "/>
        <s v="Naveen Krishna "/>
        <s v="Nikhil "/>
        <s v="Aman suhag"/>
        <s v="Rhea Eleanor Rhine "/>
        <s v="Uknown"/>
        <s v="Jennifer Elias "/>
        <s v="Janardhana krishna"/>
        <s v="Govind CS"/>
        <s v="Francis Jose "/>
        <s v="Shruti Bose "/>
        <s v="SARNALIKA PAUL"/>
        <s v="Shubham kumar"/>
        <s v="Mubashir Salim"/>
        <s v="Alwin "/>
        <s v="R lalrinmawii"/>
        <s v="Dhruvil patel "/>
        <s v="Patha Harish Kumar"/>
        <s v="Thamizhanbu E "/>
        <s v="Devika S Vinod"/>
        <s v="SWASTIK ROY"/>
        <s v="Anand K J"/>
        <s v="Nishita"/>
        <s v="george  thomas"/>
        <s v="Kriti Goel"/>
        <s v="Jose"/>
        <s v="Jaise"/>
        <s v="V Manikandan"/>
        <s v="Sukanna Das"/>
        <s v="Jaise George"/>
        <s v="Lakshmy"/>
        <s v="Manika Sehgal"/>
        <s v="Sree Lakshmi"/>
        <s v="Iris Jeejo"/>
        <s v="John Thattil"/>
        <s v="Aditya Singh"/>
        <s v="jose.moncy"/>
        <s v="tanmay"/>
        <s v="ritikesh"/>
        <s v="prajakta"/>
        <s v="angel"/>
        <s v="annmariya"/>
        <s v="janvi"/>
        <s v="iris"/>
        <s v="pooja"/>
        <s v="anishka"/>
        <s v="Chaitanya"/>
        <s v="dhron"/>
        <s v="Viswateja"/>
        <s v="harelsamson"/>
        <s v="fahim"/>
        <s v="Vandana"/>
        <s v="Gyanendra Arskrisht"/>
        <s v="Chaitra Hallikeri"/>
        <s v="Evana"/>
        <s v="Arathi Sandeep"/>
        <s v="Namaswami Chintha"/>
        <s v="Shambhawi Sinha"/>
        <s v="Agnal Pindiyan"/>
        <s v="Pasula Adarsh"/>
        <s v="Pedapudi Netaji"/>
        <s v="Namaswi Chintha"/>
        <s v="Rueben Dsouza"/>
        <s v="Aditisingh"/>
        <s v="akshatt"/>
        <s v="shourya"/>
        <s v="adrija"/>
        <s v="sharma"/>
        <s v="rakshita"/>
        <s v="anshu"/>
        <s v="nishan"/>
        <s v="khushi"/>
        <s v="sonal"/>
        <s v="hitesh"/>
        <s v="arushi"/>
        <s v="siva"/>
        <s v="dasari"/>
        <s v="harivarshan"/>
        <s v="harsh"/>
        <s v="shaik"/>
        <s v="divyani"/>
        <s v="Paari Goel"/>
        <s v="Nishant Sharma"/>
        <s v="Navodita Kaushik"/>
        <s v="Janvi Unni"/>
        <s v="Kathryn Philip"/>
        <s v="Akshatt Shandilya"/>
        <s v="Debdatta Nanda"/>
        <s v="Anushka Chakraborty"/>
        <s v="Aditi Wani"/>
        <s v="Bindu Lingamaneni"/>
        <s v="Ajay "/>
        <s v="Portia Lakhani"/>
        <s v="Kushmeet Kaur"/>
        <s v="Urvininad Shah"/>
        <s v="Georgy Thomas"/>
        <s v="Sachu Thomas"/>
        <s v="Sreejan Agarwal"/>
        <s v="Romit Chowdhury"/>
        <s v="Vishakha Periwal"/>
        <s v="Vedant Sharma"/>
        <s v="Saumya Mittal"/>
        <s v="Vatsal Sharma"/>
        <s v="Laksh Asnani"/>
        <s v="Prachi Gupta"/>
        <s v="Aditya Shukla"/>
        <s v="Rochana Pandit"/>
        <s v="Shankaresh"/>
        <s v="Dimna Mandody"/>
        <s v="Aditi Singh"/>
        <s v="Kunal Baid"/>
        <s v="Niranjana Moothandassery"/>
        <s v="Prajakta Patel"/>
        <s v="Shruti Mishra"/>
        <s v="Nava Yauvan"/>
        <s v="rahul.govind@mba.christuniversity.in"/>
        <s v="Sreepriya Kalathilperikamana"/>
        <s v="kathryn.philip@law.christuniversity.in"/>
        <s v="Aditi  Wani"/>
        <s v="Rasika Kandala"/>
        <s v="Arsh Jain"/>
        <s v="Rutuja Galkar"/>
        <s v="Charvi Jaiswal"/>
        <s v="Akshita Nawani"/>
        <s v="Akhilesh Gothwal"/>
        <s v="Jiya Mehta"/>
        <s v="Twisha Priyambada"/>
        <s v="Tejas"/>
        <s v="Anjo Binu"/>
        <s v="Saaransh Dhalwani"/>
        <s v="Threeshal Sashtiy"/>
        <s v="sanjana "/>
        <s v="kriti"/>
        <s v="nevin"/>
        <s v="athira"/>
        <s v="sivakumar"/>
        <s v="pramyuktha"/>
        <s v="parvathi"/>
        <s v="noyonica"/>
        <s v="nabaneeta"/>
        <s v="aryan"/>
        <s v="debolina"/>
        <s v="karan"/>
        <s v="lokesh"/>
        <s v="ruchita"/>
        <s v="ananya"/>
        <s v="anju"/>
        <s v="diksha"/>
        <s v="krishnendhu"/>
        <s v="Nicole"/>
        <s v="kabir"/>
        <s v="romi"/>
        <s v="sushritha"/>
        <s v="amit"/>
        <s v="akshita"/>
        <s v="akaanksha"/>
        <s v="balasubramanian"/>
        <s v="chowdhurysouvik"/>
        <s v="surbhi.kumari"/>
        <s v="aishwarya.sekhar"/>
        <s v="ayshwareshwar"/>
        <s v="Mohammed.Rayan"/>
        <s v="mayuri"/>
        <s v="vismay"/>
        <s v="divyank.yadav"/>
        <s v="prachi"/>
        <s v="nandini"/>
        <s v="siddhant"/>
        <s v="manya"/>
        <s v="vinjarapu"/>
        <s v="jatin"/>
        <s v="falak"/>
        <s v="karthik"/>
        <s v="arundhathi"/>
        <s v="k.ajaykumar"/>
        <s v="harsha"/>
        <s v="vedanta"/>
        <s v="aditi"/>
        <s v="parveen"/>
        <s v="aruna"/>
        <s v="muhsina"/>
        <s v="nashra"/>
        <s v="bhavya"/>
        <s v="pratick"/>
        <s v="anushka"/>
        <s v="giri"/>
        <s v="debdatta"/>
        <s v="devika"/>
        <s v="abhay"/>
        <s v="aman"/>
        <s v="priyanshu"/>
        <s v="apoorv"/>
        <s v="Shruti sabale"/>
        <s v="Prajwal"/>
        <s v="mathews"/>
        <s v="rahul"/>
        <s v="riya kumari"/>
        <s v="sreedhar"/>
        <s v="lakshmi"/>
        <s v="akilan"/>
        <s v="debamala"/>
        <s v="meet rawal"/>
        <s v="anusha"/>
        <s v="saristha"/>
        <s v="shristy"/>
        <s v="angela"/>
        <s v="Palak"/>
        <s v="santhosh"/>
        <s v="shibin joseph"/>
        <s v="anusuya"/>
        <s v="karthik unnithan"/>
        <s v="ajay"/>
        <s v="varsha"/>
        <s v="anirudh"/>
        <s v="nalladimmu"/>
        <s v="adarsh"/>
        <s v="kushalika"/>
        <s v="ishwankey"/>
        <s v="smriti"/>
        <s v="Joan"/>
        <s v="shweta"/>
        <s v="sudeshna"/>
        <s v="ashish"/>
        <s v="bushra"/>
        <s v="akhilesh"/>
        <s v="sukanna"/>
        <s v="merin"/>
        <s v="bamerishisha"/>
        <s v="chirag"/>
        <s v="maulika"/>
        <s v="jiya"/>
        <s v="twisha"/>
        <s v="muskan"/>
        <s v="tanaja"/>
        <s v="souvika"/>
        <s v="tejasvani"/>
        <s v="bhattacharjee"/>
        <s v="leyka"/>
        <s v="ragav"/>
        <s v="Falak Ansrari"/>
        <s v="rathaur"/>
        <s v="pandey"/>
        <s v="iyani"/>
        <s v="rajeev"/>
        <s v="chakraborty"/>
        <s v="aleena"/>
        <s v="jayachandran"/>
        <s v="paul"/>
        <s v="agnihotri"/>
        <s v="sebastian"/>
        <s v="mondal"/>
        <s v="bagchi"/>
        <s v="saurav"/>
        <s v="lakshan"/>
        <s v="joby"/>
        <s v="Sam"/>
        <s v="chaudhary"/>
        <s v="pedapudi"/>
        <s v="namaswi"/>
        <s v="shahisha"/>
        <s v="rueben"/>
        <s v="chowdhury"/>
        <s v="georgy"/>
        <s v="bijesh"/>
        <s v="sandeep"/>
        <s v="akanshya"/>
        <s v="jasmin"/>
        <s v="pindiyan"/>
        <s v="moythavagin"/>
        <s v="kavuravkhan"/>
        <s v="akrisht"/>
        <s v="mittal"/>
        <s v="chowdhury@law.christuniversity.in_x0009_"/>
        <s v="hallikeri"/>
        <s v="rohit"/>
        <s v="sreejan"/>
        <s v="biju"/>
        <s v="periwal"/>
        <s v="arathi"/>
      </sharedItems>
    </cacheField>
    <cacheField name="GENDER_x000a_" numFmtId="0">
      <sharedItems count="2">
        <s v="Male"/>
        <s v="Female"/>
      </sharedItems>
    </cacheField>
    <cacheField name="DEPARTMENT_x000a_" numFmtId="0">
      <sharedItems count="10">
        <s v="MSC DS"/>
        <s v="MSC EA"/>
        <s v="BA LLB"/>
        <s v="BSC DS"/>
        <s v="MBA"/>
        <s v="BBA"/>
        <s v="BBA LLB"/>
        <s v="MSC GLOBAL FINANCE AND ACCOUNTANCY"/>
        <s v="BSC EA"/>
        <s v="MA ENGLISH"/>
      </sharedItems>
    </cacheField>
    <cacheField name="Do you get variety of choice for shopping clothes in Lavasa" numFmtId="0">
      <sharedItems count="3">
        <s v="No"/>
        <s v="Yes"/>
        <s v="Maybe"/>
      </sharedItems>
    </cacheField>
    <cacheField name="Are you able to locate fashion accessories from your preferred brands" numFmtId="0">
      <sharedItems count="3">
        <s v="No"/>
        <s v="some of them"/>
        <s v="Yes"/>
      </sharedItems>
    </cacheField>
    <cacheField name="Where do you prefer to  shop for personal items" numFmtId="0">
      <sharedItems count="3">
        <s v="Online"/>
        <s v="Get someone to parcel it to you"/>
        <s v="From Market"/>
      </sharedItems>
    </cacheField>
    <cacheField name="Are the shopping items in Lavasa  pocket friendly" numFmtId="0">
      <sharedItems count="3">
        <s v="Depends on seasons"/>
        <s v="Yes,they are affordable"/>
        <s v="No,too overpriced"/>
      </sharedItems>
    </cacheField>
    <cacheField name="Should there be new stores that comprises more items" numFmtId="0">
      <sharedItems count="3">
        <s v="Yes"/>
        <s v="Ok with anything"/>
        <s v="No"/>
      </sharedItems>
    </cacheField>
    <cacheField name="Have you  found a Moblie/Laptop Service center" numFmtId="0">
      <sharedItems count="3">
        <s v="Not even found one"/>
        <s v="It's not available"/>
        <s v="found"/>
      </sharedItems>
    </cacheField>
    <cacheField name="Is all the required food ingredients/food available?" numFmtId="0">
      <sharedItems count="3">
        <s v="Manageable"/>
        <s v="Available"/>
        <s v="Not Available"/>
      </sharedItems>
    </cacheField>
    <cacheField name="If Yes is the cost the same as it is in your hometown? " numFmtId="0">
      <sharedItems count="2">
        <s v="its same"/>
        <s v="Not same"/>
      </sharedItems>
    </cacheField>
    <cacheField name="Are you satisfied with the entertainment source in Lavasa , such as movies?" numFmtId="0">
      <sharedItems containsBlank="1" count="4">
        <s v=". Not satisfied at all"/>
        <s v="Not satisfied at all"/>
        <s v="Satisfied"/>
        <m/>
      </sharedItems>
    </cacheField>
    <cacheField name="Do you think Lavasa will have more shopping options in the days to come" numFmtId="0">
      <sharedItems containsBlank="1" count="4">
        <s v="No"/>
        <s v="Maybe"/>
        <s v="Yes"/>
        <m/>
      </sharedItems>
    </cacheField>
  </cacheFields>
  <extLst>
    <ext xmlns:x14="http://schemas.microsoft.com/office/spreadsheetml/2009/9/main" uri="{725AE2AE-9491-48be-B2B4-4EB974FC3084}">
      <x14:pivotCacheDefinition pivotCacheId="737613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s v="arun.m@msds.christuniversity.in"/>
    <x v="0"/>
    <x v="0"/>
    <x v="0"/>
    <x v="0"/>
    <x v="0"/>
    <x v="0"/>
    <x v="0"/>
    <x v="0"/>
    <x v="0"/>
    <x v="0"/>
    <x v="0"/>
    <x v="0"/>
    <x v="0"/>
  </r>
  <r>
    <s v="v.sravani@msds.christuniversity.in"/>
    <x v="1"/>
    <x v="1"/>
    <x v="0"/>
    <x v="0"/>
    <x v="0"/>
    <x v="1"/>
    <x v="1"/>
    <x v="0"/>
    <x v="0"/>
    <x v="0"/>
    <x v="0"/>
    <x v="1"/>
    <x v="1"/>
  </r>
  <r>
    <s v="riya.pc@msds.christuniversity.in"/>
    <x v="2"/>
    <x v="1"/>
    <x v="0"/>
    <x v="0"/>
    <x v="0"/>
    <x v="0"/>
    <x v="2"/>
    <x v="0"/>
    <x v="1"/>
    <x v="0"/>
    <x v="1"/>
    <x v="1"/>
    <x v="1"/>
  </r>
  <r>
    <s v="rodda.sathvika@msds.christuniversity.in"/>
    <x v="3"/>
    <x v="1"/>
    <x v="0"/>
    <x v="0"/>
    <x v="0"/>
    <x v="2"/>
    <x v="2"/>
    <x v="0"/>
    <x v="1"/>
    <x v="0"/>
    <x v="1"/>
    <x v="1"/>
    <x v="1"/>
  </r>
  <r>
    <s v="ardra.ks@msds.christuniversity.in"/>
    <x v="4"/>
    <x v="1"/>
    <x v="0"/>
    <x v="0"/>
    <x v="0"/>
    <x v="0"/>
    <x v="2"/>
    <x v="0"/>
    <x v="0"/>
    <x v="1"/>
    <x v="0"/>
    <x v="1"/>
    <x v="1"/>
  </r>
  <r>
    <s v="Jyosna.philip@msds.christuniversity.in"/>
    <x v="5"/>
    <x v="1"/>
    <x v="0"/>
    <x v="0"/>
    <x v="0"/>
    <x v="0"/>
    <x v="2"/>
    <x v="0"/>
    <x v="0"/>
    <x v="2"/>
    <x v="1"/>
    <x v="1"/>
    <x v="0"/>
  </r>
  <r>
    <s v="nishi.singh@msds.christuniversity.in"/>
    <x v="6"/>
    <x v="1"/>
    <x v="0"/>
    <x v="0"/>
    <x v="0"/>
    <x v="1"/>
    <x v="2"/>
    <x v="1"/>
    <x v="0"/>
    <x v="0"/>
    <x v="0"/>
    <x v="2"/>
    <x v="0"/>
  </r>
  <r>
    <s v="trikalagga.saha@msds.christuniversity.in "/>
    <x v="7"/>
    <x v="1"/>
    <x v="0"/>
    <x v="0"/>
    <x v="0"/>
    <x v="0"/>
    <x v="1"/>
    <x v="0"/>
    <x v="0"/>
    <x v="2"/>
    <x v="1"/>
    <x v="1"/>
    <x v="2"/>
  </r>
  <r>
    <s v="amrutha.paalathara@msds.christuniversity.in"/>
    <x v="8"/>
    <x v="1"/>
    <x v="0"/>
    <x v="0"/>
    <x v="0"/>
    <x v="1"/>
    <x v="2"/>
    <x v="0"/>
    <x v="1"/>
    <x v="1"/>
    <x v="1"/>
    <x v="3"/>
    <x v="1"/>
  </r>
  <r>
    <s v="indu.pv@msea.christuniversity.in"/>
    <x v="9"/>
    <x v="1"/>
    <x v="1"/>
    <x v="1"/>
    <x v="0"/>
    <x v="0"/>
    <x v="2"/>
    <x v="0"/>
    <x v="2"/>
    <x v="2"/>
    <x v="1"/>
    <x v="1"/>
    <x v="1"/>
  </r>
  <r>
    <s v="aditya.singh@msds.christuniversity.in"/>
    <x v="10"/>
    <x v="0"/>
    <x v="0"/>
    <x v="0"/>
    <x v="0"/>
    <x v="2"/>
    <x v="2"/>
    <x v="0"/>
    <x v="1"/>
    <x v="0"/>
    <x v="1"/>
    <x v="1"/>
    <x v="1"/>
  </r>
  <r>
    <s v="chirag.n@msds.christuniversity.in"/>
    <x v="11"/>
    <x v="0"/>
    <x v="0"/>
    <x v="0"/>
    <x v="0"/>
    <x v="0"/>
    <x v="2"/>
    <x v="0"/>
    <x v="0"/>
    <x v="2"/>
    <x v="1"/>
    <x v="1"/>
    <x v="1"/>
  </r>
  <r>
    <s v="aadith.mathew@msds.christuniversity.in"/>
    <x v="12"/>
    <x v="0"/>
    <x v="0"/>
    <x v="0"/>
    <x v="0"/>
    <x v="0"/>
    <x v="2"/>
    <x v="0"/>
    <x v="1"/>
    <x v="2"/>
    <x v="1"/>
    <x v="1"/>
    <x v="1"/>
  </r>
  <r>
    <s v="Vedant.nehal@msds.christuniversity.in"/>
    <x v="13"/>
    <x v="0"/>
    <x v="0"/>
    <x v="1"/>
    <x v="1"/>
    <x v="2"/>
    <x v="2"/>
    <x v="0"/>
    <x v="0"/>
    <x v="0"/>
    <x v="1"/>
    <x v="1"/>
    <x v="1"/>
  </r>
  <r>
    <s v="lingesh.m@msds.christuniversity.in"/>
    <x v="14"/>
    <x v="0"/>
    <x v="0"/>
    <x v="0"/>
    <x v="0"/>
    <x v="0"/>
    <x v="2"/>
    <x v="0"/>
    <x v="1"/>
    <x v="0"/>
    <x v="1"/>
    <x v="1"/>
    <x v="1"/>
  </r>
  <r>
    <s v="Sandeep.kumar@msds.christuniversity.in"/>
    <x v="15"/>
    <x v="0"/>
    <x v="0"/>
    <x v="0"/>
    <x v="0"/>
    <x v="0"/>
    <x v="2"/>
    <x v="0"/>
    <x v="1"/>
    <x v="0"/>
    <x v="1"/>
    <x v="1"/>
    <x v="0"/>
  </r>
  <r>
    <s v="anurag.yadav@msds.christuniversity.in"/>
    <x v="16"/>
    <x v="0"/>
    <x v="0"/>
    <x v="1"/>
    <x v="0"/>
    <x v="0"/>
    <x v="1"/>
    <x v="0"/>
    <x v="0"/>
    <x v="2"/>
    <x v="0"/>
    <x v="1"/>
    <x v="1"/>
  </r>
  <r>
    <s v="adrija.saha@law.christuniversity.in "/>
    <x v="17"/>
    <x v="1"/>
    <x v="2"/>
    <x v="0"/>
    <x v="1"/>
    <x v="0"/>
    <x v="2"/>
    <x v="0"/>
    <x v="1"/>
    <x v="2"/>
    <x v="1"/>
    <x v="1"/>
    <x v="1"/>
  </r>
  <r>
    <s v="adharsh.jaison@msds.christuniversity.in"/>
    <x v="18"/>
    <x v="0"/>
    <x v="0"/>
    <x v="1"/>
    <x v="0"/>
    <x v="2"/>
    <x v="0"/>
    <x v="1"/>
    <x v="1"/>
    <x v="0"/>
    <x v="1"/>
    <x v="2"/>
    <x v="1"/>
  </r>
  <r>
    <s v="Mohammed.Rayan@msds.christuniversity.in"/>
    <x v="19"/>
    <x v="0"/>
    <x v="0"/>
    <x v="0"/>
    <x v="1"/>
    <x v="0"/>
    <x v="2"/>
    <x v="0"/>
    <x v="1"/>
    <x v="0"/>
    <x v="1"/>
    <x v="1"/>
    <x v="2"/>
  </r>
  <r>
    <s v="yashi.s@msds.christuniversity.in"/>
    <x v="20"/>
    <x v="1"/>
    <x v="0"/>
    <x v="0"/>
    <x v="0"/>
    <x v="0"/>
    <x v="2"/>
    <x v="0"/>
    <x v="0"/>
    <x v="2"/>
    <x v="1"/>
    <x v="1"/>
    <x v="1"/>
  </r>
  <r>
    <s v="hitanshi.gupta@msds.christuniversity.in"/>
    <x v="21"/>
    <x v="1"/>
    <x v="0"/>
    <x v="0"/>
    <x v="0"/>
    <x v="0"/>
    <x v="2"/>
    <x v="0"/>
    <x v="1"/>
    <x v="2"/>
    <x v="1"/>
    <x v="1"/>
    <x v="0"/>
  </r>
  <r>
    <s v="arshika.saraswat@msds.christuniversity.in"/>
    <x v="22"/>
    <x v="1"/>
    <x v="0"/>
    <x v="0"/>
    <x v="0"/>
    <x v="0"/>
    <x v="2"/>
    <x v="0"/>
    <x v="0"/>
    <x v="0"/>
    <x v="1"/>
    <x v="1"/>
    <x v="1"/>
  </r>
  <r>
    <s v="vikash.shakya@msds.christuniversity.in"/>
    <x v="23"/>
    <x v="0"/>
    <x v="0"/>
    <x v="0"/>
    <x v="0"/>
    <x v="0"/>
    <x v="2"/>
    <x v="0"/>
    <x v="1"/>
    <x v="0"/>
    <x v="1"/>
    <x v="1"/>
    <x v="1"/>
  </r>
  <r>
    <s v="parul.sharma@msds.christuniversity.in"/>
    <x v="24"/>
    <x v="1"/>
    <x v="0"/>
    <x v="0"/>
    <x v="0"/>
    <x v="1"/>
    <x v="2"/>
    <x v="0"/>
    <x v="1"/>
    <x v="2"/>
    <x v="1"/>
    <x v="1"/>
    <x v="1"/>
  </r>
  <r>
    <s v="selina.lana@msds.christuniversity.in"/>
    <x v="25"/>
    <x v="1"/>
    <x v="0"/>
    <x v="0"/>
    <x v="0"/>
    <x v="1"/>
    <x v="2"/>
    <x v="0"/>
    <x v="0"/>
    <x v="0"/>
    <x v="1"/>
    <x v="1"/>
    <x v="1"/>
  </r>
  <r>
    <s v="nandhana.rajeev@msds.christuniversity.in"/>
    <x v="26"/>
    <x v="1"/>
    <x v="0"/>
    <x v="0"/>
    <x v="0"/>
    <x v="0"/>
    <x v="2"/>
    <x v="2"/>
    <x v="2"/>
    <x v="0"/>
    <x v="1"/>
    <x v="1"/>
    <x v="1"/>
  </r>
  <r>
    <s v="bamerishisha.laloo@msea.christuniversity.in"/>
    <x v="27"/>
    <x v="1"/>
    <x v="1"/>
    <x v="0"/>
    <x v="0"/>
    <x v="0"/>
    <x v="2"/>
    <x v="0"/>
    <x v="0"/>
    <x v="2"/>
    <x v="1"/>
    <x v="1"/>
    <x v="0"/>
  </r>
  <r>
    <s v="vivette.marykurbah@law.christuniversity.in "/>
    <x v="28"/>
    <x v="1"/>
    <x v="2"/>
    <x v="0"/>
    <x v="0"/>
    <x v="0"/>
    <x v="2"/>
    <x v="0"/>
    <x v="0"/>
    <x v="0"/>
    <x v="1"/>
    <x v="1"/>
    <x v="1"/>
  </r>
  <r>
    <s v="kingsuk.rakshit@msds.christuniversity.in"/>
    <x v="29"/>
    <x v="0"/>
    <x v="0"/>
    <x v="0"/>
    <x v="0"/>
    <x v="2"/>
    <x v="2"/>
    <x v="0"/>
    <x v="1"/>
    <x v="2"/>
    <x v="1"/>
    <x v="1"/>
    <x v="2"/>
  </r>
  <r>
    <s v="cj.lakshmy@msea.christuniversity.in"/>
    <x v="30"/>
    <x v="1"/>
    <x v="1"/>
    <x v="0"/>
    <x v="0"/>
    <x v="2"/>
    <x v="0"/>
    <x v="0"/>
    <x v="1"/>
    <x v="0"/>
    <x v="1"/>
    <x v="1"/>
    <x v="1"/>
  </r>
  <r>
    <s v="vikas.k@msds.christuniversity.in"/>
    <x v="31"/>
    <x v="0"/>
    <x v="0"/>
    <x v="0"/>
    <x v="0"/>
    <x v="0"/>
    <x v="1"/>
    <x v="0"/>
    <x v="1"/>
    <x v="1"/>
    <x v="1"/>
    <x v="1"/>
    <x v="2"/>
  </r>
  <r>
    <s v="shivangi.sharma@msds.christuniversity.in"/>
    <x v="32"/>
    <x v="1"/>
    <x v="0"/>
    <x v="0"/>
    <x v="0"/>
    <x v="0"/>
    <x v="2"/>
    <x v="0"/>
    <x v="1"/>
    <x v="2"/>
    <x v="1"/>
    <x v="1"/>
    <x v="1"/>
  </r>
  <r>
    <s v="sampadha.varanasi@msea.christuniversity.in"/>
    <x v="33"/>
    <x v="1"/>
    <x v="1"/>
    <x v="0"/>
    <x v="0"/>
    <x v="0"/>
    <x v="2"/>
    <x v="1"/>
    <x v="1"/>
    <x v="2"/>
    <x v="1"/>
    <x v="1"/>
    <x v="1"/>
  </r>
  <r>
    <s v="stuty.das@msds.christuniversity.in"/>
    <x v="34"/>
    <x v="1"/>
    <x v="0"/>
    <x v="0"/>
    <x v="0"/>
    <x v="0"/>
    <x v="2"/>
    <x v="0"/>
    <x v="1"/>
    <x v="2"/>
    <x v="1"/>
    <x v="1"/>
    <x v="1"/>
  </r>
  <r>
    <s v="ritu.shaw@science.christuniversity.in"/>
    <x v="35"/>
    <x v="1"/>
    <x v="1"/>
    <x v="0"/>
    <x v="1"/>
    <x v="0"/>
    <x v="2"/>
    <x v="1"/>
    <x v="0"/>
    <x v="0"/>
    <x v="1"/>
    <x v="1"/>
    <x v="1"/>
  </r>
  <r>
    <s v="avula.nithin@bscdsh.christuniversity.in"/>
    <x v="36"/>
    <x v="0"/>
    <x v="3"/>
    <x v="0"/>
    <x v="0"/>
    <x v="0"/>
    <x v="2"/>
    <x v="0"/>
    <x v="1"/>
    <x v="2"/>
    <x v="1"/>
    <x v="1"/>
    <x v="0"/>
  </r>
  <r>
    <s v="tanuja.gupta@msds.christuniversity.in"/>
    <x v="37"/>
    <x v="1"/>
    <x v="0"/>
    <x v="0"/>
    <x v="0"/>
    <x v="0"/>
    <x v="2"/>
    <x v="0"/>
    <x v="1"/>
    <x v="2"/>
    <x v="1"/>
    <x v="1"/>
    <x v="1"/>
  </r>
  <r>
    <s v="jofin.siby@msds.christuniversity.in"/>
    <x v="38"/>
    <x v="0"/>
    <x v="0"/>
    <x v="0"/>
    <x v="0"/>
    <x v="0"/>
    <x v="2"/>
    <x v="2"/>
    <x v="0"/>
    <x v="0"/>
    <x v="1"/>
    <x v="1"/>
    <x v="1"/>
  </r>
  <r>
    <s v="amritha.sayana@law.christunuversity.in"/>
    <x v="39"/>
    <x v="1"/>
    <x v="2"/>
    <x v="0"/>
    <x v="1"/>
    <x v="0"/>
    <x v="2"/>
    <x v="0"/>
    <x v="1"/>
    <x v="0"/>
    <x v="1"/>
    <x v="1"/>
    <x v="1"/>
  </r>
  <r>
    <s v="tanisha.agarwal@msds.christuniversity.in"/>
    <x v="40"/>
    <x v="1"/>
    <x v="0"/>
    <x v="0"/>
    <x v="0"/>
    <x v="0"/>
    <x v="2"/>
    <x v="0"/>
    <x v="1"/>
    <x v="0"/>
    <x v="1"/>
    <x v="1"/>
    <x v="2"/>
  </r>
  <r>
    <s v="divya.biji@msds.christuniversity.in"/>
    <x v="41"/>
    <x v="1"/>
    <x v="0"/>
    <x v="0"/>
    <x v="0"/>
    <x v="2"/>
    <x v="2"/>
    <x v="0"/>
    <x v="0"/>
    <x v="2"/>
    <x v="1"/>
    <x v="1"/>
    <x v="3"/>
  </r>
  <r>
    <s v="joice.mathew@msea.christuniversity.in"/>
    <x v="42"/>
    <x v="1"/>
    <x v="1"/>
    <x v="0"/>
    <x v="1"/>
    <x v="0"/>
    <x v="2"/>
    <x v="0"/>
    <x v="0"/>
    <x v="0"/>
    <x v="1"/>
    <x v="2"/>
    <x v="2"/>
  </r>
  <r>
    <s v="anand.dubey@msds.christuniversity.in"/>
    <x v="43"/>
    <x v="0"/>
    <x v="0"/>
    <x v="0"/>
    <x v="0"/>
    <x v="2"/>
    <x v="0"/>
    <x v="1"/>
    <x v="0"/>
    <x v="0"/>
    <x v="1"/>
    <x v="1"/>
    <x v="0"/>
  </r>
  <r>
    <s v="souvik.chowdhury@msds.christuniversity.in"/>
    <x v="44"/>
    <x v="0"/>
    <x v="0"/>
    <x v="1"/>
    <x v="2"/>
    <x v="0"/>
    <x v="1"/>
    <x v="0"/>
    <x v="2"/>
    <x v="1"/>
    <x v="1"/>
    <x v="1"/>
    <x v="2"/>
  </r>
  <r>
    <s v="fathimathul.shoukkathali@msds.christuniversity.in"/>
    <x v="45"/>
    <x v="1"/>
    <x v="0"/>
    <x v="0"/>
    <x v="0"/>
    <x v="0"/>
    <x v="2"/>
    <x v="0"/>
    <x v="0"/>
    <x v="2"/>
    <x v="1"/>
    <x v="1"/>
    <x v="1"/>
  </r>
  <r>
    <s v="abhidev.sp@msds.christuniversity.in"/>
    <x v="46"/>
    <x v="0"/>
    <x v="0"/>
    <x v="2"/>
    <x v="1"/>
    <x v="2"/>
    <x v="2"/>
    <x v="1"/>
    <x v="1"/>
    <x v="0"/>
    <x v="1"/>
    <x v="3"/>
    <x v="1"/>
  </r>
  <r>
    <s v="yeswanth.pg@msds.christuniversity.in"/>
    <x v="47"/>
    <x v="0"/>
    <x v="0"/>
    <x v="0"/>
    <x v="0"/>
    <x v="0"/>
    <x v="2"/>
    <x v="0"/>
    <x v="0"/>
    <x v="0"/>
    <x v="1"/>
    <x v="1"/>
    <x v="1"/>
  </r>
  <r>
    <s v="sankar.murugan@msds.christuniversity.in"/>
    <x v="48"/>
    <x v="0"/>
    <x v="0"/>
    <x v="0"/>
    <x v="0"/>
    <x v="0"/>
    <x v="2"/>
    <x v="2"/>
    <x v="1"/>
    <x v="0"/>
    <x v="1"/>
    <x v="1"/>
    <x v="1"/>
  </r>
  <r>
    <s v="sakthi.murugan@mba.christuniversity.in"/>
    <x v="49"/>
    <x v="0"/>
    <x v="4"/>
    <x v="2"/>
    <x v="1"/>
    <x v="0"/>
    <x v="0"/>
    <x v="1"/>
    <x v="0"/>
    <x v="1"/>
    <x v="0"/>
    <x v="2"/>
    <x v="0"/>
  </r>
  <r>
    <s v="sidharth.aggarwal@bba.christuniversity.in"/>
    <x v="50"/>
    <x v="0"/>
    <x v="5"/>
    <x v="0"/>
    <x v="0"/>
    <x v="0"/>
    <x v="2"/>
    <x v="0"/>
    <x v="1"/>
    <x v="2"/>
    <x v="1"/>
    <x v="1"/>
    <x v="0"/>
  </r>
  <r>
    <s v="kumar.abhibadya@law.christuniversity.in"/>
    <x v="51"/>
    <x v="0"/>
    <x v="6"/>
    <x v="0"/>
    <x v="0"/>
    <x v="0"/>
    <x v="1"/>
    <x v="0"/>
    <x v="0"/>
    <x v="2"/>
    <x v="0"/>
    <x v="1"/>
    <x v="1"/>
  </r>
  <r>
    <s v="arun.m@msds.christuniversity.in"/>
    <x v="0"/>
    <x v="0"/>
    <x v="0"/>
    <x v="0"/>
    <x v="0"/>
    <x v="1"/>
    <x v="0"/>
    <x v="0"/>
    <x v="1"/>
    <x v="1"/>
    <x v="1"/>
    <x v="1"/>
    <x v="2"/>
  </r>
  <r>
    <s v="debleena.biswas@law.christuniversity.in"/>
    <x v="52"/>
    <x v="1"/>
    <x v="6"/>
    <x v="0"/>
    <x v="0"/>
    <x v="0"/>
    <x v="2"/>
    <x v="0"/>
    <x v="1"/>
    <x v="2"/>
    <x v="1"/>
    <x v="1"/>
    <x v="0"/>
  </r>
  <r>
    <s v="aleena.sebastian@msds.christuniversity.in "/>
    <x v="53"/>
    <x v="1"/>
    <x v="0"/>
    <x v="0"/>
    <x v="0"/>
    <x v="0"/>
    <x v="1"/>
    <x v="0"/>
    <x v="0"/>
    <x v="1"/>
    <x v="0"/>
    <x v="1"/>
    <x v="2"/>
  </r>
  <r>
    <n v="23122112"/>
    <x v="54"/>
    <x v="1"/>
    <x v="0"/>
    <x v="0"/>
    <x v="2"/>
    <x v="0"/>
    <x v="2"/>
    <x v="1"/>
    <x v="1"/>
    <x v="1"/>
    <x v="1"/>
    <x v="1"/>
    <x v="1"/>
  </r>
  <r>
    <s v="dipanwita.das@science.christuniversity.in"/>
    <x v="55"/>
    <x v="1"/>
    <x v="0"/>
    <x v="0"/>
    <x v="0"/>
    <x v="2"/>
    <x v="2"/>
    <x v="0"/>
    <x v="0"/>
    <x v="0"/>
    <x v="1"/>
    <x v="1"/>
    <x v="1"/>
  </r>
  <r>
    <s v="Ansel.paul@msds.christuniversity.in"/>
    <x v="56"/>
    <x v="0"/>
    <x v="0"/>
    <x v="2"/>
    <x v="2"/>
    <x v="0"/>
    <x v="2"/>
    <x v="0"/>
    <x v="2"/>
    <x v="1"/>
    <x v="0"/>
    <x v="2"/>
    <x v="0"/>
  </r>
  <r>
    <s v="shruti.sharma@bds.christuniversity.in"/>
    <x v="57"/>
    <x v="1"/>
    <x v="3"/>
    <x v="0"/>
    <x v="0"/>
    <x v="0"/>
    <x v="0"/>
    <x v="0"/>
    <x v="1"/>
    <x v="0"/>
    <x v="1"/>
    <x v="2"/>
    <x v="1"/>
  </r>
  <r>
    <s v="gungun.agnihotri@msds.christuniversity.in "/>
    <x v="58"/>
    <x v="1"/>
    <x v="0"/>
    <x v="0"/>
    <x v="0"/>
    <x v="0"/>
    <x v="2"/>
    <x v="0"/>
    <x v="1"/>
    <x v="2"/>
    <x v="1"/>
    <x v="1"/>
    <x v="2"/>
  </r>
  <r>
    <s v="harini.sruthi@msds.christuniversity.in"/>
    <x v="59"/>
    <x v="1"/>
    <x v="0"/>
    <x v="0"/>
    <x v="0"/>
    <x v="0"/>
    <x v="2"/>
    <x v="0"/>
    <x v="1"/>
    <x v="2"/>
    <x v="1"/>
    <x v="1"/>
    <x v="1"/>
  </r>
  <r>
    <s v="anushya.francisca@msds.christuniversity.in"/>
    <x v="60"/>
    <x v="1"/>
    <x v="0"/>
    <x v="0"/>
    <x v="0"/>
    <x v="2"/>
    <x v="0"/>
    <x v="0"/>
    <x v="1"/>
    <x v="0"/>
    <x v="0"/>
    <x v="1"/>
    <x v="1"/>
  </r>
  <r>
    <s v="britto.fernandes@msds.christuniversity.in"/>
    <x v="61"/>
    <x v="0"/>
    <x v="0"/>
    <x v="0"/>
    <x v="0"/>
    <x v="2"/>
    <x v="1"/>
    <x v="1"/>
    <x v="2"/>
    <x v="2"/>
    <x v="0"/>
    <x v="1"/>
    <x v="0"/>
  </r>
  <r>
    <s v="allam.nishitha@law.christuniversity.in"/>
    <x v="62"/>
    <x v="1"/>
    <x v="6"/>
    <x v="0"/>
    <x v="0"/>
    <x v="0"/>
    <x v="2"/>
    <x v="0"/>
    <x v="0"/>
    <x v="2"/>
    <x v="1"/>
    <x v="1"/>
    <x v="0"/>
  </r>
  <r>
    <s v="abin.roy@msds.christuniversity.in"/>
    <x v="63"/>
    <x v="0"/>
    <x v="0"/>
    <x v="0"/>
    <x v="0"/>
    <x v="0"/>
    <x v="2"/>
    <x v="0"/>
    <x v="1"/>
    <x v="0"/>
    <x v="1"/>
    <x v="1"/>
    <x v="0"/>
  </r>
  <r>
    <s v="suraj.mishra@msds.christuniversity.in"/>
    <x v="64"/>
    <x v="0"/>
    <x v="0"/>
    <x v="1"/>
    <x v="2"/>
    <x v="0"/>
    <x v="2"/>
    <x v="0"/>
    <x v="1"/>
    <x v="1"/>
    <x v="1"/>
    <x v="1"/>
    <x v="2"/>
  </r>
  <r>
    <n v="23122134"/>
    <x v="65"/>
    <x v="1"/>
    <x v="0"/>
    <x v="0"/>
    <x v="0"/>
    <x v="2"/>
    <x v="2"/>
    <x v="0"/>
    <x v="1"/>
    <x v="0"/>
    <x v="1"/>
    <x v="1"/>
    <x v="0"/>
  </r>
  <r>
    <n v="23122111"/>
    <x v="66"/>
    <x v="1"/>
    <x v="0"/>
    <x v="0"/>
    <x v="0"/>
    <x v="0"/>
    <x v="2"/>
    <x v="0"/>
    <x v="0"/>
    <x v="2"/>
    <x v="1"/>
    <x v="1"/>
    <x v="0"/>
  </r>
  <r>
    <s v="siddharth.nautiyal@msds.christuniversity.in"/>
    <x v="67"/>
    <x v="0"/>
    <x v="0"/>
    <x v="0"/>
    <x v="0"/>
    <x v="0"/>
    <x v="2"/>
    <x v="0"/>
    <x v="0"/>
    <x v="0"/>
    <x v="1"/>
    <x v="1"/>
    <x v="1"/>
  </r>
  <r>
    <s v="shruti.mall@msds.christuniversity.in"/>
    <x v="68"/>
    <x v="1"/>
    <x v="0"/>
    <x v="0"/>
    <x v="0"/>
    <x v="0"/>
    <x v="1"/>
    <x v="0"/>
    <x v="1"/>
    <x v="0"/>
    <x v="0"/>
    <x v="2"/>
    <x v="2"/>
  </r>
  <r>
    <s v="gokul.manoj@msds.christuniversity.in "/>
    <x v="69"/>
    <x v="0"/>
    <x v="0"/>
    <x v="0"/>
    <x v="0"/>
    <x v="0"/>
    <x v="2"/>
    <x v="0"/>
    <x v="1"/>
    <x v="2"/>
    <x v="1"/>
    <x v="1"/>
    <x v="1"/>
  </r>
  <r>
    <s v="Jeffinshaji.s@msds.christuniversity.in"/>
    <x v="70"/>
    <x v="0"/>
    <x v="0"/>
    <x v="0"/>
    <x v="0"/>
    <x v="0"/>
    <x v="0"/>
    <x v="2"/>
    <x v="0"/>
    <x v="0"/>
    <x v="1"/>
    <x v="1"/>
    <x v="1"/>
  </r>
  <r>
    <s v="leran.carvalho@msds.christuniversity.in"/>
    <x v="71"/>
    <x v="0"/>
    <x v="0"/>
    <x v="0"/>
    <x v="0"/>
    <x v="0"/>
    <x v="2"/>
    <x v="0"/>
    <x v="1"/>
    <x v="2"/>
    <x v="1"/>
    <x v="1"/>
    <x v="2"/>
  </r>
  <r>
    <s v="naveen.krishna@msds.christuniversity.in"/>
    <x v="72"/>
    <x v="0"/>
    <x v="0"/>
    <x v="0"/>
    <x v="0"/>
    <x v="0"/>
    <x v="0"/>
    <x v="0"/>
    <x v="1"/>
    <x v="2"/>
    <x v="1"/>
    <x v="1"/>
    <x v="2"/>
  </r>
  <r>
    <s v="nikhil.pr@msds.christuniversity.in"/>
    <x v="73"/>
    <x v="0"/>
    <x v="0"/>
    <x v="2"/>
    <x v="1"/>
    <x v="1"/>
    <x v="0"/>
    <x v="1"/>
    <x v="1"/>
    <x v="2"/>
    <x v="0"/>
    <x v="1"/>
    <x v="1"/>
  </r>
  <r>
    <s v="aman.suhag@bds.christuniversity.in"/>
    <x v="74"/>
    <x v="1"/>
    <x v="3"/>
    <x v="0"/>
    <x v="0"/>
    <x v="1"/>
    <x v="2"/>
    <x v="0"/>
    <x v="1"/>
    <x v="2"/>
    <x v="1"/>
    <x v="1"/>
    <x v="2"/>
  </r>
  <r>
    <s v="rhea.rhine@law.christuniversity.in"/>
    <x v="75"/>
    <x v="1"/>
    <x v="2"/>
    <x v="0"/>
    <x v="0"/>
    <x v="0"/>
    <x v="2"/>
    <x v="0"/>
    <x v="1"/>
    <x v="0"/>
    <x v="1"/>
    <x v="1"/>
    <x v="1"/>
  </r>
  <r>
    <s v="Unknown@bds.christuniversity in"/>
    <x v="76"/>
    <x v="0"/>
    <x v="3"/>
    <x v="0"/>
    <x v="0"/>
    <x v="0"/>
    <x v="2"/>
    <x v="0"/>
    <x v="1"/>
    <x v="2"/>
    <x v="1"/>
    <x v="3"/>
    <x v="3"/>
  </r>
  <r>
    <s v="elias.jennifer@bds.christuniversity.in"/>
    <x v="77"/>
    <x v="1"/>
    <x v="3"/>
    <x v="0"/>
    <x v="0"/>
    <x v="0"/>
    <x v="2"/>
    <x v="1"/>
    <x v="1"/>
    <x v="0"/>
    <x v="1"/>
    <x v="1"/>
    <x v="1"/>
  </r>
  <r>
    <s v="janardhana.krishna@mba.christuniversity.in"/>
    <x v="78"/>
    <x v="0"/>
    <x v="4"/>
    <x v="1"/>
    <x v="2"/>
    <x v="0"/>
    <x v="2"/>
    <x v="0"/>
    <x v="2"/>
    <x v="1"/>
    <x v="0"/>
    <x v="2"/>
    <x v="2"/>
  </r>
  <r>
    <s v="govind.cs @mba.christuniversity.in"/>
    <x v="79"/>
    <x v="0"/>
    <x v="4"/>
    <x v="0"/>
    <x v="0"/>
    <x v="0"/>
    <x v="2"/>
    <x v="0"/>
    <x v="1"/>
    <x v="0"/>
    <x v="1"/>
    <x v="1"/>
    <x v="2"/>
  </r>
  <r>
    <s v="francisjose@mba.christuniversity.in"/>
    <x v="80"/>
    <x v="0"/>
    <x v="4"/>
    <x v="1"/>
    <x v="0"/>
    <x v="2"/>
    <x v="1"/>
    <x v="0"/>
    <x v="1"/>
    <x v="2"/>
    <x v="0"/>
    <x v="2"/>
    <x v="2"/>
  </r>
  <r>
    <s v="shruti.bose@law.christuniversity.in"/>
    <x v="81"/>
    <x v="1"/>
    <x v="6"/>
    <x v="0"/>
    <x v="0"/>
    <x v="0"/>
    <x v="2"/>
    <x v="0"/>
    <x v="1"/>
    <x v="2"/>
    <x v="1"/>
    <x v="1"/>
    <x v="0"/>
  </r>
  <r>
    <s v="sarnalika.paul@msds.christuniversity.in"/>
    <x v="82"/>
    <x v="1"/>
    <x v="0"/>
    <x v="0"/>
    <x v="0"/>
    <x v="0"/>
    <x v="2"/>
    <x v="0"/>
    <x v="1"/>
    <x v="2"/>
    <x v="1"/>
    <x v="2"/>
    <x v="2"/>
  </r>
  <r>
    <s v="shubham.kumar@msds.christuniversity.in"/>
    <x v="83"/>
    <x v="0"/>
    <x v="0"/>
    <x v="0"/>
    <x v="0"/>
    <x v="0"/>
    <x v="2"/>
    <x v="0"/>
    <x v="1"/>
    <x v="1"/>
    <x v="1"/>
    <x v="1"/>
    <x v="2"/>
  </r>
  <r>
    <s v="mubashir.salim@msds.christuniversity.in"/>
    <x v="84"/>
    <x v="0"/>
    <x v="0"/>
    <x v="1"/>
    <x v="2"/>
    <x v="0"/>
    <x v="2"/>
    <x v="0"/>
    <x v="2"/>
    <x v="1"/>
    <x v="0"/>
    <x v="2"/>
    <x v="2"/>
  </r>
  <r>
    <s v="alwin.joseph@christuniversity.in"/>
    <x v="85"/>
    <x v="0"/>
    <x v="0"/>
    <x v="2"/>
    <x v="1"/>
    <x v="2"/>
    <x v="0"/>
    <x v="0"/>
    <x v="1"/>
    <x v="0"/>
    <x v="1"/>
    <x v="2"/>
    <x v="2"/>
  </r>
  <r>
    <s v="r.lalrinmawii@msds.christuniversity.in"/>
    <x v="86"/>
    <x v="1"/>
    <x v="0"/>
    <x v="0"/>
    <x v="0"/>
    <x v="0"/>
    <x v="1"/>
    <x v="0"/>
    <x v="0"/>
    <x v="2"/>
    <x v="1"/>
    <x v="1"/>
    <x v="2"/>
  </r>
  <r>
    <s v="thumar.dhruvil@msds.christuniversity.in"/>
    <x v="87"/>
    <x v="0"/>
    <x v="0"/>
    <x v="0"/>
    <x v="0"/>
    <x v="0"/>
    <x v="2"/>
    <x v="2"/>
    <x v="1"/>
    <x v="0"/>
    <x v="0"/>
    <x v="1"/>
    <x v="1"/>
  </r>
  <r>
    <s v="patha.harishkumar@msds.christuniversity.in"/>
    <x v="88"/>
    <x v="0"/>
    <x v="0"/>
    <x v="2"/>
    <x v="0"/>
    <x v="0"/>
    <x v="2"/>
    <x v="0"/>
    <x v="2"/>
    <x v="1"/>
    <x v="1"/>
    <x v="1"/>
    <x v="1"/>
  </r>
  <r>
    <s v="thamizhanbu.e@msds.christuniversity.in"/>
    <x v="89"/>
    <x v="0"/>
    <x v="0"/>
    <x v="0"/>
    <x v="0"/>
    <x v="2"/>
    <x v="2"/>
    <x v="0"/>
    <x v="0"/>
    <x v="0"/>
    <x v="1"/>
    <x v="1"/>
    <x v="1"/>
  </r>
  <r>
    <s v="devika.vinod@msds.christuniversity.in "/>
    <x v="90"/>
    <x v="1"/>
    <x v="0"/>
    <x v="0"/>
    <x v="0"/>
    <x v="0"/>
    <x v="0"/>
    <x v="2"/>
    <x v="1"/>
    <x v="0"/>
    <x v="1"/>
    <x v="1"/>
    <x v="1"/>
  </r>
  <r>
    <s v="swastik.roy@msds.christuniversity.in"/>
    <x v="91"/>
    <x v="0"/>
    <x v="0"/>
    <x v="0"/>
    <x v="0"/>
    <x v="1"/>
    <x v="2"/>
    <x v="2"/>
    <x v="1"/>
    <x v="2"/>
    <x v="0"/>
    <x v="2"/>
    <x v="0"/>
  </r>
  <r>
    <s v="anand.kj@msds.christuniversity.in"/>
    <x v="92"/>
    <x v="0"/>
    <x v="0"/>
    <x v="2"/>
    <x v="1"/>
    <x v="0"/>
    <x v="1"/>
    <x v="0"/>
    <x v="1"/>
    <x v="0"/>
    <x v="1"/>
    <x v="1"/>
    <x v="1"/>
  </r>
  <r>
    <s v="nishita.sharma@christuniversity.in"/>
    <x v="93"/>
    <x v="1"/>
    <x v="0"/>
    <x v="0"/>
    <x v="0"/>
    <x v="0"/>
    <x v="2"/>
    <x v="0"/>
    <x v="1"/>
    <x v="0"/>
    <x v="1"/>
    <x v="1"/>
    <x v="1"/>
  </r>
  <r>
    <s v="george.thomas@msds.christuniversity.in"/>
    <x v="94"/>
    <x v="0"/>
    <x v="0"/>
    <x v="2"/>
    <x v="0"/>
    <x v="0"/>
    <x v="2"/>
    <x v="2"/>
    <x v="1"/>
    <x v="0"/>
    <x v="1"/>
    <x v="1"/>
    <x v="3"/>
  </r>
  <r>
    <s v="kriti.goel@science.christuniversity.in"/>
    <x v="95"/>
    <x v="1"/>
    <x v="7"/>
    <x v="0"/>
    <x v="0"/>
    <x v="1"/>
    <x v="2"/>
    <x v="0"/>
    <x v="0"/>
    <x v="0"/>
    <x v="1"/>
    <x v="1"/>
    <x v="1"/>
  </r>
  <r>
    <s v="jose.moncy@law.christuniversity.in"/>
    <x v="96"/>
    <x v="0"/>
    <x v="6"/>
    <x v="2"/>
    <x v="1"/>
    <x v="0"/>
    <x v="2"/>
    <x v="0"/>
    <x v="0"/>
    <x v="2"/>
    <x v="1"/>
    <x v="3"/>
    <x v="0"/>
  </r>
  <r>
    <s v="jaise.george@msds.christuniversity.in _x0009_"/>
    <x v="97"/>
    <x v="0"/>
    <x v="0"/>
    <x v="2"/>
    <x v="0"/>
    <x v="0"/>
    <x v="2"/>
    <x v="1"/>
    <x v="2"/>
    <x v="0"/>
    <x v="1"/>
    <x v="1"/>
    <x v="1"/>
  </r>
  <r>
    <s v="v.manikandan@mba.christuniversity.in"/>
    <x v="98"/>
    <x v="0"/>
    <x v="4"/>
    <x v="0"/>
    <x v="0"/>
    <x v="1"/>
    <x v="2"/>
    <x v="0"/>
    <x v="0"/>
    <x v="0"/>
    <x v="1"/>
    <x v="1"/>
    <x v="1"/>
  </r>
  <r>
    <s v="sukannadas8591@gmail.com"/>
    <x v="99"/>
    <x v="1"/>
    <x v="1"/>
    <x v="0"/>
    <x v="0"/>
    <x v="0"/>
    <x v="0"/>
    <x v="0"/>
    <x v="1"/>
    <x v="0"/>
    <x v="0"/>
    <x v="2"/>
    <x v="2"/>
  </r>
  <r>
    <s v="jaisegeorge02@gmail.com"/>
    <x v="100"/>
    <x v="0"/>
    <x v="0"/>
    <x v="2"/>
    <x v="1"/>
    <x v="2"/>
    <x v="0"/>
    <x v="0"/>
    <x v="1"/>
    <x v="0"/>
    <x v="0"/>
    <x v="1"/>
    <x v="1"/>
  </r>
  <r>
    <s v="lakshmycj3@gmail.com"/>
    <x v="101"/>
    <x v="1"/>
    <x v="1"/>
    <x v="0"/>
    <x v="0"/>
    <x v="0"/>
    <x v="1"/>
    <x v="0"/>
    <x v="1"/>
    <x v="2"/>
    <x v="1"/>
    <x v="1"/>
    <x v="2"/>
  </r>
  <r>
    <s v="manikasehgal208@gmail.com"/>
    <x v="102"/>
    <x v="1"/>
    <x v="1"/>
    <x v="0"/>
    <x v="0"/>
    <x v="1"/>
    <x v="1"/>
    <x v="0"/>
    <x v="0"/>
    <x v="0"/>
    <x v="0"/>
    <x v="1"/>
    <x v="1"/>
  </r>
  <r>
    <s v="sreelakshmi.g@law.christuniversity.in"/>
    <x v="103"/>
    <x v="1"/>
    <x v="2"/>
    <x v="0"/>
    <x v="0"/>
    <x v="2"/>
    <x v="0"/>
    <x v="1"/>
    <x v="1"/>
    <x v="0"/>
    <x v="1"/>
    <x v="1"/>
    <x v="1"/>
  </r>
  <r>
    <s v="iris.jeejo@law.christuniversity.in"/>
    <x v="104"/>
    <x v="1"/>
    <x v="2"/>
    <x v="2"/>
    <x v="1"/>
    <x v="0"/>
    <x v="2"/>
    <x v="0"/>
    <x v="0"/>
    <x v="2"/>
    <x v="1"/>
    <x v="1"/>
    <x v="1"/>
  </r>
  <r>
    <s v="john.thattil@msds.christuniversity.in"/>
    <x v="105"/>
    <x v="0"/>
    <x v="0"/>
    <x v="2"/>
    <x v="0"/>
    <x v="1"/>
    <x v="0"/>
    <x v="1"/>
    <x v="1"/>
    <x v="1"/>
    <x v="1"/>
    <x v="1"/>
    <x v="1"/>
  </r>
  <r>
    <s v="aditya.singh@msds.christuniversity.in"/>
    <x v="106"/>
    <x v="0"/>
    <x v="0"/>
    <x v="2"/>
    <x v="0"/>
    <x v="1"/>
    <x v="2"/>
    <x v="1"/>
    <x v="1"/>
    <x v="0"/>
    <x v="1"/>
    <x v="1"/>
    <x v="2"/>
  </r>
  <r>
    <s v="jose.moncy@law.christuniversity.in"/>
    <x v="107"/>
    <x v="1"/>
    <x v="2"/>
    <x v="0"/>
    <x v="0"/>
    <x v="2"/>
    <x v="2"/>
    <x v="2"/>
    <x v="0"/>
    <x v="0"/>
    <x v="1"/>
    <x v="1"/>
    <x v="1"/>
  </r>
  <r>
    <s v="tanmay.singh@bbabah.christuniversity.in"/>
    <x v="108"/>
    <x v="1"/>
    <x v="5"/>
    <x v="0"/>
    <x v="1"/>
    <x v="0"/>
    <x v="2"/>
    <x v="0"/>
    <x v="0"/>
    <x v="2"/>
    <x v="1"/>
    <x v="2"/>
    <x v="1"/>
  </r>
  <r>
    <s v="ritikesh.shinde@law.christuniversity.in"/>
    <x v="109"/>
    <x v="0"/>
    <x v="6"/>
    <x v="0"/>
    <x v="0"/>
    <x v="2"/>
    <x v="0"/>
    <x v="0"/>
    <x v="0"/>
    <x v="0"/>
    <x v="1"/>
    <x v="1"/>
    <x v="2"/>
  </r>
  <r>
    <s v="prajakta.patel@law.christuniversity.in"/>
    <x v="110"/>
    <x v="0"/>
    <x v="2"/>
    <x v="0"/>
    <x v="0"/>
    <x v="1"/>
    <x v="2"/>
    <x v="0"/>
    <x v="0"/>
    <x v="0"/>
    <x v="1"/>
    <x v="1"/>
    <x v="2"/>
  </r>
  <r>
    <s v="angel.johnson@law.christuniversity.in"/>
    <x v="111"/>
    <x v="1"/>
    <x v="8"/>
    <x v="2"/>
    <x v="0"/>
    <x v="0"/>
    <x v="1"/>
    <x v="0"/>
    <x v="0"/>
    <x v="0"/>
    <x v="1"/>
    <x v="1"/>
    <x v="2"/>
  </r>
  <r>
    <s v="annmariya.jimmy@bbabah.christun"/>
    <x v="112"/>
    <x v="1"/>
    <x v="5"/>
    <x v="0"/>
    <x v="0"/>
    <x v="0"/>
    <x v="0"/>
    <x v="0"/>
    <x v="1"/>
    <x v="1"/>
    <x v="1"/>
    <x v="1"/>
    <x v="1"/>
  </r>
  <r>
    <s v="janvi.unni@law.christuniversity.in"/>
    <x v="113"/>
    <x v="1"/>
    <x v="2"/>
    <x v="0"/>
    <x v="0"/>
    <x v="0"/>
    <x v="2"/>
    <x v="0"/>
    <x v="1"/>
    <x v="0"/>
    <x v="1"/>
    <x v="1"/>
    <x v="1"/>
  </r>
  <r>
    <s v="irisjeejo.c@gmail.com"/>
    <x v="114"/>
    <x v="1"/>
    <x v="7"/>
    <x v="0"/>
    <x v="0"/>
    <x v="0"/>
    <x v="2"/>
    <x v="0"/>
    <x v="0"/>
    <x v="2"/>
    <x v="1"/>
    <x v="1"/>
    <x v="1"/>
  </r>
  <r>
    <s v="poojaa.naresh@law.christuniversity.in"/>
    <x v="115"/>
    <x v="1"/>
    <x v="2"/>
    <x v="0"/>
    <x v="0"/>
    <x v="0"/>
    <x v="2"/>
    <x v="0"/>
    <x v="0"/>
    <x v="0"/>
    <x v="1"/>
    <x v="1"/>
    <x v="1"/>
  </r>
  <r>
    <s v="anishka@commerce.christuniversity.in"/>
    <x v="116"/>
    <x v="1"/>
    <x v="2"/>
    <x v="0"/>
    <x v="0"/>
    <x v="1"/>
    <x v="0"/>
    <x v="0"/>
    <x v="0"/>
    <x v="1"/>
    <x v="0"/>
    <x v="1"/>
    <x v="1"/>
  </r>
  <r>
    <s v="Chaitanya.gaur@bbabah.christuniversity.in"/>
    <x v="117"/>
    <x v="1"/>
    <x v="4"/>
    <x v="0"/>
    <x v="0"/>
    <x v="0"/>
    <x v="2"/>
    <x v="0"/>
    <x v="0"/>
    <x v="0"/>
    <x v="1"/>
    <x v="1"/>
    <x v="1"/>
  </r>
  <r>
    <s v="dhron.mahato@bbabah.christuniversity.in"/>
    <x v="118"/>
    <x v="0"/>
    <x v="7"/>
    <x v="0"/>
    <x v="0"/>
    <x v="0"/>
    <x v="0"/>
    <x v="0"/>
    <x v="0"/>
    <x v="0"/>
    <x v="1"/>
    <x v="1"/>
    <x v="1"/>
  </r>
  <r>
    <s v="Viswateja.reddy@bba.christuniversity.in "/>
    <x v="119"/>
    <x v="0"/>
    <x v="6"/>
    <x v="0"/>
    <x v="0"/>
    <x v="1"/>
    <x v="2"/>
    <x v="1"/>
    <x v="0"/>
    <x v="0"/>
    <x v="0"/>
    <x v="2"/>
    <x v="0"/>
  </r>
  <r>
    <s v="harelsamson34@gmail.com"/>
    <x v="120"/>
    <x v="1"/>
    <x v="9"/>
    <x v="0"/>
    <x v="0"/>
    <x v="0"/>
    <x v="2"/>
    <x v="0"/>
    <x v="0"/>
    <x v="0"/>
    <x v="1"/>
    <x v="1"/>
    <x v="1"/>
  </r>
  <r>
    <s v="fahim.kunnath@bcomfan.christuniversity.in"/>
    <x v="121"/>
    <x v="0"/>
    <x v="2"/>
    <x v="2"/>
    <x v="0"/>
    <x v="0"/>
    <x v="2"/>
    <x v="0"/>
    <x v="0"/>
    <x v="0"/>
    <x v="0"/>
    <x v="1"/>
    <x v="1"/>
  </r>
  <r>
    <s v="vandana.mm@msea.christuniversity.in"/>
    <x v="122"/>
    <x v="1"/>
    <x v="1"/>
    <x v="2"/>
    <x v="0"/>
    <x v="0"/>
    <x v="1"/>
    <x v="0"/>
    <x v="1"/>
    <x v="0"/>
    <x v="0"/>
    <x v="1"/>
    <x v="1"/>
  </r>
  <r>
    <s v="gyanendra.akrisht@law.christuniversity.in"/>
    <x v="123"/>
    <x v="0"/>
    <x v="6"/>
    <x v="0"/>
    <x v="0"/>
    <x v="2"/>
    <x v="1"/>
    <x v="1"/>
    <x v="0"/>
    <x v="1"/>
    <x v="1"/>
    <x v="1"/>
    <x v="1"/>
  </r>
  <r>
    <s v="chaitra.hallikeri@law.christuniversity.in"/>
    <x v="124"/>
    <x v="1"/>
    <x v="2"/>
    <x v="1"/>
    <x v="1"/>
    <x v="1"/>
    <x v="1"/>
    <x v="1"/>
    <x v="0"/>
    <x v="0"/>
    <x v="1"/>
    <x v="1"/>
    <x v="1"/>
  </r>
  <r>
    <s v="evana.td@msds.christuniversity.in"/>
    <x v="125"/>
    <x v="1"/>
    <x v="3"/>
    <x v="0"/>
    <x v="1"/>
    <x v="0"/>
    <x v="1"/>
    <x v="0"/>
    <x v="1"/>
    <x v="2"/>
    <x v="1"/>
    <x v="1"/>
    <x v="0"/>
  </r>
  <r>
    <s v="arathi.sandeep@law.christuniversity.in"/>
    <x v="126"/>
    <x v="0"/>
    <x v="2"/>
    <x v="2"/>
    <x v="0"/>
    <x v="0"/>
    <x v="2"/>
    <x v="1"/>
    <x v="0"/>
    <x v="0"/>
    <x v="1"/>
    <x v="1"/>
    <x v="0"/>
  </r>
  <r>
    <s v="namaswi.chintha@christuniversity.in"/>
    <x v="127"/>
    <x v="1"/>
    <x v="5"/>
    <x v="2"/>
    <x v="0"/>
    <x v="1"/>
    <x v="0"/>
    <x v="1"/>
    <x v="0"/>
    <x v="0"/>
    <x v="1"/>
    <x v="1"/>
    <x v="2"/>
  </r>
  <r>
    <s v="shambhawi.sinha@law.christuniversity.in"/>
    <x v="128"/>
    <x v="1"/>
    <x v="2"/>
    <x v="0"/>
    <x v="0"/>
    <x v="1"/>
    <x v="2"/>
    <x v="1"/>
    <x v="0"/>
    <x v="0"/>
    <x v="1"/>
    <x v="1"/>
    <x v="0"/>
  </r>
  <r>
    <s v="agnal.pindiyan@msds.christuniversity.in"/>
    <x v="129"/>
    <x v="0"/>
    <x v="3"/>
    <x v="0"/>
    <x v="0"/>
    <x v="0"/>
    <x v="0"/>
    <x v="1"/>
    <x v="0"/>
    <x v="1"/>
    <x v="0"/>
    <x v="1"/>
    <x v="0"/>
  </r>
  <r>
    <s v="pasula.adarsh@bbabah.christuniversity.in"/>
    <x v="130"/>
    <x v="0"/>
    <x v="6"/>
    <x v="0"/>
    <x v="0"/>
    <x v="0"/>
    <x v="2"/>
    <x v="0"/>
    <x v="1"/>
    <x v="1"/>
    <x v="1"/>
    <x v="1"/>
    <x v="2"/>
  </r>
  <r>
    <s v="pedapudi.netaji@bba.christuniversity.in"/>
    <x v="131"/>
    <x v="0"/>
    <x v="5"/>
    <x v="2"/>
    <x v="1"/>
    <x v="1"/>
    <x v="0"/>
    <x v="1"/>
    <x v="0"/>
    <x v="0"/>
    <x v="1"/>
    <x v="1"/>
    <x v="2"/>
  </r>
  <r>
    <s v="namaswi.chintha@christuniversity.in"/>
    <x v="132"/>
    <x v="1"/>
    <x v="4"/>
    <x v="2"/>
    <x v="0"/>
    <x v="2"/>
    <x v="0"/>
    <x v="0"/>
    <x v="0"/>
    <x v="0"/>
    <x v="0"/>
    <x v="1"/>
    <x v="1"/>
  </r>
  <r>
    <s v="agnal.pindiyan@msds.christuniversity.in"/>
    <x v="129"/>
    <x v="0"/>
    <x v="3"/>
    <x v="0"/>
    <x v="0"/>
    <x v="2"/>
    <x v="0"/>
    <x v="1"/>
    <x v="1"/>
    <x v="0"/>
    <x v="0"/>
    <x v="1"/>
    <x v="2"/>
  </r>
  <r>
    <s v="rueben.dsouza@bbabah.christuniversity.in"/>
    <x v="133"/>
    <x v="0"/>
    <x v="6"/>
    <x v="0"/>
    <x v="1"/>
    <x v="2"/>
    <x v="0"/>
    <x v="1"/>
    <x v="1"/>
    <x v="0"/>
    <x v="1"/>
    <x v="1"/>
    <x v="1"/>
  </r>
  <r>
    <s v="Aditisingh@law.christuniversity.in"/>
    <x v="134"/>
    <x v="0"/>
    <x v="2"/>
    <x v="0"/>
    <x v="0"/>
    <x v="1"/>
    <x v="1"/>
    <x v="0"/>
    <x v="1"/>
    <x v="0"/>
    <x v="1"/>
    <x v="1"/>
    <x v="1"/>
  </r>
  <r>
    <s v="akshatt.shandilya@law.christuniversity.in"/>
    <x v="135"/>
    <x v="0"/>
    <x v="6"/>
    <x v="0"/>
    <x v="0"/>
    <x v="0"/>
    <x v="2"/>
    <x v="0"/>
    <x v="0"/>
    <x v="0"/>
    <x v="1"/>
    <x v="1"/>
    <x v="1"/>
  </r>
  <r>
    <s v="shourya.gupta@bbabah.christuniversity.in"/>
    <x v="136"/>
    <x v="1"/>
    <x v="5"/>
    <x v="0"/>
    <x v="0"/>
    <x v="0"/>
    <x v="2"/>
    <x v="0"/>
    <x v="1"/>
    <x v="1"/>
    <x v="0"/>
    <x v="1"/>
    <x v="0"/>
  </r>
  <r>
    <s v="adrija.saha@law.christuniversity.in"/>
    <x v="137"/>
    <x v="1"/>
    <x v="6"/>
    <x v="0"/>
    <x v="0"/>
    <x v="0"/>
    <x v="2"/>
    <x v="2"/>
    <x v="1"/>
    <x v="0"/>
    <x v="0"/>
    <x v="1"/>
    <x v="1"/>
  </r>
  <r>
    <s v="sharma.rajiv@law.christuniversity.in"/>
    <x v="138"/>
    <x v="1"/>
    <x v="6"/>
    <x v="0"/>
    <x v="0"/>
    <x v="1"/>
    <x v="2"/>
    <x v="0"/>
    <x v="0"/>
    <x v="0"/>
    <x v="1"/>
    <x v="2"/>
    <x v="1"/>
  </r>
  <r>
    <s v="rakshita.pant@law.christuniversity.in "/>
    <x v="139"/>
    <x v="1"/>
    <x v="6"/>
    <x v="0"/>
    <x v="0"/>
    <x v="0"/>
    <x v="1"/>
    <x v="1"/>
    <x v="1"/>
    <x v="0"/>
    <x v="0"/>
    <x v="1"/>
    <x v="1"/>
  </r>
  <r>
    <s v="anshu.priya@law.christuniversity.in"/>
    <x v="140"/>
    <x v="0"/>
    <x v="6"/>
    <x v="0"/>
    <x v="0"/>
    <x v="0"/>
    <x v="1"/>
    <x v="0"/>
    <x v="0"/>
    <x v="2"/>
    <x v="1"/>
    <x v="1"/>
    <x v="2"/>
  </r>
  <r>
    <s v="nishan.gopal@law.christuniversity.in"/>
    <x v="141"/>
    <x v="0"/>
    <x v="2"/>
    <x v="0"/>
    <x v="0"/>
    <x v="0"/>
    <x v="0"/>
    <x v="0"/>
    <x v="0"/>
    <x v="0"/>
    <x v="1"/>
    <x v="1"/>
    <x v="2"/>
  </r>
  <r>
    <s v="khushi.mahendru@bba.christuniversity.in"/>
    <x v="142"/>
    <x v="1"/>
    <x v="5"/>
    <x v="0"/>
    <x v="0"/>
    <x v="1"/>
    <x v="2"/>
    <x v="0"/>
    <x v="0"/>
    <x v="0"/>
    <x v="1"/>
    <x v="1"/>
    <x v="1"/>
  </r>
  <r>
    <s v="sonal.chawla@bba.christuniversity.in"/>
    <x v="143"/>
    <x v="0"/>
    <x v="5"/>
    <x v="0"/>
    <x v="0"/>
    <x v="0"/>
    <x v="2"/>
    <x v="0"/>
    <x v="0"/>
    <x v="0"/>
    <x v="1"/>
    <x v="1"/>
    <x v="1"/>
  </r>
  <r>
    <s v="hitesh.agarwal@bba.christuniversity.in"/>
    <x v="144"/>
    <x v="0"/>
    <x v="5"/>
    <x v="2"/>
    <x v="0"/>
    <x v="0"/>
    <x v="1"/>
    <x v="0"/>
    <x v="0"/>
    <x v="0"/>
    <x v="1"/>
    <x v="1"/>
    <x v="1"/>
  </r>
  <r>
    <s v="arushi.sharma@bcomfan.christuniversity.in"/>
    <x v="145"/>
    <x v="1"/>
    <x v="5"/>
    <x v="0"/>
    <x v="0"/>
    <x v="1"/>
    <x v="1"/>
    <x v="0"/>
    <x v="0"/>
    <x v="0"/>
    <x v="0"/>
    <x v="1"/>
    <x v="1"/>
  </r>
  <r>
    <s v="siva.aleti@law.christuniversity.in"/>
    <x v="146"/>
    <x v="0"/>
    <x v="2"/>
    <x v="0"/>
    <x v="0"/>
    <x v="0"/>
    <x v="0"/>
    <x v="1"/>
    <x v="0"/>
    <x v="0"/>
    <x v="1"/>
    <x v="1"/>
    <x v="1"/>
  </r>
  <r>
    <s v="dasari.nireekshana@law.christuniversity.in"/>
    <x v="147"/>
    <x v="0"/>
    <x v="2"/>
    <x v="0"/>
    <x v="0"/>
    <x v="0"/>
    <x v="2"/>
    <x v="2"/>
    <x v="1"/>
    <x v="0"/>
    <x v="1"/>
    <x v="1"/>
    <x v="1"/>
  </r>
  <r>
    <s v="harivarshan.m@law.christuniversity.in"/>
    <x v="148"/>
    <x v="0"/>
    <x v="2"/>
    <x v="0"/>
    <x v="0"/>
    <x v="1"/>
    <x v="2"/>
    <x v="0"/>
    <x v="1"/>
    <x v="0"/>
    <x v="1"/>
    <x v="1"/>
    <x v="1"/>
  </r>
  <r>
    <s v="harsh.bhalotia@law.christuniversity.in"/>
    <x v="149"/>
    <x v="0"/>
    <x v="2"/>
    <x v="0"/>
    <x v="0"/>
    <x v="0"/>
    <x v="2"/>
    <x v="1"/>
    <x v="0"/>
    <x v="2"/>
    <x v="1"/>
    <x v="1"/>
    <x v="1"/>
  </r>
  <r>
    <s v="shaik.maahir@bbabah.christuniversity.in"/>
    <x v="150"/>
    <x v="0"/>
    <x v="5"/>
    <x v="0"/>
    <x v="0"/>
    <x v="0"/>
    <x v="2"/>
    <x v="0"/>
    <x v="1"/>
    <x v="2"/>
    <x v="1"/>
    <x v="1"/>
    <x v="2"/>
  </r>
  <r>
    <s v="divyani.a@law.christuniversity.in"/>
    <x v="151"/>
    <x v="1"/>
    <x v="2"/>
    <x v="0"/>
    <x v="0"/>
    <x v="0"/>
    <x v="0"/>
    <x v="0"/>
    <x v="1"/>
    <x v="2"/>
    <x v="1"/>
    <x v="1"/>
    <x v="1"/>
  </r>
  <r>
    <s v="paari.goel@bbabah.christuniversity.in"/>
    <x v="152"/>
    <x v="1"/>
    <x v="6"/>
    <x v="2"/>
    <x v="0"/>
    <x v="2"/>
    <x v="0"/>
    <x v="1"/>
    <x v="0"/>
    <x v="0"/>
    <x v="1"/>
    <x v="1"/>
    <x v="1"/>
  </r>
  <r>
    <s v="nishant.sharma@science.christuniversity.in"/>
    <x v="153"/>
    <x v="1"/>
    <x v="7"/>
    <x v="2"/>
    <x v="1"/>
    <x v="1"/>
    <x v="2"/>
    <x v="1"/>
    <x v="1"/>
    <x v="0"/>
    <x v="1"/>
    <x v="1"/>
    <x v="1"/>
  </r>
  <r>
    <s v="aman.suhag@bds.christuniversity.in"/>
    <x v="74"/>
    <x v="0"/>
    <x v="3"/>
    <x v="2"/>
    <x v="1"/>
    <x v="1"/>
    <x v="0"/>
    <x v="1"/>
    <x v="1"/>
    <x v="0"/>
    <x v="1"/>
    <x v="1"/>
    <x v="1"/>
  </r>
  <r>
    <s v="navodita.kaushik@law.christuniversity.in"/>
    <x v="154"/>
    <x v="0"/>
    <x v="2"/>
    <x v="0"/>
    <x v="1"/>
    <x v="2"/>
    <x v="0"/>
    <x v="1"/>
    <x v="1"/>
    <x v="2"/>
    <x v="1"/>
    <x v="1"/>
    <x v="1"/>
  </r>
  <r>
    <s v="janvi.unni@law.christuniversity.in"/>
    <x v="155"/>
    <x v="1"/>
    <x v="2"/>
    <x v="2"/>
    <x v="1"/>
    <x v="0"/>
    <x v="1"/>
    <x v="1"/>
    <x v="1"/>
    <x v="0"/>
    <x v="1"/>
    <x v="1"/>
    <x v="1"/>
  </r>
  <r>
    <s v="kathryn.philip@law.christuniversity.in"/>
    <x v="156"/>
    <x v="1"/>
    <x v="2"/>
    <x v="0"/>
    <x v="1"/>
    <x v="1"/>
    <x v="0"/>
    <x v="1"/>
    <x v="1"/>
    <x v="1"/>
    <x v="0"/>
    <x v="1"/>
    <x v="1"/>
  </r>
  <r>
    <s v="divyani.a@law.christuniversity.in"/>
    <x v="151"/>
    <x v="1"/>
    <x v="2"/>
    <x v="2"/>
    <x v="1"/>
    <x v="0"/>
    <x v="0"/>
    <x v="1"/>
    <x v="0"/>
    <x v="0"/>
    <x v="1"/>
    <x v="1"/>
    <x v="1"/>
  </r>
  <r>
    <s v="akshatt.shandilya@law.christuniversity.in"/>
    <x v="157"/>
    <x v="0"/>
    <x v="2"/>
    <x v="2"/>
    <x v="0"/>
    <x v="2"/>
    <x v="1"/>
    <x v="1"/>
    <x v="1"/>
    <x v="1"/>
    <x v="0"/>
    <x v="1"/>
    <x v="2"/>
  </r>
  <r>
    <s v="debdatta.nanda@bba.christuniversity.in"/>
    <x v="158"/>
    <x v="1"/>
    <x v="6"/>
    <x v="2"/>
    <x v="0"/>
    <x v="1"/>
    <x v="0"/>
    <x v="1"/>
    <x v="0"/>
    <x v="0"/>
    <x v="1"/>
    <x v="1"/>
    <x v="0"/>
  </r>
  <r>
    <s v="anushka.chakraborty@bba.christuniversity.in"/>
    <x v="159"/>
    <x v="1"/>
    <x v="6"/>
    <x v="0"/>
    <x v="0"/>
    <x v="0"/>
    <x v="1"/>
    <x v="0"/>
    <x v="1"/>
    <x v="1"/>
    <x v="1"/>
    <x v="1"/>
    <x v="2"/>
  </r>
  <r>
    <s v="aditi.wani@msea.christuniversity.in"/>
    <x v="160"/>
    <x v="1"/>
    <x v="1"/>
    <x v="2"/>
    <x v="0"/>
    <x v="2"/>
    <x v="1"/>
    <x v="1"/>
    <x v="0"/>
    <x v="1"/>
    <x v="1"/>
    <x v="1"/>
    <x v="1"/>
  </r>
  <r>
    <s v="bindu.lingamaneni@msea.christuniversity.in"/>
    <x v="161"/>
    <x v="1"/>
    <x v="1"/>
    <x v="2"/>
    <x v="1"/>
    <x v="2"/>
    <x v="1"/>
    <x v="1"/>
    <x v="0"/>
    <x v="1"/>
    <x v="0"/>
    <x v="1"/>
    <x v="1"/>
  </r>
  <r>
    <s v="ajay.ks@bcomfah.christuniversity.in"/>
    <x v="162"/>
    <x v="0"/>
    <x v="4"/>
    <x v="0"/>
    <x v="0"/>
    <x v="2"/>
    <x v="0"/>
    <x v="1"/>
    <x v="1"/>
    <x v="0"/>
    <x v="1"/>
    <x v="1"/>
    <x v="1"/>
  </r>
  <r>
    <s v="portia.lakhani@bba.christuniversity.in"/>
    <x v="163"/>
    <x v="1"/>
    <x v="5"/>
    <x v="0"/>
    <x v="0"/>
    <x v="0"/>
    <x v="0"/>
    <x v="0"/>
    <x v="1"/>
    <x v="2"/>
    <x v="1"/>
    <x v="1"/>
    <x v="2"/>
  </r>
  <r>
    <s v="kushmeet.kaur@bba.christuniversity.in"/>
    <x v="164"/>
    <x v="1"/>
    <x v="5"/>
    <x v="2"/>
    <x v="1"/>
    <x v="1"/>
    <x v="0"/>
    <x v="1"/>
    <x v="1"/>
    <x v="1"/>
    <x v="0"/>
    <x v="1"/>
    <x v="2"/>
  </r>
  <r>
    <s v="urvininad.shah@bba.christuniversity.in"/>
    <x v="165"/>
    <x v="1"/>
    <x v="5"/>
    <x v="2"/>
    <x v="1"/>
    <x v="1"/>
    <x v="0"/>
    <x v="1"/>
    <x v="1"/>
    <x v="0"/>
    <x v="1"/>
    <x v="1"/>
    <x v="2"/>
  </r>
  <r>
    <s v="georgy.thomas@mba.christuniversity.in"/>
    <x v="166"/>
    <x v="0"/>
    <x v="4"/>
    <x v="0"/>
    <x v="0"/>
    <x v="1"/>
    <x v="2"/>
    <x v="1"/>
    <x v="0"/>
    <x v="0"/>
    <x v="1"/>
    <x v="1"/>
    <x v="1"/>
  </r>
  <r>
    <s v="sachu.thomas@law.christuniversity.in"/>
    <x v="167"/>
    <x v="0"/>
    <x v="6"/>
    <x v="2"/>
    <x v="0"/>
    <x v="2"/>
    <x v="1"/>
    <x v="1"/>
    <x v="0"/>
    <x v="0"/>
    <x v="1"/>
    <x v="1"/>
    <x v="1"/>
  </r>
  <r>
    <s v="sreejan.agarwal@law.christuniversity.in"/>
    <x v="168"/>
    <x v="0"/>
    <x v="2"/>
    <x v="2"/>
    <x v="1"/>
    <x v="1"/>
    <x v="0"/>
    <x v="1"/>
    <x v="0"/>
    <x v="0"/>
    <x v="1"/>
    <x v="1"/>
    <x v="1"/>
  </r>
  <r>
    <s v="romit.chowdhury@law.christuniversity.in"/>
    <x v="169"/>
    <x v="0"/>
    <x v="2"/>
    <x v="0"/>
    <x v="2"/>
    <x v="0"/>
    <x v="2"/>
    <x v="0"/>
    <x v="0"/>
    <x v="0"/>
    <x v="1"/>
    <x v="1"/>
    <x v="1"/>
  </r>
  <r>
    <s v="vishakha.periwal@law.christuniversity.in"/>
    <x v="170"/>
    <x v="1"/>
    <x v="2"/>
    <x v="1"/>
    <x v="1"/>
    <x v="2"/>
    <x v="2"/>
    <x v="0"/>
    <x v="1"/>
    <x v="2"/>
    <x v="1"/>
    <x v="1"/>
    <x v="1"/>
  </r>
  <r>
    <s v="vedant.sharma@law.christuniversity.in"/>
    <x v="171"/>
    <x v="0"/>
    <x v="6"/>
    <x v="0"/>
    <x v="1"/>
    <x v="1"/>
    <x v="0"/>
    <x v="2"/>
    <x v="0"/>
    <x v="0"/>
    <x v="1"/>
    <x v="1"/>
    <x v="1"/>
  </r>
  <r>
    <s v="saumya.mittal@bcomfah.christuniversity.in"/>
    <x v="172"/>
    <x v="1"/>
    <x v="4"/>
    <x v="0"/>
    <x v="0"/>
    <x v="1"/>
    <x v="0"/>
    <x v="1"/>
    <x v="1"/>
    <x v="2"/>
    <x v="1"/>
    <x v="1"/>
    <x v="1"/>
  </r>
  <r>
    <s v="vatsal.sharma@bbabah.christuniversity.in"/>
    <x v="173"/>
    <x v="0"/>
    <x v="6"/>
    <x v="0"/>
    <x v="0"/>
    <x v="1"/>
    <x v="0"/>
    <x v="1"/>
    <x v="1"/>
    <x v="2"/>
    <x v="1"/>
    <x v="1"/>
    <x v="2"/>
  </r>
  <r>
    <s v="laksh.asnani@bbabah.christuniversity.in"/>
    <x v="174"/>
    <x v="0"/>
    <x v="6"/>
    <x v="1"/>
    <x v="0"/>
    <x v="2"/>
    <x v="1"/>
    <x v="1"/>
    <x v="1"/>
    <x v="2"/>
    <x v="0"/>
    <x v="1"/>
    <x v="1"/>
  </r>
  <r>
    <s v="prachi.gupta@bbabah.christuniversity.in"/>
    <x v="175"/>
    <x v="1"/>
    <x v="6"/>
    <x v="0"/>
    <x v="0"/>
    <x v="0"/>
    <x v="1"/>
    <x v="0"/>
    <x v="1"/>
    <x v="1"/>
    <x v="1"/>
    <x v="1"/>
    <x v="1"/>
  </r>
  <r>
    <s v="aditya.shukla@bbabah.christuniversity.in"/>
    <x v="176"/>
    <x v="0"/>
    <x v="6"/>
    <x v="2"/>
    <x v="1"/>
    <x v="1"/>
    <x v="1"/>
    <x v="1"/>
    <x v="0"/>
    <x v="0"/>
    <x v="0"/>
    <x v="1"/>
    <x v="1"/>
  </r>
  <r>
    <s v="rochana.pandit@law.christuniversity.in"/>
    <x v="177"/>
    <x v="0"/>
    <x v="6"/>
    <x v="0"/>
    <x v="1"/>
    <x v="2"/>
    <x v="1"/>
    <x v="1"/>
    <x v="1"/>
    <x v="2"/>
    <x v="1"/>
    <x v="1"/>
    <x v="1"/>
  </r>
  <r>
    <s v="shankaresh.c@bbabah.christuniversity.in"/>
    <x v="178"/>
    <x v="0"/>
    <x v="6"/>
    <x v="2"/>
    <x v="1"/>
    <x v="1"/>
    <x v="0"/>
    <x v="1"/>
    <x v="0"/>
    <x v="0"/>
    <x v="1"/>
    <x v="1"/>
    <x v="2"/>
  </r>
  <r>
    <s v="dimna.mandody@msds.christuniversity.in"/>
    <x v="179"/>
    <x v="1"/>
    <x v="3"/>
    <x v="2"/>
    <x v="0"/>
    <x v="1"/>
    <x v="0"/>
    <x v="0"/>
    <x v="0"/>
    <x v="0"/>
    <x v="1"/>
    <x v="1"/>
    <x v="1"/>
  </r>
  <r>
    <s v="aditisingh@law.christuniversity.in"/>
    <x v="180"/>
    <x v="1"/>
    <x v="6"/>
    <x v="0"/>
    <x v="0"/>
    <x v="1"/>
    <x v="1"/>
    <x v="1"/>
    <x v="0"/>
    <x v="2"/>
    <x v="1"/>
    <x v="1"/>
    <x v="1"/>
  </r>
  <r>
    <s v="kunal.baid@bba.christuniversity.in"/>
    <x v="181"/>
    <x v="0"/>
    <x v="5"/>
    <x v="2"/>
    <x v="1"/>
    <x v="2"/>
    <x v="0"/>
    <x v="1"/>
    <x v="1"/>
    <x v="0"/>
    <x v="1"/>
    <x v="1"/>
    <x v="2"/>
  </r>
  <r>
    <s v="niranjana.moothandassery@msds.christuniversity.in"/>
    <x v="182"/>
    <x v="1"/>
    <x v="3"/>
    <x v="0"/>
    <x v="1"/>
    <x v="0"/>
    <x v="0"/>
    <x v="1"/>
    <x v="0"/>
    <x v="0"/>
    <x v="1"/>
    <x v="1"/>
    <x v="1"/>
  </r>
  <r>
    <s v="prajakta.patel@law.christuniversity.in"/>
    <x v="183"/>
    <x v="1"/>
    <x v="6"/>
    <x v="0"/>
    <x v="0"/>
    <x v="1"/>
    <x v="2"/>
    <x v="1"/>
    <x v="1"/>
    <x v="2"/>
    <x v="0"/>
    <x v="1"/>
    <x v="1"/>
  </r>
  <r>
    <s v="shruti.mishra@bsceah.christuniversity.in"/>
    <x v="184"/>
    <x v="1"/>
    <x v="8"/>
    <x v="1"/>
    <x v="1"/>
    <x v="2"/>
    <x v="1"/>
    <x v="1"/>
    <x v="0"/>
    <x v="1"/>
    <x v="0"/>
    <x v="1"/>
    <x v="2"/>
  </r>
  <r>
    <s v="nava.yauvan@law.christuniversity.in"/>
    <x v="185"/>
    <x v="1"/>
    <x v="6"/>
    <x v="0"/>
    <x v="1"/>
    <x v="1"/>
    <x v="0"/>
    <x v="0"/>
    <x v="0"/>
    <x v="0"/>
    <x v="0"/>
    <x v="1"/>
    <x v="0"/>
  </r>
  <r>
    <s v="rahul.govind@mba.christuniversity.in"/>
    <x v="186"/>
    <x v="0"/>
    <x v="4"/>
    <x v="2"/>
    <x v="0"/>
    <x v="2"/>
    <x v="0"/>
    <x v="0"/>
    <x v="0"/>
    <x v="0"/>
    <x v="1"/>
    <x v="1"/>
    <x v="1"/>
  </r>
  <r>
    <s v="sreepriya.kalathilperikamana@law.christuniversity.in"/>
    <x v="187"/>
    <x v="1"/>
    <x v="2"/>
    <x v="2"/>
    <x v="1"/>
    <x v="1"/>
    <x v="0"/>
    <x v="1"/>
    <x v="1"/>
    <x v="0"/>
    <x v="1"/>
    <x v="1"/>
    <x v="1"/>
  </r>
  <r>
    <s v="paari.goel@bbabah.christuniversity.in"/>
    <x v="152"/>
    <x v="1"/>
    <x v="6"/>
    <x v="1"/>
    <x v="0"/>
    <x v="2"/>
    <x v="1"/>
    <x v="1"/>
    <x v="1"/>
    <x v="1"/>
    <x v="0"/>
    <x v="1"/>
    <x v="2"/>
  </r>
  <r>
    <s v="nishant.sharma@science.christuniversity.in"/>
    <x v="153"/>
    <x v="0"/>
    <x v="3"/>
    <x v="0"/>
    <x v="1"/>
    <x v="1"/>
    <x v="0"/>
    <x v="1"/>
    <x v="1"/>
    <x v="1"/>
    <x v="1"/>
    <x v="1"/>
    <x v="0"/>
  </r>
  <r>
    <s v="aman.suhag@bds.christuniversity.in"/>
    <x v="74"/>
    <x v="0"/>
    <x v="3"/>
    <x v="0"/>
    <x v="0"/>
    <x v="0"/>
    <x v="0"/>
    <x v="1"/>
    <x v="0"/>
    <x v="1"/>
    <x v="0"/>
    <x v="1"/>
    <x v="1"/>
  </r>
  <r>
    <s v="navodita.kaushik@law.christuniversity.in"/>
    <x v="154"/>
    <x v="1"/>
    <x v="6"/>
    <x v="2"/>
    <x v="1"/>
    <x v="0"/>
    <x v="1"/>
    <x v="1"/>
    <x v="1"/>
    <x v="2"/>
    <x v="1"/>
    <x v="1"/>
    <x v="2"/>
  </r>
  <r>
    <s v="janvi.unni@law.christuniversity.in"/>
    <x v="155"/>
    <x v="1"/>
    <x v="6"/>
    <x v="0"/>
    <x v="1"/>
    <x v="2"/>
    <x v="2"/>
    <x v="0"/>
    <x v="1"/>
    <x v="1"/>
    <x v="1"/>
    <x v="1"/>
    <x v="2"/>
  </r>
  <r>
    <s v="kathryn.philip@law.christuniversity.in"/>
    <x v="188"/>
    <x v="1"/>
    <x v="6"/>
    <x v="2"/>
    <x v="1"/>
    <x v="1"/>
    <x v="2"/>
    <x v="2"/>
    <x v="1"/>
    <x v="1"/>
    <x v="1"/>
    <x v="1"/>
    <x v="2"/>
  </r>
  <r>
    <s v="akshatt.shandilya@law.christuniversity.in"/>
    <x v="157"/>
    <x v="1"/>
    <x v="2"/>
    <x v="1"/>
    <x v="0"/>
    <x v="0"/>
    <x v="1"/>
    <x v="1"/>
    <x v="0"/>
    <x v="2"/>
    <x v="1"/>
    <x v="2"/>
    <x v="2"/>
  </r>
  <r>
    <s v="debdatta.nanda@bba.christuniversity.in"/>
    <x v="158"/>
    <x v="1"/>
    <x v="6"/>
    <x v="2"/>
    <x v="1"/>
    <x v="1"/>
    <x v="1"/>
    <x v="1"/>
    <x v="1"/>
    <x v="0"/>
    <x v="0"/>
    <x v="1"/>
    <x v="1"/>
  </r>
  <r>
    <s v="anushka.chakraborty@bba.christuniversity.in"/>
    <x v="159"/>
    <x v="1"/>
    <x v="6"/>
    <x v="0"/>
    <x v="1"/>
    <x v="0"/>
    <x v="0"/>
    <x v="1"/>
    <x v="0"/>
    <x v="2"/>
    <x v="0"/>
    <x v="1"/>
    <x v="2"/>
  </r>
  <r>
    <s v="aditi.wani@msea.christuniversity.in"/>
    <x v="189"/>
    <x v="1"/>
    <x v="1"/>
    <x v="0"/>
    <x v="1"/>
    <x v="1"/>
    <x v="1"/>
    <x v="0"/>
    <x v="0"/>
    <x v="1"/>
    <x v="1"/>
    <x v="1"/>
    <x v="0"/>
  </r>
  <r>
    <s v="bindu.lingamaneni@msea.christuniversity.in"/>
    <x v="161"/>
    <x v="0"/>
    <x v="1"/>
    <x v="1"/>
    <x v="2"/>
    <x v="0"/>
    <x v="2"/>
    <x v="0"/>
    <x v="0"/>
    <x v="1"/>
    <x v="1"/>
    <x v="1"/>
    <x v="1"/>
  </r>
  <r>
    <s v="dimna.mandody@msds.christuniversity.in"/>
    <x v="179"/>
    <x v="1"/>
    <x v="0"/>
    <x v="0"/>
    <x v="0"/>
    <x v="0"/>
    <x v="1"/>
    <x v="1"/>
    <x v="1"/>
    <x v="0"/>
    <x v="1"/>
    <x v="1"/>
    <x v="1"/>
  </r>
  <r>
    <s v="rochana.pandit@law.christuniversity.in"/>
    <x v="177"/>
    <x v="1"/>
    <x v="6"/>
    <x v="2"/>
    <x v="1"/>
    <x v="2"/>
    <x v="2"/>
    <x v="2"/>
    <x v="0"/>
    <x v="0"/>
    <x v="1"/>
    <x v="1"/>
    <x v="1"/>
  </r>
  <r>
    <s v="aditya.shukla@bbabah.christuniversity.in"/>
    <x v="176"/>
    <x v="0"/>
    <x v="5"/>
    <x v="2"/>
    <x v="0"/>
    <x v="1"/>
    <x v="1"/>
    <x v="1"/>
    <x v="1"/>
    <x v="0"/>
    <x v="0"/>
    <x v="1"/>
    <x v="1"/>
  </r>
  <r>
    <s v="rasika.kandala@msgfa.christuniversity.in"/>
    <x v="190"/>
    <x v="1"/>
    <x v="7"/>
    <x v="0"/>
    <x v="1"/>
    <x v="0"/>
    <x v="1"/>
    <x v="0"/>
    <x v="0"/>
    <x v="2"/>
    <x v="0"/>
    <x v="1"/>
    <x v="0"/>
  </r>
  <r>
    <s v="arsh.jain@bcomfah.christuniversity.in"/>
    <x v="191"/>
    <x v="0"/>
    <x v="4"/>
    <x v="2"/>
    <x v="1"/>
    <x v="1"/>
    <x v="0"/>
    <x v="1"/>
    <x v="0"/>
    <x v="1"/>
    <x v="0"/>
    <x v="1"/>
    <x v="0"/>
  </r>
  <r>
    <s v="rutuja.galkar@bba.christuniversity.in"/>
    <x v="192"/>
    <x v="0"/>
    <x v="6"/>
    <x v="2"/>
    <x v="1"/>
    <x v="0"/>
    <x v="1"/>
    <x v="1"/>
    <x v="1"/>
    <x v="1"/>
    <x v="1"/>
    <x v="1"/>
    <x v="2"/>
  </r>
  <r>
    <s v="charvi.jaiswal@law.christuniversity.in"/>
    <x v="193"/>
    <x v="1"/>
    <x v="6"/>
    <x v="1"/>
    <x v="0"/>
    <x v="2"/>
    <x v="2"/>
    <x v="1"/>
    <x v="0"/>
    <x v="1"/>
    <x v="1"/>
    <x v="2"/>
    <x v="2"/>
  </r>
  <r>
    <s v="akshita.nawani@msgfa.christuniversity.in"/>
    <x v="194"/>
    <x v="1"/>
    <x v="7"/>
    <x v="2"/>
    <x v="1"/>
    <x v="2"/>
    <x v="2"/>
    <x v="2"/>
    <x v="1"/>
    <x v="2"/>
    <x v="1"/>
    <x v="1"/>
    <x v="1"/>
  </r>
  <r>
    <s v="akhilesh.gothwal@msgfa.christuniversity.in"/>
    <x v="195"/>
    <x v="0"/>
    <x v="7"/>
    <x v="0"/>
    <x v="0"/>
    <x v="0"/>
    <x v="1"/>
    <x v="1"/>
    <x v="1"/>
    <x v="0"/>
    <x v="1"/>
    <x v="2"/>
    <x v="2"/>
  </r>
  <r>
    <s v="jiya.mehta@law.christuniversity.in"/>
    <x v="196"/>
    <x v="1"/>
    <x v="6"/>
    <x v="2"/>
    <x v="1"/>
    <x v="1"/>
    <x v="0"/>
    <x v="1"/>
    <x v="0"/>
    <x v="1"/>
    <x v="0"/>
    <x v="1"/>
    <x v="1"/>
  </r>
  <r>
    <s v="twisha.priyambada@law.christuniversity.in"/>
    <x v="197"/>
    <x v="1"/>
    <x v="6"/>
    <x v="0"/>
    <x v="0"/>
    <x v="1"/>
    <x v="1"/>
    <x v="1"/>
    <x v="0"/>
    <x v="0"/>
    <x v="1"/>
    <x v="1"/>
    <x v="1"/>
  </r>
  <r>
    <s v="tejas.pb@msea.christuniversity.in"/>
    <x v="198"/>
    <x v="0"/>
    <x v="1"/>
    <x v="0"/>
    <x v="2"/>
    <x v="1"/>
    <x v="0"/>
    <x v="0"/>
    <x v="1"/>
    <x v="1"/>
    <x v="0"/>
    <x v="1"/>
    <x v="1"/>
  </r>
  <r>
    <s v="laksh.asnani@bbabah.christuniversity.in"/>
    <x v="174"/>
    <x v="0"/>
    <x v="6"/>
    <x v="2"/>
    <x v="1"/>
    <x v="2"/>
    <x v="0"/>
    <x v="1"/>
    <x v="1"/>
    <x v="2"/>
    <x v="1"/>
    <x v="1"/>
    <x v="1"/>
  </r>
  <r>
    <s v="anjo.binu@msgfa.christuniversity.in "/>
    <x v="199"/>
    <x v="1"/>
    <x v="7"/>
    <x v="0"/>
    <x v="0"/>
    <x v="0"/>
    <x v="1"/>
    <x v="1"/>
    <x v="1"/>
    <x v="0"/>
    <x v="1"/>
    <x v="1"/>
    <x v="1"/>
  </r>
  <r>
    <s v="saaransh.dhalwani@msgfa.christuniversity.in"/>
    <x v="200"/>
    <x v="0"/>
    <x v="7"/>
    <x v="2"/>
    <x v="1"/>
    <x v="1"/>
    <x v="2"/>
    <x v="1"/>
    <x v="0"/>
    <x v="0"/>
    <x v="1"/>
    <x v="1"/>
    <x v="1"/>
  </r>
  <r>
    <s v="threeshal.sashtiy@bds.christuniversity.in"/>
    <x v="201"/>
    <x v="0"/>
    <x v="3"/>
    <x v="0"/>
    <x v="0"/>
    <x v="0"/>
    <x v="0"/>
    <x v="2"/>
    <x v="0"/>
    <x v="0"/>
    <x v="1"/>
    <x v="1"/>
    <x v="1"/>
  </r>
  <r>
    <s v="sanjana.gupta@bds.christuniversity.in_x0009_"/>
    <x v="202"/>
    <x v="1"/>
    <x v="3"/>
    <x v="2"/>
    <x v="1"/>
    <x v="0"/>
    <x v="0"/>
    <x v="1"/>
    <x v="0"/>
    <x v="0"/>
    <x v="1"/>
    <x v="1"/>
    <x v="1"/>
  </r>
  <r>
    <s v="kriti.kumari@bbabah.christuniversity.in_x0009_"/>
    <x v="203"/>
    <x v="1"/>
    <x v="5"/>
    <x v="0"/>
    <x v="1"/>
    <x v="2"/>
    <x v="0"/>
    <x v="0"/>
    <x v="1"/>
    <x v="0"/>
    <x v="1"/>
    <x v="1"/>
    <x v="1"/>
  </r>
  <r>
    <s v="nevin.vijils@law.christuniversity.in_x0009_"/>
    <x v="204"/>
    <x v="0"/>
    <x v="2"/>
    <x v="0"/>
    <x v="0"/>
    <x v="1"/>
    <x v="1"/>
    <x v="0"/>
    <x v="0"/>
    <x v="0"/>
    <x v="0"/>
    <x v="2"/>
    <x v="2"/>
  </r>
  <r>
    <s v="athira.shaji@msds.christuniversity.in_x0009_"/>
    <x v="205"/>
    <x v="1"/>
    <x v="0"/>
    <x v="2"/>
    <x v="0"/>
    <x v="0"/>
    <x v="1"/>
    <x v="1"/>
    <x v="2"/>
    <x v="2"/>
    <x v="0"/>
    <x v="1"/>
    <x v="2"/>
  </r>
  <r>
    <s v="narain.sivakumar@law.christuniversity.in"/>
    <x v="206"/>
    <x v="0"/>
    <x v="0"/>
    <x v="1"/>
    <x v="0"/>
    <x v="1"/>
    <x v="1"/>
    <x v="0"/>
    <x v="2"/>
    <x v="0"/>
    <x v="1"/>
    <x v="1"/>
    <x v="2"/>
  </r>
  <r>
    <s v="pramyuktha.r@law.christuniversity.in"/>
    <x v="207"/>
    <x v="1"/>
    <x v="2"/>
    <x v="0"/>
    <x v="2"/>
    <x v="1"/>
    <x v="1"/>
    <x v="0"/>
    <x v="1"/>
    <x v="1"/>
    <x v="0"/>
    <x v="1"/>
    <x v="2"/>
  </r>
  <r>
    <s v="parvathi.jayan@law.christuniversity.in"/>
    <x v="208"/>
    <x v="1"/>
    <x v="2"/>
    <x v="0"/>
    <x v="1"/>
    <x v="1"/>
    <x v="1"/>
    <x v="0"/>
    <x v="2"/>
    <x v="0"/>
    <x v="0"/>
    <x v="1"/>
    <x v="2"/>
  </r>
  <r>
    <s v="noyonica.neogy@bbabah.christuniversity.in"/>
    <x v="209"/>
    <x v="1"/>
    <x v="6"/>
    <x v="0"/>
    <x v="1"/>
    <x v="2"/>
    <x v="1"/>
    <x v="0"/>
    <x v="0"/>
    <x v="1"/>
    <x v="1"/>
    <x v="1"/>
    <x v="1"/>
  </r>
  <r>
    <s v="nabaneeta.guha@bbabah.christuniversity.in"/>
    <x v="210"/>
    <x v="1"/>
    <x v="6"/>
    <x v="2"/>
    <x v="0"/>
    <x v="1"/>
    <x v="1"/>
    <x v="1"/>
    <x v="1"/>
    <x v="2"/>
    <x v="1"/>
    <x v="1"/>
    <x v="2"/>
  </r>
  <r>
    <s v="nabaneeta.guha@bbabah.christuniversity.in"/>
    <x v="210"/>
    <x v="1"/>
    <x v="6"/>
    <x v="0"/>
    <x v="1"/>
    <x v="1"/>
    <x v="0"/>
    <x v="1"/>
    <x v="1"/>
    <x v="1"/>
    <x v="1"/>
    <x v="2"/>
    <x v="1"/>
  </r>
  <r>
    <s v="aryan.manchanda@bbabah.christuniversity.in"/>
    <x v="211"/>
    <x v="0"/>
    <x v="6"/>
    <x v="2"/>
    <x v="1"/>
    <x v="0"/>
    <x v="1"/>
    <x v="0"/>
    <x v="1"/>
    <x v="0"/>
    <x v="0"/>
    <x v="1"/>
    <x v="1"/>
  </r>
  <r>
    <s v="debolina.chatterjee@msds.christuniversity.in "/>
    <x v="212"/>
    <x v="1"/>
    <x v="0"/>
    <x v="0"/>
    <x v="0"/>
    <x v="2"/>
    <x v="1"/>
    <x v="0"/>
    <x v="0"/>
    <x v="0"/>
    <x v="0"/>
    <x v="1"/>
    <x v="1"/>
  </r>
  <r>
    <s v="karan.patil@bbabah.christuniversity.in"/>
    <x v="213"/>
    <x v="0"/>
    <x v="5"/>
    <x v="0"/>
    <x v="0"/>
    <x v="0"/>
    <x v="1"/>
    <x v="1"/>
    <x v="1"/>
    <x v="0"/>
    <x v="0"/>
    <x v="1"/>
    <x v="2"/>
  </r>
  <r>
    <s v="Lokesh.patil@bbabah.christuniversity.in "/>
    <x v="214"/>
    <x v="0"/>
    <x v="5"/>
    <x v="0"/>
    <x v="1"/>
    <x v="0"/>
    <x v="0"/>
    <x v="0"/>
    <x v="2"/>
    <x v="0"/>
    <x v="0"/>
    <x v="2"/>
    <x v="1"/>
  </r>
  <r>
    <s v="ruchita.r@law.christuniversity.in"/>
    <x v="215"/>
    <x v="1"/>
    <x v="2"/>
    <x v="0"/>
    <x v="1"/>
    <x v="0"/>
    <x v="1"/>
    <x v="0"/>
    <x v="0"/>
    <x v="1"/>
    <x v="0"/>
    <x v="1"/>
    <x v="2"/>
  </r>
  <r>
    <s v="ananya.singh@bbabah.christuniversity.in"/>
    <x v="216"/>
    <x v="1"/>
    <x v="6"/>
    <x v="0"/>
    <x v="1"/>
    <x v="1"/>
    <x v="1"/>
    <x v="0"/>
    <x v="1"/>
    <x v="1"/>
    <x v="1"/>
    <x v="1"/>
    <x v="2"/>
  </r>
  <r>
    <s v="anju.mathew@law.christuniversity.in"/>
    <x v="217"/>
    <x v="1"/>
    <x v="6"/>
    <x v="0"/>
    <x v="0"/>
    <x v="0"/>
    <x v="1"/>
    <x v="0"/>
    <x v="1"/>
    <x v="1"/>
    <x v="0"/>
    <x v="1"/>
    <x v="2"/>
  </r>
  <r>
    <s v="diksha.v@mba.christuniversity.in"/>
    <x v="218"/>
    <x v="1"/>
    <x v="4"/>
    <x v="0"/>
    <x v="0"/>
    <x v="0"/>
    <x v="1"/>
    <x v="0"/>
    <x v="1"/>
    <x v="1"/>
    <x v="0"/>
    <x v="1"/>
    <x v="2"/>
  </r>
  <r>
    <s v="krishnendhu.k@msds.christuniversity.in"/>
    <x v="219"/>
    <x v="1"/>
    <x v="0"/>
    <x v="0"/>
    <x v="0"/>
    <x v="0"/>
    <x v="1"/>
    <x v="0"/>
    <x v="1"/>
    <x v="1"/>
    <x v="0"/>
    <x v="1"/>
    <x v="2"/>
  </r>
  <r>
    <s v="Nicole.machado@mba.christuniversity.in"/>
    <x v="220"/>
    <x v="1"/>
    <x v="4"/>
    <x v="0"/>
    <x v="0"/>
    <x v="0"/>
    <x v="1"/>
    <x v="0"/>
    <x v="1"/>
    <x v="1"/>
    <x v="0"/>
    <x v="1"/>
    <x v="2"/>
  </r>
  <r>
    <s v="kabir.singh@bbabah.christuniversity.in"/>
    <x v="221"/>
    <x v="0"/>
    <x v="6"/>
    <x v="0"/>
    <x v="0"/>
    <x v="0"/>
    <x v="1"/>
    <x v="0"/>
    <x v="1"/>
    <x v="1"/>
    <x v="0"/>
    <x v="1"/>
    <x v="2"/>
  </r>
  <r>
    <s v="romi.rathaur@law.christuniversity.in"/>
    <x v="222"/>
    <x v="0"/>
    <x v="2"/>
    <x v="0"/>
    <x v="0"/>
    <x v="0"/>
    <x v="1"/>
    <x v="0"/>
    <x v="1"/>
    <x v="1"/>
    <x v="0"/>
    <x v="1"/>
    <x v="2"/>
  </r>
  <r>
    <s v="sushritha.shetty@mba.christuniversity.in. "/>
    <x v="223"/>
    <x v="1"/>
    <x v="4"/>
    <x v="0"/>
    <x v="0"/>
    <x v="0"/>
    <x v="1"/>
    <x v="0"/>
    <x v="1"/>
    <x v="1"/>
    <x v="0"/>
    <x v="1"/>
    <x v="2"/>
  </r>
  <r>
    <s v="amit.choubey@law.christuniversity.in"/>
    <x v="224"/>
    <x v="0"/>
    <x v="2"/>
    <x v="0"/>
    <x v="0"/>
    <x v="0"/>
    <x v="1"/>
    <x v="0"/>
    <x v="1"/>
    <x v="1"/>
    <x v="0"/>
    <x v="1"/>
    <x v="2"/>
  </r>
  <r>
    <s v="akshita.singh@law.christuniversity.in"/>
    <x v="225"/>
    <x v="1"/>
    <x v="2"/>
    <x v="0"/>
    <x v="0"/>
    <x v="0"/>
    <x v="1"/>
    <x v="0"/>
    <x v="1"/>
    <x v="1"/>
    <x v="0"/>
    <x v="1"/>
    <x v="2"/>
  </r>
  <r>
    <s v="akaanksha.muralidharan@law.christuniversity.in"/>
    <x v="226"/>
    <x v="1"/>
    <x v="2"/>
    <x v="0"/>
    <x v="0"/>
    <x v="0"/>
    <x v="1"/>
    <x v="0"/>
    <x v="1"/>
    <x v="1"/>
    <x v="0"/>
    <x v="1"/>
    <x v="2"/>
  </r>
  <r>
    <s v="balasubramanian.v@mba.christuniversity.in"/>
    <x v="227"/>
    <x v="0"/>
    <x v="4"/>
    <x v="2"/>
    <x v="1"/>
    <x v="2"/>
    <x v="2"/>
    <x v="1"/>
    <x v="0"/>
    <x v="2"/>
    <x v="1"/>
    <x v="1"/>
    <x v="1"/>
  </r>
  <r>
    <s v="chowdhurysouvik15@gmail.com"/>
    <x v="228"/>
    <x v="0"/>
    <x v="1"/>
    <x v="2"/>
    <x v="1"/>
    <x v="2"/>
    <x v="2"/>
    <x v="1"/>
    <x v="0"/>
    <x v="2"/>
    <x v="1"/>
    <x v="1"/>
    <x v="1"/>
  </r>
  <r>
    <s v="surbhi.kumari@law.christuniversity.in"/>
    <x v="229"/>
    <x v="1"/>
    <x v="6"/>
    <x v="2"/>
    <x v="1"/>
    <x v="2"/>
    <x v="2"/>
    <x v="1"/>
    <x v="0"/>
    <x v="2"/>
    <x v="1"/>
    <x v="1"/>
    <x v="1"/>
  </r>
  <r>
    <s v="aishwarya.sekhar@law.christuniversity.in"/>
    <x v="230"/>
    <x v="1"/>
    <x v="2"/>
    <x v="2"/>
    <x v="1"/>
    <x v="2"/>
    <x v="2"/>
    <x v="1"/>
    <x v="0"/>
    <x v="2"/>
    <x v="1"/>
    <x v="1"/>
    <x v="1"/>
  </r>
  <r>
    <s v="ayshwareshwar.lv@mba.christuniversity.in"/>
    <x v="231"/>
    <x v="0"/>
    <x v="4"/>
    <x v="2"/>
    <x v="1"/>
    <x v="2"/>
    <x v="2"/>
    <x v="1"/>
    <x v="0"/>
    <x v="2"/>
    <x v="1"/>
    <x v="1"/>
    <x v="1"/>
  </r>
  <r>
    <s v="Mohammed.Rayan@msds.christuniversity.in "/>
    <x v="232"/>
    <x v="0"/>
    <x v="0"/>
    <x v="2"/>
    <x v="1"/>
    <x v="2"/>
    <x v="2"/>
    <x v="1"/>
    <x v="0"/>
    <x v="2"/>
    <x v="1"/>
    <x v="1"/>
    <x v="1"/>
  </r>
  <r>
    <s v="ubale.mayuri@msds.christuniversity.in"/>
    <x v="233"/>
    <x v="1"/>
    <x v="0"/>
    <x v="2"/>
    <x v="1"/>
    <x v="2"/>
    <x v="2"/>
    <x v="1"/>
    <x v="0"/>
    <x v="1"/>
    <x v="1"/>
    <x v="1"/>
    <x v="1"/>
  </r>
  <r>
    <s v="vismay.pillai@bbabah.christuniversity.in"/>
    <x v="234"/>
    <x v="0"/>
    <x v="6"/>
    <x v="2"/>
    <x v="1"/>
    <x v="2"/>
    <x v="2"/>
    <x v="1"/>
    <x v="0"/>
    <x v="2"/>
    <x v="1"/>
    <x v="2"/>
    <x v="1"/>
  </r>
  <r>
    <s v="divyank.yadav@msea.christuniversity.in"/>
    <x v="235"/>
    <x v="0"/>
    <x v="1"/>
    <x v="2"/>
    <x v="1"/>
    <x v="2"/>
    <x v="2"/>
    <x v="1"/>
    <x v="0"/>
    <x v="2"/>
    <x v="1"/>
    <x v="1"/>
    <x v="1"/>
  </r>
  <r>
    <s v="prachi.bhattacharya@law.gmail.com"/>
    <x v="236"/>
    <x v="1"/>
    <x v="2"/>
    <x v="2"/>
    <x v="1"/>
    <x v="2"/>
    <x v="2"/>
    <x v="1"/>
    <x v="0"/>
    <x v="2"/>
    <x v="1"/>
    <x v="1"/>
    <x v="1"/>
  </r>
  <r>
    <s v="nandini.baid@law.christuniversity.in"/>
    <x v="237"/>
    <x v="1"/>
    <x v="2"/>
    <x v="2"/>
    <x v="1"/>
    <x v="2"/>
    <x v="2"/>
    <x v="1"/>
    <x v="0"/>
    <x v="2"/>
    <x v="1"/>
    <x v="1"/>
    <x v="1"/>
  </r>
  <r>
    <s v="siddhant.pathak@law.christuniversity.in"/>
    <x v="238"/>
    <x v="0"/>
    <x v="2"/>
    <x v="0"/>
    <x v="2"/>
    <x v="1"/>
    <x v="0"/>
    <x v="1"/>
    <x v="2"/>
    <x v="1"/>
    <x v="0"/>
    <x v="2"/>
    <x v="2"/>
  </r>
  <r>
    <s v="manya.khanna@bbabah.christuniversity.in"/>
    <x v="239"/>
    <x v="1"/>
    <x v="6"/>
    <x v="0"/>
    <x v="2"/>
    <x v="1"/>
    <x v="0"/>
    <x v="1"/>
    <x v="2"/>
    <x v="1"/>
    <x v="0"/>
    <x v="2"/>
    <x v="2"/>
  </r>
  <r>
    <s v="vinjarapu.kumar@bbabah.christuniversity.in"/>
    <x v="240"/>
    <x v="0"/>
    <x v="6"/>
    <x v="0"/>
    <x v="2"/>
    <x v="1"/>
    <x v="0"/>
    <x v="1"/>
    <x v="2"/>
    <x v="1"/>
    <x v="0"/>
    <x v="2"/>
    <x v="2"/>
  </r>
  <r>
    <s v="jatin.verma@bbabah.christunversity.in"/>
    <x v="241"/>
    <x v="0"/>
    <x v="6"/>
    <x v="0"/>
    <x v="2"/>
    <x v="1"/>
    <x v="0"/>
    <x v="1"/>
    <x v="2"/>
    <x v="1"/>
    <x v="0"/>
    <x v="2"/>
    <x v="2"/>
  </r>
  <r>
    <s v="falak.ansari@msds.christunvirsity"/>
    <x v="242"/>
    <x v="1"/>
    <x v="0"/>
    <x v="0"/>
    <x v="2"/>
    <x v="1"/>
    <x v="0"/>
    <x v="1"/>
    <x v="2"/>
    <x v="1"/>
    <x v="0"/>
    <x v="2"/>
    <x v="2"/>
  </r>
  <r>
    <s v="karthik.unnithan@law.christuniversity.in"/>
    <x v="243"/>
    <x v="0"/>
    <x v="6"/>
    <x v="1"/>
    <x v="2"/>
    <x v="1"/>
    <x v="0"/>
    <x v="1"/>
    <x v="2"/>
    <x v="1"/>
    <x v="0"/>
    <x v="2"/>
    <x v="2"/>
  </r>
  <r>
    <s v="arundhathi.vimal@law.christuniversity.in"/>
    <x v="244"/>
    <x v="1"/>
    <x v="2"/>
    <x v="2"/>
    <x v="1"/>
    <x v="2"/>
    <x v="1"/>
    <x v="0"/>
    <x v="1"/>
    <x v="0"/>
    <x v="1"/>
    <x v="1"/>
    <x v="2"/>
  </r>
  <r>
    <s v="k.ajaykumar@bds.christuniversity.in"/>
    <x v="245"/>
    <x v="0"/>
    <x v="3"/>
    <x v="2"/>
    <x v="1"/>
    <x v="2"/>
    <x v="1"/>
    <x v="0"/>
    <x v="1"/>
    <x v="0"/>
    <x v="0"/>
    <x v="1"/>
    <x v="2"/>
  </r>
  <r>
    <s v="vharsha.thirumeninathan@msds.christuniversity.in"/>
    <x v="246"/>
    <x v="0"/>
    <x v="0"/>
    <x v="2"/>
    <x v="1"/>
    <x v="2"/>
    <x v="1"/>
    <x v="0"/>
    <x v="1"/>
    <x v="0"/>
    <x v="1"/>
    <x v="1"/>
    <x v="2"/>
  </r>
  <r>
    <s v="vedanta.nanda@bscdsh.christuniversity.in"/>
    <x v="247"/>
    <x v="0"/>
    <x v="3"/>
    <x v="2"/>
    <x v="1"/>
    <x v="2"/>
    <x v="1"/>
    <x v="0"/>
    <x v="1"/>
    <x v="0"/>
    <x v="0"/>
    <x v="1"/>
    <x v="2"/>
  </r>
  <r>
    <s v="aditi.kapil@msds.christuniversity.in"/>
    <x v="248"/>
    <x v="1"/>
    <x v="0"/>
    <x v="2"/>
    <x v="1"/>
    <x v="2"/>
    <x v="1"/>
    <x v="0"/>
    <x v="1"/>
    <x v="0"/>
    <x v="0"/>
    <x v="1"/>
    <x v="2"/>
  </r>
  <r>
    <s v="bushra.parveen@bba.christuniversity.in"/>
    <x v="249"/>
    <x v="0"/>
    <x v="5"/>
    <x v="2"/>
    <x v="1"/>
    <x v="2"/>
    <x v="1"/>
    <x v="0"/>
    <x v="1"/>
    <x v="0"/>
    <x v="0"/>
    <x v="1"/>
    <x v="2"/>
  </r>
  <r>
    <s v="Ananya.billawaria@msea.christuniversity.in "/>
    <x v="216"/>
    <x v="1"/>
    <x v="1"/>
    <x v="2"/>
    <x v="1"/>
    <x v="2"/>
    <x v="1"/>
    <x v="0"/>
    <x v="1"/>
    <x v="0"/>
    <x v="0"/>
    <x v="1"/>
    <x v="2"/>
  </r>
  <r>
    <s v="aruna.ajay@bbabah.christuniversity.in"/>
    <x v="250"/>
    <x v="0"/>
    <x v="6"/>
    <x v="2"/>
    <x v="1"/>
    <x v="2"/>
    <x v="1"/>
    <x v="0"/>
    <x v="1"/>
    <x v="0"/>
    <x v="1"/>
    <x v="1"/>
    <x v="2"/>
  </r>
  <r>
    <s v="muhsina.muhammed@law.christuniversity.in"/>
    <x v="251"/>
    <x v="1"/>
    <x v="6"/>
    <x v="2"/>
    <x v="1"/>
    <x v="2"/>
    <x v="1"/>
    <x v="0"/>
    <x v="1"/>
    <x v="0"/>
    <x v="1"/>
    <x v="1"/>
    <x v="2"/>
  </r>
  <r>
    <s v="nashra.hussain@law.christuniversity.in"/>
    <x v="252"/>
    <x v="1"/>
    <x v="2"/>
    <x v="2"/>
    <x v="1"/>
    <x v="2"/>
    <x v="1"/>
    <x v="0"/>
    <x v="1"/>
    <x v="0"/>
    <x v="1"/>
    <x v="1"/>
    <x v="2"/>
  </r>
  <r>
    <s v="bhavya.sree@law.christuniversity.in"/>
    <x v="253"/>
    <x v="1"/>
    <x v="2"/>
    <x v="0"/>
    <x v="0"/>
    <x v="0"/>
    <x v="2"/>
    <x v="0"/>
    <x v="1"/>
    <x v="2"/>
    <x v="1"/>
    <x v="1"/>
    <x v="1"/>
  </r>
  <r>
    <s v="nicole.earl@.christuniversity.in"/>
    <x v="220"/>
    <x v="0"/>
    <x v="8"/>
    <x v="0"/>
    <x v="0"/>
    <x v="0"/>
    <x v="2"/>
    <x v="0"/>
    <x v="0"/>
    <x v="0"/>
    <x v="1"/>
    <x v="1"/>
    <x v="1"/>
  </r>
  <r>
    <s v="pratick.bhattacharjee@mba.christuniversity.in"/>
    <x v="254"/>
    <x v="0"/>
    <x v="4"/>
    <x v="0"/>
    <x v="0"/>
    <x v="0"/>
    <x v="2"/>
    <x v="0"/>
    <x v="1"/>
    <x v="2"/>
    <x v="1"/>
    <x v="1"/>
    <x v="2"/>
  </r>
  <r>
    <s v="anushka.chakraborty@.christuniversity.in"/>
    <x v="255"/>
    <x v="1"/>
    <x v="7"/>
    <x v="0"/>
    <x v="0"/>
    <x v="1"/>
    <x v="0"/>
    <x v="0"/>
    <x v="0"/>
    <x v="0"/>
    <x v="0"/>
    <x v="1"/>
    <x v="2"/>
  </r>
  <r>
    <s v="Kadari.giri@mba.christuniversity.in"/>
    <x v="256"/>
    <x v="0"/>
    <x v="4"/>
    <x v="2"/>
    <x v="1"/>
    <x v="1"/>
    <x v="2"/>
    <x v="0"/>
    <x v="0"/>
    <x v="0"/>
    <x v="1"/>
    <x v="1"/>
    <x v="1"/>
  </r>
  <r>
    <s v="debdatta.nanda@.christuniversity.in"/>
    <x v="257"/>
    <x v="0"/>
    <x v="9"/>
    <x v="2"/>
    <x v="1"/>
    <x v="2"/>
    <x v="1"/>
    <x v="1"/>
    <x v="1"/>
    <x v="0"/>
    <x v="0"/>
    <x v="2"/>
    <x v="1"/>
  </r>
  <r>
    <s v="devika.s@law.christuniversity.in"/>
    <x v="258"/>
    <x v="1"/>
    <x v="2"/>
    <x v="0"/>
    <x v="1"/>
    <x v="0"/>
    <x v="2"/>
    <x v="0"/>
    <x v="1"/>
    <x v="2"/>
    <x v="1"/>
    <x v="1"/>
    <x v="2"/>
  </r>
  <r>
    <s v="abhay.singh@msds.christuniversity.in"/>
    <x v="259"/>
    <x v="0"/>
    <x v="0"/>
    <x v="0"/>
    <x v="1"/>
    <x v="0"/>
    <x v="1"/>
    <x v="0"/>
    <x v="0"/>
    <x v="1"/>
    <x v="1"/>
    <x v="1"/>
    <x v="1"/>
  </r>
  <r>
    <s v="aman.singh@msds.christuniversity.in"/>
    <x v="260"/>
    <x v="0"/>
    <x v="0"/>
    <x v="0"/>
    <x v="0"/>
    <x v="2"/>
    <x v="2"/>
    <x v="0"/>
    <x v="1"/>
    <x v="0"/>
    <x v="0"/>
    <x v="1"/>
    <x v="1"/>
  </r>
  <r>
    <s v="priyanshu.singh@bbabah.christuniversity.in"/>
    <x v="261"/>
    <x v="0"/>
    <x v="6"/>
    <x v="2"/>
    <x v="1"/>
    <x v="1"/>
    <x v="0"/>
    <x v="0"/>
    <x v="1"/>
    <x v="1"/>
    <x v="0"/>
    <x v="1"/>
    <x v="1"/>
  </r>
  <r>
    <s v="apoorv.singh@bbabah.christuniversity.in"/>
    <x v="262"/>
    <x v="0"/>
    <x v="6"/>
    <x v="0"/>
    <x v="0"/>
    <x v="1"/>
    <x v="2"/>
    <x v="0"/>
    <x v="0"/>
    <x v="1"/>
    <x v="0"/>
    <x v="1"/>
    <x v="1"/>
  </r>
  <r>
    <s v="akshatt.shandilya@.christuniversity.in"/>
    <x v="135"/>
    <x v="0"/>
    <x v="1"/>
    <x v="2"/>
    <x v="1"/>
    <x v="2"/>
    <x v="1"/>
    <x v="1"/>
    <x v="1"/>
    <x v="0"/>
    <x v="1"/>
    <x v="2"/>
    <x v="0"/>
  </r>
  <r>
    <s v="Shruti.sabale@law.christuniversity.in"/>
    <x v="263"/>
    <x v="1"/>
    <x v="6"/>
    <x v="0"/>
    <x v="0"/>
    <x v="2"/>
    <x v="2"/>
    <x v="0"/>
    <x v="0"/>
    <x v="0"/>
    <x v="1"/>
    <x v="1"/>
    <x v="2"/>
  </r>
  <r>
    <s v="Prajwal.singh@christuniversity.in"/>
    <x v="264"/>
    <x v="0"/>
    <x v="0"/>
    <x v="0"/>
    <x v="0"/>
    <x v="0"/>
    <x v="1"/>
    <x v="0"/>
    <x v="1"/>
    <x v="2"/>
    <x v="1"/>
    <x v="1"/>
    <x v="0"/>
  </r>
  <r>
    <s v="mathews.joe@ecoa.christuniversity.in"/>
    <x v="265"/>
    <x v="0"/>
    <x v="8"/>
    <x v="0"/>
    <x v="0"/>
    <x v="1"/>
    <x v="2"/>
    <x v="1"/>
    <x v="1"/>
    <x v="0"/>
    <x v="0"/>
    <x v="2"/>
    <x v="1"/>
  </r>
  <r>
    <s v="prajakta.patel@.christuniversity.in"/>
    <x v="110"/>
    <x v="1"/>
    <x v="3"/>
    <x v="2"/>
    <x v="1"/>
    <x v="1"/>
    <x v="2"/>
    <x v="0"/>
    <x v="0"/>
    <x v="0"/>
    <x v="1"/>
    <x v="1"/>
    <x v="2"/>
  </r>
  <r>
    <s v="rahul.b@science.christuniversity.in"/>
    <x v="266"/>
    <x v="0"/>
    <x v="3"/>
    <x v="2"/>
    <x v="1"/>
    <x v="2"/>
    <x v="0"/>
    <x v="0"/>
    <x v="1"/>
    <x v="2"/>
    <x v="0"/>
    <x v="1"/>
    <x v="2"/>
  </r>
  <r>
    <s v="riya.kumari@bbabah.christuniversity.in"/>
    <x v="267"/>
    <x v="1"/>
    <x v="5"/>
    <x v="0"/>
    <x v="0"/>
    <x v="2"/>
    <x v="0"/>
    <x v="0"/>
    <x v="1"/>
    <x v="0"/>
    <x v="1"/>
    <x v="1"/>
    <x v="1"/>
  </r>
  <r>
    <s v="sreedhar.s@law.christuniversity.in"/>
    <x v="268"/>
    <x v="0"/>
    <x v="6"/>
    <x v="1"/>
    <x v="0"/>
    <x v="2"/>
    <x v="1"/>
    <x v="1"/>
    <x v="1"/>
    <x v="1"/>
    <x v="0"/>
    <x v="1"/>
    <x v="2"/>
  </r>
  <r>
    <s v="lakshmi.warrier@ecoa.christuniversity.in"/>
    <x v="269"/>
    <x v="1"/>
    <x v="7"/>
    <x v="0"/>
    <x v="0"/>
    <x v="1"/>
    <x v="2"/>
    <x v="0"/>
    <x v="1"/>
    <x v="2"/>
    <x v="1"/>
    <x v="1"/>
    <x v="1"/>
  </r>
  <r>
    <s v="v.akilan@bba.christuniversity.in"/>
    <x v="270"/>
    <x v="0"/>
    <x v="5"/>
    <x v="0"/>
    <x v="0"/>
    <x v="1"/>
    <x v="2"/>
    <x v="0"/>
    <x v="1"/>
    <x v="2"/>
    <x v="1"/>
    <x v="1"/>
    <x v="1"/>
  </r>
  <r>
    <s v="debamala.adhikari@msds.christuniversity.in"/>
    <x v="271"/>
    <x v="1"/>
    <x v="0"/>
    <x v="0"/>
    <x v="1"/>
    <x v="2"/>
    <x v="2"/>
    <x v="0"/>
    <x v="1"/>
    <x v="2"/>
    <x v="1"/>
    <x v="2"/>
    <x v="1"/>
  </r>
  <r>
    <s v="meet.rawal@bbabah.christuniversity.in"/>
    <x v="272"/>
    <x v="0"/>
    <x v="5"/>
    <x v="0"/>
    <x v="0"/>
    <x v="0"/>
    <x v="0"/>
    <x v="2"/>
    <x v="1"/>
    <x v="0"/>
    <x v="1"/>
    <x v="1"/>
    <x v="2"/>
  </r>
  <r>
    <s v="ps.anusha@msds.christuniversity.in"/>
    <x v="273"/>
    <x v="1"/>
    <x v="0"/>
    <x v="0"/>
    <x v="1"/>
    <x v="1"/>
    <x v="1"/>
    <x v="0"/>
    <x v="1"/>
    <x v="0"/>
    <x v="0"/>
    <x v="1"/>
    <x v="1"/>
  </r>
  <r>
    <s v="saristha.saha@msds.christuniversity.in"/>
    <x v="274"/>
    <x v="1"/>
    <x v="0"/>
    <x v="0"/>
    <x v="1"/>
    <x v="0"/>
    <x v="0"/>
    <x v="1"/>
    <x v="0"/>
    <x v="1"/>
    <x v="0"/>
    <x v="2"/>
    <x v="0"/>
  </r>
  <r>
    <s v="nicole.earl@law.christuniversity.in"/>
    <x v="220"/>
    <x v="1"/>
    <x v="2"/>
    <x v="0"/>
    <x v="1"/>
    <x v="2"/>
    <x v="2"/>
    <x v="0"/>
    <x v="1"/>
    <x v="2"/>
    <x v="1"/>
    <x v="1"/>
    <x v="2"/>
  </r>
  <r>
    <s v="shristy.s@law.christuniversity.in"/>
    <x v="275"/>
    <x v="1"/>
    <x v="2"/>
    <x v="0"/>
    <x v="0"/>
    <x v="1"/>
    <x v="0"/>
    <x v="1"/>
    <x v="1"/>
    <x v="1"/>
    <x v="0"/>
    <x v="1"/>
    <x v="2"/>
  </r>
  <r>
    <s v="angela.scaria@msds.christuniversity.in"/>
    <x v="276"/>
    <x v="1"/>
    <x v="0"/>
    <x v="2"/>
    <x v="1"/>
    <x v="0"/>
    <x v="2"/>
    <x v="0"/>
    <x v="1"/>
    <x v="0"/>
    <x v="0"/>
    <x v="1"/>
    <x v="1"/>
  </r>
  <r>
    <s v="Palak.d@law.christuniversity.in"/>
    <x v="277"/>
    <x v="1"/>
    <x v="2"/>
    <x v="0"/>
    <x v="0"/>
    <x v="0"/>
    <x v="0"/>
    <x v="0"/>
    <x v="1"/>
    <x v="0"/>
    <x v="0"/>
    <x v="1"/>
    <x v="1"/>
  </r>
  <r>
    <s v="santhosh.krishna@law.christuniversity.in"/>
    <x v="278"/>
    <x v="0"/>
    <x v="2"/>
    <x v="0"/>
    <x v="1"/>
    <x v="2"/>
    <x v="0"/>
    <x v="2"/>
    <x v="2"/>
    <x v="1"/>
    <x v="0"/>
    <x v="2"/>
    <x v="2"/>
  </r>
  <r>
    <s v="shibin.joseph@mba.christuniversity.in"/>
    <x v="279"/>
    <x v="1"/>
    <x v="4"/>
    <x v="0"/>
    <x v="0"/>
    <x v="0"/>
    <x v="2"/>
    <x v="0"/>
    <x v="1"/>
    <x v="0"/>
    <x v="1"/>
    <x v="3"/>
    <x v="2"/>
  </r>
  <r>
    <s v="anusuya.ghosh@law.christuniversity.in"/>
    <x v="280"/>
    <x v="1"/>
    <x v="2"/>
    <x v="2"/>
    <x v="0"/>
    <x v="2"/>
    <x v="2"/>
    <x v="0"/>
    <x v="1"/>
    <x v="0"/>
    <x v="1"/>
    <x v="1"/>
    <x v="1"/>
  </r>
  <r>
    <s v="karthik.unnithan@msgfa.christuniversity.in"/>
    <x v="281"/>
    <x v="0"/>
    <x v="7"/>
    <x v="0"/>
    <x v="0"/>
    <x v="0"/>
    <x v="1"/>
    <x v="0"/>
    <x v="0"/>
    <x v="0"/>
    <x v="1"/>
    <x v="1"/>
    <x v="2"/>
  </r>
  <r>
    <s v="annmariya.jimmy@bbabah.christuniversity.in"/>
    <x v="112"/>
    <x v="1"/>
    <x v="6"/>
    <x v="0"/>
    <x v="1"/>
    <x v="0"/>
    <x v="1"/>
    <x v="0"/>
    <x v="1"/>
    <x v="2"/>
    <x v="0"/>
    <x v="1"/>
    <x v="2"/>
  </r>
  <r>
    <s v="ajay.peediackal@mba.christuniversity.in"/>
    <x v="282"/>
    <x v="0"/>
    <x v="4"/>
    <x v="0"/>
    <x v="0"/>
    <x v="0"/>
    <x v="0"/>
    <x v="1"/>
    <x v="1"/>
    <x v="1"/>
    <x v="0"/>
    <x v="1"/>
    <x v="1"/>
  </r>
  <r>
    <s v="varsha.gehlot@law.christuniversity.in.gehlot@law.christuniversity.in"/>
    <x v="283"/>
    <x v="1"/>
    <x v="2"/>
    <x v="0"/>
    <x v="2"/>
    <x v="0"/>
    <x v="2"/>
    <x v="2"/>
    <x v="1"/>
    <x v="0"/>
    <x v="1"/>
    <x v="1"/>
    <x v="2"/>
  </r>
  <r>
    <s v="anirudh.nair@ecoa.christuniversity.in"/>
    <x v="284"/>
    <x v="0"/>
    <x v="8"/>
    <x v="0"/>
    <x v="0"/>
    <x v="2"/>
    <x v="2"/>
    <x v="0"/>
    <x v="1"/>
    <x v="0"/>
    <x v="1"/>
    <x v="1"/>
    <x v="1"/>
  </r>
  <r>
    <s v="nalladimmu.thriya@bbabah.christuniversity.in"/>
    <x v="285"/>
    <x v="1"/>
    <x v="6"/>
    <x v="0"/>
    <x v="0"/>
    <x v="1"/>
    <x v="2"/>
    <x v="0"/>
    <x v="1"/>
    <x v="2"/>
    <x v="1"/>
    <x v="1"/>
    <x v="1"/>
  </r>
  <r>
    <s v="vedanta.nanda@.christuniversity.in"/>
    <x v="247"/>
    <x v="0"/>
    <x v="8"/>
    <x v="0"/>
    <x v="0"/>
    <x v="0"/>
    <x v="2"/>
    <x v="0"/>
    <x v="0"/>
    <x v="0"/>
    <x v="1"/>
    <x v="1"/>
    <x v="1"/>
  </r>
  <r>
    <s v="adarsh.kandlakunta@ecoa.chirstuniversity.in"/>
    <x v="286"/>
    <x v="0"/>
    <x v="1"/>
    <x v="0"/>
    <x v="0"/>
    <x v="2"/>
    <x v="2"/>
    <x v="0"/>
    <x v="0"/>
    <x v="2"/>
    <x v="1"/>
    <x v="1"/>
    <x v="2"/>
  </r>
  <r>
    <s v="bikkina.kushalika@bbabah.christuniversity.in"/>
    <x v="287"/>
    <x v="1"/>
    <x v="6"/>
    <x v="0"/>
    <x v="0"/>
    <x v="0"/>
    <x v="1"/>
    <x v="0"/>
    <x v="1"/>
    <x v="0"/>
    <x v="1"/>
    <x v="1"/>
    <x v="1"/>
  </r>
  <r>
    <s v="aditi.kapil@msds.christuniversity.in"/>
    <x v="248"/>
    <x v="1"/>
    <x v="0"/>
    <x v="0"/>
    <x v="0"/>
    <x v="0"/>
    <x v="2"/>
    <x v="0"/>
    <x v="0"/>
    <x v="0"/>
    <x v="1"/>
    <x v="1"/>
    <x v="1"/>
  </r>
  <r>
    <s v="ishwankey.gupta@law.christuniversity.in"/>
    <x v="288"/>
    <x v="1"/>
    <x v="2"/>
    <x v="0"/>
    <x v="0"/>
    <x v="1"/>
    <x v="2"/>
    <x v="2"/>
    <x v="1"/>
    <x v="0"/>
    <x v="1"/>
    <x v="1"/>
    <x v="2"/>
  </r>
  <r>
    <s v="smriti.paul@msds.christuniversity.in"/>
    <x v="289"/>
    <x v="1"/>
    <x v="0"/>
    <x v="0"/>
    <x v="1"/>
    <x v="0"/>
    <x v="1"/>
    <x v="0"/>
    <x v="1"/>
    <x v="2"/>
    <x v="0"/>
    <x v="1"/>
    <x v="1"/>
  </r>
  <r>
    <s v="Joan.jinix@.christuniversity.in"/>
    <x v="290"/>
    <x v="0"/>
    <x v="5"/>
    <x v="0"/>
    <x v="0"/>
    <x v="1"/>
    <x v="0"/>
    <x v="1"/>
    <x v="0"/>
    <x v="1"/>
    <x v="0"/>
    <x v="1"/>
    <x v="0"/>
  </r>
  <r>
    <s v="shweta.kumari@bba.christuniversity.in.kumari@bba.christuniversity.in"/>
    <x v="291"/>
    <x v="1"/>
    <x v="5"/>
    <x v="0"/>
    <x v="0"/>
    <x v="2"/>
    <x v="2"/>
    <x v="0"/>
    <x v="1"/>
    <x v="0"/>
    <x v="1"/>
    <x v="1"/>
    <x v="1"/>
  </r>
  <r>
    <s v="sudeshna.ghosh@msds.christuniversity.in"/>
    <x v="292"/>
    <x v="1"/>
    <x v="0"/>
    <x v="0"/>
    <x v="0"/>
    <x v="0"/>
    <x v="1"/>
    <x v="0"/>
    <x v="1"/>
    <x v="2"/>
    <x v="1"/>
    <x v="1"/>
    <x v="1"/>
  </r>
  <r>
    <s v="ashish.eapen@.christuniversity.in"/>
    <x v="293"/>
    <x v="0"/>
    <x v="5"/>
    <x v="2"/>
    <x v="1"/>
    <x v="1"/>
    <x v="0"/>
    <x v="1"/>
    <x v="0"/>
    <x v="1"/>
    <x v="0"/>
    <x v="3"/>
    <x v="1"/>
  </r>
  <r>
    <s v="bushra.parveen@.christuniversity.in"/>
    <x v="294"/>
    <x v="1"/>
    <x v="3"/>
    <x v="0"/>
    <x v="0"/>
    <x v="2"/>
    <x v="0"/>
    <x v="0"/>
    <x v="2"/>
    <x v="1"/>
    <x v="0"/>
    <x v="1"/>
    <x v="1"/>
  </r>
  <r>
    <s v="khushi.sharma@ecoa.christuniversity.in"/>
    <x v="142"/>
    <x v="1"/>
    <x v="1"/>
    <x v="0"/>
    <x v="0"/>
    <x v="0"/>
    <x v="1"/>
    <x v="0"/>
    <x v="1"/>
    <x v="0"/>
    <x v="1"/>
    <x v="1"/>
    <x v="1"/>
  </r>
  <r>
    <s v="akhilesh.gothwal@.christuniversity.in"/>
    <x v="295"/>
    <x v="0"/>
    <x v="1"/>
    <x v="0"/>
    <x v="0"/>
    <x v="1"/>
    <x v="2"/>
    <x v="0"/>
    <x v="0"/>
    <x v="0"/>
    <x v="1"/>
    <x v="1"/>
    <x v="2"/>
  </r>
  <r>
    <s v="sukanna.das@msds.christunversity.in"/>
    <x v="296"/>
    <x v="1"/>
    <x v="0"/>
    <x v="0"/>
    <x v="1"/>
    <x v="2"/>
    <x v="0"/>
    <x v="0"/>
    <x v="1"/>
    <x v="0"/>
    <x v="1"/>
    <x v="2"/>
    <x v="2"/>
  </r>
  <r>
    <s v="Ananya.billawaria@.christuniversity.in "/>
    <x v="216"/>
    <x v="1"/>
    <x v="8"/>
    <x v="0"/>
    <x v="0"/>
    <x v="0"/>
    <x v="2"/>
    <x v="0"/>
    <x v="0"/>
    <x v="0"/>
    <x v="1"/>
    <x v="1"/>
    <x v="1"/>
  </r>
  <r>
    <s v="merin.bency@law.christuniversity.in"/>
    <x v="297"/>
    <x v="1"/>
    <x v="2"/>
    <x v="0"/>
    <x v="0"/>
    <x v="0"/>
    <x v="1"/>
    <x v="0"/>
    <x v="0"/>
    <x v="1"/>
    <x v="1"/>
    <x v="1"/>
    <x v="1"/>
  </r>
  <r>
    <s v="bamerishisha.laloo@msea.christuniversity.in"/>
    <x v="298"/>
    <x v="1"/>
    <x v="1"/>
    <x v="0"/>
    <x v="0"/>
    <x v="0"/>
    <x v="2"/>
    <x v="0"/>
    <x v="0"/>
    <x v="0"/>
    <x v="1"/>
    <x v="1"/>
    <x v="1"/>
  </r>
  <r>
    <s v="aruna.ajay@.christuniversity.in"/>
    <x v="250"/>
    <x v="1"/>
    <x v="6"/>
    <x v="0"/>
    <x v="0"/>
    <x v="1"/>
    <x v="2"/>
    <x v="0"/>
    <x v="0"/>
    <x v="0"/>
    <x v="0"/>
    <x v="1"/>
    <x v="1"/>
  </r>
  <r>
    <s v="muhsina.muhammed@.christuniversity.in"/>
    <x v="251"/>
    <x v="1"/>
    <x v="1"/>
    <x v="0"/>
    <x v="0"/>
    <x v="0"/>
    <x v="2"/>
    <x v="1"/>
    <x v="0"/>
    <x v="2"/>
    <x v="1"/>
    <x v="1"/>
    <x v="2"/>
  </r>
  <r>
    <s v="khushi.khandelwal@law.christuniversity.in"/>
    <x v="142"/>
    <x v="1"/>
    <x v="6"/>
    <x v="0"/>
    <x v="0"/>
    <x v="2"/>
    <x v="1"/>
    <x v="2"/>
    <x v="1"/>
    <x v="0"/>
    <x v="1"/>
    <x v="1"/>
    <x v="1"/>
  </r>
  <r>
    <s v="nashra.hussain@law.christuniversity.in"/>
    <x v="252"/>
    <x v="1"/>
    <x v="2"/>
    <x v="0"/>
    <x v="0"/>
    <x v="0"/>
    <x v="2"/>
    <x v="0"/>
    <x v="0"/>
    <x v="1"/>
    <x v="0"/>
    <x v="1"/>
    <x v="1"/>
  </r>
  <r>
    <s v="chirag.dugar@bbabah.christuniversity.in"/>
    <x v="299"/>
    <x v="0"/>
    <x v="6"/>
    <x v="0"/>
    <x v="2"/>
    <x v="2"/>
    <x v="1"/>
    <x v="1"/>
    <x v="0"/>
    <x v="0"/>
    <x v="1"/>
    <x v="1"/>
    <x v="1"/>
  </r>
  <r>
    <s v="maulika.devgan@law.christuniversity.in"/>
    <x v="300"/>
    <x v="1"/>
    <x v="2"/>
    <x v="0"/>
    <x v="0"/>
    <x v="1"/>
    <x v="2"/>
    <x v="0"/>
    <x v="1"/>
    <x v="1"/>
    <x v="1"/>
    <x v="1"/>
    <x v="2"/>
  </r>
  <r>
    <s v="jiya.mehta@.christuniversity.in"/>
    <x v="301"/>
    <x v="1"/>
    <x v="7"/>
    <x v="1"/>
    <x v="2"/>
    <x v="0"/>
    <x v="2"/>
    <x v="0"/>
    <x v="0"/>
    <x v="0"/>
    <x v="0"/>
    <x v="1"/>
    <x v="3"/>
  </r>
  <r>
    <s v="twisha.priyambada@.christuniversity.in"/>
    <x v="302"/>
    <x v="1"/>
    <x v="3"/>
    <x v="2"/>
    <x v="2"/>
    <x v="0"/>
    <x v="2"/>
    <x v="0"/>
    <x v="0"/>
    <x v="2"/>
    <x v="0"/>
    <x v="1"/>
    <x v="1"/>
  </r>
  <r>
    <s v="muskan.manvi@bba.christuniversity.in.manvi@bba.christuniversity.in"/>
    <x v="303"/>
    <x v="1"/>
    <x v="5"/>
    <x v="0"/>
    <x v="0"/>
    <x v="1"/>
    <x v="1"/>
    <x v="1"/>
    <x v="1"/>
    <x v="0"/>
    <x v="1"/>
    <x v="1"/>
    <x v="1"/>
  </r>
  <r>
    <s v="tanaja.gupta@.christuniversity.in"/>
    <x v="304"/>
    <x v="1"/>
    <x v="3"/>
    <x v="0"/>
    <x v="0"/>
    <x v="1"/>
    <x v="2"/>
    <x v="1"/>
    <x v="0"/>
    <x v="0"/>
    <x v="0"/>
    <x v="1"/>
    <x v="1"/>
  </r>
  <r>
    <s v="bhavya.sree@.christuniversity.in"/>
    <x v="253"/>
    <x v="1"/>
    <x v="8"/>
    <x v="0"/>
    <x v="0"/>
    <x v="0"/>
    <x v="2"/>
    <x v="0"/>
    <x v="0"/>
    <x v="1"/>
    <x v="0"/>
    <x v="3"/>
    <x v="2"/>
  </r>
  <r>
    <s v="souvika.chowdhury@bsds.christuniversity.in"/>
    <x v="305"/>
    <x v="1"/>
    <x v="3"/>
    <x v="0"/>
    <x v="0"/>
    <x v="0"/>
    <x v="1"/>
    <x v="2"/>
    <x v="0"/>
    <x v="0"/>
    <x v="0"/>
    <x v="1"/>
    <x v="1"/>
  </r>
  <r>
    <s v="tejasvani.pb@bsea.christuniversity.in"/>
    <x v="306"/>
    <x v="1"/>
    <x v="8"/>
    <x v="0"/>
    <x v="0"/>
    <x v="0"/>
    <x v="1"/>
    <x v="1"/>
    <x v="0"/>
    <x v="0"/>
    <x v="1"/>
    <x v="1"/>
    <x v="1"/>
  </r>
  <r>
    <s v="bhattacharjee@.christuniversity.in"/>
    <x v="307"/>
    <x v="0"/>
    <x v="9"/>
    <x v="0"/>
    <x v="0"/>
    <x v="0"/>
    <x v="2"/>
    <x v="0"/>
    <x v="0"/>
    <x v="0"/>
    <x v="1"/>
    <x v="1"/>
    <x v="1"/>
  </r>
  <r>
    <s v="giri@mba.christuniversity.in"/>
    <x v="256"/>
    <x v="0"/>
    <x v="7"/>
    <x v="0"/>
    <x v="0"/>
    <x v="0"/>
    <x v="2"/>
    <x v="0"/>
    <x v="1"/>
    <x v="2"/>
    <x v="1"/>
    <x v="2"/>
    <x v="1"/>
  </r>
  <r>
    <s v="leyka.s@law.christuniversity.in"/>
    <x v="308"/>
    <x v="1"/>
    <x v="7"/>
    <x v="0"/>
    <x v="0"/>
    <x v="0"/>
    <x v="0"/>
    <x v="0"/>
    <x v="1"/>
    <x v="0"/>
    <x v="1"/>
    <x v="1"/>
    <x v="1"/>
  </r>
  <r>
    <s v="ragav@ma.christuniversity.in"/>
    <x v="309"/>
    <x v="0"/>
    <x v="9"/>
    <x v="0"/>
    <x v="0"/>
    <x v="0"/>
    <x v="2"/>
    <x v="0"/>
    <x v="0"/>
    <x v="0"/>
    <x v="1"/>
    <x v="1"/>
    <x v="1"/>
  </r>
  <r>
    <s v="falak.ansari@msds.christuniversity.in"/>
    <x v="310"/>
    <x v="1"/>
    <x v="0"/>
    <x v="2"/>
    <x v="1"/>
    <x v="0"/>
    <x v="1"/>
    <x v="0"/>
    <x v="1"/>
    <x v="0"/>
    <x v="1"/>
    <x v="1"/>
    <x v="1"/>
  </r>
  <r>
    <s v="rathaur@.christuniversity.in _x0009_"/>
    <x v="311"/>
    <x v="1"/>
    <x v="7"/>
    <x v="2"/>
    <x v="0"/>
    <x v="0"/>
    <x v="2"/>
    <x v="0"/>
    <x v="0"/>
    <x v="0"/>
    <x v="1"/>
    <x v="1"/>
    <x v="1"/>
  </r>
  <r>
    <s v="pandey@.christuniversity.in_x0009_"/>
    <x v="312"/>
    <x v="1"/>
    <x v="8"/>
    <x v="0"/>
    <x v="0"/>
    <x v="1"/>
    <x v="0"/>
    <x v="0"/>
    <x v="0"/>
    <x v="0"/>
    <x v="1"/>
    <x v="1"/>
    <x v="3"/>
  </r>
  <r>
    <s v="iyani@christunversity.in_x0009_"/>
    <x v="313"/>
    <x v="1"/>
    <x v="8"/>
    <x v="0"/>
    <x v="0"/>
    <x v="1"/>
    <x v="0"/>
    <x v="1"/>
    <x v="1"/>
    <x v="2"/>
    <x v="1"/>
    <x v="2"/>
    <x v="2"/>
  </r>
  <r>
    <s v="rajeev.bba@christuniversity.in"/>
    <x v="314"/>
    <x v="0"/>
    <x v="2"/>
    <x v="0"/>
    <x v="0"/>
    <x v="0"/>
    <x v="2"/>
    <x v="0"/>
    <x v="0"/>
    <x v="0"/>
    <x v="1"/>
    <x v="1"/>
    <x v="2"/>
  </r>
  <r>
    <s v="chakraborty@msgfa.christuniversity.in_x0009_"/>
    <x v="315"/>
    <x v="0"/>
    <x v="1"/>
    <x v="0"/>
    <x v="0"/>
    <x v="1"/>
    <x v="2"/>
    <x v="0"/>
    <x v="0"/>
    <x v="0"/>
    <x v="1"/>
    <x v="1"/>
    <x v="1"/>
  </r>
  <r>
    <s v="aleena@gf.christ university.in_x0009_"/>
    <x v="316"/>
    <x v="0"/>
    <x v="9"/>
    <x v="0"/>
    <x v="0"/>
    <x v="0"/>
    <x v="2"/>
    <x v="0"/>
    <x v="0"/>
    <x v="0"/>
    <x v="1"/>
    <x v="1"/>
    <x v="2"/>
  </r>
  <r>
    <s v="jayachandran@bsds.christuniversity.in _x0009_"/>
    <x v="317"/>
    <x v="0"/>
    <x v="3"/>
    <x v="0"/>
    <x v="2"/>
    <x v="0"/>
    <x v="0"/>
    <x v="0"/>
    <x v="0"/>
    <x v="0"/>
    <x v="1"/>
    <x v="1"/>
    <x v="2"/>
  </r>
  <r>
    <s v="sharma.@bba.christuniversity.in_x0009_"/>
    <x v="138"/>
    <x v="0"/>
    <x v="5"/>
    <x v="0"/>
    <x v="0"/>
    <x v="0"/>
    <x v="0"/>
    <x v="0"/>
    <x v="0"/>
    <x v="0"/>
    <x v="1"/>
    <x v="1"/>
    <x v="1"/>
  </r>
  <r>
    <s v="paul@ea.christuniversity.in _x0009_"/>
    <x v="318"/>
    <x v="0"/>
    <x v="8"/>
    <x v="0"/>
    <x v="0"/>
    <x v="0"/>
    <x v="2"/>
    <x v="1"/>
    <x v="0"/>
    <x v="0"/>
    <x v="1"/>
    <x v="1"/>
    <x v="1"/>
  </r>
  <r>
    <s v="agnihotri@ma.christuniversity.in_x0009_"/>
    <x v="319"/>
    <x v="1"/>
    <x v="8"/>
    <x v="2"/>
    <x v="0"/>
    <x v="1"/>
    <x v="2"/>
    <x v="1"/>
    <x v="1"/>
    <x v="0"/>
    <x v="1"/>
    <x v="1"/>
    <x v="1"/>
  </r>
  <r>
    <s v="sebastian@gsc.christuniversity.in_x0009_"/>
    <x v="320"/>
    <x v="0"/>
    <x v="7"/>
    <x v="2"/>
    <x v="2"/>
    <x v="0"/>
    <x v="2"/>
    <x v="0"/>
    <x v="2"/>
    <x v="2"/>
    <x v="0"/>
    <x v="3"/>
    <x v="1"/>
  </r>
  <r>
    <s v="mondal@ea.christuniversity.in_x0009_"/>
    <x v="321"/>
    <x v="1"/>
    <x v="1"/>
    <x v="2"/>
    <x v="1"/>
    <x v="1"/>
    <x v="2"/>
    <x v="0"/>
    <x v="0"/>
    <x v="0"/>
    <x v="1"/>
    <x v="1"/>
    <x v="1"/>
  </r>
  <r>
    <s v="bagchi@law.christuniversity.in_x0009_"/>
    <x v="322"/>
    <x v="1"/>
    <x v="2"/>
    <x v="0"/>
    <x v="0"/>
    <x v="1"/>
    <x v="2"/>
    <x v="0"/>
    <x v="0"/>
    <x v="0"/>
    <x v="1"/>
    <x v="1"/>
    <x v="1"/>
  </r>
  <r>
    <s v="saurav@law.christuniversity.in_x0009_"/>
    <x v="323"/>
    <x v="0"/>
    <x v="6"/>
    <x v="0"/>
    <x v="0"/>
    <x v="1"/>
    <x v="2"/>
    <x v="0"/>
    <x v="0"/>
    <x v="0"/>
    <x v="0"/>
    <x v="1"/>
    <x v="2"/>
  </r>
  <r>
    <s v="lakshan@law.christuniversity.in_x0009_"/>
    <x v="324"/>
    <x v="0"/>
    <x v="2"/>
    <x v="0"/>
    <x v="0"/>
    <x v="0"/>
    <x v="2"/>
    <x v="0"/>
    <x v="1"/>
    <x v="2"/>
    <x v="1"/>
    <x v="1"/>
    <x v="2"/>
  </r>
  <r>
    <s v="joby@msea.christuniversity.in _x0009_"/>
    <x v="325"/>
    <x v="1"/>
    <x v="2"/>
    <x v="0"/>
    <x v="0"/>
    <x v="1"/>
    <x v="0"/>
    <x v="1"/>
    <x v="0"/>
    <x v="0"/>
    <x v="1"/>
    <x v="1"/>
    <x v="0"/>
  </r>
  <r>
    <s v="Samson.christuni@gmail.com"/>
    <x v="326"/>
    <x v="0"/>
    <x v="5"/>
    <x v="0"/>
    <x v="0"/>
    <x v="0"/>
    <x v="2"/>
    <x v="0"/>
    <x v="1"/>
    <x v="0"/>
    <x v="1"/>
    <x v="1"/>
    <x v="1"/>
  </r>
  <r>
    <s v="chaudhary@law.christuniversity.in_x0009_"/>
    <x v="327"/>
    <x v="1"/>
    <x v="6"/>
    <x v="0"/>
    <x v="0"/>
    <x v="0"/>
    <x v="2"/>
    <x v="1"/>
    <x v="0"/>
    <x v="0"/>
    <x v="1"/>
    <x v="1"/>
    <x v="1"/>
  </r>
  <r>
    <s v="ajay@bcomfah.christuniversity.in_x0009_"/>
    <x v="282"/>
    <x v="0"/>
    <x v="2"/>
    <x v="0"/>
    <x v="0"/>
    <x v="0"/>
    <x v="0"/>
    <x v="2"/>
    <x v="0"/>
    <x v="0"/>
    <x v="1"/>
    <x v="1"/>
    <x v="0"/>
  </r>
  <r>
    <s v="pedapudi@bba.christuniversity.in_x0009_"/>
    <x v="328"/>
    <x v="1"/>
    <x v="5"/>
    <x v="0"/>
    <x v="0"/>
    <x v="0"/>
    <x v="2"/>
    <x v="0"/>
    <x v="0"/>
    <x v="0"/>
    <x v="1"/>
    <x v="1"/>
    <x v="1"/>
  </r>
  <r>
    <s v="namaswi@christuniversity.in_x0009_"/>
    <x v="329"/>
    <x v="1"/>
    <x v="7"/>
    <x v="0"/>
    <x v="0"/>
    <x v="1"/>
    <x v="1"/>
    <x v="0"/>
    <x v="0"/>
    <x v="0"/>
    <x v="0"/>
    <x v="2"/>
    <x v="2"/>
  </r>
  <r>
    <s v="aditi@law.christuniversity.in"/>
    <x v="248"/>
    <x v="1"/>
    <x v="5"/>
    <x v="0"/>
    <x v="0"/>
    <x v="1"/>
    <x v="2"/>
    <x v="1"/>
    <x v="0"/>
    <x v="0"/>
    <x v="1"/>
    <x v="1"/>
    <x v="1"/>
  </r>
  <r>
    <s v="shahisha@bba.christuniversity.in_x0009_"/>
    <x v="330"/>
    <x v="1"/>
    <x v="9"/>
    <x v="0"/>
    <x v="0"/>
    <x v="0"/>
    <x v="2"/>
    <x v="0"/>
    <x v="1"/>
    <x v="0"/>
    <x v="1"/>
    <x v="2"/>
    <x v="2"/>
  </r>
  <r>
    <s v="rueben@bbabah.christuniversity.in_x0009_"/>
    <x v="331"/>
    <x v="0"/>
    <x v="2"/>
    <x v="1"/>
    <x v="0"/>
    <x v="0"/>
    <x v="2"/>
    <x v="2"/>
    <x v="0"/>
    <x v="0"/>
    <x v="1"/>
    <x v="1"/>
    <x v="1"/>
  </r>
  <r>
    <s v="chowdhury@law.christuniversity.in_x0009_"/>
    <x v="332"/>
    <x v="0"/>
    <x v="6"/>
    <x v="0"/>
    <x v="0"/>
    <x v="1"/>
    <x v="2"/>
    <x v="0"/>
    <x v="0"/>
    <x v="0"/>
    <x v="1"/>
    <x v="1"/>
    <x v="2"/>
  </r>
  <r>
    <s v="adarsh@.christuniversity.in_x0009_"/>
    <x v="286"/>
    <x v="0"/>
    <x v="4"/>
    <x v="0"/>
    <x v="0"/>
    <x v="0"/>
    <x v="2"/>
    <x v="1"/>
    <x v="1"/>
    <x v="2"/>
    <x v="1"/>
    <x v="1"/>
    <x v="1"/>
  </r>
  <r>
    <s v="thomas@mba.christuniversity.in_x0009_"/>
    <x v="333"/>
    <x v="0"/>
    <x v="8"/>
    <x v="0"/>
    <x v="0"/>
    <x v="0"/>
    <x v="2"/>
    <x v="1"/>
    <x v="0"/>
    <x v="2"/>
    <x v="1"/>
    <x v="1"/>
    <x v="0"/>
  </r>
  <r>
    <s v="bijesh@science.christuniversity.in_x0009_"/>
    <x v="334"/>
    <x v="0"/>
    <x v="9"/>
    <x v="0"/>
    <x v="0"/>
    <x v="0"/>
    <x v="2"/>
    <x v="0"/>
    <x v="0"/>
    <x v="0"/>
    <x v="0"/>
    <x v="1"/>
    <x v="2"/>
  </r>
  <r>
    <s v="sandeep@law.christuniversity.in_x0009_"/>
    <x v="335"/>
    <x v="0"/>
    <x v="3"/>
    <x v="0"/>
    <x v="0"/>
    <x v="0"/>
    <x v="2"/>
    <x v="0"/>
    <x v="0"/>
    <x v="0"/>
    <x v="0"/>
    <x v="2"/>
    <x v="2"/>
  </r>
  <r>
    <s v="akanshya@law.christuniversity.in_x0009_"/>
    <x v="336"/>
    <x v="1"/>
    <x v="6"/>
    <x v="0"/>
    <x v="0"/>
    <x v="1"/>
    <x v="2"/>
    <x v="0"/>
    <x v="0"/>
    <x v="0"/>
    <x v="1"/>
    <x v="1"/>
    <x v="1"/>
  </r>
  <r>
    <s v="jasmin@bba.christuniversity.in_x0009_"/>
    <x v="337"/>
    <x v="1"/>
    <x v="2"/>
    <x v="2"/>
    <x v="0"/>
    <x v="0"/>
    <x v="0"/>
    <x v="0"/>
    <x v="1"/>
    <x v="0"/>
    <x v="1"/>
    <x v="1"/>
    <x v="1"/>
  </r>
  <r>
    <s v="pindiyan@e.christuniversity.in_x0009_"/>
    <x v="338"/>
    <x v="0"/>
    <x v="8"/>
    <x v="0"/>
    <x v="0"/>
    <x v="1"/>
    <x v="0"/>
    <x v="0"/>
    <x v="1"/>
    <x v="2"/>
    <x v="0"/>
    <x v="2"/>
    <x v="1"/>
  </r>
  <r>
    <s v="moythavagin@christuniversity"/>
    <x v="339"/>
    <x v="0"/>
    <x v="3"/>
    <x v="2"/>
    <x v="0"/>
    <x v="2"/>
    <x v="0"/>
    <x v="1"/>
    <x v="1"/>
    <x v="0"/>
    <x v="0"/>
    <x v="2"/>
    <x v="1"/>
  </r>
  <r>
    <s v="mathews.@ecoa.christuniversity.in_x0009_"/>
    <x v="265"/>
    <x v="0"/>
    <x v="1"/>
    <x v="0"/>
    <x v="0"/>
    <x v="0"/>
    <x v="2"/>
    <x v="0"/>
    <x v="0"/>
    <x v="0"/>
    <x v="1"/>
    <x v="1"/>
    <x v="1"/>
  </r>
  <r>
    <s v="kavuravkhan@.christuniversity.in_x0009_"/>
    <x v="340"/>
    <x v="0"/>
    <x v="8"/>
    <x v="0"/>
    <x v="0"/>
    <x v="2"/>
    <x v="1"/>
    <x v="0"/>
    <x v="1"/>
    <x v="0"/>
    <x v="1"/>
    <x v="1"/>
    <x v="2"/>
  </r>
  <r>
    <s v="akrisht@law.christuniversity.in_x0009_"/>
    <x v="341"/>
    <x v="0"/>
    <x v="2"/>
    <x v="0"/>
    <x v="0"/>
    <x v="1"/>
    <x v="2"/>
    <x v="0"/>
    <x v="0"/>
    <x v="0"/>
    <x v="1"/>
    <x v="3"/>
    <x v="1"/>
  </r>
  <r>
    <s v="mittalrai@.christuniversity.in_x0009_"/>
    <x v="342"/>
    <x v="1"/>
    <x v="9"/>
    <x v="0"/>
    <x v="0"/>
    <x v="1"/>
    <x v="2"/>
    <x v="0"/>
    <x v="0"/>
    <x v="1"/>
    <x v="1"/>
    <x v="1"/>
    <x v="2"/>
  </r>
  <r>
    <s v="howdhury@law.christuniversity.in_x0009_"/>
    <x v="343"/>
    <x v="0"/>
    <x v="6"/>
    <x v="0"/>
    <x v="0"/>
    <x v="0"/>
    <x v="2"/>
    <x v="0"/>
    <x v="0"/>
    <x v="0"/>
    <x v="1"/>
    <x v="1"/>
    <x v="2"/>
  </r>
  <r>
    <s v="hallikeri@.christuniversity.in_x0009_"/>
    <x v="344"/>
    <x v="0"/>
    <x v="8"/>
    <x v="1"/>
    <x v="2"/>
    <x v="0"/>
    <x v="1"/>
    <x v="2"/>
    <x v="0"/>
    <x v="0"/>
    <x v="1"/>
    <x v="1"/>
    <x v="1"/>
  </r>
  <r>
    <s v="rohitsharma@.christuniversity.in_x0009_"/>
    <x v="345"/>
    <x v="0"/>
    <x v="8"/>
    <x v="0"/>
    <x v="0"/>
    <x v="0"/>
    <x v="2"/>
    <x v="0"/>
    <x v="0"/>
    <x v="0"/>
    <x v="1"/>
    <x v="1"/>
    <x v="2"/>
  </r>
  <r>
    <s v="sreejan@christuniversity.in_x0009_"/>
    <x v="346"/>
    <x v="0"/>
    <x v="9"/>
    <x v="0"/>
    <x v="0"/>
    <x v="0"/>
    <x v="2"/>
    <x v="0"/>
    <x v="1"/>
    <x v="0"/>
    <x v="0"/>
    <x v="2"/>
    <x v="1"/>
  </r>
  <r>
    <s v="evana.td@msds.christuniversity.in_x0009_"/>
    <x v="125"/>
    <x v="0"/>
    <x v="5"/>
    <x v="0"/>
    <x v="0"/>
    <x v="0"/>
    <x v="2"/>
    <x v="0"/>
    <x v="1"/>
    <x v="0"/>
    <x v="1"/>
    <x v="1"/>
    <x v="2"/>
  </r>
  <r>
    <s v="biju@christuniversity.in"/>
    <x v="347"/>
    <x v="0"/>
    <x v="5"/>
    <x v="2"/>
    <x v="0"/>
    <x v="0"/>
    <x v="2"/>
    <x v="0"/>
    <x v="0"/>
    <x v="0"/>
    <x v="1"/>
    <x v="2"/>
    <x v="1"/>
  </r>
  <r>
    <s v="periwal@christuniversity.in_x0009_"/>
    <x v="348"/>
    <x v="0"/>
    <x v="9"/>
    <x v="0"/>
    <x v="0"/>
    <x v="0"/>
    <x v="0"/>
    <x v="0"/>
    <x v="0"/>
    <x v="0"/>
    <x v="1"/>
    <x v="2"/>
    <x v="2"/>
  </r>
  <r>
    <s v="arathianandhan@law.christuniversity.in_x0009_"/>
    <x v="349"/>
    <x v="1"/>
    <x v="3"/>
    <x v="1"/>
    <x v="2"/>
    <x v="0"/>
    <x v="1"/>
    <x v="0"/>
    <x v="0"/>
    <x v="1"/>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C6D49-D54D-4336-965F-6AE6A6A8D0BB}"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0:B64" firstHeaderRow="1" firstDataRow="1" firstDataCol="1" rowPageCount="1" colPageCount="1"/>
  <pivotFields count="14">
    <pivotField showAll="0"/>
    <pivotField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showAll="0">
      <items count="3">
        <item x="1"/>
        <item h="1" x="0"/>
        <item t="default"/>
      </items>
    </pivotField>
    <pivotField axis="axisPage" showAll="0">
      <items count="11">
        <item x="2"/>
        <item x="5"/>
        <item x="6"/>
        <item x="3"/>
        <item x="8"/>
        <item x="9"/>
        <item x="4"/>
        <item x="0"/>
        <item x="1"/>
        <item x="7"/>
        <item t="default"/>
      </items>
    </pivotField>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s>
  <rowFields count="1">
    <field x="8"/>
  </rowFields>
  <rowItems count="4">
    <i>
      <x/>
    </i>
    <i>
      <x v="1"/>
    </i>
    <i>
      <x v="2"/>
    </i>
    <i t="grand">
      <x/>
    </i>
  </rowItems>
  <colItems count="1">
    <i/>
  </colItems>
  <pageFields count="1">
    <pageField fld="3" hier="-1"/>
  </pageFields>
  <dataFields count="1">
    <dataField name="Count of Should there be new stores that comprises more items" fld="8" subtotal="count" baseField="0" baseItem="0"/>
  </dataFields>
  <formats count="1">
    <format dxfId="94">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8" count="3">
              <x v="0"/>
              <x v="1"/>
              <x v="2"/>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2"/>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BF194-DB11-4C2E-8F24-4B507300E8BB}" name="PivotTable2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B24" firstHeaderRow="1" firstDataRow="1" firstDataCol="1" rowPageCount="2" colPageCount="1"/>
  <pivotFields count="14">
    <pivotField showAll="0"/>
    <pivotField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pageFields count="2">
    <pageField fld="3" hier="-1"/>
    <pageField fld="2" item="0" hier="-1"/>
  </pageFields>
  <dataFields count="1">
    <dataField name="Count of Do you get variety of choice for shopping clothes in Lavasa" fld="4" subtotal="count" baseField="0" baseItem="0"/>
  </dataFields>
  <formats count="1">
    <format dxfId="95">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3">
              <x v="0"/>
              <x v="1"/>
              <x v="2"/>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415F2-61ED-4D17-8A8D-3B119D911D6E}"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08:B111" firstHeaderRow="1" firstDataRow="1" firstDataCol="1" rowPageCount="3" colPageCount="1"/>
  <pivotFields count="14">
    <pivotField showAll="0"/>
    <pivotField axis="axisPage"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showAll="0"/>
    <pivotField showAll="0"/>
    <pivotField showAll="0"/>
    <pivotField showAll="0"/>
    <pivotField showAll="0"/>
    <pivotField showAll="0"/>
    <pivotField showAll="0"/>
    <pivotField showAll="0"/>
    <pivotField axis="axisRow" dataField="1" showAll="0">
      <items count="5">
        <item h="1" x="0"/>
        <item x="1"/>
        <item x="2"/>
        <item h="1" x="3"/>
        <item t="default"/>
      </items>
    </pivotField>
    <pivotField showAll="0"/>
  </pivotFields>
  <rowFields count="1">
    <field x="12"/>
  </rowFields>
  <rowItems count="3">
    <i>
      <x v="1"/>
    </i>
    <i>
      <x v="2"/>
    </i>
    <i t="grand">
      <x/>
    </i>
  </rowItems>
  <colItems count="1">
    <i/>
  </colItems>
  <pageFields count="3">
    <pageField fld="2" item="0" hier="-1"/>
    <pageField fld="1" hier="-1"/>
    <pageField fld="3" hier="-1"/>
  </pageFields>
  <dataFields count="1">
    <dataField name="Count of Are you satisfied with the entertainment source in Lavasa , such as movies?" fld="12" subtotal="count" baseField="0" baseItem="0"/>
  </dataFields>
  <formats count="1">
    <format dxfId="96">
      <pivotArea dataOnly="0" labelOnly="1" outline="0" axis="axisValues" fieldPosition="0"/>
    </format>
  </format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1" format="4" series="1">
      <pivotArea type="data" outline="0" fieldPosition="0">
        <references count="2">
          <reference field="4294967294" count="1" selected="0">
            <x v="0"/>
          </reference>
          <reference field="12" count="1" selected="0">
            <x v="2"/>
          </reference>
        </references>
      </pivotArea>
    </chartFormat>
    <chartFormat chart="1" format="5" series="1">
      <pivotArea type="data" outline="0" fieldPosition="0">
        <references count="2">
          <reference field="4294967294" count="1" selected="0">
            <x v="0"/>
          </reference>
          <reference field="12" count="1" selected="0">
            <x v="3"/>
          </reference>
        </references>
      </pivotArea>
    </chartFormat>
    <chartFormat chart="1" format="6">
      <pivotArea type="data" outline="0" fieldPosition="0">
        <references count="2">
          <reference field="4294967294" count="1" selected="0">
            <x v="0"/>
          </reference>
          <reference field="12"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 chart="1" format="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F89FC-D88C-4B6A-AFED-6E0FF92DE11A}"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2:B36" firstHeaderRow="1" firstDataRow="1" firstDataCol="1" rowPageCount="2" colPageCount="1"/>
  <pivotFields count="14">
    <pivotField showAll="0"/>
    <pivotField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pageFields count="2">
    <pageField fld="3" hier="-1"/>
    <pageField fld="2" item="0" hier="-1"/>
  </pageFields>
  <dataFields count="1">
    <dataField name="Count of Where do you prefer to  shop for personal items" fld="6" subtotal="count" baseField="0" baseItem="0"/>
  </dataFields>
  <formats count="3">
    <format dxfId="99">
      <pivotArea dataOnly="0" outline="0" axis="axisValues" fieldPosition="0"/>
    </format>
    <format dxfId="98">
      <pivotArea dataOnly="0" labelOnly="1" outline="0" axis="axisValues" fieldPosition="0"/>
    </format>
    <format dxfId="97">
      <pivotArea dataOnly="0" labelOnly="1" fieldPosition="0">
        <references count="1">
          <reference field="6" count="1">
            <x v="1"/>
          </reference>
        </references>
      </pivotArea>
    </format>
  </formats>
  <conditionalFormats count="1">
    <conditionalFormat priority="5">
      <pivotAreas count="1">
        <pivotArea type="data" collapsedLevelsAreSubtotals="1" fieldPosition="0">
          <references count="2">
            <reference field="4294967294" count="1" selected="0">
              <x v="0"/>
            </reference>
            <reference field="6" count="3">
              <x v="0"/>
              <x v="1"/>
              <x v="2"/>
            </reference>
          </references>
        </pivotArea>
      </pivotAreas>
    </conditionalFormat>
  </conditional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F8C952-2E18-4A30-832F-8CE23D8645B5}" name="PivotTable2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25:E127" firstHeaderRow="1" firstDataRow="2" firstDataCol="1" rowPageCount="3" colPageCount="1"/>
  <pivotFields count="14">
    <pivotField showAll="0"/>
    <pivotField axis="axisPage" multipleItemSelectionAllowed="1"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showAll="0"/>
    <pivotField showAll="0"/>
    <pivotField showAll="0"/>
    <pivotField showAll="0"/>
    <pivotField showAll="0"/>
    <pivotField showAll="0"/>
    <pivotField showAll="0"/>
    <pivotField showAll="0"/>
    <pivotField showAll="0"/>
    <pivotField axis="axisCol" dataField="1" showAll="0">
      <items count="5">
        <item x="1"/>
        <item x="0"/>
        <item x="2"/>
        <item h="1" x="3"/>
        <item t="default"/>
      </items>
    </pivotField>
  </pivotFields>
  <rowItems count="1">
    <i/>
  </rowItems>
  <colFields count="1">
    <field x="13"/>
  </colFields>
  <colItems count="4">
    <i>
      <x/>
    </i>
    <i>
      <x v="1"/>
    </i>
    <i>
      <x v="2"/>
    </i>
    <i t="grand">
      <x/>
    </i>
  </colItems>
  <pageFields count="3">
    <pageField fld="1" hier="-1"/>
    <pageField fld="2" item="0" hier="-1"/>
    <pageField fld="3" hier="-1"/>
  </pageFields>
  <dataFields count="1">
    <dataField name="Count of Do you think Lavasa will have more shopping options in the days to come" fld="13" subtotal="count" baseField="0" baseItem="0"/>
  </dataFields>
  <formats count="1">
    <format dxfId="100">
      <pivotArea dataOnly="0"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6" format="9">
      <pivotArea type="data" outline="0" fieldPosition="0">
        <references count="2">
          <reference field="4294967294" count="1" selected="0">
            <x v="0"/>
          </reference>
          <reference field="13" count="1" selected="0">
            <x v="2"/>
          </reference>
        </references>
      </pivotArea>
    </chartFormat>
    <chartFormat chart="3"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D35F3E-1185-4ABC-B71A-07AB55FF81EA}"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93:E95" firstHeaderRow="1" firstDataRow="2" firstDataCol="1" rowPageCount="4" colPageCount="1"/>
  <pivotFields count="14">
    <pivotField showAll="0"/>
    <pivotField axis="axisPage"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showAll="0"/>
    <pivotField showAll="0"/>
    <pivotField showAll="0"/>
    <pivotField showAll="0"/>
    <pivotField showAll="0"/>
    <pivotField showAll="0"/>
    <pivotField axis="axisCol" dataField="1" showAll="0">
      <items count="4">
        <item x="1"/>
        <item x="0"/>
        <item x="2"/>
        <item t="default"/>
      </items>
    </pivotField>
    <pivotField axis="axisPage" showAll="0">
      <items count="3">
        <item x="0"/>
        <item x="1"/>
        <item t="default"/>
      </items>
    </pivotField>
    <pivotField showAll="0"/>
    <pivotField showAll="0"/>
  </pivotFields>
  <rowItems count="1">
    <i/>
  </rowItems>
  <colFields count="1">
    <field x="10"/>
  </colFields>
  <colItems count="4">
    <i>
      <x/>
    </i>
    <i>
      <x v="1"/>
    </i>
    <i>
      <x v="2"/>
    </i>
    <i t="grand">
      <x/>
    </i>
  </colItems>
  <pageFields count="4">
    <pageField fld="1" hier="-1"/>
    <pageField fld="2" item="0" hier="-1"/>
    <pageField fld="3" hier="-1"/>
    <pageField fld="11" item="0" hier="-1"/>
  </pageFields>
  <dataFields count="1">
    <dataField name="Count of Is all the required food ingredients/food available?" fld="10" subtotal="count" baseField="10" baseItem="0"/>
  </dataFields>
  <formats count="3">
    <format dxfId="103">
      <pivotArea dataOnly="0" labelOnly="1" outline="0" axis="axisValues" fieldPosition="0"/>
    </format>
    <format dxfId="102">
      <pivotArea field="11" type="button" dataOnly="0" labelOnly="1" outline="0" axis="axisPage" fieldPosition="3"/>
    </format>
    <format dxfId="101">
      <pivotArea outline="0" fieldPosition="0">
        <references count="1">
          <reference field="4294967294" count="1">
            <x v="0"/>
          </reference>
        </references>
      </pivotArea>
    </format>
  </formats>
  <chartFormats count="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0" count="1" selected="0">
            <x v="2"/>
          </reference>
        </references>
      </pivotArea>
    </chartFormat>
    <chartFormat chart="4" format="0" series="1">
      <pivotArea type="data" outline="0" fieldPosition="0">
        <references count="2">
          <reference field="4294967294" count="1" selected="0">
            <x v="0"/>
          </reference>
          <reference field="10" count="1" selected="0">
            <x v="1"/>
          </reference>
        </references>
      </pivotArea>
    </chartFormat>
    <chartFormat chart="4" format="1" series="1">
      <pivotArea type="data" outline="0" fieldPosition="0">
        <references count="2">
          <reference field="4294967294" count="1" selected="0">
            <x v="0"/>
          </reference>
          <reference field="10" count="1" selected="0">
            <x v="2"/>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3">
          <reference field="4294967294" count="1" selected="0">
            <x v="0"/>
          </reference>
          <reference field="10" count="1" selected="0">
            <x v="1"/>
          </reference>
          <reference field="11" count="1" selected="0">
            <x v="1"/>
          </reference>
        </references>
      </pivotArea>
    </chartFormat>
    <chartFormat chart="4" format="4" series="1">
      <pivotArea type="data" outline="0" fieldPosition="0">
        <references count="3">
          <reference field="4294967294" count="1" selected="0">
            <x v="0"/>
          </reference>
          <reference field="10" count="1" selected="0">
            <x v="2"/>
          </reference>
          <reference field="11" count="1" selected="0">
            <x v="0"/>
          </reference>
        </references>
      </pivotArea>
    </chartFormat>
    <chartFormat chart="4" format="5" series="1">
      <pivotArea type="data" outline="0" fieldPosition="0">
        <references count="3">
          <reference field="4294967294" count="1" selected="0">
            <x v="0"/>
          </reference>
          <reference field="10" count="1" selected="0">
            <x v="2"/>
          </reference>
          <reference field="11" count="1" selected="0">
            <x v="1"/>
          </reference>
        </references>
      </pivotArea>
    </chartFormat>
    <chartFormat chart="2" format="2" series="1">
      <pivotArea type="data" outline="0" fieldPosition="0">
        <references count="3">
          <reference field="4294967294" count="1" selected="0">
            <x v="0"/>
          </reference>
          <reference field="10" count="1" selected="0">
            <x v="1"/>
          </reference>
          <reference field="11" count="1" selected="0">
            <x v="1"/>
          </reference>
        </references>
      </pivotArea>
    </chartFormat>
    <chartFormat chart="2" format="3" series="1">
      <pivotArea type="data" outline="0" fieldPosition="0">
        <references count="3">
          <reference field="4294967294" count="1" selected="0">
            <x v="0"/>
          </reference>
          <reference field="10" count="1" selected="0">
            <x v="2"/>
          </reference>
          <reference field="11" count="1" selected="0">
            <x v="0"/>
          </reference>
        </references>
      </pivotArea>
    </chartFormat>
    <chartFormat chart="2" format="4" series="1">
      <pivotArea type="data" outline="0" fieldPosition="0">
        <references count="3">
          <reference field="4294967294" count="1" selected="0">
            <x v="0"/>
          </reference>
          <reference field="10" count="1" selected="0">
            <x v="2"/>
          </reference>
          <reference field="11" count="1" selected="0">
            <x v="1"/>
          </reference>
        </references>
      </pivotArea>
    </chartFormat>
    <chartFormat chart="0" format="4" series="1">
      <pivotArea type="data" outline="0" fieldPosition="0">
        <references count="3">
          <reference field="4294967294" count="1" selected="0">
            <x v="0"/>
          </reference>
          <reference field="10" count="1" selected="0">
            <x v="1"/>
          </reference>
          <reference field="11" count="1" selected="0">
            <x v="1"/>
          </reference>
        </references>
      </pivotArea>
    </chartFormat>
    <chartFormat chart="0" format="5" series="1">
      <pivotArea type="data" outline="0" fieldPosition="0">
        <references count="3">
          <reference field="4294967294" count="1" selected="0">
            <x v="0"/>
          </reference>
          <reference field="10" count="1" selected="0">
            <x v="2"/>
          </reference>
          <reference field="11" count="1" selected="0">
            <x v="0"/>
          </reference>
        </references>
      </pivotArea>
    </chartFormat>
    <chartFormat chart="0" format="6" series="1">
      <pivotArea type="data" outline="0" fieldPosition="0">
        <references count="3">
          <reference field="4294967294" count="1" selected="0">
            <x v="0"/>
          </reference>
          <reference field="10" count="1" selected="0">
            <x v="2"/>
          </reference>
          <reference field="11" count="1" selected="0">
            <x v="1"/>
          </reference>
        </references>
      </pivotArea>
    </chartFormat>
    <chartFormat chart="4" format="6"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2"/>
          </reference>
        </references>
      </pivotArea>
    </chartFormat>
    <chartFormat chart="12" format="6" series="1">
      <pivotArea type="data" outline="0" fieldPosition="0">
        <references count="2">
          <reference field="4294967294" count="1" selected="0">
            <x v="0"/>
          </reference>
          <reference field="10" count="1" selected="0">
            <x v="0"/>
          </reference>
        </references>
      </pivotArea>
    </chartFormat>
    <chartFormat chart="12" format="7"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2">
          <reference field="4294967294" count="1" selected="0">
            <x v="0"/>
          </reference>
          <reference field="10" count="1" selected="0">
            <x v="2"/>
          </reference>
        </references>
      </pivotArea>
    </chartFormat>
    <chartFormat chart="12" format="9"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1BFC09-2E37-48E6-8198-6A9F10D1B187}"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46:B50" firstHeaderRow="1" firstDataRow="1" firstDataCol="1" rowPageCount="3" colPageCount="1"/>
  <pivotFields count="14">
    <pivotField showAll="0"/>
    <pivotField axis="axisPage"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Page" showAll="0">
      <items count="3">
        <item x="1"/>
        <item x="0"/>
        <item t="default"/>
      </items>
    </pivotField>
    <pivotField axis="axisPage" showAll="0">
      <items count="11">
        <item x="2"/>
        <item x="5"/>
        <item x="6"/>
        <item x="3"/>
        <item x="8"/>
        <item x="9"/>
        <item x="4"/>
        <item x="0"/>
        <item x="1"/>
        <item x="7"/>
        <item t="default"/>
      </items>
    </pivotField>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s>
  <rowFields count="1">
    <field x="7"/>
  </rowFields>
  <rowItems count="4">
    <i>
      <x/>
    </i>
    <i>
      <x v="1"/>
    </i>
    <i>
      <x v="2"/>
    </i>
    <i t="grand">
      <x/>
    </i>
  </rowItems>
  <colItems count="1">
    <i/>
  </colItems>
  <pageFields count="3">
    <pageField fld="2" item="0" hier="-1"/>
    <pageField fld="1" hier="-1"/>
    <pageField fld="3" hier="-1"/>
  </pageFields>
  <dataFields count="1">
    <dataField name="Count of Are the shopping items in Lavasa  pocket friendly" fld="7" subtotal="count" baseField="0" baseItem="0"/>
  </dataFields>
  <formats count="1">
    <format dxfId="104">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7" count="3">
              <x v="0"/>
              <x v="1"/>
              <x v="2"/>
            </reference>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1" format="4">
      <pivotArea type="data" outline="0" fieldPosition="0">
        <references count="2">
          <reference field="4294967294" count="1" selected="0">
            <x v="0"/>
          </reference>
          <reference field="7" count="1" selected="0">
            <x v="2"/>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7" count="1" selected="0">
            <x v="0"/>
          </reference>
        </references>
      </pivotArea>
    </chartFormat>
    <chartFormat chart="14" format="12">
      <pivotArea type="data" outline="0" fieldPosition="0">
        <references count="2">
          <reference field="4294967294" count="1" selected="0">
            <x v="0"/>
          </reference>
          <reference field="7" count="1" selected="0">
            <x v="1"/>
          </reference>
        </references>
      </pivotArea>
    </chartFormat>
    <chartFormat chart="14" format="13">
      <pivotArea type="data" outline="0" fieldPosition="0">
        <references count="2">
          <reference field="4294967294" count="1" selected="0">
            <x v="0"/>
          </reference>
          <reference field="7" count="1" selected="0">
            <x v="2"/>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EE669C-D4F9-46D1-9093-AC799F17878A}"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3">
  <location ref="A3:D6" firstHeaderRow="1" firstDataRow="2" firstDataCol="1" rowPageCount="1" colPageCount="1"/>
  <pivotFields count="14">
    <pivotField showAll="0"/>
    <pivotField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axis="axisRow" showAll="0">
      <items count="3">
        <item x="1"/>
        <item h="1" x="0"/>
        <item t="default"/>
      </items>
    </pivotField>
    <pivotField axis="axisPage" showAll="0">
      <items count="11">
        <item x="2"/>
        <item x="5"/>
        <item x="6"/>
        <item x="3"/>
        <item x="8"/>
        <item x="9"/>
        <item x="4"/>
        <item x="0"/>
        <item x="1"/>
        <item x="7"/>
        <item t="default"/>
      </items>
    </pivotField>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s>
  <rowFields count="1">
    <field x="2"/>
  </rowFields>
  <rowItems count="2">
    <i>
      <x/>
    </i>
    <i t="grand">
      <x/>
    </i>
  </rowItems>
  <colFields count="1">
    <field x="5"/>
  </colFields>
  <colItems count="3">
    <i>
      <x/>
    </i>
    <i>
      <x v="1"/>
    </i>
    <i>
      <x v="2"/>
    </i>
  </colItems>
  <pageFields count="1">
    <pageField fld="3" hier="-1"/>
  </pageFields>
  <dataFields count="1">
    <dataField name="Count of Are you able to locate fashion accessories from your preferred brands" fld="5" subtotal="count" baseField="0" baseItem="0"/>
  </dataFields>
  <formats count="1">
    <format dxfId="105">
      <pivotArea type="origin" dataOnly="0" labelOnly="1" outline="0" fieldPosition="0"/>
    </format>
  </formats>
  <conditionalFormats count="3">
    <conditionalFormat priority="15">
      <pivotAreas count="1">
        <pivotArea type="data" collapsedLevelsAreSubtotals="1" fieldPosition="0">
          <references count="3">
            <reference field="4294967294" count="1" selected="0">
              <x v="0"/>
            </reference>
            <reference field="2" count="2">
              <x v="0"/>
              <x v="1"/>
            </reference>
            <reference field="5" count="2" selected="0">
              <x v="0"/>
              <x v="1"/>
            </reference>
          </references>
        </pivotArea>
      </pivotAreas>
    </conditionalFormat>
    <conditionalFormat priority="16">
      <pivotAreas count="1">
        <pivotArea type="data" collapsedLevelsAreSubtotals="1" fieldPosition="0">
          <references count="3">
            <reference field="4294967294" count="1" selected="0">
              <x v="0"/>
            </reference>
            <reference field="2" count="2">
              <x v="0"/>
              <x v="1"/>
            </reference>
            <reference field="5" count="2" selected="0">
              <x v="0"/>
              <x v="1"/>
            </reference>
          </references>
        </pivotArea>
      </pivotAreas>
    </conditionalFormat>
    <conditionalFormat priority="17">
      <pivotAreas count="1">
        <pivotArea type="data" collapsedLevelsAreSubtotals="1" fieldPosition="0">
          <references count="3">
            <reference field="4294967294" count="1" selected="0">
              <x v="0"/>
            </reference>
            <reference field="2" count="2">
              <x v="0"/>
              <x v="1"/>
            </reference>
            <reference field="5" count="3" selected="0">
              <x v="0"/>
              <x v="1"/>
              <x v="2"/>
            </reference>
          </references>
        </pivotArea>
      </pivotAreas>
    </conditionalFormat>
  </conditionalFormats>
  <chartFormats count="1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4"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5"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pivotArea type="data" outline="0" fieldPosition="0">
        <references count="3">
          <reference field="4294967294" count="1" selected="0">
            <x v="0"/>
          </reference>
          <reference field="2" count="1" selected="0">
            <x v="1"/>
          </reference>
          <reference field="5" count="1" selected="0">
            <x v="1"/>
          </reference>
        </references>
      </pivotArea>
    </chartFormat>
    <chartFormat chart="2" format="4">
      <pivotArea type="data" outline="0" fieldPosition="0">
        <references count="3">
          <reference field="4294967294" count="1" selected="0">
            <x v="0"/>
          </reference>
          <reference field="2"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0"/>
          </reference>
        </references>
      </pivotArea>
    </chartFormat>
    <chartFormat chart="4" format="9" series="1">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2">
          <reference field="4294967294" count="1" selected="0">
            <x v="0"/>
          </reference>
          <reference field="5" count="1" selected="0">
            <x v="2"/>
          </reference>
        </references>
      </pivotArea>
    </chartFormat>
    <chartFormat chart="4" format="1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6F4584-861A-40D1-9F4A-71903C862C1F}"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73:B77" firstHeaderRow="1" firstDataRow="1" firstDataCol="1" rowPageCount="1" colPageCount="1"/>
  <pivotFields count="14">
    <pivotField showAll="0"/>
    <pivotField showAll="0">
      <items count="351">
        <item x="12"/>
        <item x="259"/>
        <item x="46"/>
        <item x="63"/>
        <item x="286"/>
        <item x="18"/>
        <item x="248"/>
        <item x="189"/>
        <item x="180"/>
        <item x="160"/>
        <item x="134"/>
        <item x="10"/>
        <item x="176"/>
        <item x="106"/>
        <item x="137"/>
        <item x="17"/>
        <item x="129"/>
        <item x="319"/>
        <item x="230"/>
        <item x="282"/>
        <item x="162"/>
        <item x="226"/>
        <item x="336"/>
        <item x="295"/>
        <item x="195"/>
        <item x="270"/>
        <item x="341"/>
        <item x="135"/>
        <item x="157"/>
        <item x="225"/>
        <item x="194"/>
        <item x="316"/>
        <item x="53"/>
        <item x="85"/>
        <item x="260"/>
        <item x="74"/>
        <item x="224"/>
        <item x="39"/>
        <item x="8"/>
        <item x="92"/>
        <item x="43"/>
        <item x="216"/>
        <item x="111"/>
        <item x="276"/>
        <item x="284"/>
        <item x="116"/>
        <item x="199"/>
        <item x="217"/>
        <item x="112"/>
        <item x="56"/>
        <item x="140"/>
        <item x="16"/>
        <item x="273"/>
        <item x="255"/>
        <item x="159"/>
        <item x="60"/>
        <item x="280"/>
        <item x="262"/>
        <item x="349"/>
        <item x="126"/>
        <item x="4"/>
        <item x="191"/>
        <item x="22"/>
        <item x="0"/>
        <item x="250"/>
        <item x="244"/>
        <item x="145"/>
        <item x="211"/>
        <item x="293"/>
        <item x="205"/>
        <item x="231"/>
        <item x="322"/>
        <item x="227"/>
        <item x="298"/>
        <item x="27"/>
        <item x="307"/>
        <item x="253"/>
        <item x="334"/>
        <item x="347"/>
        <item x="161"/>
        <item x="61"/>
        <item x="294"/>
        <item x="30"/>
        <item x="117"/>
        <item x="124"/>
        <item x="315"/>
        <item x="193"/>
        <item x="327"/>
        <item x="299"/>
        <item x="11"/>
        <item x="332"/>
        <item x="343"/>
        <item x="228"/>
        <item x="147"/>
        <item x="271"/>
        <item x="66"/>
        <item x="257"/>
        <item x="158"/>
        <item x="52"/>
        <item x="212"/>
        <item x="54"/>
        <item x="258"/>
        <item x="90"/>
        <item x="118"/>
        <item x="87"/>
        <item x="218"/>
        <item x="179"/>
        <item x="55"/>
        <item x="41"/>
        <item x="151"/>
        <item x="235"/>
        <item x="125"/>
        <item x="121"/>
        <item x="242"/>
        <item x="310"/>
        <item x="45"/>
        <item x="80"/>
        <item x="94"/>
        <item x="333"/>
        <item x="166"/>
        <item x="256"/>
        <item x="69"/>
        <item x="79"/>
        <item x="58"/>
        <item x="123"/>
        <item x="344"/>
        <item x="120"/>
        <item x="59"/>
        <item x="148"/>
        <item x="149"/>
        <item x="246"/>
        <item x="21"/>
        <item x="144"/>
        <item x="9"/>
        <item x="114"/>
        <item x="104"/>
        <item x="288"/>
        <item x="313"/>
        <item x="97"/>
        <item x="100"/>
        <item x="78"/>
        <item x="113"/>
        <item x="155"/>
        <item x="337"/>
        <item x="241"/>
        <item x="317"/>
        <item x="70"/>
        <item x="77"/>
        <item x="301"/>
        <item x="196"/>
        <item x="290"/>
        <item x="325"/>
        <item x="38"/>
        <item x="105"/>
        <item x="42"/>
        <item x="96"/>
        <item x="107"/>
        <item x="5"/>
        <item x="245"/>
        <item x="221"/>
        <item x="213"/>
        <item x="243"/>
        <item x="281"/>
        <item x="156"/>
        <item x="188"/>
        <item x="340"/>
        <item x="142"/>
        <item x="29"/>
        <item x="219"/>
        <item x="203"/>
        <item x="95"/>
        <item x="51"/>
        <item x="181"/>
        <item x="287"/>
        <item x="164"/>
        <item x="174"/>
        <item x="324"/>
        <item x="269"/>
        <item x="101"/>
        <item x="71"/>
        <item x="308"/>
        <item x="14"/>
        <item x="214"/>
        <item x="102"/>
        <item x="239"/>
        <item x="265"/>
        <item x="300"/>
        <item x="233"/>
        <item x="272"/>
        <item x="297"/>
        <item x="342"/>
        <item x="19"/>
        <item x="232"/>
        <item x="321"/>
        <item x="339"/>
        <item x="84"/>
        <item x="251"/>
        <item x="303"/>
        <item x="210"/>
        <item x="285"/>
        <item x="127"/>
        <item x="329"/>
        <item x="132"/>
        <item x="26"/>
        <item x="237"/>
        <item x="252"/>
        <item x="185"/>
        <item x="72"/>
        <item x="154"/>
        <item x="204"/>
        <item x="220"/>
        <item x="73"/>
        <item x="182"/>
        <item x="141"/>
        <item x="153"/>
        <item x="6"/>
        <item x="93"/>
        <item x="36"/>
        <item x="209"/>
        <item x="152"/>
        <item x="277"/>
        <item x="312"/>
        <item x="24"/>
        <item x="208"/>
        <item x="249"/>
        <item x="130"/>
        <item x="88"/>
        <item x="318"/>
        <item x="328"/>
        <item x="131"/>
        <item x="348"/>
        <item x="338"/>
        <item x="115"/>
        <item x="163"/>
        <item x="236"/>
        <item x="175"/>
        <item x="110"/>
        <item x="183"/>
        <item x="264"/>
        <item x="207"/>
        <item x="254"/>
        <item x="261"/>
        <item x="86"/>
        <item x="3"/>
        <item x="309"/>
        <item x="266"/>
        <item x="186"/>
        <item x="314"/>
        <item x="139"/>
        <item x="190"/>
        <item x="311"/>
        <item x="75"/>
        <item x="109"/>
        <item x="35"/>
        <item x="267"/>
        <item x="2"/>
        <item x="177"/>
        <item x="345"/>
        <item x="222"/>
        <item x="169"/>
        <item x="215"/>
        <item x="331"/>
        <item x="133"/>
        <item x="192"/>
        <item x="200"/>
        <item x="167"/>
        <item x="49"/>
        <item x="326"/>
        <item x="33"/>
        <item x="335"/>
        <item x="15"/>
        <item x="202"/>
        <item x="48"/>
        <item x="278"/>
        <item x="274"/>
        <item x="82"/>
        <item x="172"/>
        <item x="323"/>
        <item x="320"/>
        <item x="25"/>
        <item x="330"/>
        <item x="150"/>
        <item x="128"/>
        <item x="178"/>
        <item x="138"/>
        <item x="279"/>
        <item x="32"/>
        <item x="136"/>
        <item x="275"/>
        <item x="81"/>
        <item x="68"/>
        <item x="184"/>
        <item x="263"/>
        <item x="57"/>
        <item x="83"/>
        <item x="291"/>
        <item x="238"/>
        <item x="67"/>
        <item x="50"/>
        <item x="146"/>
        <item x="206"/>
        <item x="289"/>
        <item x="143"/>
        <item x="44"/>
        <item x="305"/>
        <item x="103"/>
        <item x="268"/>
        <item x="346"/>
        <item x="168"/>
        <item x="187"/>
        <item x="34"/>
        <item x="292"/>
        <item x="65"/>
        <item x="296"/>
        <item x="99"/>
        <item x="64"/>
        <item x="229"/>
        <item x="223"/>
        <item x="91"/>
        <item x="304"/>
        <item x="40"/>
        <item x="108"/>
        <item x="37"/>
        <item x="198"/>
        <item x="306"/>
        <item x="89"/>
        <item x="201"/>
        <item x="62"/>
        <item x="7"/>
        <item x="302"/>
        <item x="197"/>
        <item x="76"/>
        <item x="165"/>
        <item x="98"/>
        <item x="1"/>
        <item x="122"/>
        <item x="283"/>
        <item x="173"/>
        <item x="13"/>
        <item x="171"/>
        <item x="247"/>
        <item x="31"/>
        <item x="23"/>
        <item x="240"/>
        <item x="170"/>
        <item x="234"/>
        <item x="119"/>
        <item x="28"/>
        <item x="20"/>
        <item x="47"/>
        <item t="default"/>
      </items>
    </pivotField>
    <pivotField showAll="0">
      <items count="3">
        <item x="1"/>
        <item h="1" x="0"/>
        <item t="default"/>
      </items>
    </pivotField>
    <pivotField axis="axisPage" showAll="0">
      <items count="11">
        <item x="2"/>
        <item x="5"/>
        <item x="6"/>
        <item x="3"/>
        <item x="8"/>
        <item x="9"/>
        <item x="4"/>
        <item x="0"/>
        <item x="1"/>
        <item x="7"/>
        <item t="default"/>
      </items>
    </pivotField>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s>
  <rowFields count="1">
    <field x="9"/>
  </rowFields>
  <rowItems count="4">
    <i>
      <x/>
    </i>
    <i>
      <x v="1"/>
    </i>
    <i>
      <x v="2"/>
    </i>
    <i t="grand">
      <x/>
    </i>
  </rowItems>
  <colItems count="1">
    <i/>
  </colItems>
  <pageFields count="1">
    <pageField fld="3" hier="-1"/>
  </pageFields>
  <dataFields count="1">
    <dataField name="Count of Have you  found a Moblie/Laptop Service center" fld="9" subtotal="count" baseField="0" baseItem="0"/>
  </dataFields>
  <formats count="1">
    <format dxfId="106">
      <pivotArea dataOnly="0" labelOnly="1" outline="0" axis="axisValues" fieldPosition="0"/>
    </format>
  </formats>
  <conditionalFormats count="3">
    <conditionalFormat priority="8">
      <pivotAreas count="1">
        <pivotArea type="data" collapsedLevelsAreSubtotals="1" fieldPosition="0">
          <references count="2">
            <reference field="4294967294" count="1" selected="0">
              <x v="0"/>
            </reference>
            <reference field="9" count="1">
              <x v="0"/>
            </reference>
          </references>
        </pivotArea>
      </pivotAreas>
    </conditionalFormat>
    <conditionalFormat priority="6">
      <pivotAreas count="1">
        <pivotArea type="data" collapsedLevelsAreSubtotals="1" fieldPosition="0">
          <references count="2">
            <reference field="4294967294" count="1" selected="0">
              <x v="0"/>
            </reference>
            <reference field="9" count="3">
              <x v="0"/>
              <x v="1"/>
              <x v="2"/>
            </reference>
          </references>
        </pivotArea>
      </pivotAreas>
    </conditionalFormat>
    <conditionalFormat priority="2">
      <pivotAreas count="1">
        <pivotArea type="data" collapsedLevelsAreSubtotals="1" fieldPosition="0">
          <references count="2">
            <reference field="4294967294" count="1" selected="0">
              <x v="0"/>
            </reference>
            <reference field="9" count="3">
              <x v="0"/>
              <x v="1"/>
              <x v="2"/>
            </reference>
          </references>
        </pivotArea>
      </pivotAreas>
    </conditionalFormat>
  </conditional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9" count="1" selected="0">
            <x v="0"/>
          </reference>
        </references>
      </pivotArea>
    </chartFormat>
    <chartFormat chart="8" format="12">
      <pivotArea type="data" outline="0" fieldPosition="0">
        <references count="2">
          <reference field="4294967294" count="1" selected="0">
            <x v="0"/>
          </reference>
          <reference field="9" count="1" selected="0">
            <x v="1"/>
          </reference>
        </references>
      </pivotArea>
    </chartFormat>
    <chartFormat chart="8" format="1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631D8A8-FA08-477C-A79B-EEA8A21B3979}" sourceName="NAME">
  <pivotTables>
    <pivotTable tabId="4" name="PivotTable7"/>
    <pivotTable tabId="4" name="PivotTable15"/>
    <pivotTable tabId="4" name="PivotTable16"/>
    <pivotTable tabId="4" name="PivotTable18"/>
    <pivotTable tabId="4" name="PivotTable20"/>
    <pivotTable tabId="4" name="PivotTable24"/>
    <pivotTable tabId="4" name="PivotTable27"/>
    <pivotTable tabId="4" name="PivotTable28"/>
    <pivotTable tabId="4" name="PivotTable29"/>
  </pivotTables>
  <data>
    <tabular pivotCacheId="737613631">
      <items count="350">
        <i x="248" s="1"/>
        <i x="189" s="1"/>
        <i x="180" s="1"/>
        <i x="160" s="1"/>
        <i x="137" s="1"/>
        <i x="17" s="1"/>
        <i x="319" s="1"/>
        <i x="230" s="1"/>
        <i x="226" s="1"/>
        <i x="336" s="1"/>
        <i x="157" s="1"/>
        <i x="225" s="1"/>
        <i x="194" s="1"/>
        <i x="53" s="1"/>
        <i x="74" s="1"/>
        <i x="39" s="1"/>
        <i x="8" s="1"/>
        <i x="216" s="1"/>
        <i x="111" s="1"/>
        <i x="276" s="1"/>
        <i x="116" s="1"/>
        <i x="199" s="1"/>
        <i x="217" s="1"/>
        <i x="112" s="1"/>
        <i x="273" s="1"/>
        <i x="255" s="1"/>
        <i x="159" s="1"/>
        <i x="60" s="1"/>
        <i x="280" s="1"/>
        <i x="349" s="1"/>
        <i x="4" s="1"/>
        <i x="22" s="1"/>
        <i x="250" s="1"/>
        <i x="244" s="1"/>
        <i x="145" s="1"/>
        <i x="205" s="1"/>
        <i x="322" s="1"/>
        <i x="298" s="1"/>
        <i x="27" s="1"/>
        <i x="253" s="1"/>
        <i x="161" s="1"/>
        <i x="294" s="1"/>
        <i x="30" s="1"/>
        <i x="117" s="1"/>
        <i x="124" s="1"/>
        <i x="193" s="1"/>
        <i x="327" s="1"/>
        <i x="271" s="1"/>
        <i x="66" s="1"/>
        <i x="158" s="1"/>
        <i x="52" s="1"/>
        <i x="212" s="1"/>
        <i x="54" s="1"/>
        <i x="258" s="1"/>
        <i x="90" s="1"/>
        <i x="218" s="1"/>
        <i x="179" s="1"/>
        <i x="55" s="1"/>
        <i x="41" s="1"/>
        <i x="151" s="1"/>
        <i x="125" s="1"/>
        <i x="242" s="1"/>
        <i x="310" s="1"/>
        <i x="45" s="1"/>
        <i x="58" s="1"/>
        <i x="120" s="1"/>
        <i x="59" s="1"/>
        <i x="21" s="1"/>
        <i x="9" s="1"/>
        <i x="114" s="1"/>
        <i x="104" s="1"/>
        <i x="288" s="1"/>
        <i x="313" s="1"/>
        <i x="113" s="1"/>
        <i x="155" s="1"/>
        <i x="337" s="1"/>
        <i x="77" s="1"/>
        <i x="301" s="1"/>
        <i x="196" s="1"/>
        <i x="325" s="1"/>
        <i x="42" s="1"/>
        <i x="107" s="1"/>
        <i x="5" s="1"/>
        <i x="156" s="1"/>
        <i x="188" s="1"/>
        <i x="142" s="1"/>
        <i x="219" s="1"/>
        <i x="203" s="1"/>
        <i x="95" s="1"/>
        <i x="287" s="1"/>
        <i x="164" s="1"/>
        <i x="269" s="1"/>
        <i x="101" s="1"/>
        <i x="308" s="1"/>
        <i x="102" s="1"/>
        <i x="239" s="1"/>
        <i x="300" s="1"/>
        <i x="233" s="1"/>
        <i x="297" s="1"/>
        <i x="342" s="1"/>
        <i x="321" s="1"/>
        <i x="251" s="1"/>
        <i x="303" s="1"/>
        <i x="210" s="1"/>
        <i x="285" s="1"/>
        <i x="127" s="1"/>
        <i x="329" s="1"/>
        <i x="132" s="1"/>
        <i x="26" s="1"/>
        <i x="237" s="1"/>
        <i x="252" s="1"/>
        <i x="185" s="1"/>
        <i x="154" s="1"/>
        <i x="220" s="1"/>
        <i x="182" s="1"/>
        <i x="153" s="1"/>
        <i x="6" s="1"/>
        <i x="93" s="1"/>
        <i x="209" s="1"/>
        <i x="152" s="1"/>
        <i x="277" s="1"/>
        <i x="312" s="1"/>
        <i x="24" s="1"/>
        <i x="208" s="1"/>
        <i x="328" s="1"/>
        <i x="115" s="1"/>
        <i x="163" s="1"/>
        <i x="236" s="1"/>
        <i x="175" s="1"/>
        <i x="110" s="1"/>
        <i x="183" s="1"/>
        <i x="207" s="1"/>
        <i x="86" s="1"/>
        <i x="3" s="1"/>
        <i x="139" s="1"/>
        <i x="190" s="1"/>
        <i x="311" s="1"/>
        <i x="75" s="1"/>
        <i x="35" s="1"/>
        <i x="267" s="1"/>
        <i x="2" s="1"/>
        <i x="177" s="1"/>
        <i x="215" s="1"/>
        <i x="33" s="1"/>
        <i x="202" s="1"/>
        <i x="274" s="1"/>
        <i x="82" s="1"/>
        <i x="172" s="1"/>
        <i x="25" s="1"/>
        <i x="330" s="1"/>
        <i x="128" s="1"/>
        <i x="138" s="1"/>
        <i x="279" s="1"/>
        <i x="32" s="1"/>
        <i x="136" s="1"/>
        <i x="275" s="1"/>
        <i x="81" s="1"/>
        <i x="68" s="1"/>
        <i x="184" s="1"/>
        <i x="263" s="1"/>
        <i x="57" s="1"/>
        <i x="291" s="1"/>
        <i x="289" s="1"/>
        <i x="305" s="1"/>
        <i x="103" s="1"/>
        <i x="187" s="1"/>
        <i x="34" s="1"/>
        <i x="292" s="1"/>
        <i x="65" s="1"/>
        <i x="296" s="1"/>
        <i x="99" s="1"/>
        <i x="229" s="1"/>
        <i x="223" s="1"/>
        <i x="304" s="1"/>
        <i x="40" s="1"/>
        <i x="108" s="1"/>
        <i x="37" s="1"/>
        <i x="306" s="1"/>
        <i x="62" s="1"/>
        <i x="7" s="1"/>
        <i x="302" s="1"/>
        <i x="197" s="1"/>
        <i x="165" s="1"/>
        <i x="1" s="1"/>
        <i x="122" s="1"/>
        <i x="283" s="1"/>
        <i x="170" s="1"/>
        <i x="28" s="1"/>
        <i x="20" s="1"/>
        <i x="12" s="1" nd="1"/>
        <i x="259" s="1" nd="1"/>
        <i x="46" s="1" nd="1"/>
        <i x="63" s="1" nd="1"/>
        <i x="286" s="1" nd="1"/>
        <i x="18" s="1" nd="1"/>
        <i x="134" s="1" nd="1"/>
        <i x="10" s="1" nd="1"/>
        <i x="176" s="1" nd="1"/>
        <i x="106" s="1" nd="1"/>
        <i x="129" s="1" nd="1"/>
        <i x="282" s="1" nd="1"/>
        <i x="162" s="1" nd="1"/>
        <i x="295" s="1" nd="1"/>
        <i x="195" s="1" nd="1"/>
        <i x="270" s="1" nd="1"/>
        <i x="341" s="1" nd="1"/>
        <i x="135" s="1" nd="1"/>
        <i x="316" s="1" nd="1"/>
        <i x="85" s="1" nd="1"/>
        <i x="260" s="1" nd="1"/>
        <i x="224" s="1" nd="1"/>
        <i x="92" s="1" nd="1"/>
        <i x="43" s="1" nd="1"/>
        <i x="284" s="1" nd="1"/>
        <i x="56" s="1" nd="1"/>
        <i x="140" s="1" nd="1"/>
        <i x="16" s="1" nd="1"/>
        <i x="262" s="1" nd="1"/>
        <i x="126" s="1" nd="1"/>
        <i x="191" s="1" nd="1"/>
        <i x="0" s="1" nd="1"/>
        <i x="211" s="1" nd="1"/>
        <i x="293" s="1" nd="1"/>
        <i x="231" s="1" nd="1"/>
        <i x="227" s="1" nd="1"/>
        <i x="307" s="1" nd="1"/>
        <i x="334" s="1" nd="1"/>
        <i x="347" s="1" nd="1"/>
        <i x="61" s="1" nd="1"/>
        <i x="315" s="1" nd="1"/>
        <i x="299" s="1" nd="1"/>
        <i x="11" s="1" nd="1"/>
        <i x="332" s="1" nd="1"/>
        <i x="343" s="1" nd="1"/>
        <i x="228" s="1" nd="1"/>
        <i x="147" s="1" nd="1"/>
        <i x="257" s="1" nd="1"/>
        <i x="118" s="1" nd="1"/>
        <i x="87" s="1" nd="1"/>
        <i x="235" s="1" nd="1"/>
        <i x="121" s="1" nd="1"/>
        <i x="80" s="1" nd="1"/>
        <i x="94" s="1" nd="1"/>
        <i x="333" s="1" nd="1"/>
        <i x="166" s="1" nd="1"/>
        <i x="256" s="1" nd="1"/>
        <i x="69" s="1" nd="1"/>
        <i x="79" s="1" nd="1"/>
        <i x="123" s="1" nd="1"/>
        <i x="344" s="1" nd="1"/>
        <i x="148" s="1" nd="1"/>
        <i x="149" s="1" nd="1"/>
        <i x="246" s="1" nd="1"/>
        <i x="144" s="1" nd="1"/>
        <i x="97" s="1" nd="1"/>
        <i x="100" s="1" nd="1"/>
        <i x="78" s="1" nd="1"/>
        <i x="241" s="1" nd="1"/>
        <i x="317" s="1" nd="1"/>
        <i x="70" s="1" nd="1"/>
        <i x="290" s="1" nd="1"/>
        <i x="38" s="1" nd="1"/>
        <i x="105" s="1" nd="1"/>
        <i x="96" s="1" nd="1"/>
        <i x="245" s="1" nd="1"/>
        <i x="221" s="1" nd="1"/>
        <i x="213" s="1" nd="1"/>
        <i x="243" s="1" nd="1"/>
        <i x="281" s="1" nd="1"/>
        <i x="340" s="1" nd="1"/>
        <i x="29" s="1" nd="1"/>
        <i x="51" s="1" nd="1"/>
        <i x="181" s="1" nd="1"/>
        <i x="174" s="1" nd="1"/>
        <i x="324" s="1" nd="1"/>
        <i x="71" s="1" nd="1"/>
        <i x="14" s="1" nd="1"/>
        <i x="214" s="1" nd="1"/>
        <i x="265" s="1" nd="1"/>
        <i x="272" s="1" nd="1"/>
        <i x="19" s="1" nd="1"/>
        <i x="232" s="1" nd="1"/>
        <i x="339" s="1" nd="1"/>
        <i x="84" s="1" nd="1"/>
        <i x="72" s="1" nd="1"/>
        <i x="204" s="1" nd="1"/>
        <i x="73" s="1" nd="1"/>
        <i x="141" s="1" nd="1"/>
        <i x="36" s="1" nd="1"/>
        <i x="249" s="1" nd="1"/>
        <i x="130" s="1" nd="1"/>
        <i x="88" s="1" nd="1"/>
        <i x="318" s="1" nd="1"/>
        <i x="131" s="1" nd="1"/>
        <i x="348" s="1" nd="1"/>
        <i x="338" s="1" nd="1"/>
        <i x="264" s="1" nd="1"/>
        <i x="254" s="1" nd="1"/>
        <i x="261" s="1" nd="1"/>
        <i x="309" s="1" nd="1"/>
        <i x="266" s="1" nd="1"/>
        <i x="186" s="1" nd="1"/>
        <i x="314" s="1" nd="1"/>
        <i x="109" s="1" nd="1"/>
        <i x="345" s="1" nd="1"/>
        <i x="222" s="1" nd="1"/>
        <i x="169" s="1" nd="1"/>
        <i x="331" s="1" nd="1"/>
        <i x="133" s="1" nd="1"/>
        <i x="192" s="1" nd="1"/>
        <i x="200" s="1" nd="1"/>
        <i x="167" s="1" nd="1"/>
        <i x="49" s="1" nd="1"/>
        <i x="326" s="1" nd="1"/>
        <i x="335" s="1" nd="1"/>
        <i x="15" s="1" nd="1"/>
        <i x="48" s="1" nd="1"/>
        <i x="278" s="1" nd="1"/>
        <i x="323" s="1" nd="1"/>
        <i x="320" s="1" nd="1"/>
        <i x="150" s="1" nd="1"/>
        <i x="178" s="1" nd="1"/>
        <i x="83" s="1" nd="1"/>
        <i x="238" s="1" nd="1"/>
        <i x="67" s="1" nd="1"/>
        <i x="50" s="1" nd="1"/>
        <i x="146" s="1" nd="1"/>
        <i x="206" s="1" nd="1"/>
        <i x="143" s="1" nd="1"/>
        <i x="44" s="1" nd="1"/>
        <i x="268" s="1" nd="1"/>
        <i x="346" s="1" nd="1"/>
        <i x="168" s="1" nd="1"/>
        <i x="64" s="1" nd="1"/>
        <i x="91" s="1" nd="1"/>
        <i x="198" s="1" nd="1"/>
        <i x="89" s="1" nd="1"/>
        <i x="201" s="1" nd="1"/>
        <i x="76" s="1" nd="1"/>
        <i x="98" s="1" nd="1"/>
        <i x="173" s="1" nd="1"/>
        <i x="13" s="1" nd="1"/>
        <i x="171" s="1" nd="1"/>
        <i x="247" s="1" nd="1"/>
        <i x="31" s="1" nd="1"/>
        <i x="23" s="1" nd="1"/>
        <i x="240" s="1" nd="1"/>
        <i x="234" s="1" nd="1"/>
        <i x="119" s="1" nd="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EA82D56-125A-4C21-9903-85D771CAE7FC}" sourceName="GENDER_x000a_">
  <pivotTables>
    <pivotTable tabId="4" name="PivotTable7"/>
    <pivotTable tabId="4" name="PivotTable15"/>
    <pivotTable tabId="4" name="PivotTable16"/>
    <pivotTable tabId="4" name="PivotTable18"/>
    <pivotTable tabId="4" name="PivotTable20"/>
    <pivotTable tabId="4" name="PivotTable24"/>
    <pivotTable tabId="4" name="PivotTable27"/>
    <pivotTable tabId="4" name="PivotTable28"/>
    <pivotTable tabId="4" name="PivotTable29"/>
  </pivotTables>
  <data>
    <tabular pivotCacheId="73761363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3C35836-7FEE-4E95-B494-F279E3DAC11C}" sourceName="DEPARTMENT_x000a_">
  <pivotTables>
    <pivotTable tabId="4" name="PivotTable7"/>
    <pivotTable tabId="4" name="PivotTable15"/>
    <pivotTable tabId="4" name="PivotTable16"/>
    <pivotTable tabId="4" name="PivotTable18"/>
    <pivotTable tabId="4" name="PivotTable20"/>
    <pivotTable tabId="4" name="PivotTable24"/>
    <pivotTable tabId="4" name="PivotTable27"/>
    <pivotTable tabId="4" name="PivotTable28"/>
    <pivotTable tabId="4" name="PivotTable29"/>
  </pivotTables>
  <data>
    <tabular pivotCacheId="737613631">
      <items count="10">
        <i x="2" s="1"/>
        <i x="5" s="1"/>
        <i x="6" s="1"/>
        <i x="3" s="1"/>
        <i x="8" s="1"/>
        <i x="9" s="1"/>
        <i x="4" s="1"/>
        <i x="0"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F8FCAD9C-15EF-46B8-A703-EB5F5909BABB}" cache="Slicer_NAME" caption="NAME" startItem="179" rowHeight="209550"/>
  <slicer name="GENDER_x000a_" xr10:uid="{7CBE85B7-90B3-4063-9D87-3AED27DB0DCB}" cache="Slicer_GENDER" caption="GENDER_x000a_" rowHeight="209550"/>
  <slicer name="DEPARTMENT_x000a_" xr10:uid="{8BB68CED-849F-48D6-9A3F-FC995991801D}" cache="Slicer_DEPARTMENT" caption="DEPARTMENT_x000a_"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346E-AD6F-4A69-A80C-2EE75C22DACE}">
  <dimension ref="J60:V86"/>
  <sheetViews>
    <sheetView zoomScale="79" zoomScaleNormal="99" workbookViewId="0">
      <selection activeCell="E69" sqref="E69"/>
    </sheetView>
  </sheetViews>
  <sheetFormatPr defaultRowHeight="13.2" x14ac:dyDescent="0.25"/>
  <cols>
    <col min="13" max="13" width="24.109375" customWidth="1"/>
    <col min="14" max="14" width="29.44140625" customWidth="1"/>
  </cols>
  <sheetData>
    <row r="60" spans="13:14" ht="13.8" thickBot="1" x14ac:dyDescent="0.3"/>
    <row r="61" spans="13:14" ht="36.6" customHeight="1" thickBot="1" x14ac:dyDescent="0.3">
      <c r="M61" s="11" t="s">
        <v>771</v>
      </c>
      <c r="N61" s="18" t="s">
        <v>122</v>
      </c>
    </row>
    <row r="62" spans="13:14" ht="36.6" customHeight="1" x14ac:dyDescent="0.25">
      <c r="M62" s="12" t="s">
        <v>772</v>
      </c>
      <c r="N62" s="19" t="str">
        <f>VLOOKUP(N61,'Responses '!A:N,2,FALSE)</f>
        <v xml:space="preserve">Tanisha Agarwal </v>
      </c>
    </row>
    <row r="63" spans="13:14" ht="36.6" customHeight="1" x14ac:dyDescent="0.25">
      <c r="M63" s="13" t="s">
        <v>773</v>
      </c>
      <c r="N63" s="17" t="str">
        <f>VLOOKUP(N61,'Responses '!A:N,3,FALSE)</f>
        <v>Female</v>
      </c>
    </row>
    <row r="64" spans="13:14" ht="36.6" customHeight="1" x14ac:dyDescent="0.25">
      <c r="M64" s="14" t="s">
        <v>774</v>
      </c>
      <c r="N64" s="20" t="str">
        <f>VLOOKUP(N61,'Responses '!A:N,4,FALSE)</f>
        <v>MSC DS</v>
      </c>
    </row>
    <row r="65" spans="10:19" ht="36.6" customHeight="1" x14ac:dyDescent="0.25">
      <c r="M65" s="15" t="s">
        <v>4</v>
      </c>
      <c r="N65" s="21" t="str">
        <f>VLOOKUP(N61,'Responses '!A:N,5,FALSE)</f>
        <v>No</v>
      </c>
    </row>
    <row r="66" spans="10:19" ht="36.6" customHeight="1" x14ac:dyDescent="0.25">
      <c r="M66" s="15" t="s">
        <v>5</v>
      </c>
      <c r="N66" s="21" t="str">
        <f>VLOOKUP(N61,'Responses '!A:N,6,FALSE)</f>
        <v>No</v>
      </c>
    </row>
    <row r="67" spans="10:19" ht="36.6" customHeight="1" x14ac:dyDescent="0.25">
      <c r="M67" s="16" t="s">
        <v>6</v>
      </c>
      <c r="N67" s="22" t="str">
        <f>VLOOKUP(N61,'Responses '!A:N,7,FALSE)</f>
        <v>Online</v>
      </c>
    </row>
    <row r="68" spans="10:19" ht="36.6" customHeight="1" x14ac:dyDescent="0.25">
      <c r="M68" s="16" t="s">
        <v>7</v>
      </c>
      <c r="N68" s="17" t="str">
        <f>VLOOKUP(N61,'Responses '!A:N,8,FALSE)</f>
        <v>No,too overpriced</v>
      </c>
    </row>
    <row r="69" spans="10:19" ht="36.6" customHeight="1" x14ac:dyDescent="0.25">
      <c r="M69" s="16" t="s">
        <v>8</v>
      </c>
      <c r="N69" s="17" t="str">
        <f>VLOOKUP(N61,'Responses '!A:N,9,FALSE)</f>
        <v>Yes</v>
      </c>
    </row>
    <row r="70" spans="10:19" ht="36.6" customHeight="1" x14ac:dyDescent="0.25">
      <c r="M70" s="16" t="s">
        <v>9</v>
      </c>
      <c r="N70" s="17" t="str">
        <f>VLOOKUP(N61,'Responses '!A:N,10,FALSE)</f>
        <v>It's not available</v>
      </c>
    </row>
    <row r="71" spans="10:19" ht="36.6" customHeight="1" x14ac:dyDescent="0.25">
      <c r="M71" s="16" t="s">
        <v>10</v>
      </c>
      <c r="N71" s="17" t="str">
        <f>VLOOKUP(N61,'Responses '!A:N,11,FALSE)</f>
        <v>Manageable</v>
      </c>
    </row>
    <row r="72" spans="10:19" ht="36.6" customHeight="1" x14ac:dyDescent="0.25">
      <c r="M72" s="16" t="s">
        <v>11</v>
      </c>
      <c r="N72" s="17" t="str">
        <f>VLOOKUP(N61,'Responses '!A:N,12,FALSE)</f>
        <v>Not same</v>
      </c>
    </row>
    <row r="73" spans="10:19" ht="39.6" customHeight="1" x14ac:dyDescent="0.25">
      <c r="M73" s="16" t="s">
        <v>12</v>
      </c>
      <c r="N73" s="17" t="str">
        <f>VLOOKUP(N61,'Responses '!A:N,13,FALSE)</f>
        <v>Not satisfied at all</v>
      </c>
    </row>
    <row r="74" spans="10:19" ht="36.6" customHeight="1" x14ac:dyDescent="0.25">
      <c r="M74" s="16" t="s">
        <v>13</v>
      </c>
      <c r="N74" s="17" t="str">
        <f>VLOOKUP(N61,'Responses '!A:N,14,FALSE)</f>
        <v>Yes</v>
      </c>
    </row>
    <row r="78" spans="10:19" ht="29.4" customHeight="1" x14ac:dyDescent="0.25">
      <c r="M78" s="24" t="s">
        <v>775</v>
      </c>
      <c r="N78" s="24"/>
      <c r="O78" s="24"/>
      <c r="P78" s="24"/>
      <c r="Q78" s="24"/>
    </row>
    <row r="79" spans="10:19" ht="25.8" customHeight="1" x14ac:dyDescent="0.25">
      <c r="J79" s="23" t="s">
        <v>776</v>
      </c>
      <c r="K79" s="25"/>
      <c r="L79" s="25"/>
      <c r="M79" s="25"/>
      <c r="N79" s="25"/>
      <c r="O79" s="25"/>
      <c r="P79" s="25"/>
      <c r="Q79" s="25"/>
      <c r="R79" s="25"/>
      <c r="S79" s="25"/>
    </row>
    <row r="80" spans="10:19" ht="25.8" customHeight="1" x14ac:dyDescent="0.25">
      <c r="J80" s="23" t="s">
        <v>777</v>
      </c>
      <c r="K80" s="23"/>
      <c r="L80" s="23"/>
      <c r="M80" s="23"/>
      <c r="N80" s="23"/>
      <c r="O80" s="23"/>
      <c r="P80" s="23"/>
      <c r="Q80" s="23"/>
      <c r="R80" s="23"/>
      <c r="S80" s="23"/>
    </row>
    <row r="81" spans="10:22" ht="25.8" customHeight="1" x14ac:dyDescent="0.25">
      <c r="J81" s="23" t="s">
        <v>778</v>
      </c>
      <c r="K81" s="25"/>
      <c r="L81" s="25"/>
      <c r="M81" s="25"/>
      <c r="N81" s="25"/>
      <c r="O81" s="25"/>
      <c r="P81" s="25"/>
      <c r="Q81" s="25"/>
      <c r="R81" s="25"/>
      <c r="S81" s="25"/>
      <c r="V81" t="s">
        <v>784</v>
      </c>
    </row>
    <row r="82" spans="10:22" ht="25.8" customHeight="1" x14ac:dyDescent="0.25">
      <c r="J82" s="23" t="s">
        <v>779</v>
      </c>
      <c r="K82" s="23"/>
      <c r="L82" s="23"/>
      <c r="M82" s="23"/>
      <c r="N82" s="23"/>
      <c r="O82" s="23"/>
      <c r="P82" s="23"/>
      <c r="Q82" s="23"/>
      <c r="R82" s="23"/>
      <c r="S82" s="23"/>
    </row>
    <row r="83" spans="10:22" ht="25.8" customHeight="1" x14ac:dyDescent="0.25">
      <c r="J83" s="23" t="s">
        <v>780</v>
      </c>
      <c r="K83" s="23"/>
      <c r="L83" s="23"/>
      <c r="M83" s="23"/>
      <c r="N83" s="23"/>
      <c r="O83" s="23"/>
      <c r="P83" s="23"/>
      <c r="Q83" s="23"/>
      <c r="R83" s="23"/>
      <c r="S83" s="23"/>
    </row>
    <row r="84" spans="10:22" ht="25.8" customHeight="1" x14ac:dyDescent="0.25">
      <c r="J84" s="23" t="s">
        <v>781</v>
      </c>
      <c r="K84" s="23"/>
      <c r="L84" s="23"/>
      <c r="M84" s="23"/>
      <c r="N84" s="23"/>
      <c r="O84" s="23"/>
      <c r="P84" s="23"/>
      <c r="Q84" s="23"/>
      <c r="R84" s="23"/>
      <c r="S84" s="23"/>
    </row>
    <row r="85" spans="10:22" ht="25.8" customHeight="1" x14ac:dyDescent="0.25">
      <c r="J85" s="23" t="s">
        <v>783</v>
      </c>
      <c r="K85" s="23"/>
      <c r="L85" s="23"/>
      <c r="M85" s="23"/>
      <c r="N85" s="23"/>
      <c r="O85" s="23"/>
      <c r="P85" s="23"/>
      <c r="Q85" s="23"/>
      <c r="R85" s="23"/>
      <c r="S85" s="23"/>
    </row>
    <row r="86" spans="10:22" ht="25.8" customHeight="1" x14ac:dyDescent="0.25">
      <c r="J86" s="23" t="s">
        <v>782</v>
      </c>
      <c r="K86" s="23"/>
      <c r="L86" s="23"/>
      <c r="M86" s="23"/>
      <c r="N86" s="23"/>
      <c r="O86" s="23"/>
      <c r="P86" s="23"/>
      <c r="Q86" s="23"/>
      <c r="R86" s="23"/>
      <c r="S86" s="23"/>
    </row>
  </sheetData>
  <mergeCells count="9">
    <mergeCell ref="J83:S83"/>
    <mergeCell ref="J84:S84"/>
    <mergeCell ref="J85:S85"/>
    <mergeCell ref="J86:S86"/>
    <mergeCell ref="M78:Q78"/>
    <mergeCell ref="J79:S79"/>
    <mergeCell ref="J81:S81"/>
    <mergeCell ref="J80:S80"/>
    <mergeCell ref="J82:S8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87F647-4B72-433C-BFF2-8B8CC0ECC03E}">
          <x14:formula1>
            <xm:f>'Responses '!$A$2:$A$391</xm:f>
          </x14:formula1>
          <xm:sqref>N61</xm:sqref>
        </x14:dataValidation>
      </x14:dataValidation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N408"/>
  <sheetViews>
    <sheetView tabSelected="1" zoomScale="89" zoomScaleNormal="95" workbookViewId="0">
      <pane ySplit="1" topLeftCell="A75" activePane="bottomLeft" state="frozen"/>
      <selection pane="bottomLeft" activeCell="C363" sqref="C363"/>
    </sheetView>
  </sheetViews>
  <sheetFormatPr defaultColWidth="12.6640625" defaultRowHeight="15.75" customHeight="1" x14ac:dyDescent="0.25"/>
  <cols>
    <col min="1" max="1" width="36.88671875" style="4" customWidth="1"/>
    <col min="2" max="2" width="23.44140625" style="4" customWidth="1"/>
    <col min="3" max="3" width="25.6640625" style="2" customWidth="1"/>
    <col min="4" max="14" width="18.88671875" style="4" customWidth="1"/>
    <col min="15" max="20" width="18.88671875" customWidth="1"/>
  </cols>
  <sheetData>
    <row r="1" spans="1:14" ht="63" customHeight="1" x14ac:dyDescent="0.25">
      <c r="A1" s="3" t="s">
        <v>0</v>
      </c>
      <c r="B1" s="3" t="s">
        <v>1</v>
      </c>
      <c r="C1" s="1" t="s">
        <v>2</v>
      </c>
      <c r="D1" s="3" t="s">
        <v>3</v>
      </c>
      <c r="E1" s="10" t="s">
        <v>4</v>
      </c>
      <c r="F1" s="10" t="s">
        <v>5</v>
      </c>
      <c r="G1" s="10" t="s">
        <v>6</v>
      </c>
      <c r="H1" s="10" t="s">
        <v>7</v>
      </c>
      <c r="I1" s="10" t="s">
        <v>8</v>
      </c>
      <c r="J1" s="10" t="s">
        <v>9</v>
      </c>
      <c r="K1" s="10" t="s">
        <v>10</v>
      </c>
      <c r="L1" s="10" t="s">
        <v>11</v>
      </c>
      <c r="M1" s="10" t="s">
        <v>12</v>
      </c>
      <c r="N1" s="10" t="s">
        <v>13</v>
      </c>
    </row>
    <row r="2" spans="1:14" ht="13.2" hidden="1" x14ac:dyDescent="0.25">
      <c r="A2" s="3" t="s">
        <v>14</v>
      </c>
      <c r="B2" s="3" t="s">
        <v>15</v>
      </c>
      <c r="C2" s="1" t="s">
        <v>16</v>
      </c>
      <c r="D2" s="3" t="s">
        <v>17</v>
      </c>
      <c r="E2" s="3" t="s">
        <v>18</v>
      </c>
      <c r="F2" s="3" t="s">
        <v>18</v>
      </c>
      <c r="G2" s="3" t="s">
        <v>19</v>
      </c>
      <c r="H2" s="3" t="s">
        <v>20</v>
      </c>
      <c r="I2" s="3" t="s">
        <v>21</v>
      </c>
      <c r="J2" s="3" t="s">
        <v>22</v>
      </c>
      <c r="K2" s="3" t="s">
        <v>23</v>
      </c>
      <c r="L2" s="3" t="s">
        <v>24</v>
      </c>
      <c r="M2" s="3" t="s">
        <v>25</v>
      </c>
      <c r="N2" s="3" t="s">
        <v>18</v>
      </c>
    </row>
    <row r="3" spans="1:14" ht="13.2" x14ac:dyDescent="0.25">
      <c r="A3" s="3" t="s">
        <v>26</v>
      </c>
      <c r="B3" s="3" t="s">
        <v>27</v>
      </c>
      <c r="C3" s="1" t="s">
        <v>28</v>
      </c>
      <c r="D3" s="3" t="s">
        <v>17</v>
      </c>
      <c r="E3" s="3" t="s">
        <v>18</v>
      </c>
      <c r="F3" s="3" t="s">
        <v>18</v>
      </c>
      <c r="G3" s="3" t="s">
        <v>29</v>
      </c>
      <c r="H3" s="3" t="s">
        <v>30</v>
      </c>
      <c r="I3" s="3" t="s">
        <v>21</v>
      </c>
      <c r="J3" s="3" t="s">
        <v>22</v>
      </c>
      <c r="K3" s="3" t="s">
        <v>23</v>
      </c>
      <c r="L3" s="3" t="s">
        <v>24</v>
      </c>
      <c r="M3" s="3" t="s">
        <v>31</v>
      </c>
      <c r="N3" s="3" t="s">
        <v>32</v>
      </c>
    </row>
    <row r="4" spans="1:14" ht="13.2" x14ac:dyDescent="0.25">
      <c r="A4" s="3" t="s">
        <v>34</v>
      </c>
      <c r="B4" s="3" t="s">
        <v>35</v>
      </c>
      <c r="C4" s="1" t="s">
        <v>28</v>
      </c>
      <c r="D4" s="3" t="s">
        <v>17</v>
      </c>
      <c r="E4" s="3" t="s">
        <v>18</v>
      </c>
      <c r="F4" s="3" t="s">
        <v>18</v>
      </c>
      <c r="G4" s="3" t="s">
        <v>19</v>
      </c>
      <c r="H4" s="3" t="s">
        <v>36</v>
      </c>
      <c r="I4" s="3" t="s">
        <v>21</v>
      </c>
      <c r="J4" s="3" t="s">
        <v>33</v>
      </c>
      <c r="K4" s="3" t="s">
        <v>23</v>
      </c>
      <c r="L4" s="3" t="s">
        <v>37</v>
      </c>
      <c r="M4" s="3" t="s">
        <v>31</v>
      </c>
      <c r="N4" s="3" t="s">
        <v>32</v>
      </c>
    </row>
    <row r="5" spans="1:14" ht="13.2" x14ac:dyDescent="0.25">
      <c r="A5" s="3" t="s">
        <v>38</v>
      </c>
      <c r="B5" s="3" t="s">
        <v>39</v>
      </c>
      <c r="C5" s="1" t="s">
        <v>28</v>
      </c>
      <c r="D5" s="3" t="s">
        <v>17</v>
      </c>
      <c r="E5" s="3" t="s">
        <v>18</v>
      </c>
      <c r="F5" s="3" t="s">
        <v>18</v>
      </c>
      <c r="G5" s="3" t="s">
        <v>40</v>
      </c>
      <c r="H5" s="3" t="s">
        <v>36</v>
      </c>
      <c r="I5" s="3" t="s">
        <v>21</v>
      </c>
      <c r="J5" s="3" t="s">
        <v>33</v>
      </c>
      <c r="K5" s="3" t="s">
        <v>23</v>
      </c>
      <c r="L5" s="3" t="s">
        <v>37</v>
      </c>
      <c r="M5" s="3" t="s">
        <v>31</v>
      </c>
      <c r="N5" s="3" t="s">
        <v>32</v>
      </c>
    </row>
    <row r="6" spans="1:14" ht="13.2" x14ac:dyDescent="0.25">
      <c r="A6" s="3" t="s">
        <v>41</v>
      </c>
      <c r="B6" s="3" t="s">
        <v>42</v>
      </c>
      <c r="C6" s="1" t="s">
        <v>28</v>
      </c>
      <c r="D6" s="3" t="s">
        <v>17</v>
      </c>
      <c r="E6" s="3" t="s">
        <v>18</v>
      </c>
      <c r="F6" s="3" t="s">
        <v>18</v>
      </c>
      <c r="G6" s="3" t="s">
        <v>19</v>
      </c>
      <c r="H6" s="3" t="s">
        <v>36</v>
      </c>
      <c r="I6" s="3" t="s">
        <v>21</v>
      </c>
      <c r="J6" s="3" t="s">
        <v>22</v>
      </c>
      <c r="K6" s="3" t="s">
        <v>43</v>
      </c>
      <c r="L6" s="3" t="s">
        <v>24</v>
      </c>
      <c r="M6" s="3" t="s">
        <v>31</v>
      </c>
      <c r="N6" s="3" t="s">
        <v>32</v>
      </c>
    </row>
    <row r="7" spans="1:14" ht="13.2" x14ac:dyDescent="0.25">
      <c r="A7" s="3" t="s">
        <v>44</v>
      </c>
      <c r="B7" s="3" t="s">
        <v>45</v>
      </c>
      <c r="C7" s="1" t="s">
        <v>28</v>
      </c>
      <c r="D7" s="3" t="s">
        <v>17</v>
      </c>
      <c r="E7" s="3" t="s">
        <v>18</v>
      </c>
      <c r="F7" s="3" t="s">
        <v>18</v>
      </c>
      <c r="G7" s="3" t="s">
        <v>19</v>
      </c>
      <c r="H7" s="3" t="s">
        <v>36</v>
      </c>
      <c r="I7" s="3" t="s">
        <v>21</v>
      </c>
      <c r="J7" s="3" t="s">
        <v>22</v>
      </c>
      <c r="K7" s="3" t="s">
        <v>46</v>
      </c>
      <c r="L7" s="3" t="s">
        <v>37</v>
      </c>
      <c r="M7" s="3" t="s">
        <v>31</v>
      </c>
      <c r="N7" s="3" t="s">
        <v>18</v>
      </c>
    </row>
    <row r="8" spans="1:14" ht="13.2" x14ac:dyDescent="0.25">
      <c r="A8" s="3" t="s">
        <v>47</v>
      </c>
      <c r="B8" s="3" t="s">
        <v>48</v>
      </c>
      <c r="C8" s="1" t="s">
        <v>28</v>
      </c>
      <c r="D8" s="3" t="s">
        <v>17</v>
      </c>
      <c r="E8" s="3" t="s">
        <v>18</v>
      </c>
      <c r="F8" s="3" t="s">
        <v>18</v>
      </c>
      <c r="G8" s="3" t="s">
        <v>29</v>
      </c>
      <c r="H8" s="3" t="s">
        <v>36</v>
      </c>
      <c r="I8" s="3" t="s">
        <v>49</v>
      </c>
      <c r="J8" s="3" t="s">
        <v>22</v>
      </c>
      <c r="K8" s="3" t="s">
        <v>23</v>
      </c>
      <c r="L8" s="3" t="s">
        <v>24</v>
      </c>
      <c r="M8" s="3" t="s">
        <v>50</v>
      </c>
      <c r="N8" s="3" t="s">
        <v>18</v>
      </c>
    </row>
    <row r="9" spans="1:14" ht="13.2" x14ac:dyDescent="0.25">
      <c r="A9" s="3" t="s">
        <v>51</v>
      </c>
      <c r="B9" s="3" t="s">
        <v>52</v>
      </c>
      <c r="C9" s="1" t="s">
        <v>28</v>
      </c>
      <c r="D9" s="3" t="s">
        <v>17</v>
      </c>
      <c r="E9" s="3" t="s">
        <v>18</v>
      </c>
      <c r="F9" s="3" t="s">
        <v>18</v>
      </c>
      <c r="G9" s="3" t="s">
        <v>19</v>
      </c>
      <c r="H9" s="3" t="s">
        <v>30</v>
      </c>
      <c r="I9" s="3" t="s">
        <v>21</v>
      </c>
      <c r="J9" s="3" t="s">
        <v>22</v>
      </c>
      <c r="K9" s="3" t="s">
        <v>46</v>
      </c>
      <c r="L9" s="3" t="s">
        <v>37</v>
      </c>
      <c r="M9" s="3" t="s">
        <v>31</v>
      </c>
      <c r="N9" s="3" t="s">
        <v>21</v>
      </c>
    </row>
    <row r="10" spans="1:14" ht="13.2" hidden="1" x14ac:dyDescent="0.25">
      <c r="A10" s="3" t="s">
        <v>53</v>
      </c>
      <c r="B10" s="3" t="s">
        <v>54</v>
      </c>
      <c r="C10" s="1" t="s">
        <v>28</v>
      </c>
      <c r="D10" s="3" t="s">
        <v>17</v>
      </c>
      <c r="E10" s="3" t="s">
        <v>18</v>
      </c>
      <c r="F10" s="3" t="s">
        <v>18</v>
      </c>
      <c r="G10" s="3" t="s">
        <v>29</v>
      </c>
      <c r="H10" s="3" t="s">
        <v>36</v>
      </c>
      <c r="I10" s="3" t="s">
        <v>21</v>
      </c>
      <c r="J10" s="3" t="s">
        <v>33</v>
      </c>
      <c r="K10" s="3" t="s">
        <v>43</v>
      </c>
      <c r="L10" s="3" t="s">
        <v>37</v>
      </c>
      <c r="N10" s="3" t="s">
        <v>32</v>
      </c>
    </row>
    <row r="11" spans="1:14" ht="13.2" x14ac:dyDescent="0.25">
      <c r="A11" s="3" t="s">
        <v>55</v>
      </c>
      <c r="B11" s="3" t="s">
        <v>56</v>
      </c>
      <c r="C11" s="1" t="s">
        <v>28</v>
      </c>
      <c r="D11" s="3" t="s">
        <v>57</v>
      </c>
      <c r="E11" s="3" t="s">
        <v>21</v>
      </c>
      <c r="F11" s="3" t="s">
        <v>18</v>
      </c>
      <c r="G11" s="3" t="s">
        <v>19</v>
      </c>
      <c r="H11" s="3" t="s">
        <v>36</v>
      </c>
      <c r="I11" s="3" t="s">
        <v>21</v>
      </c>
      <c r="J11" s="3" t="s">
        <v>58</v>
      </c>
      <c r="K11" s="3" t="s">
        <v>46</v>
      </c>
      <c r="L11" s="3" t="s">
        <v>37</v>
      </c>
      <c r="M11" s="3" t="s">
        <v>31</v>
      </c>
      <c r="N11" s="3" t="s">
        <v>32</v>
      </c>
    </row>
    <row r="12" spans="1:14" ht="13.2" x14ac:dyDescent="0.25">
      <c r="A12" s="3" t="s">
        <v>59</v>
      </c>
      <c r="B12" s="3" t="s">
        <v>60</v>
      </c>
      <c r="C12" s="1" t="s">
        <v>16</v>
      </c>
      <c r="D12" s="3" t="s">
        <v>17</v>
      </c>
      <c r="E12" s="3" t="s">
        <v>18</v>
      </c>
      <c r="F12" s="3" t="s">
        <v>18</v>
      </c>
      <c r="G12" s="3" t="s">
        <v>40</v>
      </c>
      <c r="H12" s="3" t="s">
        <v>36</v>
      </c>
      <c r="I12" s="3" t="s">
        <v>21</v>
      </c>
      <c r="J12" s="3" t="s">
        <v>33</v>
      </c>
      <c r="K12" s="3" t="s">
        <v>23</v>
      </c>
      <c r="L12" s="3" t="s">
        <v>37</v>
      </c>
      <c r="M12" s="3" t="s">
        <v>31</v>
      </c>
      <c r="N12" s="3" t="s">
        <v>32</v>
      </c>
    </row>
    <row r="13" spans="1:14" ht="13.2" x14ac:dyDescent="0.25">
      <c r="A13" s="3" t="s">
        <v>61</v>
      </c>
      <c r="B13" s="3" t="s">
        <v>62</v>
      </c>
      <c r="C13" s="1" t="s">
        <v>16</v>
      </c>
      <c r="D13" s="3" t="s">
        <v>17</v>
      </c>
      <c r="E13" s="3" t="s">
        <v>18</v>
      </c>
      <c r="F13" s="3" t="s">
        <v>18</v>
      </c>
      <c r="G13" s="3" t="s">
        <v>19</v>
      </c>
      <c r="H13" s="3" t="s">
        <v>36</v>
      </c>
      <c r="I13" s="3" t="s">
        <v>21</v>
      </c>
      <c r="J13" s="3" t="s">
        <v>22</v>
      </c>
      <c r="K13" s="3" t="s">
        <v>46</v>
      </c>
      <c r="L13" s="3" t="s">
        <v>37</v>
      </c>
      <c r="M13" s="3" t="s">
        <v>31</v>
      </c>
      <c r="N13" s="3" t="s">
        <v>32</v>
      </c>
    </row>
    <row r="14" spans="1:14" ht="13.2" x14ac:dyDescent="0.25">
      <c r="A14" s="3" t="s">
        <v>63</v>
      </c>
      <c r="B14" s="3" t="s">
        <v>64</v>
      </c>
      <c r="C14" s="1" t="s">
        <v>16</v>
      </c>
      <c r="D14" s="3" t="s">
        <v>17</v>
      </c>
      <c r="E14" s="3" t="s">
        <v>18</v>
      </c>
      <c r="F14" s="3" t="s">
        <v>18</v>
      </c>
      <c r="G14" s="3" t="s">
        <v>19</v>
      </c>
      <c r="H14" s="3" t="s">
        <v>36</v>
      </c>
      <c r="I14" s="3" t="s">
        <v>21</v>
      </c>
      <c r="J14" s="3" t="s">
        <v>33</v>
      </c>
      <c r="K14" s="3" t="s">
        <v>46</v>
      </c>
      <c r="L14" s="3" t="s">
        <v>37</v>
      </c>
      <c r="M14" s="3" t="s">
        <v>31</v>
      </c>
      <c r="N14" s="3" t="s">
        <v>32</v>
      </c>
    </row>
    <row r="15" spans="1:14" ht="13.2" x14ac:dyDescent="0.25">
      <c r="A15" s="3" t="s">
        <v>65</v>
      </c>
      <c r="B15" s="3" t="s">
        <v>66</v>
      </c>
      <c r="C15" s="1" t="s">
        <v>16</v>
      </c>
      <c r="D15" s="3" t="s">
        <v>17</v>
      </c>
      <c r="E15" s="3" t="s">
        <v>21</v>
      </c>
      <c r="F15" s="3" t="s">
        <v>67</v>
      </c>
      <c r="G15" s="3" t="s">
        <v>40</v>
      </c>
      <c r="H15" s="3" t="s">
        <v>36</v>
      </c>
      <c r="I15" s="3" t="s">
        <v>21</v>
      </c>
      <c r="J15" s="3" t="s">
        <v>22</v>
      </c>
      <c r="K15" s="3" t="s">
        <v>23</v>
      </c>
      <c r="L15" s="3" t="s">
        <v>37</v>
      </c>
      <c r="M15" s="3" t="s">
        <v>31</v>
      </c>
      <c r="N15" s="3" t="s">
        <v>32</v>
      </c>
    </row>
    <row r="16" spans="1:14" ht="13.2" x14ac:dyDescent="0.25">
      <c r="A16" s="3" t="s">
        <v>68</v>
      </c>
      <c r="B16" s="3" t="s">
        <v>69</v>
      </c>
      <c r="C16" s="1" t="s">
        <v>16</v>
      </c>
      <c r="D16" s="3" t="s">
        <v>17</v>
      </c>
      <c r="E16" s="3" t="s">
        <v>18</v>
      </c>
      <c r="F16" s="3" t="s">
        <v>18</v>
      </c>
      <c r="G16" s="3" t="s">
        <v>19</v>
      </c>
      <c r="H16" s="3" t="s">
        <v>36</v>
      </c>
      <c r="I16" s="3" t="s">
        <v>21</v>
      </c>
      <c r="J16" s="3" t="s">
        <v>33</v>
      </c>
      <c r="K16" s="3" t="s">
        <v>23</v>
      </c>
      <c r="L16" s="3" t="s">
        <v>37</v>
      </c>
      <c r="M16" s="3" t="s">
        <v>31</v>
      </c>
      <c r="N16" s="3" t="s">
        <v>32</v>
      </c>
    </row>
    <row r="17" spans="1:14" ht="13.2" x14ac:dyDescent="0.25">
      <c r="A17" s="3" t="s">
        <v>70</v>
      </c>
      <c r="B17" s="3" t="s">
        <v>71</v>
      </c>
      <c r="C17" s="1" t="s">
        <v>16</v>
      </c>
      <c r="D17" s="3" t="s">
        <v>17</v>
      </c>
      <c r="E17" s="3" t="s">
        <v>18</v>
      </c>
      <c r="F17" s="3" t="s">
        <v>18</v>
      </c>
      <c r="G17" s="3" t="s">
        <v>19</v>
      </c>
      <c r="H17" s="3" t="s">
        <v>36</v>
      </c>
      <c r="I17" s="3" t="s">
        <v>21</v>
      </c>
      <c r="J17" s="3" t="s">
        <v>33</v>
      </c>
      <c r="K17" s="3" t="s">
        <v>23</v>
      </c>
      <c r="L17" s="3" t="s">
        <v>37</v>
      </c>
      <c r="M17" s="3" t="s">
        <v>31</v>
      </c>
      <c r="N17" s="3" t="s">
        <v>18</v>
      </c>
    </row>
    <row r="18" spans="1:14" ht="13.2" x14ac:dyDescent="0.25">
      <c r="A18" s="3" t="s">
        <v>72</v>
      </c>
      <c r="B18" s="3" t="s">
        <v>73</v>
      </c>
      <c r="C18" s="1" t="s">
        <v>16</v>
      </c>
      <c r="D18" s="3" t="s">
        <v>17</v>
      </c>
      <c r="E18" s="3" t="s">
        <v>21</v>
      </c>
      <c r="F18" s="3" t="s">
        <v>18</v>
      </c>
      <c r="G18" s="3" t="s">
        <v>19</v>
      </c>
      <c r="H18" s="3" t="s">
        <v>30</v>
      </c>
      <c r="I18" s="3" t="s">
        <v>21</v>
      </c>
      <c r="J18" s="3" t="s">
        <v>22</v>
      </c>
      <c r="K18" s="3" t="s">
        <v>46</v>
      </c>
      <c r="L18" s="3" t="s">
        <v>24</v>
      </c>
      <c r="M18" s="3" t="s">
        <v>31</v>
      </c>
      <c r="N18" s="3" t="s">
        <v>32</v>
      </c>
    </row>
    <row r="19" spans="1:14" ht="13.2" x14ac:dyDescent="0.25">
      <c r="A19" s="3" t="s">
        <v>74</v>
      </c>
      <c r="B19" s="3" t="s">
        <v>75</v>
      </c>
      <c r="C19" s="1" t="s">
        <v>28</v>
      </c>
      <c r="D19" s="3" t="s">
        <v>76</v>
      </c>
      <c r="E19" s="3" t="s">
        <v>18</v>
      </c>
      <c r="F19" s="3" t="s">
        <v>67</v>
      </c>
      <c r="G19" s="3" t="s">
        <v>19</v>
      </c>
      <c r="H19" s="3" t="s">
        <v>36</v>
      </c>
      <c r="I19" s="3" t="s">
        <v>21</v>
      </c>
      <c r="J19" s="3" t="s">
        <v>33</v>
      </c>
      <c r="K19" s="3" t="s">
        <v>46</v>
      </c>
      <c r="L19" s="3" t="s">
        <v>37</v>
      </c>
      <c r="M19" s="3" t="s">
        <v>31</v>
      </c>
      <c r="N19" s="3" t="s">
        <v>32</v>
      </c>
    </row>
    <row r="20" spans="1:14" ht="13.2" x14ac:dyDescent="0.25">
      <c r="A20" s="3" t="s">
        <v>77</v>
      </c>
      <c r="B20" s="3" t="s">
        <v>78</v>
      </c>
      <c r="C20" s="1" t="s">
        <v>16</v>
      </c>
      <c r="D20" s="3" t="s">
        <v>17</v>
      </c>
      <c r="E20" s="3" t="s">
        <v>21</v>
      </c>
      <c r="F20" s="3" t="s">
        <v>18</v>
      </c>
      <c r="G20" s="3" t="s">
        <v>40</v>
      </c>
      <c r="H20" s="3" t="s">
        <v>20</v>
      </c>
      <c r="I20" s="3" t="s">
        <v>49</v>
      </c>
      <c r="J20" s="3" t="s">
        <v>33</v>
      </c>
      <c r="K20" s="3" t="s">
        <v>23</v>
      </c>
      <c r="L20" s="3" t="s">
        <v>37</v>
      </c>
      <c r="M20" s="3" t="s">
        <v>50</v>
      </c>
      <c r="N20" s="3" t="s">
        <v>32</v>
      </c>
    </row>
    <row r="21" spans="1:14" ht="13.2" x14ac:dyDescent="0.25">
      <c r="A21" s="3" t="s">
        <v>79</v>
      </c>
      <c r="B21" s="3" t="s">
        <v>80</v>
      </c>
      <c r="C21" s="1" t="s">
        <v>16</v>
      </c>
      <c r="D21" s="3" t="s">
        <v>17</v>
      </c>
      <c r="E21" s="3" t="s">
        <v>18</v>
      </c>
      <c r="F21" s="3" t="s">
        <v>67</v>
      </c>
      <c r="G21" s="3" t="s">
        <v>19</v>
      </c>
      <c r="H21" s="3" t="s">
        <v>36</v>
      </c>
      <c r="I21" s="3" t="s">
        <v>21</v>
      </c>
      <c r="J21" s="3" t="s">
        <v>33</v>
      </c>
      <c r="K21" s="3" t="s">
        <v>23</v>
      </c>
      <c r="L21" s="3" t="s">
        <v>37</v>
      </c>
      <c r="M21" s="3" t="s">
        <v>31</v>
      </c>
      <c r="N21" s="3" t="s">
        <v>21</v>
      </c>
    </row>
    <row r="22" spans="1:14" ht="13.2" x14ac:dyDescent="0.25">
      <c r="A22" s="3" t="s">
        <v>81</v>
      </c>
      <c r="B22" s="3" t="s">
        <v>82</v>
      </c>
      <c r="C22" s="1" t="s">
        <v>28</v>
      </c>
      <c r="D22" s="3" t="s">
        <v>17</v>
      </c>
      <c r="E22" s="3" t="s">
        <v>18</v>
      </c>
      <c r="F22" s="3" t="s">
        <v>18</v>
      </c>
      <c r="G22" s="3" t="s">
        <v>19</v>
      </c>
      <c r="H22" s="3" t="s">
        <v>36</v>
      </c>
      <c r="I22" s="3" t="s">
        <v>21</v>
      </c>
      <c r="J22" s="3" t="s">
        <v>22</v>
      </c>
      <c r="K22" s="3" t="s">
        <v>46</v>
      </c>
      <c r="L22" s="3" t="s">
        <v>37</v>
      </c>
      <c r="M22" s="3" t="s">
        <v>31</v>
      </c>
      <c r="N22" s="3" t="s">
        <v>32</v>
      </c>
    </row>
    <row r="23" spans="1:14" ht="13.2" x14ac:dyDescent="0.25">
      <c r="A23" s="3" t="s">
        <v>83</v>
      </c>
      <c r="B23" s="3" t="s">
        <v>84</v>
      </c>
      <c r="C23" s="1" t="s">
        <v>28</v>
      </c>
      <c r="D23" s="3" t="s">
        <v>17</v>
      </c>
      <c r="E23" s="3" t="s">
        <v>18</v>
      </c>
      <c r="F23" s="3" t="s">
        <v>18</v>
      </c>
      <c r="G23" s="3" t="s">
        <v>19</v>
      </c>
      <c r="H23" s="3" t="s">
        <v>36</v>
      </c>
      <c r="I23" s="3" t="s">
        <v>21</v>
      </c>
      <c r="J23" s="3" t="s">
        <v>33</v>
      </c>
      <c r="K23" s="3" t="s">
        <v>46</v>
      </c>
      <c r="L23" s="3" t="s">
        <v>37</v>
      </c>
      <c r="M23" s="3" t="s">
        <v>31</v>
      </c>
      <c r="N23" s="3" t="s">
        <v>18</v>
      </c>
    </row>
    <row r="24" spans="1:14" ht="13.2" x14ac:dyDescent="0.25">
      <c r="A24" s="3" t="s">
        <v>85</v>
      </c>
      <c r="B24" s="3" t="s">
        <v>86</v>
      </c>
      <c r="C24" s="1" t="s">
        <v>28</v>
      </c>
      <c r="D24" s="3" t="s">
        <v>17</v>
      </c>
      <c r="E24" s="3" t="s">
        <v>18</v>
      </c>
      <c r="F24" s="3" t="s">
        <v>18</v>
      </c>
      <c r="G24" s="3" t="s">
        <v>19</v>
      </c>
      <c r="H24" s="3" t="s">
        <v>36</v>
      </c>
      <c r="I24" s="3" t="s">
        <v>21</v>
      </c>
      <c r="J24" s="3" t="s">
        <v>22</v>
      </c>
      <c r="K24" s="3" t="s">
        <v>23</v>
      </c>
      <c r="L24" s="3" t="s">
        <v>37</v>
      </c>
      <c r="M24" s="3" t="s">
        <v>31</v>
      </c>
      <c r="N24" s="3" t="s">
        <v>32</v>
      </c>
    </row>
    <row r="25" spans="1:14" ht="13.2" x14ac:dyDescent="0.25">
      <c r="A25" s="3" t="s">
        <v>87</v>
      </c>
      <c r="B25" s="3" t="s">
        <v>88</v>
      </c>
      <c r="C25" s="1" t="s">
        <v>16</v>
      </c>
      <c r="D25" s="3" t="s">
        <v>17</v>
      </c>
      <c r="E25" s="3" t="s">
        <v>18</v>
      </c>
      <c r="F25" s="3" t="s">
        <v>18</v>
      </c>
      <c r="G25" s="3" t="s">
        <v>19</v>
      </c>
      <c r="H25" s="3" t="s">
        <v>36</v>
      </c>
      <c r="I25" s="3" t="s">
        <v>21</v>
      </c>
      <c r="J25" s="3" t="s">
        <v>33</v>
      </c>
      <c r="K25" s="3" t="s">
        <v>23</v>
      </c>
      <c r="L25" s="3" t="s">
        <v>37</v>
      </c>
      <c r="M25" s="3" t="s">
        <v>31</v>
      </c>
      <c r="N25" s="3" t="s">
        <v>32</v>
      </c>
    </row>
    <row r="26" spans="1:14" ht="13.2" x14ac:dyDescent="0.25">
      <c r="A26" s="3" t="s">
        <v>89</v>
      </c>
      <c r="B26" s="3" t="s">
        <v>90</v>
      </c>
      <c r="C26" s="1" t="s">
        <v>28</v>
      </c>
      <c r="D26" s="3" t="s">
        <v>17</v>
      </c>
      <c r="E26" s="3" t="s">
        <v>18</v>
      </c>
      <c r="F26" s="3" t="s">
        <v>18</v>
      </c>
      <c r="G26" s="3" t="s">
        <v>29</v>
      </c>
      <c r="H26" s="3" t="s">
        <v>36</v>
      </c>
      <c r="I26" s="3" t="s">
        <v>21</v>
      </c>
      <c r="J26" s="3" t="s">
        <v>33</v>
      </c>
      <c r="K26" s="3" t="s">
        <v>46</v>
      </c>
      <c r="L26" s="3" t="s">
        <v>37</v>
      </c>
      <c r="M26" s="3" t="s">
        <v>31</v>
      </c>
      <c r="N26" s="3" t="s">
        <v>32</v>
      </c>
    </row>
    <row r="27" spans="1:14" ht="13.2" x14ac:dyDescent="0.25">
      <c r="A27" s="3" t="s">
        <v>91</v>
      </c>
      <c r="B27" s="3" t="s">
        <v>92</v>
      </c>
      <c r="C27" s="1" t="s">
        <v>28</v>
      </c>
      <c r="D27" s="3" t="s">
        <v>17</v>
      </c>
      <c r="E27" s="3" t="s">
        <v>18</v>
      </c>
      <c r="F27" s="3" t="s">
        <v>18</v>
      </c>
      <c r="G27" s="3" t="s">
        <v>29</v>
      </c>
      <c r="H27" s="3" t="s">
        <v>36</v>
      </c>
      <c r="I27" s="3" t="s">
        <v>21</v>
      </c>
      <c r="J27" s="3" t="s">
        <v>22</v>
      </c>
      <c r="K27" s="3" t="s">
        <v>23</v>
      </c>
      <c r="L27" s="3" t="s">
        <v>37</v>
      </c>
      <c r="M27" s="3" t="s">
        <v>31</v>
      </c>
      <c r="N27" s="3" t="s">
        <v>32</v>
      </c>
    </row>
    <row r="28" spans="1:14" ht="13.2" x14ac:dyDescent="0.25">
      <c r="A28" s="3" t="s">
        <v>93</v>
      </c>
      <c r="B28" s="3" t="s">
        <v>94</v>
      </c>
      <c r="C28" s="1" t="s">
        <v>28</v>
      </c>
      <c r="D28" s="3" t="s">
        <v>17</v>
      </c>
      <c r="E28" s="3" t="s">
        <v>18</v>
      </c>
      <c r="F28" s="3" t="s">
        <v>18</v>
      </c>
      <c r="G28" s="3" t="s">
        <v>19</v>
      </c>
      <c r="H28" s="3" t="s">
        <v>36</v>
      </c>
      <c r="I28" s="3" t="s">
        <v>18</v>
      </c>
      <c r="J28" s="3" t="s">
        <v>58</v>
      </c>
      <c r="K28" s="3" t="s">
        <v>23</v>
      </c>
      <c r="L28" s="3" t="s">
        <v>37</v>
      </c>
      <c r="M28" s="3" t="s">
        <v>31</v>
      </c>
      <c r="N28" s="3" t="s">
        <v>32</v>
      </c>
    </row>
    <row r="29" spans="1:14" ht="13.2" x14ac:dyDescent="0.25">
      <c r="A29" s="3" t="s">
        <v>95</v>
      </c>
      <c r="B29" s="3" t="s">
        <v>96</v>
      </c>
      <c r="C29" s="1" t="s">
        <v>28</v>
      </c>
      <c r="D29" s="3" t="s">
        <v>57</v>
      </c>
      <c r="E29" s="3" t="s">
        <v>18</v>
      </c>
      <c r="F29" s="3" t="s">
        <v>18</v>
      </c>
      <c r="G29" s="3" t="s">
        <v>19</v>
      </c>
      <c r="H29" s="3" t="s">
        <v>36</v>
      </c>
      <c r="I29" s="3" t="s">
        <v>21</v>
      </c>
      <c r="J29" s="3" t="s">
        <v>22</v>
      </c>
      <c r="K29" s="3" t="s">
        <v>46</v>
      </c>
      <c r="L29" s="3" t="s">
        <v>37</v>
      </c>
      <c r="M29" s="3" t="s">
        <v>31</v>
      </c>
      <c r="N29" s="3" t="s">
        <v>18</v>
      </c>
    </row>
    <row r="30" spans="1:14" ht="13.2" x14ac:dyDescent="0.25">
      <c r="A30" s="3" t="s">
        <v>97</v>
      </c>
      <c r="B30" s="3" t="s">
        <v>98</v>
      </c>
      <c r="C30" s="1" t="s">
        <v>28</v>
      </c>
      <c r="D30" s="3" t="s">
        <v>76</v>
      </c>
      <c r="E30" s="3" t="s">
        <v>18</v>
      </c>
      <c r="F30" s="3" t="s">
        <v>18</v>
      </c>
      <c r="G30" s="3" t="s">
        <v>19</v>
      </c>
      <c r="H30" s="3" t="s">
        <v>36</v>
      </c>
      <c r="I30" s="3" t="s">
        <v>21</v>
      </c>
      <c r="J30" s="3" t="s">
        <v>22</v>
      </c>
      <c r="K30" s="3" t="s">
        <v>23</v>
      </c>
      <c r="L30" s="3" t="s">
        <v>37</v>
      </c>
      <c r="M30" s="3" t="s">
        <v>31</v>
      </c>
      <c r="N30" s="3" t="s">
        <v>32</v>
      </c>
    </row>
    <row r="31" spans="1:14" ht="13.2" x14ac:dyDescent="0.25">
      <c r="A31" s="3" t="s">
        <v>99</v>
      </c>
      <c r="B31" s="3" t="s">
        <v>100</v>
      </c>
      <c r="C31" s="1" t="s">
        <v>16</v>
      </c>
      <c r="D31" s="3" t="s">
        <v>17</v>
      </c>
      <c r="E31" s="3" t="s">
        <v>18</v>
      </c>
      <c r="F31" s="3" t="s">
        <v>18</v>
      </c>
      <c r="G31" s="3" t="s">
        <v>40</v>
      </c>
      <c r="H31" s="3" t="s">
        <v>36</v>
      </c>
      <c r="I31" s="3" t="s">
        <v>21</v>
      </c>
      <c r="J31" s="3" t="s">
        <v>33</v>
      </c>
      <c r="K31" s="3" t="s">
        <v>46</v>
      </c>
      <c r="L31" s="3" t="s">
        <v>37</v>
      </c>
      <c r="M31" s="3" t="s">
        <v>31</v>
      </c>
      <c r="N31" s="3" t="s">
        <v>21</v>
      </c>
    </row>
    <row r="32" spans="1:14" ht="13.2" x14ac:dyDescent="0.25">
      <c r="A32" s="3" t="s">
        <v>101</v>
      </c>
      <c r="B32" s="3" t="s">
        <v>102</v>
      </c>
      <c r="C32" s="1" t="s">
        <v>28</v>
      </c>
      <c r="D32" s="3" t="s">
        <v>57</v>
      </c>
      <c r="E32" s="3" t="s">
        <v>18</v>
      </c>
      <c r="F32" s="3" t="s">
        <v>18</v>
      </c>
      <c r="G32" s="3" t="s">
        <v>40</v>
      </c>
      <c r="H32" s="3" t="s">
        <v>20</v>
      </c>
      <c r="I32" s="3" t="s">
        <v>21</v>
      </c>
      <c r="J32" s="3" t="s">
        <v>33</v>
      </c>
      <c r="K32" s="3" t="s">
        <v>23</v>
      </c>
      <c r="L32" s="3" t="s">
        <v>37</v>
      </c>
      <c r="M32" s="3" t="s">
        <v>31</v>
      </c>
      <c r="N32" s="3" t="s">
        <v>32</v>
      </c>
    </row>
    <row r="33" spans="1:14" ht="13.2" x14ac:dyDescent="0.25">
      <c r="A33" s="3" t="s">
        <v>103</v>
      </c>
      <c r="B33" s="3" t="s">
        <v>104</v>
      </c>
      <c r="C33" s="1" t="s">
        <v>16</v>
      </c>
      <c r="D33" s="3" t="s">
        <v>17</v>
      </c>
      <c r="E33" s="3" t="s">
        <v>18</v>
      </c>
      <c r="F33" s="3" t="s">
        <v>18</v>
      </c>
      <c r="G33" s="3" t="s">
        <v>19</v>
      </c>
      <c r="H33" s="3" t="s">
        <v>30</v>
      </c>
      <c r="I33" s="3" t="s">
        <v>21</v>
      </c>
      <c r="J33" s="3" t="s">
        <v>33</v>
      </c>
      <c r="K33" s="3" t="s">
        <v>43</v>
      </c>
      <c r="L33" s="3" t="s">
        <v>37</v>
      </c>
      <c r="M33" s="3" t="s">
        <v>31</v>
      </c>
      <c r="N33" s="3" t="s">
        <v>21</v>
      </c>
    </row>
    <row r="34" spans="1:14" ht="13.2" x14ac:dyDescent="0.25">
      <c r="A34" s="3" t="s">
        <v>105</v>
      </c>
      <c r="B34" s="3" t="s">
        <v>106</v>
      </c>
      <c r="C34" s="1" t="s">
        <v>28</v>
      </c>
      <c r="D34" s="3" t="s">
        <v>17</v>
      </c>
      <c r="E34" s="3" t="s">
        <v>18</v>
      </c>
      <c r="F34" s="3" t="s">
        <v>18</v>
      </c>
      <c r="G34" s="3" t="s">
        <v>19</v>
      </c>
      <c r="H34" s="3" t="s">
        <v>36</v>
      </c>
      <c r="I34" s="3" t="s">
        <v>21</v>
      </c>
      <c r="J34" s="3" t="s">
        <v>33</v>
      </c>
      <c r="K34" s="3" t="s">
        <v>46</v>
      </c>
      <c r="L34" s="3" t="s">
        <v>37</v>
      </c>
      <c r="M34" s="3" t="s">
        <v>31</v>
      </c>
      <c r="N34" s="3" t="s">
        <v>32</v>
      </c>
    </row>
    <row r="35" spans="1:14" ht="13.2" x14ac:dyDescent="0.25">
      <c r="A35" s="3" t="s">
        <v>107</v>
      </c>
      <c r="B35" s="3" t="s">
        <v>108</v>
      </c>
      <c r="C35" s="1" t="s">
        <v>28</v>
      </c>
      <c r="D35" s="3" t="s">
        <v>57</v>
      </c>
      <c r="E35" s="3" t="s">
        <v>18</v>
      </c>
      <c r="F35" s="3" t="s">
        <v>18</v>
      </c>
      <c r="G35" s="3" t="s">
        <v>19</v>
      </c>
      <c r="H35" s="3" t="s">
        <v>36</v>
      </c>
      <c r="I35" s="3" t="s">
        <v>49</v>
      </c>
      <c r="J35" s="3" t="s">
        <v>33</v>
      </c>
      <c r="K35" s="3" t="s">
        <v>46</v>
      </c>
      <c r="L35" s="3" t="s">
        <v>37</v>
      </c>
      <c r="M35" s="3" t="s">
        <v>31</v>
      </c>
      <c r="N35" s="3" t="s">
        <v>32</v>
      </c>
    </row>
    <row r="36" spans="1:14" ht="13.2" x14ac:dyDescent="0.25">
      <c r="A36" s="3" t="s">
        <v>109</v>
      </c>
      <c r="B36" s="3" t="s">
        <v>110</v>
      </c>
      <c r="C36" s="1" t="s">
        <v>28</v>
      </c>
      <c r="D36" s="3" t="s">
        <v>17</v>
      </c>
      <c r="E36" s="3" t="s">
        <v>18</v>
      </c>
      <c r="F36" s="3" t="s">
        <v>18</v>
      </c>
      <c r="G36" s="3" t="s">
        <v>19</v>
      </c>
      <c r="H36" s="3" t="s">
        <v>36</v>
      </c>
      <c r="I36" s="3" t="s">
        <v>21</v>
      </c>
      <c r="J36" s="3" t="s">
        <v>33</v>
      </c>
      <c r="K36" s="3" t="s">
        <v>46</v>
      </c>
      <c r="L36" s="3" t="s">
        <v>37</v>
      </c>
      <c r="M36" s="3" t="s">
        <v>31</v>
      </c>
      <c r="N36" s="3" t="s">
        <v>32</v>
      </c>
    </row>
    <row r="37" spans="1:14" ht="13.2" x14ac:dyDescent="0.25">
      <c r="A37" s="3" t="s">
        <v>111</v>
      </c>
      <c r="B37" s="3" t="s">
        <v>112</v>
      </c>
      <c r="C37" s="1" t="s">
        <v>28</v>
      </c>
      <c r="D37" s="3" t="s">
        <v>57</v>
      </c>
      <c r="E37" s="3" t="s">
        <v>18</v>
      </c>
      <c r="F37" s="3" t="s">
        <v>67</v>
      </c>
      <c r="G37" s="3" t="s">
        <v>19</v>
      </c>
      <c r="H37" s="3" t="s">
        <v>36</v>
      </c>
      <c r="I37" s="3" t="s">
        <v>49</v>
      </c>
      <c r="J37" s="3" t="s">
        <v>22</v>
      </c>
      <c r="K37" s="3" t="s">
        <v>23</v>
      </c>
      <c r="L37" s="3" t="s">
        <v>37</v>
      </c>
      <c r="M37" s="3" t="s">
        <v>31</v>
      </c>
      <c r="N37" s="3" t="s">
        <v>32</v>
      </c>
    </row>
    <row r="38" spans="1:14" ht="13.2" x14ac:dyDescent="0.25">
      <c r="A38" s="3" t="s">
        <v>113</v>
      </c>
      <c r="B38" s="3" t="s">
        <v>114</v>
      </c>
      <c r="C38" s="1" t="s">
        <v>16</v>
      </c>
      <c r="D38" s="3" t="s">
        <v>115</v>
      </c>
      <c r="E38" s="3" t="s">
        <v>18</v>
      </c>
      <c r="F38" s="3" t="s">
        <v>18</v>
      </c>
      <c r="G38" s="3" t="s">
        <v>19</v>
      </c>
      <c r="H38" s="3" t="s">
        <v>36</v>
      </c>
      <c r="I38" s="3" t="s">
        <v>21</v>
      </c>
      <c r="J38" s="3" t="s">
        <v>33</v>
      </c>
      <c r="K38" s="3" t="s">
        <v>46</v>
      </c>
      <c r="L38" s="3" t="s">
        <v>37</v>
      </c>
      <c r="M38" s="3" t="s">
        <v>31</v>
      </c>
      <c r="N38" s="3" t="s">
        <v>18</v>
      </c>
    </row>
    <row r="39" spans="1:14" ht="13.2" x14ac:dyDescent="0.25">
      <c r="A39" s="3" t="s">
        <v>116</v>
      </c>
      <c r="B39" s="3" t="s">
        <v>117</v>
      </c>
      <c r="C39" s="1" t="s">
        <v>28</v>
      </c>
      <c r="D39" s="3" t="s">
        <v>17</v>
      </c>
      <c r="E39" s="3" t="s">
        <v>18</v>
      </c>
      <c r="F39" s="3" t="s">
        <v>18</v>
      </c>
      <c r="G39" s="3" t="s">
        <v>19</v>
      </c>
      <c r="H39" s="3" t="s">
        <v>36</v>
      </c>
      <c r="I39" s="3" t="s">
        <v>21</v>
      </c>
      <c r="J39" s="3" t="s">
        <v>33</v>
      </c>
      <c r="K39" s="3" t="s">
        <v>46</v>
      </c>
      <c r="L39" s="3" t="s">
        <v>37</v>
      </c>
      <c r="M39" s="3" t="s">
        <v>31</v>
      </c>
      <c r="N39" s="3" t="s">
        <v>32</v>
      </c>
    </row>
    <row r="40" spans="1:14" ht="13.2" x14ac:dyDescent="0.25">
      <c r="A40" s="3" t="s">
        <v>118</v>
      </c>
      <c r="B40" s="3" t="s">
        <v>119</v>
      </c>
      <c r="C40" s="1" t="s">
        <v>16</v>
      </c>
      <c r="D40" s="3" t="s">
        <v>17</v>
      </c>
      <c r="E40" s="3" t="s">
        <v>18</v>
      </c>
      <c r="F40" s="3" t="s">
        <v>18</v>
      </c>
      <c r="G40" s="3" t="s">
        <v>19</v>
      </c>
      <c r="H40" s="3" t="s">
        <v>36</v>
      </c>
      <c r="I40" s="3" t="s">
        <v>18</v>
      </c>
      <c r="J40" s="3" t="s">
        <v>22</v>
      </c>
      <c r="K40" s="3" t="s">
        <v>23</v>
      </c>
      <c r="L40" s="3" t="s">
        <v>37</v>
      </c>
      <c r="M40" s="3" t="s">
        <v>31</v>
      </c>
      <c r="N40" s="3" t="s">
        <v>32</v>
      </c>
    </row>
    <row r="41" spans="1:14" ht="13.2" x14ac:dyDescent="0.25">
      <c r="A41" s="3" t="s">
        <v>120</v>
      </c>
      <c r="B41" s="3" t="s">
        <v>121</v>
      </c>
      <c r="C41" s="1" t="s">
        <v>28</v>
      </c>
      <c r="D41" s="3" t="s">
        <v>76</v>
      </c>
      <c r="E41" s="3" t="s">
        <v>18</v>
      </c>
      <c r="F41" s="3" t="s">
        <v>67</v>
      </c>
      <c r="G41" s="3" t="s">
        <v>19</v>
      </c>
      <c r="H41" s="3" t="s">
        <v>36</v>
      </c>
      <c r="I41" s="3" t="s">
        <v>21</v>
      </c>
      <c r="J41" s="3" t="s">
        <v>33</v>
      </c>
      <c r="K41" s="3" t="s">
        <v>23</v>
      </c>
      <c r="L41" s="3" t="s">
        <v>37</v>
      </c>
      <c r="M41" s="3" t="s">
        <v>31</v>
      </c>
      <c r="N41" s="3" t="s">
        <v>32</v>
      </c>
    </row>
    <row r="42" spans="1:14" ht="13.2" x14ac:dyDescent="0.25">
      <c r="A42" s="3" t="s">
        <v>122</v>
      </c>
      <c r="B42" s="3" t="s">
        <v>123</v>
      </c>
      <c r="C42" s="1" t="s">
        <v>28</v>
      </c>
      <c r="D42" s="3" t="s">
        <v>17</v>
      </c>
      <c r="E42" s="3" t="s">
        <v>18</v>
      </c>
      <c r="F42" s="3" t="s">
        <v>18</v>
      </c>
      <c r="G42" s="3" t="s">
        <v>19</v>
      </c>
      <c r="H42" s="3" t="s">
        <v>36</v>
      </c>
      <c r="I42" s="3" t="s">
        <v>21</v>
      </c>
      <c r="J42" s="3" t="s">
        <v>33</v>
      </c>
      <c r="K42" s="3" t="s">
        <v>23</v>
      </c>
      <c r="L42" s="3" t="s">
        <v>37</v>
      </c>
      <c r="M42" s="3" t="s">
        <v>31</v>
      </c>
      <c r="N42" s="3" t="s">
        <v>21</v>
      </c>
    </row>
    <row r="43" spans="1:14" ht="13.2" x14ac:dyDescent="0.25">
      <c r="A43" s="3" t="s">
        <v>124</v>
      </c>
      <c r="B43" s="3" t="s">
        <v>125</v>
      </c>
      <c r="C43" s="1" t="s">
        <v>28</v>
      </c>
      <c r="D43" s="3" t="s">
        <v>17</v>
      </c>
      <c r="E43" s="3" t="s">
        <v>18</v>
      </c>
      <c r="F43" s="3" t="s">
        <v>18</v>
      </c>
      <c r="G43" s="3" t="s">
        <v>40</v>
      </c>
      <c r="H43" s="3" t="s">
        <v>36</v>
      </c>
      <c r="I43" s="3" t="s">
        <v>21</v>
      </c>
      <c r="J43" s="3" t="s">
        <v>22</v>
      </c>
      <c r="K43" s="3" t="s">
        <v>46</v>
      </c>
      <c r="L43" s="3" t="s">
        <v>37</v>
      </c>
      <c r="M43" s="3" t="s">
        <v>31</v>
      </c>
    </row>
    <row r="44" spans="1:14" ht="13.2" x14ac:dyDescent="0.25">
      <c r="A44" s="3" t="s">
        <v>126</v>
      </c>
      <c r="B44" s="3" t="s">
        <v>127</v>
      </c>
      <c r="C44" s="1" t="s">
        <v>28</v>
      </c>
      <c r="D44" s="3" t="s">
        <v>57</v>
      </c>
      <c r="E44" s="3" t="s">
        <v>18</v>
      </c>
      <c r="F44" s="3" t="s">
        <v>67</v>
      </c>
      <c r="G44" s="3" t="s">
        <v>19</v>
      </c>
      <c r="H44" s="3" t="s">
        <v>36</v>
      </c>
      <c r="I44" s="3" t="s">
        <v>21</v>
      </c>
      <c r="J44" s="3" t="s">
        <v>22</v>
      </c>
      <c r="K44" s="3" t="s">
        <v>23</v>
      </c>
      <c r="L44" s="3" t="s">
        <v>37</v>
      </c>
      <c r="M44" s="3" t="s">
        <v>50</v>
      </c>
      <c r="N44" s="3" t="s">
        <v>21</v>
      </c>
    </row>
    <row r="45" spans="1:14" ht="13.2" x14ac:dyDescent="0.25">
      <c r="A45" s="3" t="s">
        <v>128</v>
      </c>
      <c r="B45" s="3" t="s">
        <v>129</v>
      </c>
      <c r="C45" s="1" t="s">
        <v>16</v>
      </c>
      <c r="D45" s="3" t="s">
        <v>17</v>
      </c>
      <c r="E45" s="3" t="s">
        <v>18</v>
      </c>
      <c r="F45" s="3" t="s">
        <v>18</v>
      </c>
      <c r="G45" s="3" t="s">
        <v>40</v>
      </c>
      <c r="H45" s="3" t="s">
        <v>20</v>
      </c>
      <c r="I45" s="3" t="s">
        <v>49</v>
      </c>
      <c r="J45" s="3" t="s">
        <v>22</v>
      </c>
      <c r="K45" s="3" t="s">
        <v>23</v>
      </c>
      <c r="L45" s="3" t="s">
        <v>37</v>
      </c>
      <c r="M45" s="3" t="s">
        <v>31</v>
      </c>
      <c r="N45" s="3" t="s">
        <v>18</v>
      </c>
    </row>
    <row r="46" spans="1:14" ht="13.2" x14ac:dyDescent="0.25">
      <c r="A46" s="3" t="s">
        <v>130</v>
      </c>
      <c r="B46" s="3" t="s">
        <v>131</v>
      </c>
      <c r="C46" s="1" t="s">
        <v>16</v>
      </c>
      <c r="D46" s="3" t="s">
        <v>17</v>
      </c>
      <c r="E46" s="3" t="s">
        <v>21</v>
      </c>
      <c r="F46" s="3" t="s">
        <v>21</v>
      </c>
      <c r="G46" s="3" t="s">
        <v>19</v>
      </c>
      <c r="H46" s="3" t="s">
        <v>30</v>
      </c>
      <c r="I46" s="3" t="s">
        <v>21</v>
      </c>
      <c r="J46" s="3" t="s">
        <v>58</v>
      </c>
      <c r="K46" s="3" t="s">
        <v>43</v>
      </c>
      <c r="L46" s="3" t="s">
        <v>37</v>
      </c>
      <c r="M46" s="3" t="s">
        <v>31</v>
      </c>
      <c r="N46" s="3" t="s">
        <v>21</v>
      </c>
    </row>
    <row r="47" spans="1:14" ht="13.2" x14ac:dyDescent="0.25">
      <c r="A47" s="3" t="s">
        <v>132</v>
      </c>
      <c r="B47" s="3" t="s">
        <v>133</v>
      </c>
      <c r="C47" s="1" t="s">
        <v>28</v>
      </c>
      <c r="D47" s="3" t="s">
        <v>17</v>
      </c>
      <c r="E47" s="3" t="s">
        <v>18</v>
      </c>
      <c r="F47" s="3" t="s">
        <v>18</v>
      </c>
      <c r="G47" s="3" t="s">
        <v>19</v>
      </c>
      <c r="H47" s="3" t="s">
        <v>36</v>
      </c>
      <c r="I47" s="3" t="s">
        <v>21</v>
      </c>
      <c r="J47" s="3" t="s">
        <v>22</v>
      </c>
      <c r="K47" s="3" t="s">
        <v>46</v>
      </c>
      <c r="L47" s="3" t="s">
        <v>37</v>
      </c>
      <c r="M47" s="3" t="s">
        <v>31</v>
      </c>
      <c r="N47" s="3" t="s">
        <v>32</v>
      </c>
    </row>
    <row r="48" spans="1:14" ht="13.2" hidden="1" x14ac:dyDescent="0.25">
      <c r="A48" s="3" t="s">
        <v>134</v>
      </c>
      <c r="B48" s="3" t="s">
        <v>135</v>
      </c>
      <c r="C48" s="1" t="s">
        <v>16</v>
      </c>
      <c r="D48" s="3" t="s">
        <v>17</v>
      </c>
      <c r="E48" s="3" t="s">
        <v>32</v>
      </c>
      <c r="F48" s="3" t="s">
        <v>67</v>
      </c>
      <c r="G48" s="3" t="s">
        <v>40</v>
      </c>
      <c r="H48" s="3" t="s">
        <v>36</v>
      </c>
      <c r="I48" s="3" t="s">
        <v>49</v>
      </c>
      <c r="J48" s="3" t="s">
        <v>33</v>
      </c>
      <c r="K48" s="3" t="s">
        <v>23</v>
      </c>
      <c r="L48" s="3" t="s">
        <v>37</v>
      </c>
      <c r="N48" s="3" t="s">
        <v>32</v>
      </c>
    </row>
    <row r="49" spans="1:14" ht="13.2" x14ac:dyDescent="0.25">
      <c r="A49" s="3" t="s">
        <v>136</v>
      </c>
      <c r="B49" s="3" t="s">
        <v>137</v>
      </c>
      <c r="C49" s="1" t="s">
        <v>16</v>
      </c>
      <c r="D49" s="3" t="s">
        <v>17</v>
      </c>
      <c r="E49" s="3" t="s">
        <v>18</v>
      </c>
      <c r="F49" s="3" t="s">
        <v>18</v>
      </c>
      <c r="G49" s="3" t="s">
        <v>19</v>
      </c>
      <c r="H49" s="3" t="s">
        <v>36</v>
      </c>
      <c r="I49" s="3" t="s">
        <v>21</v>
      </c>
      <c r="J49" s="3" t="s">
        <v>22</v>
      </c>
      <c r="K49" s="3" t="s">
        <v>23</v>
      </c>
      <c r="L49" s="3" t="s">
        <v>37</v>
      </c>
      <c r="M49" s="3" t="s">
        <v>31</v>
      </c>
      <c r="N49" s="3" t="s">
        <v>32</v>
      </c>
    </row>
    <row r="50" spans="1:14" ht="13.2" x14ac:dyDescent="0.25">
      <c r="A50" s="3" t="s">
        <v>138</v>
      </c>
      <c r="B50" s="3" t="s">
        <v>139</v>
      </c>
      <c r="C50" s="1" t="s">
        <v>16</v>
      </c>
      <c r="D50" s="3" t="s">
        <v>17</v>
      </c>
      <c r="E50" s="3" t="s">
        <v>18</v>
      </c>
      <c r="F50" s="3" t="s">
        <v>18</v>
      </c>
      <c r="G50" s="3" t="s">
        <v>19</v>
      </c>
      <c r="H50" s="3" t="s">
        <v>36</v>
      </c>
      <c r="I50" s="3" t="s">
        <v>18</v>
      </c>
      <c r="J50" s="3" t="s">
        <v>33</v>
      </c>
      <c r="K50" s="3" t="s">
        <v>23</v>
      </c>
      <c r="L50" s="3" t="s">
        <v>37</v>
      </c>
      <c r="M50" s="3" t="s">
        <v>31</v>
      </c>
      <c r="N50" s="3" t="s">
        <v>32</v>
      </c>
    </row>
    <row r="51" spans="1:14" ht="13.2" x14ac:dyDescent="0.25">
      <c r="A51" s="3" t="s">
        <v>140</v>
      </c>
      <c r="B51" s="3" t="s">
        <v>141</v>
      </c>
      <c r="C51" s="1" t="s">
        <v>16</v>
      </c>
      <c r="D51" s="3" t="s">
        <v>142</v>
      </c>
      <c r="E51" s="3" t="s">
        <v>32</v>
      </c>
      <c r="F51" s="3" t="s">
        <v>67</v>
      </c>
      <c r="G51" s="3" t="s">
        <v>19</v>
      </c>
      <c r="H51" s="3" t="s">
        <v>20</v>
      </c>
      <c r="I51" s="3" t="s">
        <v>49</v>
      </c>
      <c r="J51" s="3" t="s">
        <v>22</v>
      </c>
      <c r="K51" s="3" t="s">
        <v>43</v>
      </c>
      <c r="L51" s="3" t="s">
        <v>24</v>
      </c>
      <c r="M51" s="3" t="s">
        <v>50</v>
      </c>
      <c r="N51" s="3" t="s">
        <v>18</v>
      </c>
    </row>
    <row r="52" spans="1:14" ht="13.2" x14ac:dyDescent="0.25">
      <c r="A52" s="3" t="s">
        <v>143</v>
      </c>
      <c r="B52" s="3" t="s">
        <v>144</v>
      </c>
      <c r="C52" s="1" t="s">
        <v>16</v>
      </c>
      <c r="D52" s="3" t="s">
        <v>145</v>
      </c>
      <c r="E52" s="3" t="s">
        <v>18</v>
      </c>
      <c r="F52" s="3" t="s">
        <v>18</v>
      </c>
      <c r="G52" s="3" t="s">
        <v>19</v>
      </c>
      <c r="H52" s="3" t="s">
        <v>36</v>
      </c>
      <c r="I52" s="3" t="s">
        <v>21</v>
      </c>
      <c r="J52" s="3" t="s">
        <v>33</v>
      </c>
      <c r="K52" s="3" t="s">
        <v>46</v>
      </c>
      <c r="L52" s="3" t="s">
        <v>37</v>
      </c>
      <c r="M52" s="3" t="s">
        <v>31</v>
      </c>
      <c r="N52" s="3" t="s">
        <v>18</v>
      </c>
    </row>
    <row r="53" spans="1:14" ht="13.2" x14ac:dyDescent="0.25">
      <c r="A53" s="3" t="s">
        <v>146</v>
      </c>
      <c r="B53" s="3" t="s">
        <v>147</v>
      </c>
      <c r="C53" s="1" t="s">
        <v>16</v>
      </c>
      <c r="D53" s="3" t="s">
        <v>148</v>
      </c>
      <c r="E53" s="3" t="s">
        <v>18</v>
      </c>
      <c r="F53" s="3" t="s">
        <v>18</v>
      </c>
      <c r="G53" s="3" t="s">
        <v>19</v>
      </c>
      <c r="H53" s="3" t="s">
        <v>30</v>
      </c>
      <c r="I53" s="3" t="s">
        <v>21</v>
      </c>
      <c r="J53" s="3" t="s">
        <v>22</v>
      </c>
      <c r="K53" s="3" t="s">
        <v>46</v>
      </c>
      <c r="L53" s="3" t="s">
        <v>24</v>
      </c>
      <c r="M53" s="3" t="s">
        <v>31</v>
      </c>
      <c r="N53" s="3" t="s">
        <v>32</v>
      </c>
    </row>
    <row r="54" spans="1:14" ht="13.2" x14ac:dyDescent="0.25">
      <c r="A54" s="3" t="s">
        <v>14</v>
      </c>
      <c r="B54" s="3" t="s">
        <v>15</v>
      </c>
      <c r="C54" s="1" t="s">
        <v>16</v>
      </c>
      <c r="D54" s="3" t="s">
        <v>17</v>
      </c>
      <c r="E54" s="3" t="s">
        <v>18</v>
      </c>
      <c r="F54" s="3" t="s">
        <v>18</v>
      </c>
      <c r="G54" s="3" t="s">
        <v>29</v>
      </c>
      <c r="H54" s="3" t="s">
        <v>20</v>
      </c>
      <c r="I54" s="3" t="s">
        <v>21</v>
      </c>
      <c r="J54" s="3" t="s">
        <v>33</v>
      </c>
      <c r="K54" s="3" t="s">
        <v>43</v>
      </c>
      <c r="L54" s="3" t="s">
        <v>37</v>
      </c>
      <c r="M54" s="3" t="s">
        <v>31</v>
      </c>
      <c r="N54" s="3" t="s">
        <v>21</v>
      </c>
    </row>
    <row r="55" spans="1:14" ht="13.2" x14ac:dyDescent="0.25">
      <c r="A55" s="3" t="s">
        <v>149</v>
      </c>
      <c r="B55" s="3" t="s">
        <v>150</v>
      </c>
      <c r="C55" s="1" t="s">
        <v>28</v>
      </c>
      <c r="D55" s="3" t="s">
        <v>148</v>
      </c>
      <c r="E55" s="3" t="s">
        <v>18</v>
      </c>
      <c r="F55" s="3" t="s">
        <v>18</v>
      </c>
      <c r="G55" s="3" t="s">
        <v>19</v>
      </c>
      <c r="H55" s="3" t="s">
        <v>36</v>
      </c>
      <c r="I55" s="3" t="s">
        <v>21</v>
      </c>
      <c r="J55" s="3" t="s">
        <v>33</v>
      </c>
      <c r="K55" s="3" t="s">
        <v>46</v>
      </c>
      <c r="L55" s="3" t="s">
        <v>37</v>
      </c>
      <c r="M55" s="3" t="s">
        <v>31</v>
      </c>
      <c r="N55" s="3" t="s">
        <v>18</v>
      </c>
    </row>
    <row r="56" spans="1:14" ht="13.2" x14ac:dyDescent="0.25">
      <c r="A56" s="3" t="s">
        <v>151</v>
      </c>
      <c r="B56" s="3" t="s">
        <v>152</v>
      </c>
      <c r="C56" s="1" t="s">
        <v>28</v>
      </c>
      <c r="D56" s="3" t="s">
        <v>17</v>
      </c>
      <c r="E56" s="3" t="s">
        <v>18</v>
      </c>
      <c r="F56" s="3" t="s">
        <v>18</v>
      </c>
      <c r="G56" s="3" t="s">
        <v>19</v>
      </c>
      <c r="H56" s="3" t="s">
        <v>30</v>
      </c>
      <c r="I56" s="3" t="s">
        <v>21</v>
      </c>
      <c r="J56" s="3" t="s">
        <v>22</v>
      </c>
      <c r="K56" s="3" t="s">
        <v>43</v>
      </c>
      <c r="L56" s="3" t="s">
        <v>24</v>
      </c>
      <c r="M56" s="3" t="s">
        <v>31</v>
      </c>
      <c r="N56" s="3" t="s">
        <v>21</v>
      </c>
    </row>
    <row r="57" spans="1:14" ht="13.2" x14ac:dyDescent="0.25">
      <c r="A57" s="3">
        <v>23122112</v>
      </c>
      <c r="B57" s="3" t="s">
        <v>153</v>
      </c>
      <c r="C57" s="1" t="s">
        <v>28</v>
      </c>
      <c r="D57" s="3" t="s">
        <v>17</v>
      </c>
      <c r="E57" s="3" t="s">
        <v>18</v>
      </c>
      <c r="F57" s="3" t="s">
        <v>21</v>
      </c>
      <c r="G57" s="3" t="s">
        <v>19</v>
      </c>
      <c r="H57" s="3" t="s">
        <v>36</v>
      </c>
      <c r="I57" s="3" t="s">
        <v>49</v>
      </c>
      <c r="J57" s="3" t="s">
        <v>33</v>
      </c>
      <c r="K57" s="3" t="s">
        <v>43</v>
      </c>
      <c r="L57" s="3" t="s">
        <v>37</v>
      </c>
      <c r="M57" s="3" t="s">
        <v>31</v>
      </c>
      <c r="N57" s="3" t="s">
        <v>32</v>
      </c>
    </row>
    <row r="58" spans="1:14" ht="13.2" x14ac:dyDescent="0.25">
      <c r="A58" s="3" t="s">
        <v>154</v>
      </c>
      <c r="B58" s="3" t="s">
        <v>155</v>
      </c>
      <c r="C58" s="1" t="s">
        <v>28</v>
      </c>
      <c r="D58" s="3" t="s">
        <v>17</v>
      </c>
      <c r="E58" s="3" t="s">
        <v>18</v>
      </c>
      <c r="F58" s="3" t="s">
        <v>18</v>
      </c>
      <c r="G58" s="3" t="s">
        <v>40</v>
      </c>
      <c r="H58" s="3" t="s">
        <v>36</v>
      </c>
      <c r="I58" s="3" t="s">
        <v>21</v>
      </c>
      <c r="J58" s="3" t="s">
        <v>22</v>
      </c>
      <c r="K58" s="3" t="s">
        <v>23</v>
      </c>
      <c r="L58" s="3" t="s">
        <v>37</v>
      </c>
      <c r="M58" s="3" t="s">
        <v>31</v>
      </c>
      <c r="N58" s="3" t="s">
        <v>32</v>
      </c>
    </row>
    <row r="59" spans="1:14" ht="13.2" x14ac:dyDescent="0.25">
      <c r="A59" s="3" t="s">
        <v>156</v>
      </c>
      <c r="B59" s="3" t="s">
        <v>157</v>
      </c>
      <c r="C59" s="1" t="s">
        <v>16</v>
      </c>
      <c r="D59" s="3" t="s">
        <v>17</v>
      </c>
      <c r="E59" s="3" t="s">
        <v>32</v>
      </c>
      <c r="F59" s="3" t="s">
        <v>21</v>
      </c>
      <c r="G59" s="3" t="s">
        <v>19</v>
      </c>
      <c r="H59" s="3" t="s">
        <v>36</v>
      </c>
      <c r="I59" s="3" t="s">
        <v>21</v>
      </c>
      <c r="J59" s="3" t="s">
        <v>58</v>
      </c>
      <c r="K59" s="3" t="s">
        <v>43</v>
      </c>
      <c r="L59" s="3" t="s">
        <v>24</v>
      </c>
      <c r="M59" s="3" t="s">
        <v>50</v>
      </c>
      <c r="N59" s="3" t="s">
        <v>18</v>
      </c>
    </row>
    <row r="60" spans="1:14" ht="13.2" x14ac:dyDescent="0.25">
      <c r="A60" s="3" t="s">
        <v>158</v>
      </c>
      <c r="B60" s="3" t="s">
        <v>159</v>
      </c>
      <c r="C60" s="1" t="s">
        <v>28</v>
      </c>
      <c r="D60" s="3" t="s">
        <v>115</v>
      </c>
      <c r="E60" s="3" t="s">
        <v>18</v>
      </c>
      <c r="F60" s="3" t="s">
        <v>18</v>
      </c>
      <c r="G60" s="3" t="s">
        <v>19</v>
      </c>
      <c r="H60" s="3" t="s">
        <v>20</v>
      </c>
      <c r="I60" s="3" t="s">
        <v>21</v>
      </c>
      <c r="J60" s="3" t="s">
        <v>33</v>
      </c>
      <c r="K60" s="3" t="s">
        <v>23</v>
      </c>
      <c r="L60" s="3" t="s">
        <v>37</v>
      </c>
      <c r="M60" s="3" t="s">
        <v>50</v>
      </c>
      <c r="N60" s="3" t="s">
        <v>32</v>
      </c>
    </row>
    <row r="61" spans="1:14" ht="13.2" x14ac:dyDescent="0.25">
      <c r="A61" s="3" t="s">
        <v>160</v>
      </c>
      <c r="B61" s="3" t="s">
        <v>161</v>
      </c>
      <c r="C61" s="1" t="s">
        <v>28</v>
      </c>
      <c r="D61" s="3" t="s">
        <v>17</v>
      </c>
      <c r="E61" s="3" t="s">
        <v>18</v>
      </c>
      <c r="F61" s="3" t="s">
        <v>18</v>
      </c>
      <c r="G61" s="3" t="s">
        <v>19</v>
      </c>
      <c r="H61" s="3" t="s">
        <v>36</v>
      </c>
      <c r="I61" s="3" t="s">
        <v>21</v>
      </c>
      <c r="J61" s="3" t="s">
        <v>33</v>
      </c>
      <c r="K61" s="3" t="s">
        <v>46</v>
      </c>
      <c r="L61" s="3" t="s">
        <v>37</v>
      </c>
      <c r="M61" s="3" t="s">
        <v>31</v>
      </c>
      <c r="N61" s="3" t="s">
        <v>21</v>
      </c>
    </row>
    <row r="62" spans="1:14" ht="13.2" x14ac:dyDescent="0.25">
      <c r="A62" s="3" t="s">
        <v>162</v>
      </c>
      <c r="B62" s="3" t="s">
        <v>163</v>
      </c>
      <c r="C62" s="1" t="s">
        <v>28</v>
      </c>
      <c r="D62" s="3" t="s">
        <v>17</v>
      </c>
      <c r="E62" s="3" t="s">
        <v>18</v>
      </c>
      <c r="F62" s="3" t="s">
        <v>18</v>
      </c>
      <c r="G62" s="3" t="s">
        <v>19</v>
      </c>
      <c r="H62" s="3" t="s">
        <v>36</v>
      </c>
      <c r="I62" s="3" t="s">
        <v>21</v>
      </c>
      <c r="J62" s="3" t="s">
        <v>33</v>
      </c>
      <c r="K62" s="3" t="s">
        <v>46</v>
      </c>
      <c r="L62" s="3" t="s">
        <v>37</v>
      </c>
      <c r="M62" s="3" t="s">
        <v>31</v>
      </c>
      <c r="N62" s="3" t="s">
        <v>32</v>
      </c>
    </row>
    <row r="63" spans="1:14" ht="13.2" x14ac:dyDescent="0.25">
      <c r="A63" s="3" t="s">
        <v>164</v>
      </c>
      <c r="B63" s="3" t="s">
        <v>165</v>
      </c>
      <c r="C63" s="1" t="s">
        <v>28</v>
      </c>
      <c r="D63" s="3" t="s">
        <v>17</v>
      </c>
      <c r="E63" s="3" t="s">
        <v>18</v>
      </c>
      <c r="F63" s="3" t="s">
        <v>18</v>
      </c>
      <c r="G63" s="3" t="s">
        <v>40</v>
      </c>
      <c r="H63" s="3" t="s">
        <v>20</v>
      </c>
      <c r="I63" s="3" t="s">
        <v>21</v>
      </c>
      <c r="J63" s="3" t="s">
        <v>33</v>
      </c>
      <c r="K63" s="3" t="s">
        <v>23</v>
      </c>
      <c r="L63" s="3" t="s">
        <v>24</v>
      </c>
      <c r="M63" s="3" t="s">
        <v>31</v>
      </c>
      <c r="N63" s="3" t="s">
        <v>32</v>
      </c>
    </row>
    <row r="64" spans="1:14" ht="13.2" x14ac:dyDescent="0.25">
      <c r="A64" s="3" t="s">
        <v>166</v>
      </c>
      <c r="B64" s="3" t="s">
        <v>167</v>
      </c>
      <c r="C64" s="1" t="s">
        <v>16</v>
      </c>
      <c r="D64" s="3" t="s">
        <v>17</v>
      </c>
      <c r="E64" s="3" t="s">
        <v>18</v>
      </c>
      <c r="F64" s="3" t="s">
        <v>18</v>
      </c>
      <c r="G64" s="3" t="s">
        <v>40</v>
      </c>
      <c r="H64" s="3" t="s">
        <v>30</v>
      </c>
      <c r="I64" s="3" t="s">
        <v>49</v>
      </c>
      <c r="J64" s="3" t="s">
        <v>58</v>
      </c>
      <c r="K64" s="3" t="s">
        <v>46</v>
      </c>
      <c r="L64" s="3" t="s">
        <v>24</v>
      </c>
      <c r="M64" s="3" t="s">
        <v>31</v>
      </c>
      <c r="N64" s="3" t="s">
        <v>18</v>
      </c>
    </row>
    <row r="65" spans="1:14" ht="13.2" x14ac:dyDescent="0.25">
      <c r="A65" s="3" t="s">
        <v>168</v>
      </c>
      <c r="B65" s="3" t="s">
        <v>169</v>
      </c>
      <c r="C65" s="1" t="s">
        <v>28</v>
      </c>
      <c r="D65" s="3" t="s">
        <v>148</v>
      </c>
      <c r="E65" s="3" t="s">
        <v>18</v>
      </c>
      <c r="F65" s="3" t="s">
        <v>18</v>
      </c>
      <c r="G65" s="3" t="s">
        <v>19</v>
      </c>
      <c r="H65" s="3" t="s">
        <v>36</v>
      </c>
      <c r="I65" s="3" t="s">
        <v>21</v>
      </c>
      <c r="J65" s="3" t="s">
        <v>22</v>
      </c>
      <c r="K65" s="3" t="s">
        <v>46</v>
      </c>
      <c r="L65" s="3" t="s">
        <v>37</v>
      </c>
      <c r="M65" s="3" t="s">
        <v>31</v>
      </c>
      <c r="N65" s="3" t="s">
        <v>18</v>
      </c>
    </row>
    <row r="66" spans="1:14" ht="13.2" x14ac:dyDescent="0.25">
      <c r="A66" s="3" t="s">
        <v>170</v>
      </c>
      <c r="B66" s="3" t="s">
        <v>171</v>
      </c>
      <c r="C66" s="1" t="s">
        <v>16</v>
      </c>
      <c r="D66" s="3" t="s">
        <v>17</v>
      </c>
      <c r="E66" s="3" t="s">
        <v>18</v>
      </c>
      <c r="F66" s="3" t="s">
        <v>18</v>
      </c>
      <c r="G66" s="3" t="s">
        <v>19</v>
      </c>
      <c r="H66" s="3" t="s">
        <v>36</v>
      </c>
      <c r="I66" s="3" t="s">
        <v>21</v>
      </c>
      <c r="J66" s="3" t="s">
        <v>33</v>
      </c>
      <c r="K66" s="3" t="s">
        <v>23</v>
      </c>
      <c r="L66" s="3" t="s">
        <v>37</v>
      </c>
      <c r="M66" s="3" t="s">
        <v>31</v>
      </c>
      <c r="N66" s="3" t="s">
        <v>18</v>
      </c>
    </row>
    <row r="67" spans="1:14" ht="13.2" x14ac:dyDescent="0.25">
      <c r="A67" s="3" t="s">
        <v>172</v>
      </c>
      <c r="B67" s="3" t="s">
        <v>173</v>
      </c>
      <c r="C67" s="1" t="s">
        <v>16</v>
      </c>
      <c r="D67" s="3" t="s">
        <v>17</v>
      </c>
      <c r="E67" s="3" t="s">
        <v>21</v>
      </c>
      <c r="F67" s="3" t="s">
        <v>21</v>
      </c>
      <c r="G67" s="3" t="s">
        <v>19</v>
      </c>
      <c r="H67" s="3" t="s">
        <v>36</v>
      </c>
      <c r="I67" s="3" t="s">
        <v>21</v>
      </c>
      <c r="J67" s="3" t="s">
        <v>33</v>
      </c>
      <c r="K67" s="3" t="s">
        <v>43</v>
      </c>
      <c r="L67" s="3" t="s">
        <v>37</v>
      </c>
      <c r="M67" s="3" t="s">
        <v>31</v>
      </c>
      <c r="N67" s="3" t="s">
        <v>21</v>
      </c>
    </row>
    <row r="68" spans="1:14" ht="13.2" x14ac:dyDescent="0.25">
      <c r="A68" s="3">
        <v>23122134</v>
      </c>
      <c r="B68" s="3" t="s">
        <v>174</v>
      </c>
      <c r="C68" s="1" t="s">
        <v>28</v>
      </c>
      <c r="D68" s="3" t="s">
        <v>17</v>
      </c>
      <c r="E68" s="3" t="s">
        <v>18</v>
      </c>
      <c r="F68" s="3" t="s">
        <v>18</v>
      </c>
      <c r="G68" s="3" t="s">
        <v>40</v>
      </c>
      <c r="H68" s="3" t="s">
        <v>36</v>
      </c>
      <c r="I68" s="3" t="s">
        <v>21</v>
      </c>
      <c r="J68" s="3" t="s">
        <v>33</v>
      </c>
      <c r="K68" s="3" t="s">
        <v>23</v>
      </c>
      <c r="L68" s="3" t="s">
        <v>37</v>
      </c>
      <c r="M68" s="3" t="s">
        <v>31</v>
      </c>
      <c r="N68" s="3" t="s">
        <v>18</v>
      </c>
    </row>
    <row r="69" spans="1:14" ht="13.2" x14ac:dyDescent="0.25">
      <c r="A69" s="3">
        <v>23122111</v>
      </c>
      <c r="B69" s="3" t="s">
        <v>175</v>
      </c>
      <c r="C69" s="1" t="s">
        <v>28</v>
      </c>
      <c r="D69" s="3" t="s">
        <v>17</v>
      </c>
      <c r="E69" s="3" t="s">
        <v>18</v>
      </c>
      <c r="F69" s="3" t="s">
        <v>18</v>
      </c>
      <c r="G69" s="3" t="s">
        <v>19</v>
      </c>
      <c r="H69" s="3" t="s">
        <v>36</v>
      </c>
      <c r="I69" s="3" t="s">
        <v>21</v>
      </c>
      <c r="J69" s="3" t="s">
        <v>22</v>
      </c>
      <c r="K69" s="3" t="s">
        <v>46</v>
      </c>
      <c r="L69" s="3" t="s">
        <v>37</v>
      </c>
      <c r="M69" s="3" t="s">
        <v>31</v>
      </c>
      <c r="N69" s="3" t="s">
        <v>18</v>
      </c>
    </row>
    <row r="70" spans="1:14" ht="13.2" x14ac:dyDescent="0.25">
      <c r="A70" s="3" t="s">
        <v>176</v>
      </c>
      <c r="B70" s="3" t="s">
        <v>177</v>
      </c>
      <c r="C70" s="1" t="s">
        <v>16</v>
      </c>
      <c r="D70" s="3" t="s">
        <v>17</v>
      </c>
      <c r="E70" s="3" t="s">
        <v>18</v>
      </c>
      <c r="F70" s="3" t="s">
        <v>18</v>
      </c>
      <c r="G70" s="3" t="s">
        <v>19</v>
      </c>
      <c r="H70" s="3" t="s">
        <v>36</v>
      </c>
      <c r="I70" s="3" t="s">
        <v>21</v>
      </c>
      <c r="J70" s="3" t="s">
        <v>22</v>
      </c>
      <c r="K70" s="3" t="s">
        <v>23</v>
      </c>
      <c r="L70" s="3" t="s">
        <v>37</v>
      </c>
      <c r="M70" s="3" t="s">
        <v>31</v>
      </c>
      <c r="N70" s="3" t="s">
        <v>32</v>
      </c>
    </row>
    <row r="71" spans="1:14" ht="13.2" x14ac:dyDescent="0.25">
      <c r="A71" s="3" t="s">
        <v>178</v>
      </c>
      <c r="B71" s="3" t="s">
        <v>179</v>
      </c>
      <c r="C71" s="1" t="s">
        <v>28</v>
      </c>
      <c r="D71" s="3" t="s">
        <v>17</v>
      </c>
      <c r="E71" s="3" t="s">
        <v>18</v>
      </c>
      <c r="F71" s="3" t="s">
        <v>18</v>
      </c>
      <c r="G71" s="3" t="s">
        <v>19</v>
      </c>
      <c r="H71" s="3" t="s">
        <v>30</v>
      </c>
      <c r="I71" s="3" t="s">
        <v>21</v>
      </c>
      <c r="J71" s="3" t="s">
        <v>33</v>
      </c>
      <c r="K71" s="3" t="s">
        <v>23</v>
      </c>
      <c r="L71" s="3" t="s">
        <v>24</v>
      </c>
      <c r="M71" s="3" t="s">
        <v>50</v>
      </c>
      <c r="N71" s="3" t="s">
        <v>21</v>
      </c>
    </row>
    <row r="72" spans="1:14" ht="13.2" x14ac:dyDescent="0.25">
      <c r="A72" s="3" t="s">
        <v>180</v>
      </c>
      <c r="B72" s="3" t="s">
        <v>181</v>
      </c>
      <c r="C72" s="1" t="s">
        <v>16</v>
      </c>
      <c r="D72" s="3" t="s">
        <v>17</v>
      </c>
      <c r="E72" s="3" t="s">
        <v>18</v>
      </c>
      <c r="F72" s="3" t="s">
        <v>18</v>
      </c>
      <c r="G72" s="3" t="s">
        <v>19</v>
      </c>
      <c r="H72" s="3" t="s">
        <v>36</v>
      </c>
      <c r="I72" s="3" t="s">
        <v>21</v>
      </c>
      <c r="J72" s="3" t="s">
        <v>33</v>
      </c>
      <c r="K72" s="3" t="s">
        <v>46</v>
      </c>
      <c r="L72" s="3" t="s">
        <v>37</v>
      </c>
      <c r="M72" s="3" t="s">
        <v>31</v>
      </c>
      <c r="N72" s="3" t="s">
        <v>32</v>
      </c>
    </row>
    <row r="73" spans="1:14" ht="13.2" x14ac:dyDescent="0.25">
      <c r="A73" s="3" t="s">
        <v>182</v>
      </c>
      <c r="B73" s="3" t="s">
        <v>183</v>
      </c>
      <c r="C73" s="1" t="s">
        <v>16</v>
      </c>
      <c r="D73" s="3" t="s">
        <v>17</v>
      </c>
      <c r="E73" s="3" t="s">
        <v>18</v>
      </c>
      <c r="F73" s="3" t="s">
        <v>18</v>
      </c>
      <c r="G73" s="3" t="s">
        <v>19</v>
      </c>
      <c r="H73" s="3" t="s">
        <v>20</v>
      </c>
      <c r="I73" s="3" t="s">
        <v>18</v>
      </c>
      <c r="J73" s="3" t="s">
        <v>22</v>
      </c>
      <c r="K73" s="3" t="s">
        <v>23</v>
      </c>
      <c r="L73" s="3" t="s">
        <v>37</v>
      </c>
      <c r="M73" s="3" t="s">
        <v>31</v>
      </c>
      <c r="N73" s="3" t="s">
        <v>32</v>
      </c>
    </row>
    <row r="74" spans="1:14" ht="13.2" x14ac:dyDescent="0.25">
      <c r="A74" s="3" t="s">
        <v>184</v>
      </c>
      <c r="B74" s="3" t="s">
        <v>185</v>
      </c>
      <c r="C74" s="1" t="s">
        <v>16</v>
      </c>
      <c r="D74" s="3" t="s">
        <v>17</v>
      </c>
      <c r="E74" s="3" t="s">
        <v>18</v>
      </c>
      <c r="F74" s="3" t="s">
        <v>18</v>
      </c>
      <c r="G74" s="3" t="s">
        <v>19</v>
      </c>
      <c r="H74" s="3" t="s">
        <v>36</v>
      </c>
      <c r="I74" s="3" t="s">
        <v>21</v>
      </c>
      <c r="J74" s="3" t="s">
        <v>33</v>
      </c>
      <c r="K74" s="3" t="s">
        <v>46</v>
      </c>
      <c r="L74" s="3" t="s">
        <v>37</v>
      </c>
      <c r="M74" s="3" t="s">
        <v>31</v>
      </c>
      <c r="N74" s="3" t="s">
        <v>21</v>
      </c>
    </row>
    <row r="75" spans="1:14" ht="13.2" x14ac:dyDescent="0.25">
      <c r="A75" s="3" t="s">
        <v>186</v>
      </c>
      <c r="B75" s="3" t="s">
        <v>187</v>
      </c>
      <c r="C75" s="1" t="s">
        <v>16</v>
      </c>
      <c r="D75" s="3" t="s">
        <v>17</v>
      </c>
      <c r="E75" s="3" t="s">
        <v>18</v>
      </c>
      <c r="F75" s="3" t="s">
        <v>18</v>
      </c>
      <c r="G75" s="3" t="s">
        <v>19</v>
      </c>
      <c r="H75" s="3" t="s">
        <v>20</v>
      </c>
      <c r="I75" s="3" t="s">
        <v>21</v>
      </c>
      <c r="J75" s="3" t="s">
        <v>33</v>
      </c>
      <c r="K75" s="3" t="s">
        <v>46</v>
      </c>
      <c r="L75" s="3" t="s">
        <v>37</v>
      </c>
      <c r="M75" s="3" t="s">
        <v>31</v>
      </c>
      <c r="N75" s="3" t="s">
        <v>21</v>
      </c>
    </row>
    <row r="76" spans="1:14" ht="13.2" x14ac:dyDescent="0.25">
      <c r="A76" s="3" t="s">
        <v>188</v>
      </c>
      <c r="B76" s="3" t="s">
        <v>189</v>
      </c>
      <c r="C76" s="1" t="s">
        <v>16</v>
      </c>
      <c r="D76" s="3" t="s">
        <v>17</v>
      </c>
      <c r="E76" s="3" t="s">
        <v>32</v>
      </c>
      <c r="F76" s="3" t="s">
        <v>67</v>
      </c>
      <c r="G76" s="3" t="s">
        <v>29</v>
      </c>
      <c r="H76" s="3" t="s">
        <v>20</v>
      </c>
      <c r="I76" s="3" t="s">
        <v>49</v>
      </c>
      <c r="J76" s="3" t="s">
        <v>33</v>
      </c>
      <c r="K76" s="3" t="s">
        <v>46</v>
      </c>
      <c r="L76" s="3" t="s">
        <v>24</v>
      </c>
      <c r="M76" s="3" t="s">
        <v>31</v>
      </c>
      <c r="N76" s="3" t="s">
        <v>32</v>
      </c>
    </row>
    <row r="77" spans="1:14" ht="13.2" x14ac:dyDescent="0.25">
      <c r="A77" s="3" t="s">
        <v>190</v>
      </c>
      <c r="B77" s="3" t="s">
        <v>191</v>
      </c>
      <c r="C77" s="1" t="s">
        <v>28</v>
      </c>
      <c r="D77" s="3" t="s">
        <v>115</v>
      </c>
      <c r="E77" s="3" t="s">
        <v>18</v>
      </c>
      <c r="F77" s="3" t="s">
        <v>18</v>
      </c>
      <c r="G77" s="3" t="s">
        <v>29</v>
      </c>
      <c r="H77" s="3" t="s">
        <v>36</v>
      </c>
      <c r="I77" s="3" t="s">
        <v>21</v>
      </c>
      <c r="J77" s="3" t="s">
        <v>33</v>
      </c>
      <c r="K77" s="3" t="s">
        <v>46</v>
      </c>
      <c r="L77" s="3" t="s">
        <v>37</v>
      </c>
      <c r="M77" s="3" t="s">
        <v>31</v>
      </c>
      <c r="N77" s="3" t="s">
        <v>21</v>
      </c>
    </row>
    <row r="78" spans="1:14" ht="13.2" x14ac:dyDescent="0.25">
      <c r="A78" s="3" t="s">
        <v>192</v>
      </c>
      <c r="B78" s="3" t="s">
        <v>193</v>
      </c>
      <c r="C78" s="1" t="s">
        <v>28</v>
      </c>
      <c r="D78" s="3" t="s">
        <v>76</v>
      </c>
      <c r="E78" s="3" t="s">
        <v>18</v>
      </c>
      <c r="F78" s="3" t="s">
        <v>18</v>
      </c>
      <c r="G78" s="3" t="s">
        <v>19</v>
      </c>
      <c r="H78" s="3" t="s">
        <v>36</v>
      </c>
      <c r="I78" s="3" t="s">
        <v>21</v>
      </c>
      <c r="J78" s="3" t="s">
        <v>33</v>
      </c>
      <c r="K78" s="3" t="s">
        <v>23</v>
      </c>
      <c r="L78" s="3" t="s">
        <v>37</v>
      </c>
      <c r="M78" s="3" t="s">
        <v>31</v>
      </c>
      <c r="N78" s="3" t="s">
        <v>32</v>
      </c>
    </row>
    <row r="79" spans="1:14" ht="13.2" hidden="1" x14ac:dyDescent="0.25">
      <c r="A79" s="3" t="s">
        <v>194</v>
      </c>
      <c r="B79" s="3" t="s">
        <v>195</v>
      </c>
      <c r="C79" s="1" t="s">
        <v>16</v>
      </c>
      <c r="D79" s="3" t="s">
        <v>115</v>
      </c>
      <c r="E79" s="3" t="s">
        <v>18</v>
      </c>
      <c r="F79" s="3" t="s">
        <v>18</v>
      </c>
      <c r="G79" s="3" t="s">
        <v>19</v>
      </c>
      <c r="H79" s="3" t="s">
        <v>36</v>
      </c>
      <c r="I79" s="3" t="s">
        <v>21</v>
      </c>
      <c r="J79" s="3" t="s">
        <v>33</v>
      </c>
      <c r="K79" s="3" t="s">
        <v>46</v>
      </c>
      <c r="L79" s="3" t="s">
        <v>37</v>
      </c>
    </row>
    <row r="80" spans="1:14" ht="13.2" x14ac:dyDescent="0.25">
      <c r="A80" s="3" t="s">
        <v>196</v>
      </c>
      <c r="B80" s="3" t="s">
        <v>197</v>
      </c>
      <c r="C80" s="1" t="s">
        <v>28</v>
      </c>
      <c r="D80" s="3" t="s">
        <v>115</v>
      </c>
      <c r="E80" s="3" t="s">
        <v>18</v>
      </c>
      <c r="F80" s="3" t="s">
        <v>18</v>
      </c>
      <c r="G80" s="3" t="s">
        <v>19</v>
      </c>
      <c r="H80" s="3" t="s">
        <v>36</v>
      </c>
      <c r="I80" s="3" t="s">
        <v>49</v>
      </c>
      <c r="J80" s="3" t="s">
        <v>33</v>
      </c>
      <c r="K80" s="3" t="s">
        <v>23</v>
      </c>
      <c r="L80" s="3" t="s">
        <v>37</v>
      </c>
      <c r="M80" s="3" t="s">
        <v>31</v>
      </c>
      <c r="N80" s="3" t="s">
        <v>32</v>
      </c>
    </row>
    <row r="81" spans="1:14" ht="13.2" x14ac:dyDescent="0.25">
      <c r="A81" s="3" t="s">
        <v>198</v>
      </c>
      <c r="B81" s="3" t="s">
        <v>199</v>
      </c>
      <c r="C81" s="1" t="s">
        <v>16</v>
      </c>
      <c r="D81" s="3" t="s">
        <v>142</v>
      </c>
      <c r="E81" s="3" t="s">
        <v>21</v>
      </c>
      <c r="F81" s="3" t="s">
        <v>21</v>
      </c>
      <c r="G81" s="3" t="s">
        <v>19</v>
      </c>
      <c r="H81" s="3" t="s">
        <v>36</v>
      </c>
      <c r="I81" s="3" t="s">
        <v>21</v>
      </c>
      <c r="J81" s="3" t="s">
        <v>58</v>
      </c>
      <c r="K81" s="3" t="s">
        <v>43</v>
      </c>
      <c r="L81" s="3" t="s">
        <v>24</v>
      </c>
      <c r="M81" s="3" t="s">
        <v>50</v>
      </c>
      <c r="N81" s="3" t="s">
        <v>21</v>
      </c>
    </row>
    <row r="82" spans="1:14" ht="13.2" x14ac:dyDescent="0.25">
      <c r="A82" s="3" t="s">
        <v>200</v>
      </c>
      <c r="B82" s="3" t="s">
        <v>201</v>
      </c>
      <c r="C82" s="1" t="s">
        <v>16</v>
      </c>
      <c r="D82" s="3" t="s">
        <v>142</v>
      </c>
      <c r="E82" s="3" t="s">
        <v>18</v>
      </c>
      <c r="F82" s="3" t="s">
        <v>18</v>
      </c>
      <c r="G82" s="3" t="s">
        <v>19</v>
      </c>
      <c r="H82" s="3" t="s">
        <v>36</v>
      </c>
      <c r="I82" s="3" t="s">
        <v>21</v>
      </c>
      <c r="J82" s="3" t="s">
        <v>33</v>
      </c>
      <c r="K82" s="3" t="s">
        <v>23</v>
      </c>
      <c r="L82" s="3" t="s">
        <v>37</v>
      </c>
      <c r="M82" s="3" t="s">
        <v>31</v>
      </c>
      <c r="N82" s="3" t="s">
        <v>21</v>
      </c>
    </row>
    <row r="83" spans="1:14" ht="13.2" x14ac:dyDescent="0.25">
      <c r="A83" s="3" t="s">
        <v>202</v>
      </c>
      <c r="B83" s="3" t="s">
        <v>203</v>
      </c>
      <c r="C83" s="1" t="s">
        <v>16</v>
      </c>
      <c r="D83" s="3" t="s">
        <v>142</v>
      </c>
      <c r="E83" s="3" t="s">
        <v>21</v>
      </c>
      <c r="F83" s="3" t="s">
        <v>18</v>
      </c>
      <c r="G83" s="3" t="s">
        <v>40</v>
      </c>
      <c r="H83" s="3" t="s">
        <v>30</v>
      </c>
      <c r="I83" s="3" t="s">
        <v>21</v>
      </c>
      <c r="J83" s="3" t="s">
        <v>33</v>
      </c>
      <c r="K83" s="3" t="s">
        <v>46</v>
      </c>
      <c r="L83" s="3" t="s">
        <v>24</v>
      </c>
      <c r="M83" s="3" t="s">
        <v>50</v>
      </c>
      <c r="N83" s="3" t="s">
        <v>21</v>
      </c>
    </row>
    <row r="84" spans="1:14" ht="13.2" x14ac:dyDescent="0.25">
      <c r="A84" s="3" t="s">
        <v>204</v>
      </c>
      <c r="B84" s="3" t="s">
        <v>205</v>
      </c>
      <c r="C84" s="1" t="s">
        <v>28</v>
      </c>
      <c r="D84" s="3" t="s">
        <v>148</v>
      </c>
      <c r="E84" s="3" t="s">
        <v>18</v>
      </c>
      <c r="F84" s="3" t="s">
        <v>18</v>
      </c>
      <c r="G84" s="3" t="s">
        <v>19</v>
      </c>
      <c r="H84" s="3" t="s">
        <v>36</v>
      </c>
      <c r="I84" s="3" t="s">
        <v>21</v>
      </c>
      <c r="J84" s="3" t="s">
        <v>33</v>
      </c>
      <c r="K84" s="3" t="s">
        <v>46</v>
      </c>
      <c r="L84" s="3" t="s">
        <v>37</v>
      </c>
      <c r="M84" s="3" t="s">
        <v>31</v>
      </c>
      <c r="N84" s="3" t="s">
        <v>18</v>
      </c>
    </row>
    <row r="85" spans="1:14" ht="13.2" x14ac:dyDescent="0.25">
      <c r="A85" s="3" t="s">
        <v>206</v>
      </c>
      <c r="B85" s="3" t="s">
        <v>207</v>
      </c>
      <c r="C85" s="1" t="s">
        <v>28</v>
      </c>
      <c r="D85" s="3" t="s">
        <v>17</v>
      </c>
      <c r="E85" s="3" t="s">
        <v>18</v>
      </c>
      <c r="F85" s="3" t="s">
        <v>18</v>
      </c>
      <c r="G85" s="3" t="s">
        <v>19</v>
      </c>
      <c r="H85" s="3" t="s">
        <v>36</v>
      </c>
      <c r="I85" s="3" t="s">
        <v>21</v>
      </c>
      <c r="J85" s="3" t="s">
        <v>33</v>
      </c>
      <c r="K85" s="3" t="s">
        <v>46</v>
      </c>
      <c r="L85" s="3" t="s">
        <v>37</v>
      </c>
      <c r="M85" s="3" t="s">
        <v>50</v>
      </c>
      <c r="N85" s="3" t="s">
        <v>21</v>
      </c>
    </row>
    <row r="86" spans="1:14" ht="13.2" x14ac:dyDescent="0.25">
      <c r="A86" s="3" t="s">
        <v>208</v>
      </c>
      <c r="B86" s="3" t="s">
        <v>209</v>
      </c>
      <c r="C86" s="1" t="s">
        <v>16</v>
      </c>
      <c r="D86" s="3" t="s">
        <v>17</v>
      </c>
      <c r="E86" s="3" t="s">
        <v>18</v>
      </c>
      <c r="F86" s="3" t="s">
        <v>18</v>
      </c>
      <c r="G86" s="3" t="s">
        <v>19</v>
      </c>
      <c r="H86" s="3" t="s">
        <v>36</v>
      </c>
      <c r="I86" s="3" t="s">
        <v>21</v>
      </c>
      <c r="J86" s="3" t="s">
        <v>33</v>
      </c>
      <c r="K86" s="3" t="s">
        <v>43</v>
      </c>
      <c r="L86" s="3" t="s">
        <v>37</v>
      </c>
      <c r="M86" s="3" t="s">
        <v>31</v>
      </c>
      <c r="N86" s="3" t="s">
        <v>21</v>
      </c>
    </row>
    <row r="87" spans="1:14" ht="13.2" x14ac:dyDescent="0.25">
      <c r="A87" s="3" t="s">
        <v>210</v>
      </c>
      <c r="B87" s="3" t="s">
        <v>211</v>
      </c>
      <c r="C87" s="1" t="s">
        <v>16</v>
      </c>
      <c r="D87" s="3" t="s">
        <v>17</v>
      </c>
      <c r="E87" s="3" t="s">
        <v>21</v>
      </c>
      <c r="F87" s="3" t="s">
        <v>21</v>
      </c>
      <c r="G87" s="3" t="s">
        <v>19</v>
      </c>
      <c r="H87" s="3" t="s">
        <v>36</v>
      </c>
      <c r="I87" s="3" t="s">
        <v>21</v>
      </c>
      <c r="J87" s="3" t="s">
        <v>58</v>
      </c>
      <c r="K87" s="3" t="s">
        <v>43</v>
      </c>
      <c r="L87" s="3" t="s">
        <v>24</v>
      </c>
      <c r="M87" s="3" t="s">
        <v>50</v>
      </c>
      <c r="N87" s="3" t="s">
        <v>21</v>
      </c>
    </row>
    <row r="88" spans="1:14" ht="13.2" x14ac:dyDescent="0.25">
      <c r="A88" s="3" t="s">
        <v>212</v>
      </c>
      <c r="B88" s="3" t="s">
        <v>213</v>
      </c>
      <c r="C88" s="1" t="s">
        <v>16</v>
      </c>
      <c r="D88" s="3" t="s">
        <v>17</v>
      </c>
      <c r="E88" s="3" t="s">
        <v>32</v>
      </c>
      <c r="F88" s="3" t="s">
        <v>67</v>
      </c>
      <c r="G88" s="3" t="s">
        <v>40</v>
      </c>
      <c r="H88" s="3" t="s">
        <v>20</v>
      </c>
      <c r="I88" s="3" t="s">
        <v>21</v>
      </c>
      <c r="J88" s="3" t="s">
        <v>33</v>
      </c>
      <c r="K88" s="3" t="s">
        <v>23</v>
      </c>
      <c r="L88" s="3" t="s">
        <v>37</v>
      </c>
      <c r="M88" s="3" t="s">
        <v>50</v>
      </c>
      <c r="N88" s="3" t="s">
        <v>21</v>
      </c>
    </row>
    <row r="89" spans="1:14" ht="13.2" x14ac:dyDescent="0.25">
      <c r="A89" s="3" t="s">
        <v>214</v>
      </c>
      <c r="B89" s="3" t="s">
        <v>215</v>
      </c>
      <c r="C89" s="1" t="s">
        <v>28</v>
      </c>
      <c r="D89" s="3" t="s">
        <v>17</v>
      </c>
      <c r="E89" s="3" t="s">
        <v>18</v>
      </c>
      <c r="F89" s="3" t="s">
        <v>18</v>
      </c>
      <c r="G89" s="3" t="s">
        <v>19</v>
      </c>
      <c r="H89" s="3" t="s">
        <v>30</v>
      </c>
      <c r="I89" s="3" t="s">
        <v>21</v>
      </c>
      <c r="J89" s="3" t="s">
        <v>22</v>
      </c>
      <c r="K89" s="3" t="s">
        <v>46</v>
      </c>
      <c r="L89" s="3" t="s">
        <v>37</v>
      </c>
      <c r="M89" s="3" t="s">
        <v>31</v>
      </c>
      <c r="N89" s="3" t="s">
        <v>21</v>
      </c>
    </row>
    <row r="90" spans="1:14" ht="13.2" x14ac:dyDescent="0.25">
      <c r="A90" s="3" t="s">
        <v>216</v>
      </c>
      <c r="B90" s="3" t="s">
        <v>217</v>
      </c>
      <c r="C90" s="1" t="s">
        <v>16</v>
      </c>
      <c r="D90" s="3" t="s">
        <v>17</v>
      </c>
      <c r="E90" s="3" t="s">
        <v>18</v>
      </c>
      <c r="F90" s="3" t="s">
        <v>18</v>
      </c>
      <c r="G90" s="3" t="s">
        <v>19</v>
      </c>
      <c r="H90" s="3" t="s">
        <v>36</v>
      </c>
      <c r="I90" s="3" t="s">
        <v>18</v>
      </c>
      <c r="J90" s="3" t="s">
        <v>33</v>
      </c>
      <c r="K90" s="3" t="s">
        <v>23</v>
      </c>
      <c r="L90" s="3" t="s">
        <v>24</v>
      </c>
      <c r="M90" s="3" t="s">
        <v>31</v>
      </c>
      <c r="N90" s="3" t="s">
        <v>32</v>
      </c>
    </row>
    <row r="91" spans="1:14" ht="13.2" x14ac:dyDescent="0.25">
      <c r="A91" s="3" t="s">
        <v>218</v>
      </c>
      <c r="B91" s="3" t="s">
        <v>219</v>
      </c>
      <c r="C91" s="1" t="s">
        <v>16</v>
      </c>
      <c r="D91" s="3" t="s">
        <v>17</v>
      </c>
      <c r="E91" s="3" t="s">
        <v>32</v>
      </c>
      <c r="F91" s="3" t="s">
        <v>18</v>
      </c>
      <c r="G91" s="3" t="s">
        <v>19</v>
      </c>
      <c r="H91" s="3" t="s">
        <v>36</v>
      </c>
      <c r="I91" s="3" t="s">
        <v>21</v>
      </c>
      <c r="J91" s="3" t="s">
        <v>58</v>
      </c>
      <c r="K91" s="3" t="s">
        <v>43</v>
      </c>
      <c r="L91" s="3" t="s">
        <v>37</v>
      </c>
      <c r="M91" s="3" t="s">
        <v>31</v>
      </c>
      <c r="N91" s="3" t="s">
        <v>32</v>
      </c>
    </row>
    <row r="92" spans="1:14" ht="13.2" x14ac:dyDescent="0.25">
      <c r="A92" s="3" t="s">
        <v>220</v>
      </c>
      <c r="B92" s="3" t="s">
        <v>221</v>
      </c>
      <c r="C92" s="1" t="s">
        <v>16</v>
      </c>
      <c r="D92" s="3" t="s">
        <v>17</v>
      </c>
      <c r="E92" s="3" t="s">
        <v>18</v>
      </c>
      <c r="F92" s="3" t="s">
        <v>18</v>
      </c>
      <c r="G92" s="3" t="s">
        <v>40</v>
      </c>
      <c r="H92" s="3" t="s">
        <v>36</v>
      </c>
      <c r="I92" s="3" t="s">
        <v>21</v>
      </c>
      <c r="J92" s="3" t="s">
        <v>22</v>
      </c>
      <c r="K92" s="3" t="s">
        <v>23</v>
      </c>
      <c r="L92" s="3" t="s">
        <v>37</v>
      </c>
      <c r="M92" s="3" t="s">
        <v>31</v>
      </c>
      <c r="N92" s="3" t="s">
        <v>32</v>
      </c>
    </row>
    <row r="93" spans="1:14" ht="13.2" x14ac:dyDescent="0.25">
      <c r="A93" s="3" t="s">
        <v>222</v>
      </c>
      <c r="B93" s="3" t="s">
        <v>223</v>
      </c>
      <c r="C93" s="1" t="s">
        <v>28</v>
      </c>
      <c r="D93" s="3" t="s">
        <v>17</v>
      </c>
      <c r="E93" s="3" t="s">
        <v>18</v>
      </c>
      <c r="F93" s="3" t="s">
        <v>18</v>
      </c>
      <c r="G93" s="3" t="s">
        <v>19</v>
      </c>
      <c r="H93" s="3" t="s">
        <v>20</v>
      </c>
      <c r="I93" s="3" t="s">
        <v>18</v>
      </c>
      <c r="J93" s="3" t="s">
        <v>33</v>
      </c>
      <c r="K93" s="3" t="s">
        <v>23</v>
      </c>
      <c r="L93" s="3" t="s">
        <v>37</v>
      </c>
      <c r="M93" s="3" t="s">
        <v>31</v>
      </c>
      <c r="N93" s="3" t="s">
        <v>32</v>
      </c>
    </row>
    <row r="94" spans="1:14" ht="13.2" x14ac:dyDescent="0.25">
      <c r="A94" s="3" t="s">
        <v>224</v>
      </c>
      <c r="B94" s="3" t="s">
        <v>225</v>
      </c>
      <c r="C94" s="1" t="s">
        <v>16</v>
      </c>
      <c r="D94" s="3" t="s">
        <v>17</v>
      </c>
      <c r="E94" s="3" t="s">
        <v>18</v>
      </c>
      <c r="F94" s="3" t="s">
        <v>18</v>
      </c>
      <c r="G94" s="3" t="s">
        <v>29</v>
      </c>
      <c r="H94" s="3" t="s">
        <v>36</v>
      </c>
      <c r="I94" s="3" t="s">
        <v>18</v>
      </c>
      <c r="J94" s="3" t="s">
        <v>33</v>
      </c>
      <c r="K94" s="3" t="s">
        <v>46</v>
      </c>
      <c r="L94" s="3" t="s">
        <v>24</v>
      </c>
      <c r="M94" s="3" t="s">
        <v>50</v>
      </c>
      <c r="N94" s="3" t="s">
        <v>18</v>
      </c>
    </row>
    <row r="95" spans="1:14" ht="13.2" x14ac:dyDescent="0.25">
      <c r="A95" s="3" t="s">
        <v>226</v>
      </c>
      <c r="B95" s="3" t="s">
        <v>227</v>
      </c>
      <c r="C95" s="1" t="s">
        <v>16</v>
      </c>
      <c r="D95" s="3" t="s">
        <v>17</v>
      </c>
      <c r="E95" s="3" t="s">
        <v>32</v>
      </c>
      <c r="F95" s="3" t="s">
        <v>67</v>
      </c>
      <c r="G95" s="3" t="s">
        <v>19</v>
      </c>
      <c r="H95" s="3" t="s">
        <v>30</v>
      </c>
      <c r="I95" s="3" t="s">
        <v>21</v>
      </c>
      <c r="J95" s="3" t="s">
        <v>33</v>
      </c>
      <c r="K95" s="3" t="s">
        <v>23</v>
      </c>
      <c r="L95" s="3" t="s">
        <v>37</v>
      </c>
      <c r="M95" s="3" t="s">
        <v>31</v>
      </c>
      <c r="N95" s="3" t="s">
        <v>32</v>
      </c>
    </row>
    <row r="96" spans="1:14" ht="13.2" x14ac:dyDescent="0.25">
      <c r="A96" s="3" t="s">
        <v>228</v>
      </c>
      <c r="B96" s="3" t="s">
        <v>229</v>
      </c>
      <c r="C96" s="1" t="s">
        <v>28</v>
      </c>
      <c r="D96" s="3" t="s">
        <v>17</v>
      </c>
      <c r="E96" s="3" t="s">
        <v>18</v>
      </c>
      <c r="F96" s="3" t="s">
        <v>18</v>
      </c>
      <c r="G96" s="3" t="s">
        <v>19</v>
      </c>
      <c r="H96" s="3" t="s">
        <v>36</v>
      </c>
      <c r="I96" s="3" t="s">
        <v>21</v>
      </c>
      <c r="J96" s="3" t="s">
        <v>33</v>
      </c>
      <c r="K96" s="3" t="s">
        <v>23</v>
      </c>
      <c r="L96" s="3" t="s">
        <v>37</v>
      </c>
      <c r="M96" s="3" t="s">
        <v>31</v>
      </c>
      <c r="N96" s="3" t="s">
        <v>32</v>
      </c>
    </row>
    <row r="97" spans="1:14" ht="13.2" x14ac:dyDescent="0.25">
      <c r="A97" s="3" t="s">
        <v>230</v>
      </c>
      <c r="B97" s="3" t="s">
        <v>231</v>
      </c>
      <c r="C97" s="1" t="s">
        <v>16</v>
      </c>
      <c r="D97" s="3" t="s">
        <v>17</v>
      </c>
      <c r="E97" s="3" t="s">
        <v>32</v>
      </c>
      <c r="F97" s="3" t="s">
        <v>18</v>
      </c>
      <c r="G97" s="3" t="s">
        <v>19</v>
      </c>
      <c r="H97" s="3" t="s">
        <v>36</v>
      </c>
      <c r="I97" s="3" t="s">
        <v>18</v>
      </c>
      <c r="J97" s="3" t="s">
        <v>33</v>
      </c>
      <c r="K97" s="3" t="s">
        <v>23</v>
      </c>
      <c r="L97" s="3" t="s">
        <v>37</v>
      </c>
      <c r="M97" s="3" t="s">
        <v>31</v>
      </c>
    </row>
    <row r="98" spans="1:14" ht="13.2" x14ac:dyDescent="0.25">
      <c r="A98" s="3" t="s">
        <v>232</v>
      </c>
      <c r="B98" s="3" t="s">
        <v>233</v>
      </c>
      <c r="C98" s="1" t="s">
        <v>28</v>
      </c>
      <c r="D98" s="3" t="s">
        <v>234</v>
      </c>
      <c r="E98" s="3" t="s">
        <v>18</v>
      </c>
      <c r="F98" s="3" t="s">
        <v>18</v>
      </c>
      <c r="G98" s="3" t="s">
        <v>29</v>
      </c>
      <c r="H98" s="3" t="s">
        <v>36</v>
      </c>
      <c r="I98" s="3" t="s">
        <v>21</v>
      </c>
      <c r="J98" s="3" t="s">
        <v>22</v>
      </c>
      <c r="K98" s="3" t="s">
        <v>23</v>
      </c>
      <c r="L98" s="3" t="s">
        <v>37</v>
      </c>
      <c r="M98" s="3" t="s">
        <v>31</v>
      </c>
      <c r="N98" s="3" t="s">
        <v>32</v>
      </c>
    </row>
    <row r="99" spans="1:14" ht="13.2" hidden="1" x14ac:dyDescent="0.25">
      <c r="A99" s="3" t="s">
        <v>235</v>
      </c>
      <c r="B99" s="3" t="s">
        <v>236</v>
      </c>
      <c r="C99" s="1" t="s">
        <v>16</v>
      </c>
      <c r="D99" s="3" t="s">
        <v>148</v>
      </c>
      <c r="E99" s="3" t="s">
        <v>32</v>
      </c>
      <c r="F99" s="3" t="s">
        <v>67</v>
      </c>
      <c r="G99" s="3" t="s">
        <v>19</v>
      </c>
      <c r="H99" s="3" t="s">
        <v>36</v>
      </c>
      <c r="I99" s="3" t="s">
        <v>21</v>
      </c>
      <c r="J99" s="3" t="s">
        <v>22</v>
      </c>
      <c r="K99" s="3" t="s">
        <v>46</v>
      </c>
      <c r="L99" s="3" t="s">
        <v>37</v>
      </c>
      <c r="N99" s="3" t="s">
        <v>18</v>
      </c>
    </row>
    <row r="100" spans="1:14" ht="13.2" x14ac:dyDescent="0.25">
      <c r="A100" s="3" t="s">
        <v>237</v>
      </c>
      <c r="B100" s="3" t="s">
        <v>238</v>
      </c>
      <c r="C100" s="1" t="s">
        <v>16</v>
      </c>
      <c r="D100" s="3" t="s">
        <v>17</v>
      </c>
      <c r="E100" s="3" t="s">
        <v>32</v>
      </c>
      <c r="F100" s="3" t="s">
        <v>18</v>
      </c>
      <c r="G100" s="3" t="s">
        <v>19</v>
      </c>
      <c r="H100" s="3" t="s">
        <v>36</v>
      </c>
      <c r="I100" s="3" t="s">
        <v>49</v>
      </c>
      <c r="J100" s="3" t="s">
        <v>58</v>
      </c>
      <c r="K100" s="3" t="s">
        <v>23</v>
      </c>
      <c r="L100" s="3" t="s">
        <v>37</v>
      </c>
      <c r="M100" s="3" t="s">
        <v>31</v>
      </c>
      <c r="N100" s="3" t="s">
        <v>32</v>
      </c>
    </row>
    <row r="101" spans="1:14" ht="13.2" x14ac:dyDescent="0.25">
      <c r="A101" s="3" t="s">
        <v>239</v>
      </c>
      <c r="B101" s="3" t="s">
        <v>240</v>
      </c>
      <c r="C101" s="1" t="s">
        <v>16</v>
      </c>
      <c r="D101" s="3" t="s">
        <v>142</v>
      </c>
      <c r="E101" s="3" t="s">
        <v>18</v>
      </c>
      <c r="F101" s="3" t="s">
        <v>18</v>
      </c>
      <c r="G101" s="3" t="s">
        <v>29</v>
      </c>
      <c r="H101" s="3" t="s">
        <v>36</v>
      </c>
      <c r="I101" s="3" t="s">
        <v>21</v>
      </c>
      <c r="J101" s="3" t="s">
        <v>22</v>
      </c>
      <c r="K101" s="3" t="s">
        <v>23</v>
      </c>
      <c r="L101" s="3" t="s">
        <v>37</v>
      </c>
      <c r="M101" s="3" t="s">
        <v>31</v>
      </c>
      <c r="N101" s="3" t="s">
        <v>32</v>
      </c>
    </row>
    <row r="102" spans="1:14" ht="13.2" x14ac:dyDescent="0.25">
      <c r="A102" s="3" t="s">
        <v>241</v>
      </c>
      <c r="B102" s="3" t="s">
        <v>242</v>
      </c>
      <c r="C102" s="1" t="s">
        <v>28</v>
      </c>
      <c r="D102" s="3" t="s">
        <v>57</v>
      </c>
      <c r="E102" s="3" t="s">
        <v>18</v>
      </c>
      <c r="F102" s="3" t="s">
        <v>18</v>
      </c>
      <c r="G102" s="3" t="s">
        <v>19</v>
      </c>
      <c r="H102" s="3" t="s">
        <v>20</v>
      </c>
      <c r="I102" s="3" t="s">
        <v>21</v>
      </c>
      <c r="J102" s="3" t="s">
        <v>33</v>
      </c>
      <c r="K102" s="3" t="s">
        <v>23</v>
      </c>
      <c r="L102" s="3" t="s">
        <v>24</v>
      </c>
      <c r="M102" s="3" t="s">
        <v>50</v>
      </c>
      <c r="N102" s="3" t="s">
        <v>21</v>
      </c>
    </row>
    <row r="103" spans="1:14" ht="13.2" x14ac:dyDescent="0.25">
      <c r="A103" s="3" t="s">
        <v>243</v>
      </c>
      <c r="B103" s="3" t="s">
        <v>244</v>
      </c>
      <c r="C103" s="1" t="s">
        <v>16</v>
      </c>
      <c r="D103" s="3" t="s">
        <v>17</v>
      </c>
      <c r="E103" s="3" t="s">
        <v>32</v>
      </c>
      <c r="F103" s="3" t="s">
        <v>67</v>
      </c>
      <c r="G103" s="3" t="s">
        <v>40</v>
      </c>
      <c r="H103" s="3" t="s">
        <v>20</v>
      </c>
      <c r="I103" s="3" t="s">
        <v>21</v>
      </c>
      <c r="J103" s="3" t="s">
        <v>33</v>
      </c>
      <c r="K103" s="3" t="s">
        <v>23</v>
      </c>
      <c r="L103" s="3" t="s">
        <v>24</v>
      </c>
      <c r="M103" s="3" t="s">
        <v>31</v>
      </c>
      <c r="N103" s="3" t="s">
        <v>32</v>
      </c>
    </row>
    <row r="104" spans="1:14" ht="13.2" x14ac:dyDescent="0.25">
      <c r="A104" s="3" t="s">
        <v>245</v>
      </c>
      <c r="B104" s="3" t="s">
        <v>246</v>
      </c>
      <c r="C104" s="1" t="s">
        <v>28</v>
      </c>
      <c r="D104" s="3" t="s">
        <v>57</v>
      </c>
      <c r="E104" s="3" t="s">
        <v>18</v>
      </c>
      <c r="F104" s="3" t="s">
        <v>18</v>
      </c>
      <c r="G104" s="3" t="s">
        <v>19</v>
      </c>
      <c r="H104" s="3" t="s">
        <v>30</v>
      </c>
      <c r="I104" s="3" t="s">
        <v>21</v>
      </c>
      <c r="J104" s="3" t="s">
        <v>33</v>
      </c>
      <c r="K104" s="3" t="s">
        <v>46</v>
      </c>
      <c r="L104" s="3" t="s">
        <v>37</v>
      </c>
      <c r="M104" s="3" t="s">
        <v>31</v>
      </c>
      <c r="N104" s="3" t="s">
        <v>21</v>
      </c>
    </row>
    <row r="105" spans="1:14" ht="13.2" x14ac:dyDescent="0.25">
      <c r="A105" s="3" t="s">
        <v>247</v>
      </c>
      <c r="B105" s="3" t="s">
        <v>248</v>
      </c>
      <c r="C105" s="1" t="s">
        <v>28</v>
      </c>
      <c r="D105" s="3" t="s">
        <v>57</v>
      </c>
      <c r="E105" s="3" t="s">
        <v>18</v>
      </c>
      <c r="F105" s="3" t="s">
        <v>18</v>
      </c>
      <c r="G105" s="3" t="s">
        <v>29</v>
      </c>
      <c r="H105" s="3" t="s">
        <v>30</v>
      </c>
      <c r="I105" s="3" t="s">
        <v>21</v>
      </c>
      <c r="J105" s="3" t="s">
        <v>22</v>
      </c>
      <c r="K105" s="3" t="s">
        <v>23</v>
      </c>
      <c r="L105" s="3" t="s">
        <v>24</v>
      </c>
      <c r="M105" s="3" t="s">
        <v>31</v>
      </c>
      <c r="N105" s="3" t="s">
        <v>32</v>
      </c>
    </row>
    <row r="106" spans="1:14" ht="13.2" x14ac:dyDescent="0.25">
      <c r="A106" s="3" t="s">
        <v>249</v>
      </c>
      <c r="B106" s="3" t="s">
        <v>250</v>
      </c>
      <c r="C106" s="1" t="s">
        <v>28</v>
      </c>
      <c r="D106" s="3" t="s">
        <v>76</v>
      </c>
      <c r="E106" s="3" t="s">
        <v>18</v>
      </c>
      <c r="F106" s="3" t="s">
        <v>18</v>
      </c>
      <c r="G106" s="3" t="s">
        <v>40</v>
      </c>
      <c r="H106" s="3" t="s">
        <v>20</v>
      </c>
      <c r="I106" s="3" t="s">
        <v>49</v>
      </c>
      <c r="J106" s="3" t="s">
        <v>33</v>
      </c>
      <c r="K106" s="3" t="s">
        <v>23</v>
      </c>
      <c r="L106" s="3" t="s">
        <v>37</v>
      </c>
      <c r="M106" s="3" t="s">
        <v>31</v>
      </c>
      <c r="N106" s="3" t="s">
        <v>32</v>
      </c>
    </row>
    <row r="107" spans="1:14" ht="13.2" x14ac:dyDescent="0.25">
      <c r="A107" s="3" t="s">
        <v>251</v>
      </c>
      <c r="B107" s="3" t="s">
        <v>252</v>
      </c>
      <c r="C107" s="1" t="s">
        <v>28</v>
      </c>
      <c r="D107" s="3" t="s">
        <v>76</v>
      </c>
      <c r="E107" s="3" t="s">
        <v>32</v>
      </c>
      <c r="F107" s="3" t="s">
        <v>67</v>
      </c>
      <c r="G107" s="3" t="s">
        <v>19</v>
      </c>
      <c r="H107" s="3" t="s">
        <v>36</v>
      </c>
      <c r="I107" s="3" t="s">
        <v>21</v>
      </c>
      <c r="J107" s="3" t="s">
        <v>22</v>
      </c>
      <c r="K107" s="3" t="s">
        <v>46</v>
      </c>
      <c r="L107" s="3" t="s">
        <v>37</v>
      </c>
      <c r="M107" s="3" t="s">
        <v>31</v>
      </c>
      <c r="N107" s="3" t="s">
        <v>32</v>
      </c>
    </row>
    <row r="108" spans="1:14" ht="13.2" x14ac:dyDescent="0.25">
      <c r="A108" s="3" t="s">
        <v>253</v>
      </c>
      <c r="B108" s="3" t="s">
        <v>254</v>
      </c>
      <c r="C108" s="1" t="s">
        <v>16</v>
      </c>
      <c r="D108" s="3" t="s">
        <v>17</v>
      </c>
      <c r="E108" s="3" t="s">
        <v>32</v>
      </c>
      <c r="F108" s="3" t="s">
        <v>18</v>
      </c>
      <c r="G108" s="3" t="s">
        <v>29</v>
      </c>
      <c r="H108" s="3" t="s">
        <v>20</v>
      </c>
      <c r="I108" s="3" t="s">
        <v>49</v>
      </c>
      <c r="J108" s="3" t="s">
        <v>33</v>
      </c>
      <c r="K108" s="3" t="s">
        <v>43</v>
      </c>
      <c r="L108" s="3" t="s">
        <v>37</v>
      </c>
      <c r="M108" s="3" t="s">
        <v>31</v>
      </c>
      <c r="N108" s="3" t="s">
        <v>32</v>
      </c>
    </row>
    <row r="109" spans="1:14" ht="13.2" x14ac:dyDescent="0.25">
      <c r="A109" s="3" t="s">
        <v>59</v>
      </c>
      <c r="B109" s="3" t="s">
        <v>255</v>
      </c>
      <c r="C109" s="1" t="s">
        <v>16</v>
      </c>
      <c r="D109" s="3" t="s">
        <v>17</v>
      </c>
      <c r="E109" s="3" t="s">
        <v>32</v>
      </c>
      <c r="F109" s="3" t="s">
        <v>18</v>
      </c>
      <c r="G109" s="3" t="s">
        <v>29</v>
      </c>
      <c r="H109" s="3" t="s">
        <v>36</v>
      </c>
      <c r="I109" s="3" t="s">
        <v>49</v>
      </c>
      <c r="J109" s="3" t="s">
        <v>33</v>
      </c>
      <c r="K109" s="3" t="s">
        <v>23</v>
      </c>
      <c r="L109" s="3" t="s">
        <v>37</v>
      </c>
      <c r="M109" s="3" t="s">
        <v>31</v>
      </c>
      <c r="N109" s="3" t="s">
        <v>21</v>
      </c>
    </row>
    <row r="110" spans="1:14" ht="13.2" x14ac:dyDescent="0.25">
      <c r="A110" s="3" t="s">
        <v>235</v>
      </c>
      <c r="B110" s="3" t="s">
        <v>256</v>
      </c>
      <c r="C110" s="1" t="s">
        <v>28</v>
      </c>
      <c r="D110" s="3" t="s">
        <v>76</v>
      </c>
      <c r="E110" s="3" t="s">
        <v>18</v>
      </c>
      <c r="F110" s="3" t="s">
        <v>18</v>
      </c>
      <c r="G110" s="3" t="s">
        <v>40</v>
      </c>
      <c r="H110" s="3" t="s">
        <v>36</v>
      </c>
      <c r="I110" s="3" t="s">
        <v>18</v>
      </c>
      <c r="J110" s="3" t="s">
        <v>22</v>
      </c>
      <c r="K110" s="3" t="s">
        <v>23</v>
      </c>
      <c r="L110" s="3" t="s">
        <v>37</v>
      </c>
      <c r="M110" s="3" t="s">
        <v>31</v>
      </c>
      <c r="N110" s="3" t="s">
        <v>32</v>
      </c>
    </row>
    <row r="111" spans="1:14" ht="13.2" x14ac:dyDescent="0.25">
      <c r="A111" s="3" t="s">
        <v>257</v>
      </c>
      <c r="B111" s="3" t="s">
        <v>258</v>
      </c>
      <c r="C111" s="1" t="s">
        <v>28</v>
      </c>
      <c r="D111" s="3" t="s">
        <v>145</v>
      </c>
      <c r="E111" s="3" t="s">
        <v>18</v>
      </c>
      <c r="F111" s="3" t="s">
        <v>67</v>
      </c>
      <c r="G111" s="3" t="s">
        <v>19</v>
      </c>
      <c r="H111" s="3" t="s">
        <v>36</v>
      </c>
      <c r="I111" s="3" t="s">
        <v>21</v>
      </c>
      <c r="J111" s="3" t="s">
        <v>22</v>
      </c>
      <c r="K111" s="3" t="s">
        <v>46</v>
      </c>
      <c r="L111" s="3" t="s">
        <v>37</v>
      </c>
      <c r="M111" s="3" t="s">
        <v>50</v>
      </c>
      <c r="N111" s="3" t="s">
        <v>32</v>
      </c>
    </row>
    <row r="112" spans="1:14" ht="13.2" x14ac:dyDescent="0.25">
      <c r="A112" s="3" t="s">
        <v>259</v>
      </c>
      <c r="B112" s="3" t="s">
        <v>260</v>
      </c>
      <c r="C112" s="1" t="s">
        <v>16</v>
      </c>
      <c r="D112" s="3" t="s">
        <v>148</v>
      </c>
      <c r="E112" s="3" t="s">
        <v>18</v>
      </c>
      <c r="F112" s="3" t="s">
        <v>18</v>
      </c>
      <c r="G112" s="3" t="s">
        <v>40</v>
      </c>
      <c r="H112" s="3" t="s">
        <v>20</v>
      </c>
      <c r="I112" s="3" t="s">
        <v>21</v>
      </c>
      <c r="J112" s="3" t="s">
        <v>22</v>
      </c>
      <c r="K112" s="3" t="s">
        <v>23</v>
      </c>
      <c r="L112" s="3" t="s">
        <v>37</v>
      </c>
      <c r="M112" s="3" t="s">
        <v>31</v>
      </c>
      <c r="N112" s="3" t="s">
        <v>21</v>
      </c>
    </row>
    <row r="113" spans="1:14" ht="13.2" x14ac:dyDescent="0.25">
      <c r="A113" s="3" t="s">
        <v>261</v>
      </c>
      <c r="B113" s="3" t="s">
        <v>262</v>
      </c>
      <c r="C113" s="1" t="s">
        <v>16</v>
      </c>
      <c r="D113" s="3" t="s">
        <v>76</v>
      </c>
      <c r="E113" s="3" t="s">
        <v>18</v>
      </c>
      <c r="F113" s="3" t="s">
        <v>18</v>
      </c>
      <c r="G113" s="3" t="s">
        <v>29</v>
      </c>
      <c r="H113" s="3" t="s">
        <v>36</v>
      </c>
      <c r="I113" s="3" t="s">
        <v>21</v>
      </c>
      <c r="J113" s="3" t="s">
        <v>22</v>
      </c>
      <c r="K113" s="3" t="s">
        <v>23</v>
      </c>
      <c r="L113" s="3" t="s">
        <v>37</v>
      </c>
      <c r="M113" s="3" t="s">
        <v>31</v>
      </c>
      <c r="N113" s="3" t="s">
        <v>21</v>
      </c>
    </row>
    <row r="114" spans="1:14" ht="13.2" x14ac:dyDescent="0.25">
      <c r="A114" s="3" t="s">
        <v>263</v>
      </c>
      <c r="B114" s="3" t="s">
        <v>264</v>
      </c>
      <c r="C114" s="1" t="s">
        <v>28</v>
      </c>
      <c r="D114" s="3" t="s">
        <v>265</v>
      </c>
      <c r="E114" s="3" t="s">
        <v>32</v>
      </c>
      <c r="F114" s="3" t="s">
        <v>18</v>
      </c>
      <c r="G114" s="3" t="s">
        <v>19</v>
      </c>
      <c r="H114" s="3" t="s">
        <v>30</v>
      </c>
      <c r="I114" s="3" t="s">
        <v>21</v>
      </c>
      <c r="J114" s="3" t="s">
        <v>22</v>
      </c>
      <c r="K114" s="3" t="s">
        <v>23</v>
      </c>
      <c r="L114" s="3" t="s">
        <v>37</v>
      </c>
      <c r="M114" s="3" t="s">
        <v>31</v>
      </c>
      <c r="N114" s="3" t="s">
        <v>21</v>
      </c>
    </row>
    <row r="115" spans="1:14" ht="13.2" x14ac:dyDescent="0.25">
      <c r="A115" s="3" t="s">
        <v>266</v>
      </c>
      <c r="B115" s="3" t="s">
        <v>267</v>
      </c>
      <c r="C115" s="1" t="s">
        <v>28</v>
      </c>
      <c r="D115" s="3" t="s">
        <v>145</v>
      </c>
      <c r="E115" s="3" t="s">
        <v>18</v>
      </c>
      <c r="F115" s="3" t="s">
        <v>18</v>
      </c>
      <c r="G115" s="3" t="s">
        <v>19</v>
      </c>
      <c r="H115" s="3" t="s">
        <v>20</v>
      </c>
      <c r="I115" s="3" t="s">
        <v>21</v>
      </c>
      <c r="J115" s="3" t="s">
        <v>33</v>
      </c>
      <c r="K115" s="3" t="s">
        <v>43</v>
      </c>
      <c r="L115" s="3" t="s">
        <v>37</v>
      </c>
      <c r="M115" s="3" t="s">
        <v>31</v>
      </c>
      <c r="N115" s="3" t="s">
        <v>32</v>
      </c>
    </row>
    <row r="116" spans="1:14" ht="13.2" x14ac:dyDescent="0.25">
      <c r="A116" s="3" t="s">
        <v>268</v>
      </c>
      <c r="B116" s="3" t="s">
        <v>269</v>
      </c>
      <c r="C116" s="1" t="s">
        <v>28</v>
      </c>
      <c r="D116" s="3" t="s">
        <v>76</v>
      </c>
      <c r="E116" s="3" t="s">
        <v>18</v>
      </c>
      <c r="F116" s="3" t="s">
        <v>18</v>
      </c>
      <c r="G116" s="3" t="s">
        <v>19</v>
      </c>
      <c r="H116" s="3" t="s">
        <v>36</v>
      </c>
      <c r="I116" s="3" t="s">
        <v>21</v>
      </c>
      <c r="J116" s="3" t="s">
        <v>33</v>
      </c>
      <c r="K116" s="3" t="s">
        <v>23</v>
      </c>
      <c r="L116" s="3" t="s">
        <v>37</v>
      </c>
      <c r="M116" s="3" t="s">
        <v>31</v>
      </c>
      <c r="N116" s="3" t="s">
        <v>32</v>
      </c>
    </row>
    <row r="117" spans="1:14" ht="13.2" x14ac:dyDescent="0.25">
      <c r="A117" s="3" t="s">
        <v>270</v>
      </c>
      <c r="B117" s="3" t="s">
        <v>271</v>
      </c>
      <c r="C117" s="1" t="s">
        <v>28</v>
      </c>
      <c r="D117" s="3" t="s">
        <v>234</v>
      </c>
      <c r="E117" s="3" t="s">
        <v>18</v>
      </c>
      <c r="F117" s="3" t="s">
        <v>18</v>
      </c>
      <c r="G117" s="3" t="s">
        <v>19</v>
      </c>
      <c r="H117" s="3" t="s">
        <v>36</v>
      </c>
      <c r="I117" s="3" t="s">
        <v>21</v>
      </c>
      <c r="J117" s="3" t="s">
        <v>22</v>
      </c>
      <c r="K117" s="3" t="s">
        <v>46</v>
      </c>
      <c r="L117" s="3" t="s">
        <v>37</v>
      </c>
      <c r="M117" s="3" t="s">
        <v>31</v>
      </c>
      <c r="N117" s="3" t="s">
        <v>32</v>
      </c>
    </row>
    <row r="118" spans="1:14" ht="13.2" x14ac:dyDescent="0.25">
      <c r="A118" s="3" t="s">
        <v>272</v>
      </c>
      <c r="B118" s="3" t="s">
        <v>273</v>
      </c>
      <c r="C118" s="1" t="s">
        <v>28</v>
      </c>
      <c r="D118" s="3" t="s">
        <v>76</v>
      </c>
      <c r="E118" s="3" t="s">
        <v>18</v>
      </c>
      <c r="F118" s="3" t="s">
        <v>18</v>
      </c>
      <c r="G118" s="3" t="s">
        <v>19</v>
      </c>
      <c r="H118" s="3" t="s">
        <v>36</v>
      </c>
      <c r="I118" s="3" t="s">
        <v>21</v>
      </c>
      <c r="J118" s="3" t="s">
        <v>22</v>
      </c>
      <c r="K118" s="3" t="s">
        <v>23</v>
      </c>
      <c r="L118" s="3" t="s">
        <v>37</v>
      </c>
      <c r="M118" s="3" t="s">
        <v>31</v>
      </c>
      <c r="N118" s="3" t="s">
        <v>32</v>
      </c>
    </row>
    <row r="119" spans="1:14" ht="13.2" x14ac:dyDescent="0.25">
      <c r="A119" s="3" t="s">
        <v>274</v>
      </c>
      <c r="B119" s="3" t="s">
        <v>275</v>
      </c>
      <c r="C119" s="1" t="s">
        <v>28</v>
      </c>
      <c r="D119" s="3" t="s">
        <v>76</v>
      </c>
      <c r="E119" s="3" t="s">
        <v>18</v>
      </c>
      <c r="F119" s="3" t="s">
        <v>18</v>
      </c>
      <c r="G119" s="3" t="s">
        <v>29</v>
      </c>
      <c r="H119" s="3" t="s">
        <v>20</v>
      </c>
      <c r="I119" s="3" t="s">
        <v>21</v>
      </c>
      <c r="J119" s="3" t="s">
        <v>22</v>
      </c>
      <c r="K119" s="3" t="s">
        <v>43</v>
      </c>
      <c r="L119" s="3" t="s">
        <v>24</v>
      </c>
      <c r="M119" s="3" t="s">
        <v>31</v>
      </c>
      <c r="N119" s="3" t="s">
        <v>32</v>
      </c>
    </row>
    <row r="120" spans="1:14" ht="13.2" x14ac:dyDescent="0.25">
      <c r="A120" s="3" t="s">
        <v>276</v>
      </c>
      <c r="B120" s="3" t="s">
        <v>277</v>
      </c>
      <c r="C120" s="1" t="s">
        <v>28</v>
      </c>
      <c r="D120" s="3" t="s">
        <v>142</v>
      </c>
      <c r="E120" s="3" t="s">
        <v>18</v>
      </c>
      <c r="F120" s="3" t="s">
        <v>18</v>
      </c>
      <c r="G120" s="3" t="s">
        <v>19</v>
      </c>
      <c r="H120" s="3" t="s">
        <v>36</v>
      </c>
      <c r="I120" s="3" t="s">
        <v>21</v>
      </c>
      <c r="J120" s="3" t="s">
        <v>22</v>
      </c>
      <c r="K120" s="3" t="s">
        <v>23</v>
      </c>
      <c r="L120" s="3" t="s">
        <v>37</v>
      </c>
      <c r="M120" s="3" t="s">
        <v>31</v>
      </c>
      <c r="N120" s="3" t="s">
        <v>32</v>
      </c>
    </row>
    <row r="121" spans="1:14" ht="13.2" x14ac:dyDescent="0.25">
      <c r="A121" s="3" t="s">
        <v>278</v>
      </c>
      <c r="B121" s="3" t="s">
        <v>279</v>
      </c>
      <c r="C121" s="1" t="s">
        <v>16</v>
      </c>
      <c r="D121" s="3" t="s">
        <v>234</v>
      </c>
      <c r="E121" s="3" t="s">
        <v>18</v>
      </c>
      <c r="F121" s="3" t="s">
        <v>18</v>
      </c>
      <c r="G121" s="3" t="s">
        <v>19</v>
      </c>
      <c r="H121" s="3" t="s">
        <v>20</v>
      </c>
      <c r="I121" s="3" t="s">
        <v>21</v>
      </c>
      <c r="J121" s="3" t="s">
        <v>22</v>
      </c>
      <c r="K121" s="3" t="s">
        <v>23</v>
      </c>
      <c r="L121" s="3" t="s">
        <v>37</v>
      </c>
      <c r="M121" s="3" t="s">
        <v>31</v>
      </c>
      <c r="N121" s="3" t="s">
        <v>32</v>
      </c>
    </row>
    <row r="122" spans="1:14" ht="13.2" x14ac:dyDescent="0.25">
      <c r="A122" s="3" t="s">
        <v>280</v>
      </c>
      <c r="B122" s="3" t="s">
        <v>281</v>
      </c>
      <c r="C122" s="1" t="s">
        <v>16</v>
      </c>
      <c r="D122" s="3" t="s">
        <v>148</v>
      </c>
      <c r="E122" s="3" t="s">
        <v>18</v>
      </c>
      <c r="F122" s="3" t="s">
        <v>18</v>
      </c>
      <c r="G122" s="3" t="s">
        <v>29</v>
      </c>
      <c r="H122" s="3" t="s">
        <v>36</v>
      </c>
      <c r="I122" s="3" t="s">
        <v>49</v>
      </c>
      <c r="J122" s="3" t="s">
        <v>22</v>
      </c>
      <c r="K122" s="3" t="s">
        <v>23</v>
      </c>
      <c r="L122" s="3" t="s">
        <v>24</v>
      </c>
      <c r="M122" s="3" t="s">
        <v>50</v>
      </c>
      <c r="N122" s="3" t="s">
        <v>18</v>
      </c>
    </row>
    <row r="123" spans="1:14" ht="13.2" x14ac:dyDescent="0.25">
      <c r="A123" s="3" t="s">
        <v>282</v>
      </c>
      <c r="B123" s="3" t="s">
        <v>283</v>
      </c>
      <c r="C123" s="1" t="s">
        <v>28</v>
      </c>
      <c r="D123" s="3" t="s">
        <v>284</v>
      </c>
      <c r="E123" s="3" t="s">
        <v>18</v>
      </c>
      <c r="F123" s="3" t="s">
        <v>18</v>
      </c>
      <c r="G123" s="3" t="s">
        <v>19</v>
      </c>
      <c r="H123" s="3" t="s">
        <v>36</v>
      </c>
      <c r="I123" s="3" t="s">
        <v>21</v>
      </c>
      <c r="J123" s="3" t="s">
        <v>22</v>
      </c>
      <c r="K123" s="3" t="s">
        <v>23</v>
      </c>
      <c r="L123" s="3" t="s">
        <v>37</v>
      </c>
      <c r="M123" s="3" t="s">
        <v>31</v>
      </c>
      <c r="N123" s="3" t="s">
        <v>32</v>
      </c>
    </row>
    <row r="124" spans="1:14" ht="13.2" x14ac:dyDescent="0.25">
      <c r="A124" s="3" t="s">
        <v>285</v>
      </c>
      <c r="B124" s="3" t="s">
        <v>286</v>
      </c>
      <c r="C124" s="1" t="s">
        <v>16</v>
      </c>
      <c r="D124" s="3" t="s">
        <v>76</v>
      </c>
      <c r="E124" s="3" t="s">
        <v>32</v>
      </c>
      <c r="F124" s="3" t="s">
        <v>18</v>
      </c>
      <c r="G124" s="3" t="s">
        <v>19</v>
      </c>
      <c r="H124" s="3" t="s">
        <v>36</v>
      </c>
      <c r="I124" s="3" t="s">
        <v>21</v>
      </c>
      <c r="J124" s="3" t="s">
        <v>22</v>
      </c>
      <c r="K124" s="3" t="s">
        <v>23</v>
      </c>
      <c r="L124" s="3" t="s">
        <v>24</v>
      </c>
      <c r="M124" s="3" t="s">
        <v>31</v>
      </c>
      <c r="N124" s="3" t="s">
        <v>32</v>
      </c>
    </row>
    <row r="125" spans="1:14" ht="13.2" x14ac:dyDescent="0.25">
      <c r="A125" s="3" t="s">
        <v>287</v>
      </c>
      <c r="B125" s="3" t="s">
        <v>288</v>
      </c>
      <c r="C125" s="1" t="s">
        <v>28</v>
      </c>
      <c r="D125" s="3" t="s">
        <v>57</v>
      </c>
      <c r="E125" s="3" t="s">
        <v>32</v>
      </c>
      <c r="F125" s="3" t="s">
        <v>18</v>
      </c>
      <c r="G125" s="3" t="s">
        <v>19</v>
      </c>
      <c r="H125" s="3" t="s">
        <v>30</v>
      </c>
      <c r="I125" s="3" t="s">
        <v>21</v>
      </c>
      <c r="J125" s="3" t="s">
        <v>33</v>
      </c>
      <c r="K125" s="3" t="s">
        <v>23</v>
      </c>
      <c r="L125" s="3" t="s">
        <v>24</v>
      </c>
      <c r="M125" s="3" t="s">
        <v>31</v>
      </c>
      <c r="N125" s="3" t="s">
        <v>32</v>
      </c>
    </row>
    <row r="126" spans="1:14" ht="13.2" x14ac:dyDescent="0.25">
      <c r="A126" s="3" t="s">
        <v>289</v>
      </c>
      <c r="B126" s="3" t="s">
        <v>290</v>
      </c>
      <c r="C126" s="1" t="s">
        <v>16</v>
      </c>
      <c r="D126" s="3" t="s">
        <v>148</v>
      </c>
      <c r="E126" s="3" t="s">
        <v>18</v>
      </c>
      <c r="F126" s="3" t="s">
        <v>18</v>
      </c>
      <c r="G126" s="3" t="s">
        <v>40</v>
      </c>
      <c r="H126" s="3" t="s">
        <v>30</v>
      </c>
      <c r="I126" s="3" t="s">
        <v>49</v>
      </c>
      <c r="J126" s="3" t="s">
        <v>22</v>
      </c>
      <c r="K126" s="3" t="s">
        <v>43</v>
      </c>
      <c r="L126" s="3" t="s">
        <v>37</v>
      </c>
      <c r="M126" s="3" t="s">
        <v>31</v>
      </c>
      <c r="N126" s="3" t="s">
        <v>32</v>
      </c>
    </row>
    <row r="127" spans="1:14" ht="13.2" x14ac:dyDescent="0.25">
      <c r="A127" s="3" t="s">
        <v>291</v>
      </c>
      <c r="B127" s="3" t="s">
        <v>292</v>
      </c>
      <c r="C127" s="1" t="s">
        <v>28</v>
      </c>
      <c r="D127" s="3" t="s">
        <v>76</v>
      </c>
      <c r="E127" s="3" t="s">
        <v>21</v>
      </c>
      <c r="F127" s="3" t="s">
        <v>67</v>
      </c>
      <c r="G127" s="3" t="s">
        <v>29</v>
      </c>
      <c r="H127" s="3" t="s">
        <v>30</v>
      </c>
      <c r="I127" s="3" t="s">
        <v>49</v>
      </c>
      <c r="J127" s="3" t="s">
        <v>22</v>
      </c>
      <c r="K127" s="3" t="s">
        <v>23</v>
      </c>
      <c r="L127" s="3" t="s">
        <v>37</v>
      </c>
      <c r="M127" s="3" t="s">
        <v>31</v>
      </c>
      <c r="N127" s="3" t="s">
        <v>32</v>
      </c>
    </row>
    <row r="128" spans="1:14" ht="13.2" x14ac:dyDescent="0.25">
      <c r="A128" s="3" t="s">
        <v>293</v>
      </c>
      <c r="B128" s="3" t="s">
        <v>294</v>
      </c>
      <c r="C128" s="1" t="s">
        <v>28</v>
      </c>
      <c r="D128" s="3" t="s">
        <v>115</v>
      </c>
      <c r="E128" s="3" t="s">
        <v>18</v>
      </c>
      <c r="F128" s="3" t="s">
        <v>67</v>
      </c>
      <c r="G128" s="3" t="s">
        <v>19</v>
      </c>
      <c r="H128" s="3" t="s">
        <v>30</v>
      </c>
      <c r="I128" s="3" t="s">
        <v>21</v>
      </c>
      <c r="J128" s="3" t="s">
        <v>33</v>
      </c>
      <c r="K128" s="3" t="s">
        <v>46</v>
      </c>
      <c r="L128" s="3" t="s">
        <v>37</v>
      </c>
      <c r="M128" s="3" t="s">
        <v>31</v>
      </c>
      <c r="N128" s="3" t="s">
        <v>18</v>
      </c>
    </row>
    <row r="129" spans="1:14" ht="13.2" x14ac:dyDescent="0.25">
      <c r="A129" s="3" t="s">
        <v>295</v>
      </c>
      <c r="B129" s="3" t="s">
        <v>296</v>
      </c>
      <c r="C129" s="1" t="s">
        <v>16</v>
      </c>
      <c r="D129" s="3" t="s">
        <v>76</v>
      </c>
      <c r="E129" s="3" t="s">
        <v>32</v>
      </c>
      <c r="F129" s="3" t="s">
        <v>18</v>
      </c>
      <c r="G129" s="3" t="s">
        <v>19</v>
      </c>
      <c r="H129" s="3" t="s">
        <v>36</v>
      </c>
      <c r="I129" s="3" t="s">
        <v>49</v>
      </c>
      <c r="J129" s="3" t="s">
        <v>22</v>
      </c>
      <c r="K129" s="3" t="s">
        <v>23</v>
      </c>
      <c r="L129" s="3" t="s">
        <v>37</v>
      </c>
      <c r="M129" s="3" t="s">
        <v>31</v>
      </c>
      <c r="N129" s="3" t="s">
        <v>18</v>
      </c>
    </row>
    <row r="130" spans="1:14" ht="13.2" x14ac:dyDescent="0.25">
      <c r="A130" s="3" t="s">
        <v>297</v>
      </c>
      <c r="B130" s="3" t="s">
        <v>298</v>
      </c>
      <c r="C130" s="1" t="s">
        <v>28</v>
      </c>
      <c r="D130" s="3" t="s">
        <v>145</v>
      </c>
      <c r="E130" s="3" t="s">
        <v>32</v>
      </c>
      <c r="F130" s="3" t="s">
        <v>18</v>
      </c>
      <c r="G130" s="3" t="s">
        <v>29</v>
      </c>
      <c r="H130" s="3" t="s">
        <v>20</v>
      </c>
      <c r="I130" s="3" t="s">
        <v>49</v>
      </c>
      <c r="J130" s="3" t="s">
        <v>22</v>
      </c>
      <c r="K130" s="3" t="s">
        <v>23</v>
      </c>
      <c r="L130" s="3" t="s">
        <v>37</v>
      </c>
      <c r="M130" s="3" t="s">
        <v>31</v>
      </c>
      <c r="N130" s="3" t="s">
        <v>21</v>
      </c>
    </row>
    <row r="131" spans="1:14" ht="13.2" x14ac:dyDescent="0.25">
      <c r="A131" s="3" t="s">
        <v>299</v>
      </c>
      <c r="B131" s="3" t="s">
        <v>300</v>
      </c>
      <c r="C131" s="1" t="s">
        <v>28</v>
      </c>
      <c r="D131" s="3" t="s">
        <v>76</v>
      </c>
      <c r="E131" s="3" t="s">
        <v>18</v>
      </c>
      <c r="F131" s="3" t="s">
        <v>18</v>
      </c>
      <c r="G131" s="3" t="s">
        <v>29</v>
      </c>
      <c r="H131" s="3" t="s">
        <v>36</v>
      </c>
      <c r="I131" s="3" t="s">
        <v>49</v>
      </c>
      <c r="J131" s="3" t="s">
        <v>22</v>
      </c>
      <c r="K131" s="3" t="s">
        <v>23</v>
      </c>
      <c r="L131" s="3" t="s">
        <v>37</v>
      </c>
      <c r="M131" s="3" t="s">
        <v>31</v>
      </c>
      <c r="N131" s="3" t="s">
        <v>18</v>
      </c>
    </row>
    <row r="132" spans="1:14" ht="13.2" x14ac:dyDescent="0.25">
      <c r="A132" s="3" t="s">
        <v>301</v>
      </c>
      <c r="B132" s="3" t="s">
        <v>302</v>
      </c>
      <c r="C132" s="1" t="s">
        <v>16</v>
      </c>
      <c r="D132" s="3" t="s">
        <v>115</v>
      </c>
      <c r="E132" s="3" t="s">
        <v>18</v>
      </c>
      <c r="F132" s="3" t="s">
        <v>18</v>
      </c>
      <c r="G132" s="3" t="s">
        <v>19</v>
      </c>
      <c r="H132" s="3" t="s">
        <v>20</v>
      </c>
      <c r="I132" s="3" t="s">
        <v>49</v>
      </c>
      <c r="J132" s="3" t="s">
        <v>22</v>
      </c>
      <c r="K132" s="3" t="s">
        <v>43</v>
      </c>
      <c r="L132" s="3" t="s">
        <v>24</v>
      </c>
      <c r="M132" s="3" t="s">
        <v>31</v>
      </c>
      <c r="N132" s="3" t="s">
        <v>18</v>
      </c>
    </row>
    <row r="133" spans="1:14" ht="13.2" x14ac:dyDescent="0.25">
      <c r="A133" s="3" t="s">
        <v>303</v>
      </c>
      <c r="B133" s="3" t="s">
        <v>304</v>
      </c>
      <c r="C133" s="1" t="s">
        <v>16</v>
      </c>
      <c r="D133" s="3" t="s">
        <v>148</v>
      </c>
      <c r="E133" s="3" t="s">
        <v>18</v>
      </c>
      <c r="F133" s="3" t="s">
        <v>18</v>
      </c>
      <c r="G133" s="3" t="s">
        <v>19</v>
      </c>
      <c r="H133" s="3" t="s">
        <v>36</v>
      </c>
      <c r="I133" s="3" t="s">
        <v>21</v>
      </c>
      <c r="J133" s="3" t="s">
        <v>33</v>
      </c>
      <c r="K133" s="3" t="s">
        <v>43</v>
      </c>
      <c r="L133" s="3" t="s">
        <v>37</v>
      </c>
      <c r="M133" s="3" t="s">
        <v>31</v>
      </c>
      <c r="N133" s="3" t="s">
        <v>21</v>
      </c>
    </row>
    <row r="134" spans="1:14" ht="13.2" x14ac:dyDescent="0.25">
      <c r="A134" s="3" t="s">
        <v>305</v>
      </c>
      <c r="B134" s="3" t="s">
        <v>306</v>
      </c>
      <c r="C134" s="1" t="s">
        <v>16</v>
      </c>
      <c r="D134" s="3" t="s">
        <v>145</v>
      </c>
      <c r="E134" s="3" t="s">
        <v>32</v>
      </c>
      <c r="F134" s="3" t="s">
        <v>67</v>
      </c>
      <c r="G134" s="3" t="s">
        <v>29</v>
      </c>
      <c r="H134" s="3" t="s">
        <v>20</v>
      </c>
      <c r="I134" s="3" t="s">
        <v>49</v>
      </c>
      <c r="J134" s="3" t="s">
        <v>22</v>
      </c>
      <c r="K134" s="3" t="s">
        <v>23</v>
      </c>
      <c r="L134" s="3" t="s">
        <v>37</v>
      </c>
      <c r="M134" s="3" t="s">
        <v>31</v>
      </c>
      <c r="N134" s="3" t="s">
        <v>21</v>
      </c>
    </row>
    <row r="135" spans="1:14" ht="13.2" x14ac:dyDescent="0.25">
      <c r="A135" s="3" t="s">
        <v>297</v>
      </c>
      <c r="B135" s="3" t="s">
        <v>307</v>
      </c>
      <c r="C135" s="1" t="s">
        <v>28</v>
      </c>
      <c r="D135" s="3" t="s">
        <v>142</v>
      </c>
      <c r="E135" s="3" t="s">
        <v>32</v>
      </c>
      <c r="F135" s="3" t="s">
        <v>18</v>
      </c>
      <c r="G135" s="3" t="s">
        <v>40</v>
      </c>
      <c r="H135" s="3" t="s">
        <v>20</v>
      </c>
      <c r="I135" s="3" t="s">
        <v>21</v>
      </c>
      <c r="J135" s="3" t="s">
        <v>22</v>
      </c>
      <c r="K135" s="3" t="s">
        <v>23</v>
      </c>
      <c r="L135" s="3" t="s">
        <v>24</v>
      </c>
      <c r="M135" s="3" t="s">
        <v>31</v>
      </c>
      <c r="N135" s="3" t="s">
        <v>32</v>
      </c>
    </row>
    <row r="136" spans="1:14" ht="13.2" x14ac:dyDescent="0.25">
      <c r="A136" s="3" t="s">
        <v>301</v>
      </c>
      <c r="B136" s="3" t="s">
        <v>302</v>
      </c>
      <c r="C136" s="1" t="s">
        <v>16</v>
      </c>
      <c r="D136" s="3" t="s">
        <v>115</v>
      </c>
      <c r="E136" s="3" t="s">
        <v>18</v>
      </c>
      <c r="F136" s="3" t="s">
        <v>18</v>
      </c>
      <c r="G136" s="3" t="s">
        <v>40</v>
      </c>
      <c r="H136" s="3" t="s">
        <v>20</v>
      </c>
      <c r="I136" s="3" t="s">
        <v>49</v>
      </c>
      <c r="J136" s="3" t="s">
        <v>33</v>
      </c>
      <c r="K136" s="3" t="s">
        <v>23</v>
      </c>
      <c r="L136" s="3" t="s">
        <v>24</v>
      </c>
      <c r="M136" s="3" t="s">
        <v>31</v>
      </c>
      <c r="N136" s="3" t="s">
        <v>21</v>
      </c>
    </row>
    <row r="137" spans="1:14" ht="13.2" x14ac:dyDescent="0.25">
      <c r="A137" s="3" t="s">
        <v>308</v>
      </c>
      <c r="B137" s="3" t="s">
        <v>309</v>
      </c>
      <c r="C137" s="1" t="s">
        <v>16</v>
      </c>
      <c r="D137" s="3" t="s">
        <v>148</v>
      </c>
      <c r="E137" s="3" t="s">
        <v>18</v>
      </c>
      <c r="F137" s="3" t="s">
        <v>67</v>
      </c>
      <c r="G137" s="3" t="s">
        <v>40</v>
      </c>
      <c r="H137" s="3" t="s">
        <v>20</v>
      </c>
      <c r="I137" s="3" t="s">
        <v>49</v>
      </c>
      <c r="J137" s="3" t="s">
        <v>33</v>
      </c>
      <c r="K137" s="3" t="s">
        <v>23</v>
      </c>
      <c r="L137" s="3" t="s">
        <v>37</v>
      </c>
      <c r="M137" s="3" t="s">
        <v>31</v>
      </c>
      <c r="N137" s="3" t="s">
        <v>32</v>
      </c>
    </row>
    <row r="138" spans="1:14" ht="13.2" x14ac:dyDescent="0.25">
      <c r="A138" s="3" t="s">
        <v>310</v>
      </c>
      <c r="B138" s="3" t="s">
        <v>311</v>
      </c>
      <c r="C138" s="1" t="s">
        <v>16</v>
      </c>
      <c r="D138" s="3" t="s">
        <v>76</v>
      </c>
      <c r="E138" s="3" t="s">
        <v>18</v>
      </c>
      <c r="F138" s="3" t="s">
        <v>18</v>
      </c>
      <c r="G138" s="3" t="s">
        <v>29</v>
      </c>
      <c r="H138" s="3" t="s">
        <v>30</v>
      </c>
      <c r="I138" s="3" t="s">
        <v>21</v>
      </c>
      <c r="J138" s="3" t="s">
        <v>33</v>
      </c>
      <c r="K138" s="3" t="s">
        <v>23</v>
      </c>
      <c r="L138" s="3" t="s">
        <v>37</v>
      </c>
      <c r="M138" s="3" t="s">
        <v>31</v>
      </c>
      <c r="N138" s="3" t="s">
        <v>32</v>
      </c>
    </row>
    <row r="139" spans="1:14" ht="13.2" x14ac:dyDescent="0.25">
      <c r="A139" s="3" t="s">
        <v>312</v>
      </c>
      <c r="B139" s="3" t="s">
        <v>313</v>
      </c>
      <c r="C139" s="1" t="s">
        <v>16</v>
      </c>
      <c r="D139" s="3" t="s">
        <v>148</v>
      </c>
      <c r="E139" s="3" t="s">
        <v>18</v>
      </c>
      <c r="F139" s="3" t="s">
        <v>18</v>
      </c>
      <c r="G139" s="3" t="s">
        <v>19</v>
      </c>
      <c r="H139" s="3" t="s">
        <v>36</v>
      </c>
      <c r="I139" s="3" t="s">
        <v>21</v>
      </c>
      <c r="J139" s="3" t="s">
        <v>22</v>
      </c>
      <c r="K139" s="3" t="s">
        <v>23</v>
      </c>
      <c r="L139" s="3" t="s">
        <v>37</v>
      </c>
      <c r="M139" s="3" t="s">
        <v>31</v>
      </c>
      <c r="N139" s="3" t="s">
        <v>32</v>
      </c>
    </row>
    <row r="140" spans="1:14" ht="13.2" x14ac:dyDescent="0.25">
      <c r="A140" s="3" t="s">
        <v>314</v>
      </c>
      <c r="B140" s="3" t="s">
        <v>315</v>
      </c>
      <c r="C140" s="1" t="s">
        <v>28</v>
      </c>
      <c r="D140" s="3" t="s">
        <v>145</v>
      </c>
      <c r="E140" s="3" t="s">
        <v>18</v>
      </c>
      <c r="F140" s="3" t="s">
        <v>18</v>
      </c>
      <c r="G140" s="3" t="s">
        <v>19</v>
      </c>
      <c r="H140" s="3" t="s">
        <v>36</v>
      </c>
      <c r="I140" s="3" t="s">
        <v>21</v>
      </c>
      <c r="J140" s="3" t="s">
        <v>33</v>
      </c>
      <c r="K140" s="3" t="s">
        <v>43</v>
      </c>
      <c r="L140" s="3" t="s">
        <v>24</v>
      </c>
      <c r="M140" s="3" t="s">
        <v>31</v>
      </c>
      <c r="N140" s="3" t="s">
        <v>18</v>
      </c>
    </row>
    <row r="141" spans="1:14" ht="13.2" x14ac:dyDescent="0.25">
      <c r="A141" s="3" t="s">
        <v>316</v>
      </c>
      <c r="B141" s="3" t="s">
        <v>317</v>
      </c>
      <c r="C141" s="1" t="s">
        <v>28</v>
      </c>
      <c r="D141" s="3" t="s">
        <v>148</v>
      </c>
      <c r="E141" s="3" t="s">
        <v>18</v>
      </c>
      <c r="F141" s="3" t="s">
        <v>18</v>
      </c>
      <c r="G141" s="3" t="s">
        <v>19</v>
      </c>
      <c r="H141" s="3" t="s">
        <v>36</v>
      </c>
      <c r="I141" s="3" t="s">
        <v>18</v>
      </c>
      <c r="J141" s="3" t="s">
        <v>33</v>
      </c>
      <c r="K141" s="3" t="s">
        <v>23</v>
      </c>
      <c r="L141" s="3" t="s">
        <v>24</v>
      </c>
      <c r="M141" s="3" t="s">
        <v>31</v>
      </c>
      <c r="N141" s="3" t="s">
        <v>32</v>
      </c>
    </row>
    <row r="142" spans="1:14" ht="13.2" x14ac:dyDescent="0.25">
      <c r="A142" s="3" t="s">
        <v>318</v>
      </c>
      <c r="B142" s="3" t="s">
        <v>319</v>
      </c>
      <c r="C142" s="1" t="s">
        <v>28</v>
      </c>
      <c r="D142" s="3" t="s">
        <v>148</v>
      </c>
      <c r="E142" s="3" t="s">
        <v>18</v>
      </c>
      <c r="F142" s="3" t="s">
        <v>18</v>
      </c>
      <c r="G142" s="3" t="s">
        <v>29</v>
      </c>
      <c r="H142" s="3" t="s">
        <v>36</v>
      </c>
      <c r="I142" s="3" t="s">
        <v>21</v>
      </c>
      <c r="J142" s="3" t="s">
        <v>22</v>
      </c>
      <c r="K142" s="3" t="s">
        <v>23</v>
      </c>
      <c r="L142" s="3" t="s">
        <v>37</v>
      </c>
      <c r="M142" s="3" t="s">
        <v>50</v>
      </c>
      <c r="N142" s="3" t="s">
        <v>32</v>
      </c>
    </row>
    <row r="143" spans="1:14" ht="13.2" x14ac:dyDescent="0.25">
      <c r="A143" s="3" t="s">
        <v>320</v>
      </c>
      <c r="B143" s="3" t="s">
        <v>321</v>
      </c>
      <c r="C143" s="1" t="s">
        <v>28</v>
      </c>
      <c r="D143" s="3" t="s">
        <v>148</v>
      </c>
      <c r="E143" s="3" t="s">
        <v>18</v>
      </c>
      <c r="F143" s="3" t="s">
        <v>18</v>
      </c>
      <c r="G143" s="3" t="s">
        <v>19</v>
      </c>
      <c r="H143" s="3" t="s">
        <v>30</v>
      </c>
      <c r="I143" s="3" t="s">
        <v>49</v>
      </c>
      <c r="J143" s="3" t="s">
        <v>33</v>
      </c>
      <c r="K143" s="3" t="s">
        <v>23</v>
      </c>
      <c r="L143" s="3" t="s">
        <v>24</v>
      </c>
      <c r="M143" s="3" t="s">
        <v>31</v>
      </c>
      <c r="N143" s="3" t="s">
        <v>32</v>
      </c>
    </row>
    <row r="144" spans="1:14" ht="13.2" x14ac:dyDescent="0.25">
      <c r="A144" s="3" t="s">
        <v>322</v>
      </c>
      <c r="B144" s="3" t="s">
        <v>323</v>
      </c>
      <c r="C144" s="1" t="s">
        <v>16</v>
      </c>
      <c r="D144" s="3" t="s">
        <v>148</v>
      </c>
      <c r="E144" s="3" t="s">
        <v>18</v>
      </c>
      <c r="F144" s="3" t="s">
        <v>18</v>
      </c>
      <c r="G144" s="3" t="s">
        <v>19</v>
      </c>
      <c r="H144" s="3" t="s">
        <v>30</v>
      </c>
      <c r="I144" s="3" t="s">
        <v>21</v>
      </c>
      <c r="J144" s="3" t="s">
        <v>22</v>
      </c>
      <c r="K144" s="3" t="s">
        <v>46</v>
      </c>
      <c r="L144" s="3" t="s">
        <v>37</v>
      </c>
      <c r="M144" s="3" t="s">
        <v>31</v>
      </c>
      <c r="N144" s="3" t="s">
        <v>21</v>
      </c>
    </row>
    <row r="145" spans="1:14" ht="13.2" x14ac:dyDescent="0.25">
      <c r="A145" s="3" t="s">
        <v>324</v>
      </c>
      <c r="B145" s="3" t="s">
        <v>325</v>
      </c>
      <c r="C145" s="1" t="s">
        <v>16</v>
      </c>
      <c r="D145" s="3" t="s">
        <v>76</v>
      </c>
      <c r="E145" s="3" t="s">
        <v>18</v>
      </c>
      <c r="F145" s="3" t="s">
        <v>18</v>
      </c>
      <c r="G145" s="3" t="s">
        <v>19</v>
      </c>
      <c r="H145" s="3" t="s">
        <v>20</v>
      </c>
      <c r="I145" s="3" t="s">
        <v>21</v>
      </c>
      <c r="J145" s="3" t="s">
        <v>22</v>
      </c>
      <c r="K145" s="3" t="s">
        <v>23</v>
      </c>
      <c r="L145" s="3" t="s">
        <v>37</v>
      </c>
      <c r="M145" s="3" t="s">
        <v>31</v>
      </c>
      <c r="N145" s="3" t="s">
        <v>21</v>
      </c>
    </row>
    <row r="146" spans="1:14" ht="13.2" x14ac:dyDescent="0.25">
      <c r="A146" s="3" t="s">
        <v>326</v>
      </c>
      <c r="B146" s="3" t="s">
        <v>327</v>
      </c>
      <c r="C146" s="1" t="s">
        <v>28</v>
      </c>
      <c r="D146" s="3" t="s">
        <v>145</v>
      </c>
      <c r="E146" s="3" t="s">
        <v>18</v>
      </c>
      <c r="F146" s="3" t="s">
        <v>18</v>
      </c>
      <c r="G146" s="3" t="s">
        <v>29</v>
      </c>
      <c r="H146" s="3" t="s">
        <v>36</v>
      </c>
      <c r="I146" s="3" t="s">
        <v>21</v>
      </c>
      <c r="J146" s="3" t="s">
        <v>22</v>
      </c>
      <c r="K146" s="3" t="s">
        <v>23</v>
      </c>
      <c r="L146" s="3" t="s">
        <v>37</v>
      </c>
      <c r="M146" s="3" t="s">
        <v>31</v>
      </c>
      <c r="N146" s="3" t="s">
        <v>32</v>
      </c>
    </row>
    <row r="147" spans="1:14" ht="13.2" x14ac:dyDescent="0.25">
      <c r="A147" s="3" t="s">
        <v>328</v>
      </c>
      <c r="B147" s="3" t="s">
        <v>329</v>
      </c>
      <c r="C147" s="1" t="s">
        <v>16</v>
      </c>
      <c r="D147" s="3" t="s">
        <v>145</v>
      </c>
      <c r="E147" s="3" t="s">
        <v>18</v>
      </c>
      <c r="F147" s="3" t="s">
        <v>18</v>
      </c>
      <c r="G147" s="3" t="s">
        <v>19</v>
      </c>
      <c r="H147" s="3" t="s">
        <v>36</v>
      </c>
      <c r="I147" s="3" t="s">
        <v>21</v>
      </c>
      <c r="J147" s="3" t="s">
        <v>22</v>
      </c>
      <c r="K147" s="3" t="s">
        <v>23</v>
      </c>
      <c r="L147" s="3" t="s">
        <v>37</v>
      </c>
      <c r="M147" s="3" t="s">
        <v>31</v>
      </c>
      <c r="N147" s="3" t="s">
        <v>32</v>
      </c>
    </row>
    <row r="148" spans="1:14" ht="13.2" x14ac:dyDescent="0.25">
      <c r="A148" s="3" t="s">
        <v>330</v>
      </c>
      <c r="B148" s="3" t="s">
        <v>331</v>
      </c>
      <c r="C148" s="1" t="s">
        <v>16</v>
      </c>
      <c r="D148" s="3" t="s">
        <v>145</v>
      </c>
      <c r="E148" s="3" t="s">
        <v>32</v>
      </c>
      <c r="F148" s="3" t="s">
        <v>18</v>
      </c>
      <c r="G148" s="3" t="s">
        <v>19</v>
      </c>
      <c r="H148" s="3" t="s">
        <v>30</v>
      </c>
      <c r="I148" s="3" t="s">
        <v>21</v>
      </c>
      <c r="J148" s="3" t="s">
        <v>22</v>
      </c>
      <c r="K148" s="3" t="s">
        <v>23</v>
      </c>
      <c r="L148" s="3" t="s">
        <v>37</v>
      </c>
      <c r="M148" s="3" t="s">
        <v>31</v>
      </c>
      <c r="N148" s="3" t="s">
        <v>32</v>
      </c>
    </row>
    <row r="149" spans="1:14" ht="13.2" x14ac:dyDescent="0.25">
      <c r="A149" s="3" t="s">
        <v>332</v>
      </c>
      <c r="B149" s="3" t="s">
        <v>333</v>
      </c>
      <c r="C149" s="1" t="s">
        <v>28</v>
      </c>
      <c r="D149" s="3" t="s">
        <v>145</v>
      </c>
      <c r="E149" s="3" t="s">
        <v>18</v>
      </c>
      <c r="F149" s="3" t="s">
        <v>18</v>
      </c>
      <c r="G149" s="3" t="s">
        <v>29</v>
      </c>
      <c r="H149" s="3" t="s">
        <v>30</v>
      </c>
      <c r="I149" s="3" t="s">
        <v>21</v>
      </c>
      <c r="J149" s="3" t="s">
        <v>22</v>
      </c>
      <c r="K149" s="3" t="s">
        <v>23</v>
      </c>
      <c r="L149" s="3" t="s">
        <v>24</v>
      </c>
      <c r="M149" s="3" t="s">
        <v>31</v>
      </c>
      <c r="N149" s="3" t="s">
        <v>32</v>
      </c>
    </row>
    <row r="150" spans="1:14" ht="13.2" x14ac:dyDescent="0.25">
      <c r="A150" s="3" t="s">
        <v>334</v>
      </c>
      <c r="B150" s="3" t="s">
        <v>335</v>
      </c>
      <c r="C150" s="1" t="s">
        <v>16</v>
      </c>
      <c r="D150" s="3" t="s">
        <v>76</v>
      </c>
      <c r="E150" s="3" t="s">
        <v>18</v>
      </c>
      <c r="F150" s="3" t="s">
        <v>18</v>
      </c>
      <c r="G150" s="3" t="s">
        <v>19</v>
      </c>
      <c r="H150" s="3" t="s">
        <v>20</v>
      </c>
      <c r="I150" s="3" t="s">
        <v>49</v>
      </c>
      <c r="J150" s="3" t="s">
        <v>22</v>
      </c>
      <c r="K150" s="3" t="s">
        <v>23</v>
      </c>
      <c r="L150" s="3" t="s">
        <v>37</v>
      </c>
      <c r="M150" s="3" t="s">
        <v>31</v>
      </c>
      <c r="N150" s="3" t="s">
        <v>32</v>
      </c>
    </row>
    <row r="151" spans="1:14" ht="13.2" x14ac:dyDescent="0.25">
      <c r="A151" s="3" t="s">
        <v>336</v>
      </c>
      <c r="B151" s="3" t="s">
        <v>337</v>
      </c>
      <c r="C151" s="1" t="s">
        <v>16</v>
      </c>
      <c r="D151" s="3" t="s">
        <v>76</v>
      </c>
      <c r="E151" s="3" t="s">
        <v>18</v>
      </c>
      <c r="F151" s="3" t="s">
        <v>18</v>
      </c>
      <c r="G151" s="3" t="s">
        <v>19</v>
      </c>
      <c r="H151" s="3" t="s">
        <v>36</v>
      </c>
      <c r="I151" s="3" t="s">
        <v>18</v>
      </c>
      <c r="J151" s="3" t="s">
        <v>33</v>
      </c>
      <c r="K151" s="3" t="s">
        <v>23</v>
      </c>
      <c r="L151" s="3" t="s">
        <v>37</v>
      </c>
      <c r="M151" s="3" t="s">
        <v>31</v>
      </c>
      <c r="N151" s="3" t="s">
        <v>32</v>
      </c>
    </row>
    <row r="152" spans="1:14" ht="13.2" x14ac:dyDescent="0.25">
      <c r="A152" s="3" t="s">
        <v>338</v>
      </c>
      <c r="B152" s="3" t="s">
        <v>339</v>
      </c>
      <c r="C152" s="1" t="s">
        <v>16</v>
      </c>
      <c r="D152" s="3" t="s">
        <v>76</v>
      </c>
      <c r="E152" s="3" t="s">
        <v>18</v>
      </c>
      <c r="F152" s="3" t="s">
        <v>18</v>
      </c>
      <c r="G152" s="3" t="s">
        <v>29</v>
      </c>
      <c r="H152" s="3" t="s">
        <v>36</v>
      </c>
      <c r="I152" s="3" t="s">
        <v>21</v>
      </c>
      <c r="J152" s="3" t="s">
        <v>33</v>
      </c>
      <c r="K152" s="3" t="s">
        <v>23</v>
      </c>
      <c r="L152" s="3" t="s">
        <v>37</v>
      </c>
      <c r="M152" s="3" t="s">
        <v>31</v>
      </c>
      <c r="N152" s="3" t="s">
        <v>32</v>
      </c>
    </row>
    <row r="153" spans="1:14" ht="13.2" x14ac:dyDescent="0.25">
      <c r="A153" s="3" t="s">
        <v>340</v>
      </c>
      <c r="B153" s="3" t="s">
        <v>341</v>
      </c>
      <c r="C153" s="1" t="s">
        <v>16</v>
      </c>
      <c r="D153" s="3" t="s">
        <v>76</v>
      </c>
      <c r="E153" s="3" t="s">
        <v>18</v>
      </c>
      <c r="F153" s="3" t="s">
        <v>18</v>
      </c>
      <c r="G153" s="3" t="s">
        <v>19</v>
      </c>
      <c r="H153" s="3" t="s">
        <v>36</v>
      </c>
      <c r="I153" s="3" t="s">
        <v>49</v>
      </c>
      <c r="J153" s="3" t="s">
        <v>22</v>
      </c>
      <c r="K153" s="3" t="s">
        <v>46</v>
      </c>
      <c r="L153" s="3" t="s">
        <v>37</v>
      </c>
      <c r="M153" s="3" t="s">
        <v>31</v>
      </c>
      <c r="N153" s="3" t="s">
        <v>32</v>
      </c>
    </row>
    <row r="154" spans="1:14" ht="13.2" x14ac:dyDescent="0.25">
      <c r="A154" s="3" t="s">
        <v>342</v>
      </c>
      <c r="B154" s="3" t="s">
        <v>343</v>
      </c>
      <c r="C154" s="1" t="s">
        <v>16</v>
      </c>
      <c r="D154" s="3" t="s">
        <v>145</v>
      </c>
      <c r="E154" s="3" t="s">
        <v>18</v>
      </c>
      <c r="F154" s="3" t="s">
        <v>18</v>
      </c>
      <c r="G154" s="3" t="s">
        <v>19</v>
      </c>
      <c r="H154" s="3" t="s">
        <v>36</v>
      </c>
      <c r="I154" s="3" t="s">
        <v>21</v>
      </c>
      <c r="J154" s="3" t="s">
        <v>33</v>
      </c>
      <c r="K154" s="3" t="s">
        <v>46</v>
      </c>
      <c r="L154" s="3" t="s">
        <v>37</v>
      </c>
      <c r="M154" s="3" t="s">
        <v>31</v>
      </c>
      <c r="N154" s="3" t="s">
        <v>21</v>
      </c>
    </row>
    <row r="155" spans="1:14" ht="13.2" x14ac:dyDescent="0.25">
      <c r="A155" s="3" t="s">
        <v>344</v>
      </c>
      <c r="B155" s="3" t="s">
        <v>345</v>
      </c>
      <c r="C155" s="1" t="s">
        <v>28</v>
      </c>
      <c r="D155" s="3" t="s">
        <v>76</v>
      </c>
      <c r="E155" s="3" t="s">
        <v>18</v>
      </c>
      <c r="F155" s="3" t="s">
        <v>18</v>
      </c>
      <c r="G155" s="3" t="s">
        <v>19</v>
      </c>
      <c r="H155" s="3" t="s">
        <v>20</v>
      </c>
      <c r="I155" s="3" t="s">
        <v>21</v>
      </c>
      <c r="J155" s="3" t="s">
        <v>33</v>
      </c>
      <c r="K155" s="3" t="s">
        <v>46</v>
      </c>
      <c r="L155" s="3" t="s">
        <v>37</v>
      </c>
      <c r="M155" s="3" t="s">
        <v>31</v>
      </c>
      <c r="N155" s="3" t="s">
        <v>32</v>
      </c>
    </row>
    <row r="156" spans="1:14" ht="13.2" x14ac:dyDescent="0.25">
      <c r="A156" s="3" t="s">
        <v>346</v>
      </c>
      <c r="B156" s="3" t="s">
        <v>347</v>
      </c>
      <c r="C156" s="1" t="s">
        <v>28</v>
      </c>
      <c r="D156" s="3" t="s">
        <v>148</v>
      </c>
      <c r="E156" s="3" t="s">
        <v>32</v>
      </c>
      <c r="F156" s="3" t="s">
        <v>18</v>
      </c>
      <c r="G156" s="3" t="s">
        <v>40</v>
      </c>
      <c r="H156" s="3" t="s">
        <v>20</v>
      </c>
      <c r="I156" s="3" t="s">
        <v>49</v>
      </c>
      <c r="J156" s="3" t="s">
        <v>22</v>
      </c>
      <c r="K156" s="3" t="s">
        <v>23</v>
      </c>
      <c r="L156" s="3" t="s">
        <v>37</v>
      </c>
      <c r="M156" s="3" t="s">
        <v>31</v>
      </c>
      <c r="N156" s="3" t="s">
        <v>32</v>
      </c>
    </row>
    <row r="157" spans="1:14" ht="13.2" x14ac:dyDescent="0.25">
      <c r="A157" s="3" t="s">
        <v>348</v>
      </c>
      <c r="B157" s="3" t="s">
        <v>349</v>
      </c>
      <c r="C157" s="1" t="s">
        <v>28</v>
      </c>
      <c r="D157" s="3" t="s">
        <v>234</v>
      </c>
      <c r="E157" s="3" t="s">
        <v>32</v>
      </c>
      <c r="F157" s="3" t="s">
        <v>67</v>
      </c>
      <c r="G157" s="3" t="s">
        <v>29</v>
      </c>
      <c r="H157" s="3" t="s">
        <v>36</v>
      </c>
      <c r="I157" s="3" t="s">
        <v>49</v>
      </c>
      <c r="J157" s="3" t="s">
        <v>33</v>
      </c>
      <c r="K157" s="3" t="s">
        <v>23</v>
      </c>
      <c r="L157" s="3" t="s">
        <v>37</v>
      </c>
      <c r="M157" s="3" t="s">
        <v>31</v>
      </c>
      <c r="N157" s="3" t="s">
        <v>32</v>
      </c>
    </row>
    <row r="158" spans="1:14" ht="13.2" x14ac:dyDescent="0.25">
      <c r="A158" s="3" t="s">
        <v>190</v>
      </c>
      <c r="B158" s="3" t="s">
        <v>350</v>
      </c>
      <c r="C158" s="1" t="s">
        <v>16</v>
      </c>
      <c r="D158" s="3" t="s">
        <v>115</v>
      </c>
      <c r="E158" s="3" t="s">
        <v>32</v>
      </c>
      <c r="F158" s="3" t="s">
        <v>67</v>
      </c>
      <c r="G158" s="3" t="s">
        <v>29</v>
      </c>
      <c r="H158" s="3" t="s">
        <v>20</v>
      </c>
      <c r="I158" s="3" t="s">
        <v>49</v>
      </c>
      <c r="J158" s="3" t="s">
        <v>33</v>
      </c>
      <c r="K158" s="3" t="s">
        <v>23</v>
      </c>
      <c r="L158" s="3" t="s">
        <v>37</v>
      </c>
      <c r="M158" s="3" t="s">
        <v>31</v>
      </c>
      <c r="N158" s="3" t="s">
        <v>32</v>
      </c>
    </row>
    <row r="159" spans="1:14" ht="13.2" x14ac:dyDescent="0.25">
      <c r="A159" s="3" t="s">
        <v>351</v>
      </c>
      <c r="B159" s="3" t="s">
        <v>352</v>
      </c>
      <c r="C159" s="1" t="s">
        <v>16</v>
      </c>
      <c r="D159" s="3" t="s">
        <v>76</v>
      </c>
      <c r="E159" s="3" t="s">
        <v>18</v>
      </c>
      <c r="F159" s="3" t="s">
        <v>67</v>
      </c>
      <c r="G159" s="3" t="s">
        <v>40</v>
      </c>
      <c r="H159" s="3" t="s">
        <v>20</v>
      </c>
      <c r="I159" s="3" t="s">
        <v>49</v>
      </c>
      <c r="J159" s="3" t="s">
        <v>33</v>
      </c>
      <c r="K159" s="3" t="s">
        <v>46</v>
      </c>
      <c r="L159" s="3" t="s">
        <v>37</v>
      </c>
      <c r="M159" s="3" t="s">
        <v>31</v>
      </c>
      <c r="N159" s="3" t="s">
        <v>32</v>
      </c>
    </row>
    <row r="160" spans="1:14" ht="13.2" x14ac:dyDescent="0.25">
      <c r="A160" s="3" t="s">
        <v>268</v>
      </c>
      <c r="B160" s="3" t="s">
        <v>353</v>
      </c>
      <c r="C160" s="1" t="s">
        <v>28</v>
      </c>
      <c r="D160" s="3" t="s">
        <v>76</v>
      </c>
      <c r="E160" s="3" t="s">
        <v>32</v>
      </c>
      <c r="F160" s="3" t="s">
        <v>67</v>
      </c>
      <c r="G160" s="3" t="s">
        <v>19</v>
      </c>
      <c r="H160" s="3" t="s">
        <v>30</v>
      </c>
      <c r="I160" s="3" t="s">
        <v>49</v>
      </c>
      <c r="J160" s="3" t="s">
        <v>33</v>
      </c>
      <c r="K160" s="3" t="s">
        <v>23</v>
      </c>
      <c r="L160" s="3" t="s">
        <v>37</v>
      </c>
      <c r="M160" s="3" t="s">
        <v>31</v>
      </c>
      <c r="N160" s="3" t="s">
        <v>32</v>
      </c>
    </row>
    <row r="161" spans="1:14" ht="13.2" x14ac:dyDescent="0.25">
      <c r="A161" s="3" t="s">
        <v>354</v>
      </c>
      <c r="B161" s="3" t="s">
        <v>355</v>
      </c>
      <c r="C161" s="1" t="s">
        <v>28</v>
      </c>
      <c r="D161" s="3" t="s">
        <v>76</v>
      </c>
      <c r="E161" s="3" t="s">
        <v>18</v>
      </c>
      <c r="F161" s="3" t="s">
        <v>67</v>
      </c>
      <c r="G161" s="3" t="s">
        <v>29</v>
      </c>
      <c r="H161" s="3" t="s">
        <v>20</v>
      </c>
      <c r="I161" s="3" t="s">
        <v>49</v>
      </c>
      <c r="J161" s="3" t="s">
        <v>33</v>
      </c>
      <c r="K161" s="3" t="s">
        <v>43</v>
      </c>
      <c r="L161" s="3" t="s">
        <v>24</v>
      </c>
      <c r="M161" s="3" t="s">
        <v>31</v>
      </c>
      <c r="N161" s="3" t="s">
        <v>32</v>
      </c>
    </row>
    <row r="162" spans="1:14" ht="13.2" x14ac:dyDescent="0.25">
      <c r="A162" s="3" t="s">
        <v>344</v>
      </c>
      <c r="B162" s="3" t="s">
        <v>356</v>
      </c>
      <c r="C162" s="1" t="s">
        <v>28</v>
      </c>
      <c r="D162" s="3" t="s">
        <v>76</v>
      </c>
      <c r="E162" s="3" t="s">
        <v>32</v>
      </c>
      <c r="F162" s="3" t="s">
        <v>67</v>
      </c>
      <c r="G162" s="3" t="s">
        <v>19</v>
      </c>
      <c r="H162" s="3" t="s">
        <v>20</v>
      </c>
      <c r="I162" s="3" t="s">
        <v>49</v>
      </c>
      <c r="J162" s="3" t="s">
        <v>22</v>
      </c>
      <c r="K162" s="3" t="s">
        <v>23</v>
      </c>
      <c r="L162" s="3" t="s">
        <v>37</v>
      </c>
      <c r="M162" s="3" t="s">
        <v>31</v>
      </c>
      <c r="N162" s="3" t="s">
        <v>32</v>
      </c>
    </row>
    <row r="163" spans="1:14" ht="13.2" x14ac:dyDescent="0.25">
      <c r="A163" s="3" t="s">
        <v>312</v>
      </c>
      <c r="B163" s="3" t="s">
        <v>357</v>
      </c>
      <c r="C163" s="1" t="s">
        <v>16</v>
      </c>
      <c r="D163" s="3" t="s">
        <v>76</v>
      </c>
      <c r="E163" s="3" t="s">
        <v>32</v>
      </c>
      <c r="F163" s="3" t="s">
        <v>18</v>
      </c>
      <c r="G163" s="3" t="s">
        <v>40</v>
      </c>
      <c r="H163" s="3" t="s">
        <v>30</v>
      </c>
      <c r="I163" s="3" t="s">
        <v>49</v>
      </c>
      <c r="J163" s="3" t="s">
        <v>33</v>
      </c>
      <c r="K163" s="3" t="s">
        <v>43</v>
      </c>
      <c r="L163" s="3" t="s">
        <v>24</v>
      </c>
      <c r="M163" s="3" t="s">
        <v>31</v>
      </c>
      <c r="N163" s="3" t="s">
        <v>21</v>
      </c>
    </row>
    <row r="164" spans="1:14" ht="13.2" x14ac:dyDescent="0.25">
      <c r="A164" s="3" t="s">
        <v>358</v>
      </c>
      <c r="B164" s="3" t="s">
        <v>359</v>
      </c>
      <c r="C164" s="1" t="s">
        <v>28</v>
      </c>
      <c r="D164" s="3" t="s">
        <v>148</v>
      </c>
      <c r="E164" s="3" t="s">
        <v>32</v>
      </c>
      <c r="F164" s="3" t="s">
        <v>18</v>
      </c>
      <c r="G164" s="3" t="s">
        <v>29</v>
      </c>
      <c r="H164" s="3" t="s">
        <v>20</v>
      </c>
      <c r="I164" s="3" t="s">
        <v>49</v>
      </c>
      <c r="J164" s="3" t="s">
        <v>22</v>
      </c>
      <c r="K164" s="3" t="s">
        <v>23</v>
      </c>
      <c r="L164" s="3" t="s">
        <v>37</v>
      </c>
      <c r="M164" s="3" t="s">
        <v>31</v>
      </c>
      <c r="N164" s="3" t="s">
        <v>18</v>
      </c>
    </row>
    <row r="165" spans="1:14" ht="13.2" x14ac:dyDescent="0.25">
      <c r="A165" s="3" t="s">
        <v>360</v>
      </c>
      <c r="B165" s="3" t="s">
        <v>361</v>
      </c>
      <c r="C165" s="1" t="s">
        <v>28</v>
      </c>
      <c r="D165" s="3" t="s">
        <v>148</v>
      </c>
      <c r="E165" s="3" t="s">
        <v>18</v>
      </c>
      <c r="F165" s="3" t="s">
        <v>18</v>
      </c>
      <c r="G165" s="3" t="s">
        <v>19</v>
      </c>
      <c r="H165" s="3" t="s">
        <v>30</v>
      </c>
      <c r="I165" s="3" t="s">
        <v>21</v>
      </c>
      <c r="J165" s="3" t="s">
        <v>33</v>
      </c>
      <c r="K165" s="3" t="s">
        <v>43</v>
      </c>
      <c r="L165" s="3" t="s">
        <v>37</v>
      </c>
      <c r="M165" s="3" t="s">
        <v>31</v>
      </c>
      <c r="N165" s="3" t="s">
        <v>21</v>
      </c>
    </row>
    <row r="166" spans="1:14" ht="13.2" x14ac:dyDescent="0.25">
      <c r="A166" s="3" t="s">
        <v>362</v>
      </c>
      <c r="B166" s="3" t="s">
        <v>363</v>
      </c>
      <c r="C166" s="1" t="s">
        <v>28</v>
      </c>
      <c r="D166" s="3" t="s">
        <v>57</v>
      </c>
      <c r="E166" s="3" t="s">
        <v>32</v>
      </c>
      <c r="F166" s="3" t="s">
        <v>18</v>
      </c>
      <c r="G166" s="3" t="s">
        <v>40</v>
      </c>
      <c r="H166" s="3" t="s">
        <v>30</v>
      </c>
      <c r="I166" s="3" t="s">
        <v>49</v>
      </c>
      <c r="J166" s="3" t="s">
        <v>22</v>
      </c>
      <c r="K166" s="3" t="s">
        <v>43</v>
      </c>
      <c r="L166" s="3" t="s">
        <v>37</v>
      </c>
      <c r="M166" s="3" t="s">
        <v>31</v>
      </c>
      <c r="N166" s="3" t="s">
        <v>32</v>
      </c>
    </row>
    <row r="167" spans="1:14" ht="13.2" x14ac:dyDescent="0.25">
      <c r="A167" s="3" t="s">
        <v>364</v>
      </c>
      <c r="B167" s="3" t="s">
        <v>365</v>
      </c>
      <c r="C167" s="1" t="s">
        <v>28</v>
      </c>
      <c r="D167" s="3" t="s">
        <v>57</v>
      </c>
      <c r="E167" s="3" t="s">
        <v>32</v>
      </c>
      <c r="F167" s="3" t="s">
        <v>67</v>
      </c>
      <c r="G167" s="3" t="s">
        <v>40</v>
      </c>
      <c r="H167" s="3" t="s">
        <v>30</v>
      </c>
      <c r="I167" s="3" t="s">
        <v>49</v>
      </c>
      <c r="J167" s="3" t="s">
        <v>22</v>
      </c>
      <c r="K167" s="3" t="s">
        <v>43</v>
      </c>
      <c r="L167" s="3" t="s">
        <v>24</v>
      </c>
      <c r="M167" s="3" t="s">
        <v>31</v>
      </c>
      <c r="N167" s="3" t="s">
        <v>32</v>
      </c>
    </row>
    <row r="168" spans="1:14" ht="13.2" x14ac:dyDescent="0.25">
      <c r="A168" s="3" t="s">
        <v>366</v>
      </c>
      <c r="B168" s="3" t="s">
        <v>367</v>
      </c>
      <c r="C168" s="1" t="s">
        <v>16</v>
      </c>
      <c r="D168" s="3" t="s">
        <v>142</v>
      </c>
      <c r="E168" s="3" t="s">
        <v>18</v>
      </c>
      <c r="F168" s="3" t="s">
        <v>18</v>
      </c>
      <c r="G168" s="3" t="s">
        <v>40</v>
      </c>
      <c r="H168" s="3" t="s">
        <v>20</v>
      </c>
      <c r="I168" s="3" t="s">
        <v>49</v>
      </c>
      <c r="J168" s="3" t="s">
        <v>33</v>
      </c>
      <c r="K168" s="3" t="s">
        <v>23</v>
      </c>
      <c r="L168" s="3" t="s">
        <v>37</v>
      </c>
      <c r="M168" s="3" t="s">
        <v>31</v>
      </c>
      <c r="N168" s="3" t="s">
        <v>32</v>
      </c>
    </row>
    <row r="169" spans="1:14" ht="13.2" x14ac:dyDescent="0.25">
      <c r="A169" s="3" t="s">
        <v>368</v>
      </c>
      <c r="B169" s="3" t="s">
        <v>369</v>
      </c>
      <c r="C169" s="1" t="s">
        <v>28</v>
      </c>
      <c r="D169" s="3" t="s">
        <v>145</v>
      </c>
      <c r="E169" s="3" t="s">
        <v>18</v>
      </c>
      <c r="F169" s="3" t="s">
        <v>18</v>
      </c>
      <c r="G169" s="3" t="s">
        <v>19</v>
      </c>
      <c r="H169" s="3" t="s">
        <v>20</v>
      </c>
      <c r="I169" s="3" t="s">
        <v>21</v>
      </c>
      <c r="J169" s="3" t="s">
        <v>33</v>
      </c>
      <c r="K169" s="3" t="s">
        <v>46</v>
      </c>
      <c r="L169" s="3" t="s">
        <v>37</v>
      </c>
      <c r="M169" s="3" t="s">
        <v>31</v>
      </c>
      <c r="N169" s="3" t="s">
        <v>21</v>
      </c>
    </row>
    <row r="170" spans="1:14" ht="13.2" x14ac:dyDescent="0.25">
      <c r="A170" s="3" t="s">
        <v>370</v>
      </c>
      <c r="B170" s="3" t="s">
        <v>371</v>
      </c>
      <c r="C170" s="1" t="s">
        <v>28</v>
      </c>
      <c r="D170" s="3" t="s">
        <v>145</v>
      </c>
      <c r="E170" s="3" t="s">
        <v>32</v>
      </c>
      <c r="F170" s="3" t="s">
        <v>67</v>
      </c>
      <c r="G170" s="3" t="s">
        <v>29</v>
      </c>
      <c r="H170" s="3" t="s">
        <v>20</v>
      </c>
      <c r="I170" s="3" t="s">
        <v>49</v>
      </c>
      <c r="J170" s="3" t="s">
        <v>33</v>
      </c>
      <c r="K170" s="3" t="s">
        <v>43</v>
      </c>
      <c r="L170" s="3" t="s">
        <v>24</v>
      </c>
      <c r="M170" s="3" t="s">
        <v>31</v>
      </c>
      <c r="N170" s="3" t="s">
        <v>21</v>
      </c>
    </row>
    <row r="171" spans="1:14" ht="13.2" x14ac:dyDescent="0.25">
      <c r="A171" s="3" t="s">
        <v>372</v>
      </c>
      <c r="B171" s="3" t="s">
        <v>373</v>
      </c>
      <c r="C171" s="1" t="s">
        <v>28</v>
      </c>
      <c r="D171" s="3" t="s">
        <v>145</v>
      </c>
      <c r="E171" s="3" t="s">
        <v>32</v>
      </c>
      <c r="F171" s="3" t="s">
        <v>67</v>
      </c>
      <c r="G171" s="3" t="s">
        <v>29</v>
      </c>
      <c r="H171" s="3" t="s">
        <v>20</v>
      </c>
      <c r="I171" s="3" t="s">
        <v>49</v>
      </c>
      <c r="J171" s="3" t="s">
        <v>33</v>
      </c>
      <c r="K171" s="3" t="s">
        <v>23</v>
      </c>
      <c r="L171" s="3" t="s">
        <v>37</v>
      </c>
      <c r="M171" s="3" t="s">
        <v>31</v>
      </c>
      <c r="N171" s="3" t="s">
        <v>21</v>
      </c>
    </row>
    <row r="172" spans="1:14" ht="13.2" x14ac:dyDescent="0.25">
      <c r="A172" s="3" t="s">
        <v>374</v>
      </c>
      <c r="B172" s="3" t="s">
        <v>375</v>
      </c>
      <c r="C172" s="1" t="s">
        <v>16</v>
      </c>
      <c r="D172" s="3" t="s">
        <v>142</v>
      </c>
      <c r="E172" s="3" t="s">
        <v>18</v>
      </c>
      <c r="F172" s="3" t="s">
        <v>18</v>
      </c>
      <c r="G172" s="3" t="s">
        <v>29</v>
      </c>
      <c r="H172" s="3" t="s">
        <v>36</v>
      </c>
      <c r="I172" s="3" t="s">
        <v>49</v>
      </c>
      <c r="J172" s="3" t="s">
        <v>22</v>
      </c>
      <c r="K172" s="3" t="s">
        <v>23</v>
      </c>
      <c r="L172" s="3" t="s">
        <v>37</v>
      </c>
      <c r="M172" s="3" t="s">
        <v>31</v>
      </c>
      <c r="N172" s="3" t="s">
        <v>32</v>
      </c>
    </row>
    <row r="173" spans="1:14" ht="13.2" x14ac:dyDescent="0.25">
      <c r="A173" s="3" t="s">
        <v>376</v>
      </c>
      <c r="B173" s="3" t="s">
        <v>377</v>
      </c>
      <c r="C173" s="1" t="s">
        <v>16</v>
      </c>
      <c r="D173" s="3" t="s">
        <v>148</v>
      </c>
      <c r="E173" s="3" t="s">
        <v>32</v>
      </c>
      <c r="F173" s="3" t="s">
        <v>18</v>
      </c>
      <c r="G173" s="3" t="s">
        <v>40</v>
      </c>
      <c r="H173" s="3" t="s">
        <v>30</v>
      </c>
      <c r="I173" s="3" t="s">
        <v>49</v>
      </c>
      <c r="J173" s="3" t="s">
        <v>22</v>
      </c>
      <c r="K173" s="3" t="s">
        <v>23</v>
      </c>
      <c r="L173" s="3" t="s">
        <v>37</v>
      </c>
      <c r="M173" s="3" t="s">
        <v>31</v>
      </c>
      <c r="N173" s="3" t="s">
        <v>32</v>
      </c>
    </row>
    <row r="174" spans="1:14" ht="13.2" x14ac:dyDescent="0.25">
      <c r="A174" s="3" t="s">
        <v>378</v>
      </c>
      <c r="B174" s="3" t="s">
        <v>379</v>
      </c>
      <c r="C174" s="1" t="s">
        <v>16</v>
      </c>
      <c r="D174" s="3" t="s">
        <v>76</v>
      </c>
      <c r="E174" s="3" t="s">
        <v>32</v>
      </c>
      <c r="F174" s="3" t="s">
        <v>67</v>
      </c>
      <c r="G174" s="3" t="s">
        <v>29</v>
      </c>
      <c r="H174" s="3" t="s">
        <v>20</v>
      </c>
      <c r="I174" s="3" t="s">
        <v>49</v>
      </c>
      <c r="J174" s="3" t="s">
        <v>22</v>
      </c>
      <c r="K174" s="3" t="s">
        <v>23</v>
      </c>
      <c r="L174" s="3" t="s">
        <v>37</v>
      </c>
      <c r="M174" s="3" t="s">
        <v>31</v>
      </c>
      <c r="N174" s="3" t="s">
        <v>32</v>
      </c>
    </row>
    <row r="175" spans="1:14" ht="13.2" x14ac:dyDescent="0.25">
      <c r="A175" s="3" t="s">
        <v>380</v>
      </c>
      <c r="B175" s="3" t="s">
        <v>381</v>
      </c>
      <c r="C175" s="1" t="s">
        <v>16</v>
      </c>
      <c r="D175" s="3" t="s">
        <v>76</v>
      </c>
      <c r="E175" s="3" t="s">
        <v>18</v>
      </c>
      <c r="F175" s="3" t="s">
        <v>21</v>
      </c>
      <c r="G175" s="3" t="s">
        <v>19</v>
      </c>
      <c r="H175" s="3" t="s">
        <v>36</v>
      </c>
      <c r="I175" s="3" t="s">
        <v>21</v>
      </c>
      <c r="J175" s="3" t="s">
        <v>22</v>
      </c>
      <c r="K175" s="3" t="s">
        <v>23</v>
      </c>
      <c r="L175" s="3" t="s">
        <v>37</v>
      </c>
      <c r="M175" s="3" t="s">
        <v>31</v>
      </c>
      <c r="N175" s="3" t="s">
        <v>32</v>
      </c>
    </row>
    <row r="176" spans="1:14" ht="13.2" x14ac:dyDescent="0.25">
      <c r="A176" s="3" t="s">
        <v>382</v>
      </c>
      <c r="B176" s="3" t="s">
        <v>383</v>
      </c>
      <c r="C176" s="1" t="s">
        <v>28</v>
      </c>
      <c r="D176" s="3" t="s">
        <v>76</v>
      </c>
      <c r="E176" s="3" t="s">
        <v>21</v>
      </c>
      <c r="F176" s="3" t="s">
        <v>67</v>
      </c>
      <c r="G176" s="3" t="s">
        <v>40</v>
      </c>
      <c r="H176" s="3" t="s">
        <v>36</v>
      </c>
      <c r="I176" s="3" t="s">
        <v>21</v>
      </c>
      <c r="J176" s="3" t="s">
        <v>33</v>
      </c>
      <c r="K176" s="3" t="s">
        <v>46</v>
      </c>
      <c r="L176" s="3" t="s">
        <v>37</v>
      </c>
      <c r="M176" s="3" t="s">
        <v>31</v>
      </c>
      <c r="N176" s="3" t="s">
        <v>32</v>
      </c>
    </row>
    <row r="177" spans="1:14" ht="13.2" x14ac:dyDescent="0.25">
      <c r="A177" s="3" t="s">
        <v>384</v>
      </c>
      <c r="B177" s="3" t="s">
        <v>385</v>
      </c>
      <c r="C177" s="1" t="s">
        <v>16</v>
      </c>
      <c r="D177" s="3" t="s">
        <v>148</v>
      </c>
      <c r="E177" s="3" t="s">
        <v>18</v>
      </c>
      <c r="F177" s="3" t="s">
        <v>67</v>
      </c>
      <c r="G177" s="3" t="s">
        <v>29</v>
      </c>
      <c r="H177" s="3" t="s">
        <v>20</v>
      </c>
      <c r="I177" s="3" t="s">
        <v>18</v>
      </c>
      <c r="J177" s="3" t="s">
        <v>22</v>
      </c>
      <c r="K177" s="3" t="s">
        <v>23</v>
      </c>
      <c r="L177" s="3" t="s">
        <v>37</v>
      </c>
      <c r="M177" s="3" t="s">
        <v>31</v>
      </c>
      <c r="N177" s="3" t="s">
        <v>32</v>
      </c>
    </row>
    <row r="178" spans="1:14" ht="13.2" x14ac:dyDescent="0.25">
      <c r="A178" s="3" t="s">
        <v>386</v>
      </c>
      <c r="B178" s="3" t="s">
        <v>387</v>
      </c>
      <c r="C178" s="1" t="s">
        <v>28</v>
      </c>
      <c r="D178" s="3" t="s">
        <v>142</v>
      </c>
      <c r="E178" s="3" t="s">
        <v>18</v>
      </c>
      <c r="F178" s="3" t="s">
        <v>18</v>
      </c>
      <c r="G178" s="3" t="s">
        <v>29</v>
      </c>
      <c r="H178" s="3" t="s">
        <v>20</v>
      </c>
      <c r="I178" s="3" t="s">
        <v>49</v>
      </c>
      <c r="J178" s="3" t="s">
        <v>33</v>
      </c>
      <c r="K178" s="3" t="s">
        <v>46</v>
      </c>
      <c r="L178" s="3" t="s">
        <v>37</v>
      </c>
      <c r="M178" s="3" t="s">
        <v>31</v>
      </c>
      <c r="N178" s="3" t="s">
        <v>32</v>
      </c>
    </row>
    <row r="179" spans="1:14" ht="13.2" x14ac:dyDescent="0.25">
      <c r="A179" s="3" t="s">
        <v>388</v>
      </c>
      <c r="B179" s="3" t="s">
        <v>389</v>
      </c>
      <c r="C179" s="1" t="s">
        <v>16</v>
      </c>
      <c r="D179" s="3" t="s">
        <v>148</v>
      </c>
      <c r="E179" s="3" t="s">
        <v>18</v>
      </c>
      <c r="F179" s="3" t="s">
        <v>18</v>
      </c>
      <c r="G179" s="3" t="s">
        <v>29</v>
      </c>
      <c r="H179" s="3" t="s">
        <v>20</v>
      </c>
      <c r="I179" s="3" t="s">
        <v>49</v>
      </c>
      <c r="J179" s="3" t="s">
        <v>33</v>
      </c>
      <c r="K179" s="3" t="s">
        <v>46</v>
      </c>
      <c r="L179" s="3" t="s">
        <v>37</v>
      </c>
      <c r="M179" s="3" t="s">
        <v>31</v>
      </c>
      <c r="N179" s="3" t="s">
        <v>21</v>
      </c>
    </row>
    <row r="180" spans="1:14" ht="13.2" x14ac:dyDescent="0.25">
      <c r="A180" s="3" t="s">
        <v>390</v>
      </c>
      <c r="B180" s="3" t="s">
        <v>391</v>
      </c>
      <c r="C180" s="1" t="s">
        <v>16</v>
      </c>
      <c r="D180" s="3" t="s">
        <v>148</v>
      </c>
      <c r="E180" s="3" t="s">
        <v>21</v>
      </c>
      <c r="F180" s="3" t="s">
        <v>18</v>
      </c>
      <c r="G180" s="3" t="s">
        <v>40</v>
      </c>
      <c r="H180" s="3" t="s">
        <v>30</v>
      </c>
      <c r="I180" s="3" t="s">
        <v>49</v>
      </c>
      <c r="J180" s="3" t="s">
        <v>33</v>
      </c>
      <c r="K180" s="3" t="s">
        <v>46</v>
      </c>
      <c r="L180" s="3" t="s">
        <v>24</v>
      </c>
      <c r="M180" s="3" t="s">
        <v>31</v>
      </c>
      <c r="N180" s="3" t="s">
        <v>32</v>
      </c>
    </row>
    <row r="181" spans="1:14" ht="13.2" x14ac:dyDescent="0.25">
      <c r="A181" s="3" t="s">
        <v>392</v>
      </c>
      <c r="B181" s="3" t="s">
        <v>393</v>
      </c>
      <c r="C181" s="1" t="s">
        <v>28</v>
      </c>
      <c r="D181" s="3" t="s">
        <v>148</v>
      </c>
      <c r="E181" s="3" t="s">
        <v>18</v>
      </c>
      <c r="F181" s="3" t="s">
        <v>18</v>
      </c>
      <c r="G181" s="3" t="s">
        <v>19</v>
      </c>
      <c r="H181" s="3" t="s">
        <v>30</v>
      </c>
      <c r="I181" s="3" t="s">
        <v>21</v>
      </c>
      <c r="J181" s="3" t="s">
        <v>33</v>
      </c>
      <c r="K181" s="3" t="s">
        <v>43</v>
      </c>
      <c r="L181" s="3" t="s">
        <v>37</v>
      </c>
      <c r="M181" s="3" t="s">
        <v>31</v>
      </c>
      <c r="N181" s="3" t="s">
        <v>32</v>
      </c>
    </row>
    <row r="182" spans="1:14" ht="13.2" x14ac:dyDescent="0.25">
      <c r="A182" s="3" t="s">
        <v>394</v>
      </c>
      <c r="B182" s="3" t="s">
        <v>395</v>
      </c>
      <c r="C182" s="1" t="s">
        <v>16</v>
      </c>
      <c r="D182" s="3" t="s">
        <v>148</v>
      </c>
      <c r="E182" s="3" t="s">
        <v>32</v>
      </c>
      <c r="F182" s="3" t="s">
        <v>67</v>
      </c>
      <c r="G182" s="3" t="s">
        <v>29</v>
      </c>
      <c r="H182" s="3" t="s">
        <v>30</v>
      </c>
      <c r="I182" s="3" t="s">
        <v>49</v>
      </c>
      <c r="J182" s="3" t="s">
        <v>22</v>
      </c>
      <c r="K182" s="3" t="s">
        <v>23</v>
      </c>
      <c r="L182" s="3" t="s">
        <v>24</v>
      </c>
      <c r="M182" s="3" t="s">
        <v>31</v>
      </c>
      <c r="N182" s="3" t="s">
        <v>32</v>
      </c>
    </row>
    <row r="183" spans="1:14" ht="13.2" x14ac:dyDescent="0.25">
      <c r="A183" s="3" t="s">
        <v>396</v>
      </c>
      <c r="B183" s="3" t="s">
        <v>397</v>
      </c>
      <c r="C183" s="1" t="s">
        <v>16</v>
      </c>
      <c r="D183" s="3" t="s">
        <v>148</v>
      </c>
      <c r="E183" s="3" t="s">
        <v>18</v>
      </c>
      <c r="F183" s="3" t="s">
        <v>67</v>
      </c>
      <c r="G183" s="3" t="s">
        <v>40</v>
      </c>
      <c r="H183" s="3" t="s">
        <v>30</v>
      </c>
      <c r="I183" s="3" t="s">
        <v>49</v>
      </c>
      <c r="J183" s="3" t="s">
        <v>33</v>
      </c>
      <c r="K183" s="3" t="s">
        <v>46</v>
      </c>
      <c r="L183" s="3" t="s">
        <v>37</v>
      </c>
      <c r="M183" s="3" t="s">
        <v>31</v>
      </c>
      <c r="N183" s="3" t="s">
        <v>32</v>
      </c>
    </row>
    <row r="184" spans="1:14" ht="13.2" x14ac:dyDescent="0.25">
      <c r="A184" s="3" t="s">
        <v>398</v>
      </c>
      <c r="B184" s="3" t="s">
        <v>399</v>
      </c>
      <c r="C184" s="1" t="s">
        <v>16</v>
      </c>
      <c r="D184" s="3" t="s">
        <v>148</v>
      </c>
      <c r="E184" s="3" t="s">
        <v>32</v>
      </c>
      <c r="F184" s="3" t="s">
        <v>67</v>
      </c>
      <c r="G184" s="3" t="s">
        <v>29</v>
      </c>
      <c r="H184" s="3" t="s">
        <v>20</v>
      </c>
      <c r="I184" s="3" t="s">
        <v>49</v>
      </c>
      <c r="J184" s="3" t="s">
        <v>22</v>
      </c>
      <c r="K184" s="3" t="s">
        <v>23</v>
      </c>
      <c r="L184" s="3" t="s">
        <v>37</v>
      </c>
      <c r="M184" s="3" t="s">
        <v>31</v>
      </c>
      <c r="N184" s="3" t="s">
        <v>21</v>
      </c>
    </row>
    <row r="185" spans="1:14" ht="13.2" x14ac:dyDescent="0.25">
      <c r="A185" s="3" t="s">
        <v>400</v>
      </c>
      <c r="B185" s="3" t="s">
        <v>401</v>
      </c>
      <c r="C185" s="1" t="s">
        <v>28</v>
      </c>
      <c r="D185" s="3" t="s">
        <v>115</v>
      </c>
      <c r="E185" s="3" t="s">
        <v>32</v>
      </c>
      <c r="F185" s="3" t="s">
        <v>18</v>
      </c>
      <c r="G185" s="3" t="s">
        <v>29</v>
      </c>
      <c r="H185" s="3" t="s">
        <v>20</v>
      </c>
      <c r="I185" s="3" t="s">
        <v>21</v>
      </c>
      <c r="J185" s="3" t="s">
        <v>22</v>
      </c>
      <c r="K185" s="3" t="s">
        <v>23</v>
      </c>
      <c r="L185" s="3" t="s">
        <v>37</v>
      </c>
      <c r="M185" s="3" t="s">
        <v>31</v>
      </c>
      <c r="N185" s="3" t="s">
        <v>32</v>
      </c>
    </row>
    <row r="186" spans="1:14" ht="13.2" x14ac:dyDescent="0.25">
      <c r="A186" s="3" t="s">
        <v>402</v>
      </c>
      <c r="B186" s="3" t="s">
        <v>403</v>
      </c>
      <c r="C186" s="1" t="s">
        <v>28</v>
      </c>
      <c r="D186" s="3" t="s">
        <v>148</v>
      </c>
      <c r="E186" s="3" t="s">
        <v>18</v>
      </c>
      <c r="F186" s="3" t="s">
        <v>18</v>
      </c>
      <c r="G186" s="3" t="s">
        <v>29</v>
      </c>
      <c r="H186" s="3" t="s">
        <v>30</v>
      </c>
      <c r="I186" s="3" t="s">
        <v>49</v>
      </c>
      <c r="J186" s="3" t="s">
        <v>22</v>
      </c>
      <c r="K186" s="3" t="s">
        <v>46</v>
      </c>
      <c r="L186" s="3" t="s">
        <v>37</v>
      </c>
      <c r="M186" s="3" t="s">
        <v>31</v>
      </c>
      <c r="N186" s="3" t="s">
        <v>32</v>
      </c>
    </row>
    <row r="187" spans="1:14" ht="13.2" x14ac:dyDescent="0.25">
      <c r="A187" s="3" t="s">
        <v>404</v>
      </c>
      <c r="B187" s="3" t="s">
        <v>405</v>
      </c>
      <c r="C187" s="1" t="s">
        <v>16</v>
      </c>
      <c r="D187" s="3" t="s">
        <v>145</v>
      </c>
      <c r="E187" s="3" t="s">
        <v>32</v>
      </c>
      <c r="F187" s="3" t="s">
        <v>67</v>
      </c>
      <c r="G187" s="3" t="s">
        <v>40</v>
      </c>
      <c r="H187" s="3" t="s">
        <v>20</v>
      </c>
      <c r="I187" s="3" t="s">
        <v>49</v>
      </c>
      <c r="J187" s="3" t="s">
        <v>33</v>
      </c>
      <c r="K187" s="3" t="s">
        <v>23</v>
      </c>
      <c r="L187" s="3" t="s">
        <v>37</v>
      </c>
      <c r="M187" s="3" t="s">
        <v>31</v>
      </c>
      <c r="N187" s="3" t="s">
        <v>21</v>
      </c>
    </row>
    <row r="188" spans="1:14" ht="13.2" x14ac:dyDescent="0.25">
      <c r="A188" s="3" t="s">
        <v>406</v>
      </c>
      <c r="B188" s="3" t="s">
        <v>407</v>
      </c>
      <c r="C188" s="1" t="s">
        <v>28</v>
      </c>
      <c r="D188" s="3" t="s">
        <v>115</v>
      </c>
      <c r="E188" s="3" t="s">
        <v>18</v>
      </c>
      <c r="F188" s="3" t="s">
        <v>67</v>
      </c>
      <c r="G188" s="3" t="s">
        <v>19</v>
      </c>
      <c r="H188" s="3" t="s">
        <v>20</v>
      </c>
      <c r="I188" s="3" t="s">
        <v>49</v>
      </c>
      <c r="J188" s="3" t="s">
        <v>22</v>
      </c>
      <c r="K188" s="3" t="s">
        <v>23</v>
      </c>
      <c r="L188" s="3" t="s">
        <v>37</v>
      </c>
      <c r="M188" s="3" t="s">
        <v>31</v>
      </c>
      <c r="N188" s="3" t="s">
        <v>32</v>
      </c>
    </row>
    <row r="189" spans="1:14" ht="13.2" x14ac:dyDescent="0.25">
      <c r="A189" s="3" t="s">
        <v>261</v>
      </c>
      <c r="B189" s="3" t="s">
        <v>408</v>
      </c>
      <c r="C189" s="1" t="s">
        <v>28</v>
      </c>
      <c r="D189" s="3" t="s">
        <v>148</v>
      </c>
      <c r="E189" s="3" t="s">
        <v>18</v>
      </c>
      <c r="F189" s="3" t="s">
        <v>18</v>
      </c>
      <c r="G189" s="3" t="s">
        <v>29</v>
      </c>
      <c r="H189" s="3" t="s">
        <v>36</v>
      </c>
      <c r="I189" s="3" t="s">
        <v>49</v>
      </c>
      <c r="J189" s="3" t="s">
        <v>33</v>
      </c>
      <c r="K189" s="3" t="s">
        <v>46</v>
      </c>
      <c r="L189" s="3" t="s">
        <v>24</v>
      </c>
      <c r="M189" s="3" t="s">
        <v>31</v>
      </c>
      <c r="N189" s="3" t="s">
        <v>32</v>
      </c>
    </row>
    <row r="190" spans="1:14" ht="13.2" x14ac:dyDescent="0.25">
      <c r="A190" s="3" t="s">
        <v>409</v>
      </c>
      <c r="B190" s="3" t="s">
        <v>410</v>
      </c>
      <c r="C190" s="1" t="s">
        <v>28</v>
      </c>
      <c r="D190" s="3" t="s">
        <v>265</v>
      </c>
      <c r="E190" s="3" t="s">
        <v>21</v>
      </c>
      <c r="F190" s="3" t="s">
        <v>67</v>
      </c>
      <c r="G190" s="3" t="s">
        <v>40</v>
      </c>
      <c r="H190" s="3" t="s">
        <v>30</v>
      </c>
      <c r="I190" s="3" t="s">
        <v>49</v>
      </c>
      <c r="J190" s="3" t="s">
        <v>22</v>
      </c>
      <c r="K190" s="3" t="s">
        <v>43</v>
      </c>
      <c r="L190" s="3" t="s">
        <v>24</v>
      </c>
      <c r="M190" s="3" t="s">
        <v>31</v>
      </c>
      <c r="N190" s="3" t="s">
        <v>21</v>
      </c>
    </row>
    <row r="191" spans="1:14" ht="13.2" x14ac:dyDescent="0.25">
      <c r="A191" s="3" t="s">
        <v>411</v>
      </c>
      <c r="B191" s="3" t="s">
        <v>412</v>
      </c>
      <c r="C191" s="1" t="s">
        <v>28</v>
      </c>
      <c r="D191" s="3" t="s">
        <v>148</v>
      </c>
      <c r="E191" s="3" t="s">
        <v>18</v>
      </c>
      <c r="F191" s="3" t="s">
        <v>67</v>
      </c>
      <c r="G191" s="3" t="s">
        <v>29</v>
      </c>
      <c r="H191" s="3" t="s">
        <v>20</v>
      </c>
      <c r="I191" s="3" t="s">
        <v>21</v>
      </c>
      <c r="J191" s="3" t="s">
        <v>22</v>
      </c>
      <c r="K191" s="3" t="s">
        <v>23</v>
      </c>
      <c r="L191" s="3" t="s">
        <v>24</v>
      </c>
      <c r="M191" s="3" t="s">
        <v>31</v>
      </c>
      <c r="N191" s="3" t="s">
        <v>18</v>
      </c>
    </row>
    <row r="192" spans="1:14" ht="13.2" x14ac:dyDescent="0.25">
      <c r="A192" s="3" t="s">
        <v>413</v>
      </c>
      <c r="B192" s="3" t="s">
        <v>413</v>
      </c>
      <c r="C192" s="1" t="s">
        <v>16</v>
      </c>
      <c r="D192" s="3" t="s">
        <v>142</v>
      </c>
      <c r="E192" s="3" t="s">
        <v>32</v>
      </c>
      <c r="F192" s="3" t="s">
        <v>18</v>
      </c>
      <c r="G192" s="3" t="s">
        <v>40</v>
      </c>
      <c r="H192" s="3" t="s">
        <v>20</v>
      </c>
      <c r="I192" s="3" t="s">
        <v>21</v>
      </c>
      <c r="J192" s="3" t="s">
        <v>22</v>
      </c>
      <c r="K192" s="3" t="s">
        <v>23</v>
      </c>
      <c r="L192" s="3" t="s">
        <v>37</v>
      </c>
      <c r="M192" s="3" t="s">
        <v>31</v>
      </c>
      <c r="N192" s="3" t="s">
        <v>32</v>
      </c>
    </row>
    <row r="193" spans="1:14" ht="13.2" x14ac:dyDescent="0.25">
      <c r="A193" s="3" t="s">
        <v>414</v>
      </c>
      <c r="B193" s="3" t="s">
        <v>415</v>
      </c>
      <c r="C193" s="1" t="s">
        <v>28</v>
      </c>
      <c r="D193" s="3" t="s">
        <v>76</v>
      </c>
      <c r="E193" s="3" t="s">
        <v>32</v>
      </c>
      <c r="F193" s="3" t="s">
        <v>67</v>
      </c>
      <c r="G193" s="3" t="s">
        <v>29</v>
      </c>
      <c r="H193" s="3" t="s">
        <v>20</v>
      </c>
      <c r="I193" s="3" t="s">
        <v>49</v>
      </c>
      <c r="J193" s="3" t="s">
        <v>33</v>
      </c>
      <c r="K193" s="3" t="s">
        <v>23</v>
      </c>
      <c r="L193" s="3" t="s">
        <v>37</v>
      </c>
      <c r="M193" s="3" t="s">
        <v>31</v>
      </c>
      <c r="N193" s="3" t="s">
        <v>32</v>
      </c>
    </row>
    <row r="194" spans="1:14" ht="13.2" x14ac:dyDescent="0.25">
      <c r="A194" s="3" t="s">
        <v>346</v>
      </c>
      <c r="B194" s="3" t="s">
        <v>347</v>
      </c>
      <c r="C194" s="1" t="s">
        <v>28</v>
      </c>
      <c r="D194" s="3" t="s">
        <v>148</v>
      </c>
      <c r="E194" s="3" t="s">
        <v>21</v>
      </c>
      <c r="F194" s="3" t="s">
        <v>18</v>
      </c>
      <c r="G194" s="3" t="s">
        <v>40</v>
      </c>
      <c r="H194" s="3" t="s">
        <v>30</v>
      </c>
      <c r="I194" s="3" t="s">
        <v>49</v>
      </c>
      <c r="J194" s="3" t="s">
        <v>33</v>
      </c>
      <c r="K194" s="3" t="s">
        <v>43</v>
      </c>
      <c r="L194" s="3" t="s">
        <v>24</v>
      </c>
      <c r="M194" s="3" t="s">
        <v>31</v>
      </c>
      <c r="N194" s="3" t="s">
        <v>21</v>
      </c>
    </row>
    <row r="195" spans="1:14" ht="13.2" x14ac:dyDescent="0.25">
      <c r="A195" s="3" t="s">
        <v>348</v>
      </c>
      <c r="B195" s="3" t="s">
        <v>349</v>
      </c>
      <c r="C195" s="1" t="s">
        <v>16</v>
      </c>
      <c r="D195" s="3" t="s">
        <v>115</v>
      </c>
      <c r="E195" s="3" t="s">
        <v>18</v>
      </c>
      <c r="F195" s="3" t="s">
        <v>67</v>
      </c>
      <c r="G195" s="3" t="s">
        <v>29</v>
      </c>
      <c r="H195" s="3" t="s">
        <v>20</v>
      </c>
      <c r="I195" s="3" t="s">
        <v>49</v>
      </c>
      <c r="J195" s="3" t="s">
        <v>33</v>
      </c>
      <c r="K195" s="3" t="s">
        <v>43</v>
      </c>
      <c r="L195" s="3" t="s">
        <v>37</v>
      </c>
      <c r="M195" s="3" t="s">
        <v>31</v>
      </c>
      <c r="N195" s="3" t="s">
        <v>18</v>
      </c>
    </row>
    <row r="196" spans="1:14" ht="13.2" x14ac:dyDescent="0.25">
      <c r="A196" s="3" t="s">
        <v>190</v>
      </c>
      <c r="B196" s="3" t="s">
        <v>350</v>
      </c>
      <c r="C196" s="1" t="s">
        <v>16</v>
      </c>
      <c r="D196" s="3" t="s">
        <v>115</v>
      </c>
      <c r="E196" s="3" t="s">
        <v>18</v>
      </c>
      <c r="F196" s="3" t="s">
        <v>18</v>
      </c>
      <c r="G196" s="3" t="s">
        <v>19</v>
      </c>
      <c r="H196" s="3" t="s">
        <v>20</v>
      </c>
      <c r="I196" s="3" t="s">
        <v>49</v>
      </c>
      <c r="J196" s="3" t="s">
        <v>22</v>
      </c>
      <c r="K196" s="3" t="s">
        <v>43</v>
      </c>
      <c r="L196" s="3" t="s">
        <v>24</v>
      </c>
      <c r="M196" s="3" t="s">
        <v>31</v>
      </c>
      <c r="N196" s="3" t="s">
        <v>32</v>
      </c>
    </row>
    <row r="197" spans="1:14" ht="13.2" x14ac:dyDescent="0.25">
      <c r="A197" s="3" t="s">
        <v>351</v>
      </c>
      <c r="B197" s="3" t="s">
        <v>352</v>
      </c>
      <c r="C197" s="1" t="s">
        <v>28</v>
      </c>
      <c r="D197" s="3" t="s">
        <v>148</v>
      </c>
      <c r="E197" s="3" t="s">
        <v>32</v>
      </c>
      <c r="F197" s="3" t="s">
        <v>67</v>
      </c>
      <c r="G197" s="3" t="s">
        <v>19</v>
      </c>
      <c r="H197" s="3" t="s">
        <v>30</v>
      </c>
      <c r="I197" s="3" t="s">
        <v>49</v>
      </c>
      <c r="J197" s="3" t="s">
        <v>33</v>
      </c>
      <c r="K197" s="3" t="s">
        <v>46</v>
      </c>
      <c r="L197" s="3" t="s">
        <v>37</v>
      </c>
      <c r="M197" s="3" t="s">
        <v>31</v>
      </c>
      <c r="N197" s="3" t="s">
        <v>21</v>
      </c>
    </row>
    <row r="198" spans="1:14" ht="13.2" x14ac:dyDescent="0.25">
      <c r="A198" s="3" t="s">
        <v>268</v>
      </c>
      <c r="B198" s="3" t="s">
        <v>353</v>
      </c>
      <c r="C198" s="1" t="s">
        <v>28</v>
      </c>
      <c r="D198" s="3" t="s">
        <v>148</v>
      </c>
      <c r="E198" s="3" t="s">
        <v>18</v>
      </c>
      <c r="F198" s="3" t="s">
        <v>67</v>
      </c>
      <c r="G198" s="3" t="s">
        <v>40</v>
      </c>
      <c r="H198" s="3" t="s">
        <v>36</v>
      </c>
      <c r="I198" s="3" t="s">
        <v>21</v>
      </c>
      <c r="J198" s="3" t="s">
        <v>33</v>
      </c>
      <c r="K198" s="3" t="s">
        <v>43</v>
      </c>
      <c r="L198" s="3" t="s">
        <v>37</v>
      </c>
      <c r="M198" s="3" t="s">
        <v>31</v>
      </c>
      <c r="N198" s="3" t="s">
        <v>21</v>
      </c>
    </row>
    <row r="199" spans="1:14" ht="13.2" x14ac:dyDescent="0.25">
      <c r="A199" s="3" t="s">
        <v>354</v>
      </c>
      <c r="B199" s="3" t="s">
        <v>354</v>
      </c>
      <c r="C199" s="1" t="s">
        <v>28</v>
      </c>
      <c r="D199" s="3" t="s">
        <v>148</v>
      </c>
      <c r="E199" s="3" t="s">
        <v>32</v>
      </c>
      <c r="F199" s="3" t="s">
        <v>67</v>
      </c>
      <c r="G199" s="3" t="s">
        <v>29</v>
      </c>
      <c r="H199" s="3" t="s">
        <v>36</v>
      </c>
      <c r="I199" s="3" t="s">
        <v>18</v>
      </c>
      <c r="J199" s="3" t="s">
        <v>33</v>
      </c>
      <c r="K199" s="3" t="s">
        <v>43</v>
      </c>
      <c r="L199" s="3" t="s">
        <v>37</v>
      </c>
      <c r="M199" s="3" t="s">
        <v>31</v>
      </c>
      <c r="N199" s="3" t="s">
        <v>21</v>
      </c>
    </row>
    <row r="200" spans="1:14" ht="13.2" x14ac:dyDescent="0.25">
      <c r="A200" s="3" t="s">
        <v>312</v>
      </c>
      <c r="B200" s="3" t="s">
        <v>357</v>
      </c>
      <c r="C200" s="1" t="s">
        <v>28</v>
      </c>
      <c r="D200" s="3" t="s">
        <v>76</v>
      </c>
      <c r="E200" s="3" t="s">
        <v>21</v>
      </c>
      <c r="F200" s="3" t="s">
        <v>18</v>
      </c>
      <c r="G200" s="3" t="s">
        <v>19</v>
      </c>
      <c r="H200" s="3" t="s">
        <v>30</v>
      </c>
      <c r="I200" s="3" t="s">
        <v>49</v>
      </c>
      <c r="J200" s="3" t="s">
        <v>22</v>
      </c>
      <c r="K200" s="3" t="s">
        <v>46</v>
      </c>
      <c r="L200" s="3" t="s">
        <v>37</v>
      </c>
      <c r="M200" s="3" t="s">
        <v>50</v>
      </c>
      <c r="N200" s="3" t="s">
        <v>21</v>
      </c>
    </row>
    <row r="201" spans="1:14" ht="13.2" x14ac:dyDescent="0.25">
      <c r="A201" s="3" t="s">
        <v>358</v>
      </c>
      <c r="B201" s="3" t="s">
        <v>359</v>
      </c>
      <c r="C201" s="1" t="s">
        <v>28</v>
      </c>
      <c r="D201" s="3" t="s">
        <v>148</v>
      </c>
      <c r="E201" s="3" t="s">
        <v>32</v>
      </c>
      <c r="F201" s="3" t="s">
        <v>67</v>
      </c>
      <c r="G201" s="3" t="s">
        <v>29</v>
      </c>
      <c r="H201" s="3" t="s">
        <v>30</v>
      </c>
      <c r="I201" s="3" t="s">
        <v>49</v>
      </c>
      <c r="J201" s="3" t="s">
        <v>33</v>
      </c>
      <c r="K201" s="3" t="s">
        <v>23</v>
      </c>
      <c r="L201" s="3" t="s">
        <v>24</v>
      </c>
      <c r="M201" s="3" t="s">
        <v>31</v>
      </c>
      <c r="N201" s="3" t="s">
        <v>32</v>
      </c>
    </row>
    <row r="202" spans="1:14" ht="13.2" x14ac:dyDescent="0.25">
      <c r="A202" s="3" t="s">
        <v>360</v>
      </c>
      <c r="B202" s="3" t="s">
        <v>361</v>
      </c>
      <c r="C202" s="1" t="s">
        <v>28</v>
      </c>
      <c r="D202" s="3" t="s">
        <v>148</v>
      </c>
      <c r="E202" s="3" t="s">
        <v>18</v>
      </c>
      <c r="F202" s="3" t="s">
        <v>67</v>
      </c>
      <c r="G202" s="3" t="s">
        <v>19</v>
      </c>
      <c r="H202" s="3" t="s">
        <v>20</v>
      </c>
      <c r="I202" s="3" t="s">
        <v>49</v>
      </c>
      <c r="J202" s="3" t="s">
        <v>22</v>
      </c>
      <c r="K202" s="3" t="s">
        <v>46</v>
      </c>
      <c r="L202" s="3" t="s">
        <v>24</v>
      </c>
      <c r="M202" s="3" t="s">
        <v>31</v>
      </c>
      <c r="N202" s="3" t="s">
        <v>21</v>
      </c>
    </row>
    <row r="203" spans="1:14" ht="13.2" x14ac:dyDescent="0.25">
      <c r="A203" s="3" t="s">
        <v>362</v>
      </c>
      <c r="B203" s="3" t="s">
        <v>416</v>
      </c>
      <c r="C203" s="1" t="s">
        <v>28</v>
      </c>
      <c r="D203" s="3" t="s">
        <v>57</v>
      </c>
      <c r="E203" s="3" t="s">
        <v>18</v>
      </c>
      <c r="F203" s="3" t="s">
        <v>67</v>
      </c>
      <c r="G203" s="3" t="s">
        <v>29</v>
      </c>
      <c r="H203" s="3" t="s">
        <v>30</v>
      </c>
      <c r="I203" s="3" t="s">
        <v>21</v>
      </c>
      <c r="J203" s="3" t="s">
        <v>22</v>
      </c>
      <c r="K203" s="3" t="s">
        <v>43</v>
      </c>
      <c r="L203" s="3" t="s">
        <v>37</v>
      </c>
      <c r="M203" s="3" t="s">
        <v>31</v>
      </c>
      <c r="N203" s="3" t="s">
        <v>18</v>
      </c>
    </row>
    <row r="204" spans="1:14" ht="13.2" x14ac:dyDescent="0.25">
      <c r="A204" s="3" t="s">
        <v>364</v>
      </c>
      <c r="B204" s="3" t="s">
        <v>365</v>
      </c>
      <c r="C204" s="1" t="s">
        <v>16</v>
      </c>
      <c r="D204" s="3" t="s">
        <v>57</v>
      </c>
      <c r="E204" s="3" t="s">
        <v>21</v>
      </c>
      <c r="F204" s="3" t="s">
        <v>21</v>
      </c>
      <c r="G204" s="3" t="s">
        <v>19</v>
      </c>
      <c r="H204" s="3" t="s">
        <v>36</v>
      </c>
      <c r="I204" s="3" t="s">
        <v>21</v>
      </c>
      <c r="J204" s="3" t="s">
        <v>22</v>
      </c>
      <c r="K204" s="3" t="s">
        <v>43</v>
      </c>
      <c r="L204" s="3" t="s">
        <v>37</v>
      </c>
      <c r="M204" s="3" t="s">
        <v>31</v>
      </c>
      <c r="N204" s="3" t="s">
        <v>32</v>
      </c>
    </row>
    <row r="205" spans="1:14" ht="13.2" x14ac:dyDescent="0.25">
      <c r="A205" s="3" t="s">
        <v>400</v>
      </c>
      <c r="B205" s="3" t="s">
        <v>401</v>
      </c>
      <c r="C205" s="1" t="s">
        <v>28</v>
      </c>
      <c r="D205" s="3" t="s">
        <v>17</v>
      </c>
      <c r="E205" s="3" t="s">
        <v>18</v>
      </c>
      <c r="F205" s="3" t="s">
        <v>18</v>
      </c>
      <c r="G205" s="3" t="s">
        <v>19</v>
      </c>
      <c r="H205" s="3" t="s">
        <v>30</v>
      </c>
      <c r="I205" s="3" t="s">
        <v>49</v>
      </c>
      <c r="J205" s="3" t="s">
        <v>33</v>
      </c>
      <c r="K205" s="3" t="s">
        <v>23</v>
      </c>
      <c r="L205" s="3" t="s">
        <v>37</v>
      </c>
      <c r="M205" s="3" t="s">
        <v>31</v>
      </c>
      <c r="N205" s="3" t="s">
        <v>32</v>
      </c>
    </row>
    <row r="206" spans="1:14" ht="13.2" x14ac:dyDescent="0.25">
      <c r="A206" s="3" t="s">
        <v>396</v>
      </c>
      <c r="B206" s="3" t="s">
        <v>397</v>
      </c>
      <c r="C206" s="1" t="s">
        <v>28</v>
      </c>
      <c r="D206" s="3" t="s">
        <v>148</v>
      </c>
      <c r="E206" s="3" t="s">
        <v>32</v>
      </c>
      <c r="F206" s="3" t="s">
        <v>67</v>
      </c>
      <c r="G206" s="3" t="s">
        <v>40</v>
      </c>
      <c r="H206" s="3" t="s">
        <v>36</v>
      </c>
      <c r="I206" s="3" t="s">
        <v>18</v>
      </c>
      <c r="J206" s="3" t="s">
        <v>22</v>
      </c>
      <c r="K206" s="3" t="s">
        <v>23</v>
      </c>
      <c r="L206" s="3" t="s">
        <v>37</v>
      </c>
      <c r="M206" s="3" t="s">
        <v>31</v>
      </c>
      <c r="N206" s="3" t="s">
        <v>32</v>
      </c>
    </row>
    <row r="207" spans="1:14" ht="13.2" x14ac:dyDescent="0.25">
      <c r="A207" s="3" t="s">
        <v>394</v>
      </c>
      <c r="B207" s="3" t="s">
        <v>395</v>
      </c>
      <c r="C207" s="1" t="s">
        <v>16</v>
      </c>
      <c r="D207" s="3" t="s">
        <v>145</v>
      </c>
      <c r="E207" s="3" t="s">
        <v>32</v>
      </c>
      <c r="F207" s="3" t="s">
        <v>18</v>
      </c>
      <c r="G207" s="3" t="s">
        <v>29</v>
      </c>
      <c r="H207" s="3" t="s">
        <v>30</v>
      </c>
      <c r="I207" s="3" t="s">
        <v>49</v>
      </c>
      <c r="J207" s="3" t="s">
        <v>33</v>
      </c>
      <c r="K207" s="3" t="s">
        <v>23</v>
      </c>
      <c r="L207" s="3" t="s">
        <v>24</v>
      </c>
      <c r="M207" s="3" t="s">
        <v>31</v>
      </c>
      <c r="N207" s="3" t="s">
        <v>32</v>
      </c>
    </row>
    <row r="208" spans="1:14" ht="13.2" x14ac:dyDescent="0.25">
      <c r="A208" s="3" t="s">
        <v>417</v>
      </c>
      <c r="B208" s="3" t="s">
        <v>418</v>
      </c>
      <c r="C208" s="1" t="s">
        <v>28</v>
      </c>
      <c r="D208" s="3" t="s">
        <v>234</v>
      </c>
      <c r="E208" s="3" t="s">
        <v>18</v>
      </c>
      <c r="F208" s="3" t="s">
        <v>67</v>
      </c>
      <c r="G208" s="3" t="s">
        <v>19</v>
      </c>
      <c r="H208" s="3" t="s">
        <v>30</v>
      </c>
      <c r="I208" s="3" t="s">
        <v>21</v>
      </c>
      <c r="J208" s="3" t="s">
        <v>22</v>
      </c>
      <c r="K208" s="3" t="s">
        <v>46</v>
      </c>
      <c r="L208" s="3" t="s">
        <v>24</v>
      </c>
      <c r="M208" s="3" t="s">
        <v>31</v>
      </c>
      <c r="N208" s="3" t="s">
        <v>18</v>
      </c>
    </row>
    <row r="209" spans="1:14" ht="13.2" x14ac:dyDescent="0.25">
      <c r="A209" s="3" t="s">
        <v>419</v>
      </c>
      <c r="B209" s="3" t="s">
        <v>420</v>
      </c>
      <c r="C209" s="1" t="s">
        <v>16</v>
      </c>
      <c r="D209" s="3" t="s">
        <v>142</v>
      </c>
      <c r="E209" s="3" t="s">
        <v>32</v>
      </c>
      <c r="F209" s="3" t="s">
        <v>67</v>
      </c>
      <c r="G209" s="3" t="s">
        <v>29</v>
      </c>
      <c r="H209" s="3" t="s">
        <v>20</v>
      </c>
      <c r="I209" s="3" t="s">
        <v>49</v>
      </c>
      <c r="J209" s="3" t="s">
        <v>22</v>
      </c>
      <c r="K209" s="3" t="s">
        <v>43</v>
      </c>
      <c r="L209" s="3" t="s">
        <v>24</v>
      </c>
      <c r="M209" s="3" t="s">
        <v>31</v>
      </c>
      <c r="N209" s="3" t="s">
        <v>18</v>
      </c>
    </row>
    <row r="210" spans="1:14" ht="13.2" x14ac:dyDescent="0.25">
      <c r="A210" s="3" t="s">
        <v>421</v>
      </c>
      <c r="B210" s="3" t="s">
        <v>422</v>
      </c>
      <c r="C210" s="1" t="s">
        <v>16</v>
      </c>
      <c r="D210" s="3" t="s">
        <v>148</v>
      </c>
      <c r="E210" s="3" t="s">
        <v>32</v>
      </c>
      <c r="F210" s="3" t="s">
        <v>67</v>
      </c>
      <c r="G210" s="3" t="s">
        <v>19</v>
      </c>
      <c r="H210" s="3" t="s">
        <v>30</v>
      </c>
      <c r="I210" s="3" t="s">
        <v>49</v>
      </c>
      <c r="J210" s="3" t="s">
        <v>33</v>
      </c>
      <c r="K210" s="3" t="s">
        <v>43</v>
      </c>
      <c r="L210" s="3" t="s">
        <v>37</v>
      </c>
      <c r="M210" s="3" t="s">
        <v>31</v>
      </c>
      <c r="N210" s="3" t="s">
        <v>21</v>
      </c>
    </row>
    <row r="211" spans="1:14" ht="13.2" x14ac:dyDescent="0.25">
      <c r="A211" s="3" t="s">
        <v>423</v>
      </c>
      <c r="B211" s="3" t="s">
        <v>424</v>
      </c>
      <c r="C211" s="1" t="s">
        <v>28</v>
      </c>
      <c r="D211" s="3" t="s">
        <v>148</v>
      </c>
      <c r="E211" s="3" t="s">
        <v>21</v>
      </c>
      <c r="F211" s="3" t="s">
        <v>18</v>
      </c>
      <c r="G211" s="3" t="s">
        <v>40</v>
      </c>
      <c r="H211" s="3" t="s">
        <v>36</v>
      </c>
      <c r="I211" s="3" t="s">
        <v>49</v>
      </c>
      <c r="J211" s="3" t="s">
        <v>22</v>
      </c>
      <c r="K211" s="3" t="s">
        <v>43</v>
      </c>
      <c r="L211" s="3" t="s">
        <v>37</v>
      </c>
      <c r="M211" s="3" t="s">
        <v>50</v>
      </c>
      <c r="N211" s="3" t="s">
        <v>21</v>
      </c>
    </row>
    <row r="212" spans="1:14" ht="13.2" x14ac:dyDescent="0.25">
      <c r="A212" s="3" t="s">
        <v>425</v>
      </c>
      <c r="B212" s="3" t="s">
        <v>426</v>
      </c>
      <c r="C212" s="1" t="s">
        <v>28</v>
      </c>
      <c r="D212" s="3" t="s">
        <v>234</v>
      </c>
      <c r="E212" s="3" t="s">
        <v>32</v>
      </c>
      <c r="F212" s="3" t="s">
        <v>67</v>
      </c>
      <c r="G212" s="3" t="s">
        <v>40</v>
      </c>
      <c r="H212" s="3" t="s">
        <v>36</v>
      </c>
      <c r="I212" s="3" t="s">
        <v>18</v>
      </c>
      <c r="J212" s="3" t="s">
        <v>33</v>
      </c>
      <c r="K212" s="3" t="s">
        <v>46</v>
      </c>
      <c r="L212" s="3" t="s">
        <v>37</v>
      </c>
      <c r="M212" s="3" t="s">
        <v>31</v>
      </c>
      <c r="N212" s="3" t="s">
        <v>32</v>
      </c>
    </row>
    <row r="213" spans="1:14" ht="13.2" x14ac:dyDescent="0.25">
      <c r="A213" s="3" t="s">
        <v>427</v>
      </c>
      <c r="B213" s="3" t="s">
        <v>428</v>
      </c>
      <c r="C213" s="1" t="s">
        <v>16</v>
      </c>
      <c r="D213" s="3" t="s">
        <v>234</v>
      </c>
      <c r="E213" s="3" t="s">
        <v>18</v>
      </c>
      <c r="F213" s="3" t="s">
        <v>18</v>
      </c>
      <c r="G213" s="3" t="s">
        <v>19</v>
      </c>
      <c r="H213" s="3" t="s">
        <v>30</v>
      </c>
      <c r="I213" s="3" t="s">
        <v>49</v>
      </c>
      <c r="J213" s="3" t="s">
        <v>33</v>
      </c>
      <c r="K213" s="3" t="s">
        <v>23</v>
      </c>
      <c r="L213" s="3" t="s">
        <v>37</v>
      </c>
      <c r="M213" s="3" t="s">
        <v>50</v>
      </c>
      <c r="N213" s="3" t="s">
        <v>21</v>
      </c>
    </row>
    <row r="214" spans="1:14" ht="13.2" x14ac:dyDescent="0.25">
      <c r="A214" s="3" t="s">
        <v>429</v>
      </c>
      <c r="B214" s="3" t="s">
        <v>430</v>
      </c>
      <c r="C214" s="1" t="s">
        <v>28</v>
      </c>
      <c r="D214" s="3" t="s">
        <v>148</v>
      </c>
      <c r="E214" s="3" t="s">
        <v>32</v>
      </c>
      <c r="F214" s="3" t="s">
        <v>67</v>
      </c>
      <c r="G214" s="3" t="s">
        <v>29</v>
      </c>
      <c r="H214" s="3" t="s">
        <v>20</v>
      </c>
      <c r="I214" s="3" t="s">
        <v>49</v>
      </c>
      <c r="J214" s="3" t="s">
        <v>22</v>
      </c>
      <c r="K214" s="3" t="s">
        <v>43</v>
      </c>
      <c r="L214" s="3" t="s">
        <v>24</v>
      </c>
      <c r="M214" s="3" t="s">
        <v>31</v>
      </c>
      <c r="N214" s="3" t="s">
        <v>32</v>
      </c>
    </row>
    <row r="215" spans="1:14" ht="13.2" x14ac:dyDescent="0.25">
      <c r="A215" s="3" t="s">
        <v>431</v>
      </c>
      <c r="B215" s="3" t="s">
        <v>432</v>
      </c>
      <c r="C215" s="1" t="s">
        <v>28</v>
      </c>
      <c r="D215" s="3" t="s">
        <v>148</v>
      </c>
      <c r="E215" s="3" t="s">
        <v>18</v>
      </c>
      <c r="F215" s="3" t="s">
        <v>18</v>
      </c>
      <c r="G215" s="3" t="s">
        <v>29</v>
      </c>
      <c r="H215" s="3" t="s">
        <v>30</v>
      </c>
      <c r="I215" s="3" t="s">
        <v>49</v>
      </c>
      <c r="J215" s="3" t="s">
        <v>22</v>
      </c>
      <c r="K215" s="3" t="s">
        <v>23</v>
      </c>
      <c r="L215" s="3" t="s">
        <v>37</v>
      </c>
      <c r="M215" s="3" t="s">
        <v>31</v>
      </c>
      <c r="N215" s="3" t="s">
        <v>32</v>
      </c>
    </row>
    <row r="216" spans="1:14" ht="13.2" x14ac:dyDescent="0.25">
      <c r="A216" s="3" t="s">
        <v>433</v>
      </c>
      <c r="B216" s="3" t="s">
        <v>434</v>
      </c>
      <c r="C216" s="1" t="s">
        <v>16</v>
      </c>
      <c r="D216" s="3" t="s">
        <v>57</v>
      </c>
      <c r="E216" s="3" t="s">
        <v>18</v>
      </c>
      <c r="F216" s="3" t="s">
        <v>21</v>
      </c>
      <c r="G216" s="3" t="s">
        <v>29</v>
      </c>
      <c r="H216" s="3" t="s">
        <v>20</v>
      </c>
      <c r="I216" s="3" t="s">
        <v>21</v>
      </c>
      <c r="J216" s="3" t="s">
        <v>33</v>
      </c>
      <c r="K216" s="3" t="s">
        <v>43</v>
      </c>
      <c r="L216" s="3" t="s">
        <v>24</v>
      </c>
      <c r="M216" s="3" t="s">
        <v>31</v>
      </c>
      <c r="N216" s="3" t="s">
        <v>32</v>
      </c>
    </row>
    <row r="217" spans="1:14" ht="13.2" x14ac:dyDescent="0.25">
      <c r="A217" s="3" t="s">
        <v>390</v>
      </c>
      <c r="B217" s="3" t="s">
        <v>391</v>
      </c>
      <c r="C217" s="1" t="s">
        <v>16</v>
      </c>
      <c r="D217" s="3" t="s">
        <v>148</v>
      </c>
      <c r="E217" s="3" t="s">
        <v>32</v>
      </c>
      <c r="F217" s="3" t="s">
        <v>67</v>
      </c>
      <c r="G217" s="3" t="s">
        <v>40</v>
      </c>
      <c r="H217" s="3" t="s">
        <v>20</v>
      </c>
      <c r="I217" s="3" t="s">
        <v>49</v>
      </c>
      <c r="J217" s="3" t="s">
        <v>33</v>
      </c>
      <c r="K217" s="3" t="s">
        <v>46</v>
      </c>
      <c r="L217" s="3" t="s">
        <v>37</v>
      </c>
      <c r="M217" s="3" t="s">
        <v>31</v>
      </c>
      <c r="N217" s="3" t="s">
        <v>32</v>
      </c>
    </row>
    <row r="218" spans="1:14" ht="13.2" x14ac:dyDescent="0.25">
      <c r="A218" s="3" t="s">
        <v>435</v>
      </c>
      <c r="B218" s="3" t="s">
        <v>436</v>
      </c>
      <c r="C218" s="1" t="s">
        <v>28</v>
      </c>
      <c r="D218" s="3" t="s">
        <v>234</v>
      </c>
      <c r="E218" s="3" t="s">
        <v>18</v>
      </c>
      <c r="F218" s="3" t="s">
        <v>18</v>
      </c>
      <c r="G218" s="3" t="s">
        <v>19</v>
      </c>
      <c r="H218" s="3" t="s">
        <v>30</v>
      </c>
      <c r="I218" s="3" t="s">
        <v>49</v>
      </c>
      <c r="J218" s="3" t="s">
        <v>33</v>
      </c>
      <c r="K218" s="3" t="s">
        <v>23</v>
      </c>
      <c r="L218" s="3" t="s">
        <v>37</v>
      </c>
      <c r="M218" s="3" t="s">
        <v>31</v>
      </c>
      <c r="N218" s="3" t="s">
        <v>32</v>
      </c>
    </row>
    <row r="219" spans="1:14" ht="13.2" x14ac:dyDescent="0.25">
      <c r="A219" s="3" t="s">
        <v>437</v>
      </c>
      <c r="B219" s="3" t="s">
        <v>438</v>
      </c>
      <c r="C219" s="1" t="s">
        <v>16</v>
      </c>
      <c r="D219" s="3" t="s">
        <v>234</v>
      </c>
      <c r="E219" s="3" t="s">
        <v>32</v>
      </c>
      <c r="F219" s="3" t="s">
        <v>67</v>
      </c>
      <c r="G219" s="3" t="s">
        <v>29</v>
      </c>
      <c r="H219" s="3" t="s">
        <v>36</v>
      </c>
      <c r="I219" s="3" t="s">
        <v>49</v>
      </c>
      <c r="J219" s="3" t="s">
        <v>22</v>
      </c>
      <c r="K219" s="3" t="s">
        <v>23</v>
      </c>
      <c r="L219" s="3" t="s">
        <v>37</v>
      </c>
      <c r="M219" s="3" t="s">
        <v>31</v>
      </c>
      <c r="N219" s="3" t="s">
        <v>32</v>
      </c>
    </row>
    <row r="220" spans="1:14" ht="13.2" x14ac:dyDescent="0.25">
      <c r="A220" s="3" t="s">
        <v>439</v>
      </c>
      <c r="B220" s="3" t="s">
        <v>440</v>
      </c>
      <c r="C220" s="1" t="s">
        <v>16</v>
      </c>
      <c r="D220" s="3" t="s">
        <v>115</v>
      </c>
      <c r="E220" s="3" t="s">
        <v>18</v>
      </c>
      <c r="F220" s="3" t="s">
        <v>18</v>
      </c>
      <c r="G220" s="3" t="s">
        <v>19</v>
      </c>
      <c r="H220" s="3" t="s">
        <v>20</v>
      </c>
      <c r="I220" s="3" t="s">
        <v>18</v>
      </c>
      <c r="J220" s="3" t="s">
        <v>22</v>
      </c>
      <c r="K220" s="3" t="s">
        <v>23</v>
      </c>
      <c r="L220" s="3" t="s">
        <v>37</v>
      </c>
      <c r="M220" s="3" t="s">
        <v>31</v>
      </c>
      <c r="N220" s="3" t="s">
        <v>32</v>
      </c>
    </row>
    <row r="221" spans="1:14" ht="13.2" x14ac:dyDescent="0.25">
      <c r="A221" s="3" t="s">
        <v>441</v>
      </c>
      <c r="B221" s="3" t="s">
        <v>442</v>
      </c>
      <c r="C221" s="1" t="s">
        <v>28</v>
      </c>
      <c r="D221" s="3" t="s">
        <v>115</v>
      </c>
      <c r="E221" s="3" t="s">
        <v>32</v>
      </c>
      <c r="F221" s="3" t="s">
        <v>67</v>
      </c>
      <c r="G221" s="3" t="s">
        <v>19</v>
      </c>
      <c r="H221" s="3" t="s">
        <v>20</v>
      </c>
      <c r="I221" s="3" t="s">
        <v>49</v>
      </c>
      <c r="J221" s="3" t="s">
        <v>22</v>
      </c>
      <c r="K221" s="3" t="s">
        <v>23</v>
      </c>
      <c r="L221" s="3" t="s">
        <v>37</v>
      </c>
      <c r="M221" s="3" t="s">
        <v>31</v>
      </c>
      <c r="N221" s="3" t="s">
        <v>32</v>
      </c>
    </row>
    <row r="222" spans="1:14" ht="13.2" x14ac:dyDescent="0.25">
      <c r="A222" s="3" t="s">
        <v>443</v>
      </c>
      <c r="B222" s="3" t="s">
        <v>444</v>
      </c>
      <c r="C222" s="1" t="s">
        <v>28</v>
      </c>
      <c r="D222" s="3" t="s">
        <v>145</v>
      </c>
      <c r="E222" s="3" t="s">
        <v>18</v>
      </c>
      <c r="F222" s="3" t="s">
        <v>67</v>
      </c>
      <c r="G222" s="3" t="s">
        <v>40</v>
      </c>
      <c r="H222" s="3" t="s">
        <v>20</v>
      </c>
      <c r="I222" s="3" t="s">
        <v>21</v>
      </c>
      <c r="J222" s="3" t="s">
        <v>33</v>
      </c>
      <c r="K222" s="3" t="s">
        <v>23</v>
      </c>
      <c r="L222" s="3" t="s">
        <v>37</v>
      </c>
      <c r="M222" s="3" t="s">
        <v>31</v>
      </c>
      <c r="N222" s="3" t="s">
        <v>32</v>
      </c>
    </row>
    <row r="223" spans="1:14" ht="13.2" x14ac:dyDescent="0.25">
      <c r="A223" s="3" t="s">
        <v>445</v>
      </c>
      <c r="B223" s="3" t="s">
        <v>446</v>
      </c>
      <c r="C223" s="1" t="s">
        <v>16</v>
      </c>
      <c r="D223" s="3" t="s">
        <v>76</v>
      </c>
      <c r="E223" s="3" t="s">
        <v>18</v>
      </c>
      <c r="F223" s="3" t="s">
        <v>18</v>
      </c>
      <c r="G223" s="3" t="s">
        <v>29</v>
      </c>
      <c r="H223" s="3" t="s">
        <v>30</v>
      </c>
      <c r="I223" s="3" t="s">
        <v>21</v>
      </c>
      <c r="J223" s="3" t="s">
        <v>22</v>
      </c>
      <c r="K223" s="3" t="s">
        <v>23</v>
      </c>
      <c r="L223" s="3" t="s">
        <v>24</v>
      </c>
      <c r="M223" s="3" t="s">
        <v>50</v>
      </c>
      <c r="N223" s="3" t="s">
        <v>21</v>
      </c>
    </row>
    <row r="224" spans="1:14" ht="13.2" x14ac:dyDescent="0.25">
      <c r="A224" s="3" t="s">
        <v>447</v>
      </c>
      <c r="B224" s="3" t="s">
        <v>448</v>
      </c>
      <c r="C224" s="1" t="s">
        <v>28</v>
      </c>
      <c r="D224" s="3" t="s">
        <v>17</v>
      </c>
      <c r="E224" s="3" t="s">
        <v>32</v>
      </c>
      <c r="F224" s="3" t="s">
        <v>18</v>
      </c>
      <c r="G224" s="3" t="s">
        <v>19</v>
      </c>
      <c r="H224" s="3" t="s">
        <v>30</v>
      </c>
      <c r="I224" s="3" t="s">
        <v>49</v>
      </c>
      <c r="J224" s="3" t="s">
        <v>58</v>
      </c>
      <c r="K224" s="3" t="s">
        <v>46</v>
      </c>
      <c r="L224" s="3" t="s">
        <v>24</v>
      </c>
      <c r="M224" s="3" t="s">
        <v>31</v>
      </c>
      <c r="N224" s="3" t="s">
        <v>21</v>
      </c>
    </row>
    <row r="225" spans="1:14" ht="13.2" x14ac:dyDescent="0.25">
      <c r="A225" s="3" t="s">
        <v>449</v>
      </c>
      <c r="B225" s="3" t="s">
        <v>450</v>
      </c>
      <c r="C225" s="1" t="s">
        <v>16</v>
      </c>
      <c r="D225" s="3" t="s">
        <v>17</v>
      </c>
      <c r="E225" s="3" t="s">
        <v>21</v>
      </c>
      <c r="F225" s="3" t="s">
        <v>18</v>
      </c>
      <c r="G225" s="3" t="s">
        <v>29</v>
      </c>
      <c r="H225" s="3" t="s">
        <v>30</v>
      </c>
      <c r="I225" s="3" t="s">
        <v>21</v>
      </c>
      <c r="J225" s="3" t="s">
        <v>58</v>
      </c>
      <c r="K225" s="3" t="s">
        <v>23</v>
      </c>
      <c r="L225" s="3" t="s">
        <v>37</v>
      </c>
      <c r="M225" s="3" t="s">
        <v>31</v>
      </c>
      <c r="N225" s="3" t="s">
        <v>21</v>
      </c>
    </row>
    <row r="226" spans="1:14" ht="13.2" x14ac:dyDescent="0.25">
      <c r="A226" s="3" t="s">
        <v>451</v>
      </c>
      <c r="B226" s="3" t="s">
        <v>452</v>
      </c>
      <c r="C226" s="1" t="s">
        <v>28</v>
      </c>
      <c r="D226" s="3" t="s">
        <v>76</v>
      </c>
      <c r="E226" s="3" t="s">
        <v>18</v>
      </c>
      <c r="F226" s="3" t="s">
        <v>21</v>
      </c>
      <c r="G226" s="3" t="s">
        <v>29</v>
      </c>
      <c r="H226" s="3" t="s">
        <v>30</v>
      </c>
      <c r="I226" s="3" t="s">
        <v>21</v>
      </c>
      <c r="J226" s="3" t="s">
        <v>33</v>
      </c>
      <c r="K226" s="3" t="s">
        <v>43</v>
      </c>
      <c r="L226" s="3" t="s">
        <v>24</v>
      </c>
      <c r="M226" s="3" t="s">
        <v>31</v>
      </c>
      <c r="N226" s="3" t="s">
        <v>21</v>
      </c>
    </row>
    <row r="227" spans="1:14" ht="13.2" x14ac:dyDescent="0.25">
      <c r="A227" s="3" t="s">
        <v>453</v>
      </c>
      <c r="B227" s="3" t="s">
        <v>454</v>
      </c>
      <c r="C227" s="1" t="s">
        <v>28</v>
      </c>
      <c r="D227" s="3" t="s">
        <v>76</v>
      </c>
      <c r="E227" s="3" t="s">
        <v>18</v>
      </c>
      <c r="F227" s="3" t="s">
        <v>67</v>
      </c>
      <c r="G227" s="3" t="s">
        <v>29</v>
      </c>
      <c r="H227" s="3" t="s">
        <v>30</v>
      </c>
      <c r="I227" s="3" t="s">
        <v>21</v>
      </c>
      <c r="J227" s="3" t="s">
        <v>58</v>
      </c>
      <c r="K227" s="3" t="s">
        <v>23</v>
      </c>
      <c r="L227" s="3" t="s">
        <v>24</v>
      </c>
      <c r="M227" s="3" t="s">
        <v>31</v>
      </c>
      <c r="N227" s="3" t="s">
        <v>21</v>
      </c>
    </row>
    <row r="228" spans="1:14" ht="13.2" x14ac:dyDescent="0.25">
      <c r="A228" s="3" t="s">
        <v>455</v>
      </c>
      <c r="B228" s="3" t="s">
        <v>456</v>
      </c>
      <c r="C228" s="1" t="s">
        <v>28</v>
      </c>
      <c r="D228" s="3" t="s">
        <v>148</v>
      </c>
      <c r="E228" s="3" t="s">
        <v>18</v>
      </c>
      <c r="F228" s="3" t="s">
        <v>67</v>
      </c>
      <c r="G228" s="3" t="s">
        <v>40</v>
      </c>
      <c r="H228" s="3" t="s">
        <v>30</v>
      </c>
      <c r="I228" s="3" t="s">
        <v>21</v>
      </c>
      <c r="J228" s="3" t="s">
        <v>22</v>
      </c>
      <c r="K228" s="3" t="s">
        <v>43</v>
      </c>
      <c r="L228" s="3" t="s">
        <v>37</v>
      </c>
      <c r="M228" s="3" t="s">
        <v>31</v>
      </c>
      <c r="N228" s="3" t="s">
        <v>32</v>
      </c>
    </row>
    <row r="229" spans="1:14" ht="13.2" x14ac:dyDescent="0.25">
      <c r="A229" s="3" t="s">
        <v>457</v>
      </c>
      <c r="B229" s="3" t="s">
        <v>458</v>
      </c>
      <c r="C229" s="1" t="s">
        <v>28</v>
      </c>
      <c r="D229" s="3" t="s">
        <v>148</v>
      </c>
      <c r="E229" s="3" t="s">
        <v>32</v>
      </c>
      <c r="F229" s="3" t="s">
        <v>18</v>
      </c>
      <c r="G229" s="3" t="s">
        <v>29</v>
      </c>
      <c r="H229" s="3" t="s">
        <v>30</v>
      </c>
      <c r="I229" s="3" t="s">
        <v>49</v>
      </c>
      <c r="J229" s="3" t="s">
        <v>33</v>
      </c>
      <c r="K229" s="3" t="s">
        <v>46</v>
      </c>
      <c r="L229" s="3" t="s">
        <v>37</v>
      </c>
      <c r="M229" s="3" t="s">
        <v>31</v>
      </c>
      <c r="N229" s="3" t="s">
        <v>21</v>
      </c>
    </row>
    <row r="230" spans="1:14" ht="13.2" x14ac:dyDescent="0.25">
      <c r="A230" s="3" t="s">
        <v>457</v>
      </c>
      <c r="B230" s="3" t="s">
        <v>458</v>
      </c>
      <c r="C230" s="1" t="s">
        <v>28</v>
      </c>
      <c r="D230" s="3" t="s">
        <v>148</v>
      </c>
      <c r="E230" s="3" t="s">
        <v>18</v>
      </c>
      <c r="F230" s="3" t="s">
        <v>67</v>
      </c>
      <c r="G230" s="3" t="s">
        <v>29</v>
      </c>
      <c r="H230" s="3" t="s">
        <v>20</v>
      </c>
      <c r="I230" s="3" t="s">
        <v>49</v>
      </c>
      <c r="J230" s="3" t="s">
        <v>33</v>
      </c>
      <c r="K230" s="3" t="s">
        <v>43</v>
      </c>
      <c r="L230" s="3" t="s">
        <v>37</v>
      </c>
      <c r="M230" s="3" t="s">
        <v>50</v>
      </c>
      <c r="N230" s="3" t="s">
        <v>32</v>
      </c>
    </row>
    <row r="231" spans="1:14" ht="13.2" x14ac:dyDescent="0.25">
      <c r="A231" s="3" t="s">
        <v>459</v>
      </c>
      <c r="B231" s="3" t="s">
        <v>460</v>
      </c>
      <c r="C231" s="1" t="s">
        <v>16</v>
      </c>
      <c r="D231" s="3" t="s">
        <v>148</v>
      </c>
      <c r="E231" s="3" t="s">
        <v>32</v>
      </c>
      <c r="F231" s="3" t="s">
        <v>67</v>
      </c>
      <c r="G231" s="3" t="s">
        <v>19</v>
      </c>
      <c r="H231" s="3" t="s">
        <v>30</v>
      </c>
      <c r="I231" s="3" t="s">
        <v>21</v>
      </c>
      <c r="J231" s="3" t="s">
        <v>33</v>
      </c>
      <c r="K231" s="3" t="s">
        <v>23</v>
      </c>
      <c r="L231" s="3" t="s">
        <v>24</v>
      </c>
      <c r="M231" s="3" t="s">
        <v>31</v>
      </c>
      <c r="N231" s="3" t="s">
        <v>32</v>
      </c>
    </row>
    <row r="232" spans="1:14" ht="13.2" x14ac:dyDescent="0.25">
      <c r="A232" s="3" t="s">
        <v>461</v>
      </c>
      <c r="B232" s="3" t="s">
        <v>462</v>
      </c>
      <c r="C232" s="1" t="s">
        <v>28</v>
      </c>
      <c r="D232" s="3" t="s">
        <v>17</v>
      </c>
      <c r="E232" s="3" t="s">
        <v>18</v>
      </c>
      <c r="F232" s="3" t="s">
        <v>18</v>
      </c>
      <c r="G232" s="3" t="s">
        <v>40</v>
      </c>
      <c r="H232" s="3" t="s">
        <v>30</v>
      </c>
      <c r="I232" s="3" t="s">
        <v>21</v>
      </c>
      <c r="J232" s="3" t="s">
        <v>22</v>
      </c>
      <c r="K232" s="3" t="s">
        <v>23</v>
      </c>
      <c r="L232" s="3" t="s">
        <v>24</v>
      </c>
      <c r="M232" s="3" t="s">
        <v>31</v>
      </c>
      <c r="N232" s="3" t="s">
        <v>32</v>
      </c>
    </row>
    <row r="233" spans="1:14" ht="13.2" x14ac:dyDescent="0.25">
      <c r="A233" s="3" t="s">
        <v>463</v>
      </c>
      <c r="B233" s="3" t="s">
        <v>464</v>
      </c>
      <c r="C233" s="1" t="s">
        <v>16</v>
      </c>
      <c r="D233" s="3" t="s">
        <v>145</v>
      </c>
      <c r="E233" s="3" t="s">
        <v>18</v>
      </c>
      <c r="F233" s="3" t="s">
        <v>18</v>
      </c>
      <c r="G233" s="3" t="s">
        <v>19</v>
      </c>
      <c r="H233" s="3" t="s">
        <v>30</v>
      </c>
      <c r="I233" s="3" t="s">
        <v>49</v>
      </c>
      <c r="J233" s="3" t="s">
        <v>33</v>
      </c>
      <c r="K233" s="3" t="s">
        <v>23</v>
      </c>
      <c r="L233" s="3" t="s">
        <v>24</v>
      </c>
      <c r="M233" s="3" t="s">
        <v>31</v>
      </c>
      <c r="N233" s="3" t="s">
        <v>21</v>
      </c>
    </row>
    <row r="234" spans="1:14" ht="13.2" x14ac:dyDescent="0.25">
      <c r="A234" s="3" t="s">
        <v>465</v>
      </c>
      <c r="B234" s="3" t="s">
        <v>466</v>
      </c>
      <c r="C234" s="1" t="s">
        <v>16</v>
      </c>
      <c r="D234" s="3" t="s">
        <v>145</v>
      </c>
      <c r="E234" s="3" t="s">
        <v>18</v>
      </c>
      <c r="F234" s="3" t="s">
        <v>67</v>
      </c>
      <c r="G234" s="3" t="s">
        <v>19</v>
      </c>
      <c r="H234" s="3" t="s">
        <v>20</v>
      </c>
      <c r="I234" s="3" t="s">
        <v>21</v>
      </c>
      <c r="J234" s="3" t="s">
        <v>58</v>
      </c>
      <c r="K234" s="3" t="s">
        <v>23</v>
      </c>
      <c r="L234" s="3" t="s">
        <v>24</v>
      </c>
      <c r="M234" s="3" t="s">
        <v>50</v>
      </c>
      <c r="N234" s="3" t="s">
        <v>32</v>
      </c>
    </row>
    <row r="235" spans="1:14" ht="13.2" x14ac:dyDescent="0.25">
      <c r="A235" s="3" t="s">
        <v>467</v>
      </c>
      <c r="B235" s="3" t="s">
        <v>468</v>
      </c>
      <c r="C235" s="1" t="s">
        <v>28</v>
      </c>
      <c r="D235" s="3" t="s">
        <v>76</v>
      </c>
      <c r="E235" s="3" t="s">
        <v>18</v>
      </c>
      <c r="F235" s="3" t="s">
        <v>67</v>
      </c>
      <c r="G235" s="3" t="s">
        <v>19</v>
      </c>
      <c r="H235" s="3" t="s">
        <v>30</v>
      </c>
      <c r="I235" s="3" t="s">
        <v>21</v>
      </c>
      <c r="J235" s="3" t="s">
        <v>22</v>
      </c>
      <c r="K235" s="3" t="s">
        <v>43</v>
      </c>
      <c r="L235" s="3" t="s">
        <v>24</v>
      </c>
      <c r="M235" s="3" t="s">
        <v>31</v>
      </c>
      <c r="N235" s="3" t="s">
        <v>21</v>
      </c>
    </row>
    <row r="236" spans="1:14" ht="13.2" x14ac:dyDescent="0.25">
      <c r="A236" s="3" t="s">
        <v>469</v>
      </c>
      <c r="B236" s="3" t="s">
        <v>470</v>
      </c>
      <c r="C236" s="1" t="s">
        <v>28</v>
      </c>
      <c r="D236" s="3" t="s">
        <v>148</v>
      </c>
      <c r="E236" s="3" t="s">
        <v>18</v>
      </c>
      <c r="F236" s="3" t="s">
        <v>67</v>
      </c>
      <c r="G236" s="3" t="s">
        <v>29</v>
      </c>
      <c r="H236" s="3" t="s">
        <v>30</v>
      </c>
      <c r="I236" s="3" t="s">
        <v>21</v>
      </c>
      <c r="J236" s="3" t="s">
        <v>33</v>
      </c>
      <c r="K236" s="3" t="s">
        <v>43</v>
      </c>
      <c r="L236" s="3" t="s">
        <v>37</v>
      </c>
      <c r="M236" s="3" t="s">
        <v>31</v>
      </c>
      <c r="N236" s="3" t="s">
        <v>21</v>
      </c>
    </row>
    <row r="237" spans="1:14" ht="13.2" x14ac:dyDescent="0.25">
      <c r="A237" s="3" t="s">
        <v>471</v>
      </c>
      <c r="B237" s="3" t="s">
        <v>472</v>
      </c>
      <c r="C237" s="1" t="s">
        <v>28</v>
      </c>
      <c r="D237" s="3" t="s">
        <v>148</v>
      </c>
      <c r="E237" s="3" t="s">
        <v>18</v>
      </c>
      <c r="F237" s="3" t="s">
        <v>18</v>
      </c>
      <c r="G237" s="3" t="s">
        <v>19</v>
      </c>
      <c r="H237" s="3" t="s">
        <v>30</v>
      </c>
      <c r="I237" s="3" t="s">
        <v>21</v>
      </c>
      <c r="J237" s="3" t="s">
        <v>33</v>
      </c>
      <c r="K237" s="3" t="s">
        <v>43</v>
      </c>
      <c r="L237" s="3" t="s">
        <v>24</v>
      </c>
      <c r="M237" s="3" t="s">
        <v>31</v>
      </c>
      <c r="N237" s="3" t="s">
        <v>21</v>
      </c>
    </row>
    <row r="238" spans="1:14" ht="13.2" x14ac:dyDescent="0.25">
      <c r="A238" s="3" t="s">
        <v>473</v>
      </c>
      <c r="B238" s="3" t="s">
        <v>474</v>
      </c>
      <c r="C238" s="1" t="s">
        <v>28</v>
      </c>
      <c r="D238" s="3" t="s">
        <v>142</v>
      </c>
      <c r="E238" s="3" t="s">
        <v>18</v>
      </c>
      <c r="F238" s="3" t="s">
        <v>18</v>
      </c>
      <c r="G238" s="3" t="s">
        <v>19</v>
      </c>
      <c r="H238" s="3" t="s">
        <v>30</v>
      </c>
      <c r="I238" s="3" t="s">
        <v>21</v>
      </c>
      <c r="J238" s="3" t="s">
        <v>33</v>
      </c>
      <c r="K238" s="3" t="s">
        <v>43</v>
      </c>
      <c r="L238" s="3" t="s">
        <v>24</v>
      </c>
      <c r="M238" s="3" t="s">
        <v>31</v>
      </c>
      <c r="N238" s="3" t="s">
        <v>21</v>
      </c>
    </row>
    <row r="239" spans="1:14" ht="13.2" x14ac:dyDescent="0.25">
      <c r="A239" s="3" t="s">
        <v>475</v>
      </c>
      <c r="B239" s="3" t="s">
        <v>476</v>
      </c>
      <c r="C239" s="1" t="s">
        <v>28</v>
      </c>
      <c r="D239" s="3" t="s">
        <v>17</v>
      </c>
      <c r="E239" s="3" t="s">
        <v>18</v>
      </c>
      <c r="F239" s="3" t="s">
        <v>18</v>
      </c>
      <c r="G239" s="3" t="s">
        <v>19</v>
      </c>
      <c r="H239" s="3" t="s">
        <v>30</v>
      </c>
      <c r="I239" s="3" t="s">
        <v>21</v>
      </c>
      <c r="J239" s="3" t="s">
        <v>33</v>
      </c>
      <c r="K239" s="3" t="s">
        <v>43</v>
      </c>
      <c r="L239" s="3" t="s">
        <v>24</v>
      </c>
      <c r="M239" s="3" t="s">
        <v>31</v>
      </c>
      <c r="N239" s="3" t="s">
        <v>21</v>
      </c>
    </row>
    <row r="240" spans="1:14" ht="13.2" x14ac:dyDescent="0.25">
      <c r="A240" s="3" t="s">
        <v>477</v>
      </c>
      <c r="B240" s="3" t="s">
        <v>478</v>
      </c>
      <c r="C240" s="1" t="s">
        <v>28</v>
      </c>
      <c r="D240" s="3" t="s">
        <v>142</v>
      </c>
      <c r="E240" s="3" t="s">
        <v>18</v>
      </c>
      <c r="F240" s="3" t="s">
        <v>18</v>
      </c>
      <c r="G240" s="3" t="s">
        <v>19</v>
      </c>
      <c r="H240" s="3" t="s">
        <v>30</v>
      </c>
      <c r="I240" s="3" t="s">
        <v>21</v>
      </c>
      <c r="J240" s="3" t="s">
        <v>33</v>
      </c>
      <c r="K240" s="3" t="s">
        <v>43</v>
      </c>
      <c r="L240" s="3" t="s">
        <v>24</v>
      </c>
      <c r="M240" s="3" t="s">
        <v>31</v>
      </c>
      <c r="N240" s="3" t="s">
        <v>21</v>
      </c>
    </row>
    <row r="241" spans="1:14" ht="13.2" x14ac:dyDescent="0.25">
      <c r="A241" s="3" t="s">
        <v>479</v>
      </c>
      <c r="B241" s="3" t="s">
        <v>480</v>
      </c>
      <c r="C241" s="1" t="s">
        <v>16</v>
      </c>
      <c r="D241" s="3" t="s">
        <v>148</v>
      </c>
      <c r="E241" s="3" t="s">
        <v>18</v>
      </c>
      <c r="F241" s="3" t="s">
        <v>18</v>
      </c>
      <c r="G241" s="3" t="s">
        <v>19</v>
      </c>
      <c r="H241" s="3" t="s">
        <v>30</v>
      </c>
      <c r="I241" s="3" t="s">
        <v>21</v>
      </c>
      <c r="J241" s="3" t="s">
        <v>33</v>
      </c>
      <c r="K241" s="3" t="s">
        <v>43</v>
      </c>
      <c r="L241" s="3" t="s">
        <v>24</v>
      </c>
      <c r="M241" s="3" t="s">
        <v>31</v>
      </c>
      <c r="N241" s="3" t="s">
        <v>21</v>
      </c>
    </row>
    <row r="242" spans="1:14" ht="13.2" x14ac:dyDescent="0.25">
      <c r="A242" s="3" t="s">
        <v>481</v>
      </c>
      <c r="B242" s="3" t="s">
        <v>482</v>
      </c>
      <c r="C242" s="1" t="s">
        <v>16</v>
      </c>
      <c r="D242" s="3" t="s">
        <v>76</v>
      </c>
      <c r="E242" s="3" t="s">
        <v>18</v>
      </c>
      <c r="F242" s="3" t="s">
        <v>18</v>
      </c>
      <c r="G242" s="3" t="s">
        <v>19</v>
      </c>
      <c r="H242" s="3" t="s">
        <v>30</v>
      </c>
      <c r="I242" s="3" t="s">
        <v>21</v>
      </c>
      <c r="J242" s="3" t="s">
        <v>33</v>
      </c>
      <c r="K242" s="3" t="s">
        <v>43</v>
      </c>
      <c r="L242" s="3" t="s">
        <v>24</v>
      </c>
      <c r="M242" s="3" t="s">
        <v>31</v>
      </c>
      <c r="N242" s="3" t="s">
        <v>21</v>
      </c>
    </row>
    <row r="243" spans="1:14" ht="13.2" x14ac:dyDescent="0.25">
      <c r="A243" s="3" t="s">
        <v>483</v>
      </c>
      <c r="B243" s="3" t="s">
        <v>484</v>
      </c>
      <c r="C243" s="1" t="s">
        <v>28</v>
      </c>
      <c r="D243" s="3" t="s">
        <v>142</v>
      </c>
      <c r="E243" s="3" t="s">
        <v>18</v>
      </c>
      <c r="F243" s="3" t="s">
        <v>18</v>
      </c>
      <c r="G243" s="3" t="s">
        <v>19</v>
      </c>
      <c r="H243" s="3" t="s">
        <v>30</v>
      </c>
      <c r="I243" s="3" t="s">
        <v>21</v>
      </c>
      <c r="J243" s="3" t="s">
        <v>33</v>
      </c>
      <c r="K243" s="3" t="s">
        <v>43</v>
      </c>
      <c r="L243" s="3" t="s">
        <v>24</v>
      </c>
      <c r="M243" s="3" t="s">
        <v>31</v>
      </c>
      <c r="N243" s="3" t="s">
        <v>21</v>
      </c>
    </row>
    <row r="244" spans="1:14" ht="13.2" x14ac:dyDescent="0.25">
      <c r="A244" s="3" t="s">
        <v>485</v>
      </c>
      <c r="B244" s="3" t="s">
        <v>486</v>
      </c>
      <c r="C244" s="1" t="s">
        <v>16</v>
      </c>
      <c r="D244" s="3" t="s">
        <v>76</v>
      </c>
      <c r="E244" s="3" t="s">
        <v>18</v>
      </c>
      <c r="F244" s="3" t="s">
        <v>18</v>
      </c>
      <c r="G244" s="3" t="s">
        <v>19</v>
      </c>
      <c r="H244" s="3" t="s">
        <v>30</v>
      </c>
      <c r="I244" s="3" t="s">
        <v>21</v>
      </c>
      <c r="J244" s="3" t="s">
        <v>33</v>
      </c>
      <c r="K244" s="3" t="s">
        <v>43</v>
      </c>
      <c r="L244" s="3" t="s">
        <v>24</v>
      </c>
      <c r="M244" s="3" t="s">
        <v>31</v>
      </c>
      <c r="N244" s="3" t="s">
        <v>21</v>
      </c>
    </row>
    <row r="245" spans="1:14" ht="13.2" x14ac:dyDescent="0.25">
      <c r="A245" s="3" t="s">
        <v>487</v>
      </c>
      <c r="B245" s="3" t="s">
        <v>488</v>
      </c>
      <c r="C245" s="1" t="s">
        <v>28</v>
      </c>
      <c r="D245" s="3" t="s">
        <v>76</v>
      </c>
      <c r="E245" s="3" t="s">
        <v>18</v>
      </c>
      <c r="F245" s="3" t="s">
        <v>18</v>
      </c>
      <c r="G245" s="3" t="s">
        <v>19</v>
      </c>
      <c r="H245" s="3" t="s">
        <v>30</v>
      </c>
      <c r="I245" s="3" t="s">
        <v>21</v>
      </c>
      <c r="J245" s="3" t="s">
        <v>33</v>
      </c>
      <c r="K245" s="3" t="s">
        <v>43</v>
      </c>
      <c r="L245" s="3" t="s">
        <v>24</v>
      </c>
      <c r="M245" s="3" t="s">
        <v>31</v>
      </c>
      <c r="N245" s="3" t="s">
        <v>21</v>
      </c>
    </row>
    <row r="246" spans="1:14" ht="13.2" x14ac:dyDescent="0.25">
      <c r="A246" s="3" t="s">
        <v>489</v>
      </c>
      <c r="B246" s="3" t="s">
        <v>490</v>
      </c>
      <c r="C246" s="1" t="s">
        <v>28</v>
      </c>
      <c r="D246" s="3" t="s">
        <v>76</v>
      </c>
      <c r="E246" s="3" t="s">
        <v>18</v>
      </c>
      <c r="F246" s="3" t="s">
        <v>18</v>
      </c>
      <c r="G246" s="3" t="s">
        <v>19</v>
      </c>
      <c r="H246" s="3" t="s">
        <v>30</v>
      </c>
      <c r="I246" s="3" t="s">
        <v>21</v>
      </c>
      <c r="J246" s="3" t="s">
        <v>33</v>
      </c>
      <c r="K246" s="3" t="s">
        <v>43</v>
      </c>
      <c r="L246" s="3" t="s">
        <v>24</v>
      </c>
      <c r="M246" s="3" t="s">
        <v>31</v>
      </c>
      <c r="N246" s="3" t="s">
        <v>21</v>
      </c>
    </row>
    <row r="247" spans="1:14" ht="13.2" x14ac:dyDescent="0.25">
      <c r="A247" s="3" t="s">
        <v>491</v>
      </c>
      <c r="B247" s="3" t="s">
        <v>492</v>
      </c>
      <c r="C247" s="1" t="s">
        <v>16</v>
      </c>
      <c r="D247" s="3" t="s">
        <v>142</v>
      </c>
      <c r="E247" s="3" t="s">
        <v>32</v>
      </c>
      <c r="F247" s="3" t="s">
        <v>67</v>
      </c>
      <c r="G247" s="3" t="s">
        <v>40</v>
      </c>
      <c r="H247" s="3" t="s">
        <v>36</v>
      </c>
      <c r="I247" s="3" t="s">
        <v>49</v>
      </c>
      <c r="J247" s="3" t="s">
        <v>22</v>
      </c>
      <c r="K247" s="3" t="s">
        <v>46</v>
      </c>
      <c r="L247" s="3" t="s">
        <v>37</v>
      </c>
      <c r="M247" s="3" t="s">
        <v>31</v>
      </c>
      <c r="N247" s="3" t="s">
        <v>32</v>
      </c>
    </row>
    <row r="248" spans="1:14" ht="13.2" x14ac:dyDescent="0.25">
      <c r="A248" s="3" t="s">
        <v>493</v>
      </c>
      <c r="B248" s="3" t="s">
        <v>494</v>
      </c>
      <c r="C248" s="1" t="s">
        <v>16</v>
      </c>
      <c r="D248" s="3" t="s">
        <v>57</v>
      </c>
      <c r="E248" s="3" t="s">
        <v>32</v>
      </c>
      <c r="F248" s="3" t="s">
        <v>67</v>
      </c>
      <c r="G248" s="3" t="s">
        <v>40</v>
      </c>
      <c r="H248" s="3" t="s">
        <v>36</v>
      </c>
      <c r="I248" s="3" t="s">
        <v>49</v>
      </c>
      <c r="J248" s="3" t="s">
        <v>22</v>
      </c>
      <c r="K248" s="3" t="s">
        <v>46</v>
      </c>
      <c r="L248" s="3" t="s">
        <v>37</v>
      </c>
      <c r="M248" s="3" t="s">
        <v>31</v>
      </c>
      <c r="N248" s="3" t="s">
        <v>32</v>
      </c>
    </row>
    <row r="249" spans="1:14" ht="13.2" x14ac:dyDescent="0.25">
      <c r="A249" s="3" t="s">
        <v>495</v>
      </c>
      <c r="B249" s="3" t="s">
        <v>496</v>
      </c>
      <c r="C249" s="1" t="s">
        <v>28</v>
      </c>
      <c r="D249" s="3" t="s">
        <v>148</v>
      </c>
      <c r="E249" s="3" t="s">
        <v>32</v>
      </c>
      <c r="F249" s="3" t="s">
        <v>67</v>
      </c>
      <c r="G249" s="3" t="s">
        <v>40</v>
      </c>
      <c r="H249" s="3" t="s">
        <v>36</v>
      </c>
      <c r="I249" s="3" t="s">
        <v>49</v>
      </c>
      <c r="J249" s="3" t="s">
        <v>22</v>
      </c>
      <c r="K249" s="3" t="s">
        <v>46</v>
      </c>
      <c r="L249" s="3" t="s">
        <v>37</v>
      </c>
      <c r="M249" s="3" t="s">
        <v>31</v>
      </c>
      <c r="N249" s="3" t="s">
        <v>32</v>
      </c>
    </row>
    <row r="250" spans="1:14" ht="13.2" x14ac:dyDescent="0.25">
      <c r="A250" s="3" t="s">
        <v>497</v>
      </c>
      <c r="B250" s="3" t="s">
        <v>498</v>
      </c>
      <c r="C250" s="1" t="s">
        <v>28</v>
      </c>
      <c r="D250" s="3" t="s">
        <v>76</v>
      </c>
      <c r="E250" s="3" t="s">
        <v>32</v>
      </c>
      <c r="F250" s="3" t="s">
        <v>67</v>
      </c>
      <c r="G250" s="3" t="s">
        <v>40</v>
      </c>
      <c r="H250" s="3" t="s">
        <v>36</v>
      </c>
      <c r="I250" s="3" t="s">
        <v>49</v>
      </c>
      <c r="J250" s="3" t="s">
        <v>22</v>
      </c>
      <c r="K250" s="3" t="s">
        <v>46</v>
      </c>
      <c r="L250" s="3" t="s">
        <v>37</v>
      </c>
      <c r="M250" s="3" t="s">
        <v>31</v>
      </c>
      <c r="N250" s="3" t="s">
        <v>32</v>
      </c>
    </row>
    <row r="251" spans="1:14" ht="13.2" x14ac:dyDescent="0.25">
      <c r="A251" s="3" t="s">
        <v>499</v>
      </c>
      <c r="B251" s="3" t="s">
        <v>500</v>
      </c>
      <c r="C251" s="1" t="s">
        <v>16</v>
      </c>
      <c r="D251" s="3" t="s">
        <v>142</v>
      </c>
      <c r="E251" s="3" t="s">
        <v>32</v>
      </c>
      <c r="F251" s="3" t="s">
        <v>67</v>
      </c>
      <c r="G251" s="3" t="s">
        <v>40</v>
      </c>
      <c r="H251" s="3" t="s">
        <v>36</v>
      </c>
      <c r="I251" s="3" t="s">
        <v>49</v>
      </c>
      <c r="J251" s="3" t="s">
        <v>22</v>
      </c>
      <c r="K251" s="3" t="s">
        <v>46</v>
      </c>
      <c r="L251" s="3" t="s">
        <v>37</v>
      </c>
      <c r="M251" s="3" t="s">
        <v>31</v>
      </c>
      <c r="N251" s="3" t="s">
        <v>32</v>
      </c>
    </row>
    <row r="252" spans="1:14" ht="13.2" x14ac:dyDescent="0.25">
      <c r="A252" s="3" t="s">
        <v>501</v>
      </c>
      <c r="B252" s="3" t="s">
        <v>502</v>
      </c>
      <c r="C252" s="1" t="s">
        <v>16</v>
      </c>
      <c r="D252" s="3" t="s">
        <v>17</v>
      </c>
      <c r="E252" s="3" t="s">
        <v>32</v>
      </c>
      <c r="F252" s="3" t="s">
        <v>67</v>
      </c>
      <c r="G252" s="3" t="s">
        <v>40</v>
      </c>
      <c r="H252" s="3" t="s">
        <v>36</v>
      </c>
      <c r="I252" s="3" t="s">
        <v>49</v>
      </c>
      <c r="J252" s="3" t="s">
        <v>22</v>
      </c>
      <c r="K252" s="3" t="s">
        <v>46</v>
      </c>
      <c r="L252" s="3" t="s">
        <v>37</v>
      </c>
      <c r="M252" s="3" t="s">
        <v>31</v>
      </c>
      <c r="N252" s="3" t="s">
        <v>32</v>
      </c>
    </row>
    <row r="253" spans="1:14" ht="13.2" x14ac:dyDescent="0.25">
      <c r="A253" s="3" t="s">
        <v>503</v>
      </c>
      <c r="B253" s="3" t="s">
        <v>504</v>
      </c>
      <c r="C253" s="1" t="s">
        <v>28</v>
      </c>
      <c r="D253" s="3" t="s">
        <v>17</v>
      </c>
      <c r="E253" s="3" t="s">
        <v>32</v>
      </c>
      <c r="F253" s="3" t="s">
        <v>67</v>
      </c>
      <c r="G253" s="3" t="s">
        <v>40</v>
      </c>
      <c r="H253" s="3" t="s">
        <v>36</v>
      </c>
      <c r="I253" s="3" t="s">
        <v>49</v>
      </c>
      <c r="J253" s="3" t="s">
        <v>22</v>
      </c>
      <c r="K253" s="3" t="s">
        <v>43</v>
      </c>
      <c r="L253" s="3" t="s">
        <v>37</v>
      </c>
      <c r="M253" s="3" t="s">
        <v>31</v>
      </c>
      <c r="N253" s="3" t="s">
        <v>32</v>
      </c>
    </row>
    <row r="254" spans="1:14" ht="13.2" x14ac:dyDescent="0.25">
      <c r="A254" s="3" t="s">
        <v>505</v>
      </c>
      <c r="B254" s="3" t="s">
        <v>506</v>
      </c>
      <c r="C254" s="1" t="s">
        <v>16</v>
      </c>
      <c r="D254" s="3" t="s">
        <v>148</v>
      </c>
      <c r="E254" s="3" t="s">
        <v>32</v>
      </c>
      <c r="F254" s="3" t="s">
        <v>67</v>
      </c>
      <c r="G254" s="3" t="s">
        <v>40</v>
      </c>
      <c r="H254" s="3" t="s">
        <v>36</v>
      </c>
      <c r="I254" s="3" t="s">
        <v>49</v>
      </c>
      <c r="J254" s="3" t="s">
        <v>22</v>
      </c>
      <c r="K254" s="3" t="s">
        <v>46</v>
      </c>
      <c r="L254" s="3" t="s">
        <v>37</v>
      </c>
      <c r="M254" s="3" t="s">
        <v>50</v>
      </c>
      <c r="N254" s="3" t="s">
        <v>32</v>
      </c>
    </row>
    <row r="255" spans="1:14" ht="13.2" x14ac:dyDescent="0.25">
      <c r="A255" s="3" t="s">
        <v>507</v>
      </c>
      <c r="B255" s="3" t="s">
        <v>508</v>
      </c>
      <c r="C255" s="1" t="s">
        <v>16</v>
      </c>
      <c r="D255" s="3" t="s">
        <v>57</v>
      </c>
      <c r="E255" s="3" t="s">
        <v>32</v>
      </c>
      <c r="F255" s="3" t="s">
        <v>67</v>
      </c>
      <c r="G255" s="3" t="s">
        <v>40</v>
      </c>
      <c r="H255" s="3" t="s">
        <v>36</v>
      </c>
      <c r="I255" s="3" t="s">
        <v>49</v>
      </c>
      <c r="J255" s="3" t="s">
        <v>22</v>
      </c>
      <c r="K255" s="3" t="s">
        <v>46</v>
      </c>
      <c r="L255" s="3" t="s">
        <v>37</v>
      </c>
      <c r="M255" s="3" t="s">
        <v>31</v>
      </c>
      <c r="N255" s="3" t="s">
        <v>32</v>
      </c>
    </row>
    <row r="256" spans="1:14" ht="13.2" x14ac:dyDescent="0.25">
      <c r="A256" s="3" t="s">
        <v>509</v>
      </c>
      <c r="B256" s="3" t="s">
        <v>510</v>
      </c>
      <c r="C256" s="1" t="s">
        <v>28</v>
      </c>
      <c r="D256" s="3" t="s">
        <v>76</v>
      </c>
      <c r="E256" s="3" t="s">
        <v>32</v>
      </c>
      <c r="F256" s="3" t="s">
        <v>67</v>
      </c>
      <c r="G256" s="3" t="s">
        <v>40</v>
      </c>
      <c r="H256" s="3" t="s">
        <v>36</v>
      </c>
      <c r="I256" s="3" t="s">
        <v>49</v>
      </c>
      <c r="J256" s="3" t="s">
        <v>22</v>
      </c>
      <c r="K256" s="3" t="s">
        <v>46</v>
      </c>
      <c r="L256" s="3" t="s">
        <v>37</v>
      </c>
      <c r="M256" s="3" t="s">
        <v>31</v>
      </c>
      <c r="N256" s="3" t="s">
        <v>32</v>
      </c>
    </row>
    <row r="257" spans="1:14" ht="13.2" x14ac:dyDescent="0.25">
      <c r="A257" s="3" t="s">
        <v>511</v>
      </c>
      <c r="B257" s="3" t="s">
        <v>512</v>
      </c>
      <c r="C257" s="1" t="s">
        <v>28</v>
      </c>
      <c r="D257" s="3" t="s">
        <v>76</v>
      </c>
      <c r="E257" s="3" t="s">
        <v>32</v>
      </c>
      <c r="F257" s="3" t="s">
        <v>67</v>
      </c>
      <c r="G257" s="3" t="s">
        <v>40</v>
      </c>
      <c r="H257" s="3" t="s">
        <v>36</v>
      </c>
      <c r="I257" s="3" t="s">
        <v>49</v>
      </c>
      <c r="J257" s="3" t="s">
        <v>22</v>
      </c>
      <c r="K257" s="3" t="s">
        <v>46</v>
      </c>
      <c r="L257" s="3" t="s">
        <v>37</v>
      </c>
      <c r="M257" s="3" t="s">
        <v>31</v>
      </c>
      <c r="N257" s="3" t="s">
        <v>32</v>
      </c>
    </row>
    <row r="258" spans="1:14" ht="13.2" x14ac:dyDescent="0.25">
      <c r="A258" s="3" t="s">
        <v>513</v>
      </c>
      <c r="B258" s="3" t="s">
        <v>514</v>
      </c>
      <c r="C258" s="1" t="s">
        <v>16</v>
      </c>
      <c r="D258" s="3" t="s">
        <v>76</v>
      </c>
      <c r="E258" s="3" t="s">
        <v>18</v>
      </c>
      <c r="F258" s="3" t="s">
        <v>21</v>
      </c>
      <c r="G258" s="3" t="s">
        <v>29</v>
      </c>
      <c r="H258" s="3" t="s">
        <v>20</v>
      </c>
      <c r="I258" s="3" t="s">
        <v>49</v>
      </c>
      <c r="J258" s="3" t="s">
        <v>58</v>
      </c>
      <c r="K258" s="3" t="s">
        <v>43</v>
      </c>
      <c r="L258" s="3" t="s">
        <v>24</v>
      </c>
      <c r="M258" s="3" t="s">
        <v>50</v>
      </c>
      <c r="N258" s="3" t="s">
        <v>21</v>
      </c>
    </row>
    <row r="259" spans="1:14" ht="13.2" x14ac:dyDescent="0.25">
      <c r="A259" s="3" t="s">
        <v>515</v>
      </c>
      <c r="B259" s="3" t="s">
        <v>516</v>
      </c>
      <c r="C259" s="1" t="s">
        <v>28</v>
      </c>
      <c r="D259" s="3" t="s">
        <v>148</v>
      </c>
      <c r="E259" s="3" t="s">
        <v>18</v>
      </c>
      <c r="F259" s="3" t="s">
        <v>21</v>
      </c>
      <c r="G259" s="3" t="s">
        <v>29</v>
      </c>
      <c r="H259" s="3" t="s">
        <v>20</v>
      </c>
      <c r="I259" s="3" t="s">
        <v>49</v>
      </c>
      <c r="J259" s="3" t="s">
        <v>58</v>
      </c>
      <c r="K259" s="3" t="s">
        <v>43</v>
      </c>
      <c r="L259" s="3" t="s">
        <v>24</v>
      </c>
      <c r="M259" s="3" t="s">
        <v>50</v>
      </c>
      <c r="N259" s="3" t="s">
        <v>21</v>
      </c>
    </row>
    <row r="260" spans="1:14" ht="13.2" x14ac:dyDescent="0.25">
      <c r="A260" s="3" t="s">
        <v>517</v>
      </c>
      <c r="B260" s="3" t="s">
        <v>518</v>
      </c>
      <c r="C260" s="1" t="s">
        <v>16</v>
      </c>
      <c r="D260" s="3" t="s">
        <v>148</v>
      </c>
      <c r="E260" s="3" t="s">
        <v>18</v>
      </c>
      <c r="F260" s="3" t="s">
        <v>21</v>
      </c>
      <c r="G260" s="3" t="s">
        <v>29</v>
      </c>
      <c r="H260" s="3" t="s">
        <v>20</v>
      </c>
      <c r="I260" s="3" t="s">
        <v>49</v>
      </c>
      <c r="J260" s="3" t="s">
        <v>58</v>
      </c>
      <c r="K260" s="3" t="s">
        <v>43</v>
      </c>
      <c r="L260" s="3" t="s">
        <v>24</v>
      </c>
      <c r="M260" s="3" t="s">
        <v>50</v>
      </c>
      <c r="N260" s="3" t="s">
        <v>21</v>
      </c>
    </row>
    <row r="261" spans="1:14" ht="13.2" x14ac:dyDescent="0.25">
      <c r="A261" s="3" t="s">
        <v>519</v>
      </c>
      <c r="B261" s="3" t="s">
        <v>520</v>
      </c>
      <c r="C261" s="1" t="s">
        <v>16</v>
      </c>
      <c r="D261" s="3" t="s">
        <v>148</v>
      </c>
      <c r="E261" s="3" t="s">
        <v>18</v>
      </c>
      <c r="F261" s="3" t="s">
        <v>21</v>
      </c>
      <c r="G261" s="3" t="s">
        <v>29</v>
      </c>
      <c r="H261" s="3" t="s">
        <v>20</v>
      </c>
      <c r="I261" s="3" t="s">
        <v>49</v>
      </c>
      <c r="J261" s="3" t="s">
        <v>58</v>
      </c>
      <c r="K261" s="3" t="s">
        <v>43</v>
      </c>
      <c r="L261" s="3" t="s">
        <v>24</v>
      </c>
      <c r="M261" s="3" t="s">
        <v>50</v>
      </c>
      <c r="N261" s="3" t="s">
        <v>21</v>
      </c>
    </row>
    <row r="262" spans="1:14" ht="13.2" x14ac:dyDescent="0.25">
      <c r="A262" s="3" t="s">
        <v>521</v>
      </c>
      <c r="B262" s="3" t="s">
        <v>522</v>
      </c>
      <c r="C262" s="1" t="s">
        <v>28</v>
      </c>
      <c r="D262" s="3" t="s">
        <v>17</v>
      </c>
      <c r="E262" s="3" t="s">
        <v>18</v>
      </c>
      <c r="F262" s="3" t="s">
        <v>21</v>
      </c>
      <c r="G262" s="3" t="s">
        <v>29</v>
      </c>
      <c r="H262" s="3" t="s">
        <v>20</v>
      </c>
      <c r="I262" s="3" t="s">
        <v>49</v>
      </c>
      <c r="J262" s="3" t="s">
        <v>58</v>
      </c>
      <c r="K262" s="3" t="s">
        <v>43</v>
      </c>
      <c r="L262" s="3" t="s">
        <v>24</v>
      </c>
      <c r="M262" s="3" t="s">
        <v>50</v>
      </c>
      <c r="N262" s="3" t="s">
        <v>21</v>
      </c>
    </row>
    <row r="263" spans="1:14" ht="13.2" x14ac:dyDescent="0.25">
      <c r="A263" s="3" t="s">
        <v>523</v>
      </c>
      <c r="B263" s="3" t="s">
        <v>524</v>
      </c>
      <c r="C263" s="1" t="s">
        <v>16</v>
      </c>
      <c r="D263" s="3" t="s">
        <v>148</v>
      </c>
      <c r="E263" s="3" t="s">
        <v>21</v>
      </c>
      <c r="F263" s="3" t="s">
        <v>21</v>
      </c>
      <c r="G263" s="3" t="s">
        <v>29</v>
      </c>
      <c r="H263" s="3" t="s">
        <v>20</v>
      </c>
      <c r="I263" s="3" t="s">
        <v>49</v>
      </c>
      <c r="J263" s="3" t="s">
        <v>58</v>
      </c>
      <c r="K263" s="3" t="s">
        <v>43</v>
      </c>
      <c r="L263" s="3" t="s">
        <v>24</v>
      </c>
      <c r="M263" s="3" t="s">
        <v>50</v>
      </c>
      <c r="N263" s="3" t="s">
        <v>21</v>
      </c>
    </row>
    <row r="264" spans="1:14" ht="13.2" x14ac:dyDescent="0.25">
      <c r="A264" s="3" t="s">
        <v>525</v>
      </c>
      <c r="B264" s="3" t="s">
        <v>526</v>
      </c>
      <c r="C264" s="1" t="s">
        <v>28</v>
      </c>
      <c r="D264" s="3" t="s">
        <v>76</v>
      </c>
      <c r="E264" s="3" t="s">
        <v>32</v>
      </c>
      <c r="F264" s="3" t="s">
        <v>67</v>
      </c>
      <c r="G264" s="3" t="s">
        <v>40</v>
      </c>
      <c r="H264" s="3" t="s">
        <v>30</v>
      </c>
      <c r="I264" s="3" t="s">
        <v>21</v>
      </c>
      <c r="J264" s="3" t="s">
        <v>33</v>
      </c>
      <c r="K264" s="3" t="s">
        <v>23</v>
      </c>
      <c r="L264" s="3" t="s">
        <v>37</v>
      </c>
      <c r="M264" s="3" t="s">
        <v>31</v>
      </c>
      <c r="N264" s="3" t="s">
        <v>21</v>
      </c>
    </row>
    <row r="265" spans="1:14" ht="13.2" x14ac:dyDescent="0.25">
      <c r="A265" s="3" t="s">
        <v>527</v>
      </c>
      <c r="B265" s="3" t="s">
        <v>528</v>
      </c>
      <c r="C265" s="1" t="s">
        <v>16</v>
      </c>
      <c r="D265" s="3" t="s">
        <v>115</v>
      </c>
      <c r="E265" s="3" t="s">
        <v>32</v>
      </c>
      <c r="F265" s="3" t="s">
        <v>67</v>
      </c>
      <c r="G265" s="3" t="s">
        <v>40</v>
      </c>
      <c r="H265" s="3" t="s">
        <v>30</v>
      </c>
      <c r="I265" s="3" t="s">
        <v>21</v>
      </c>
      <c r="J265" s="3" t="s">
        <v>33</v>
      </c>
      <c r="K265" s="3" t="s">
        <v>23</v>
      </c>
      <c r="L265" s="3" t="s">
        <v>24</v>
      </c>
      <c r="M265" s="3" t="s">
        <v>31</v>
      </c>
      <c r="N265" s="3" t="s">
        <v>21</v>
      </c>
    </row>
    <row r="266" spans="1:14" ht="13.2" x14ac:dyDescent="0.25">
      <c r="A266" s="3" t="s">
        <v>529</v>
      </c>
      <c r="B266" s="3" t="s">
        <v>530</v>
      </c>
      <c r="C266" s="1" t="s">
        <v>16</v>
      </c>
      <c r="D266" s="3" t="s">
        <v>17</v>
      </c>
      <c r="E266" s="3" t="s">
        <v>32</v>
      </c>
      <c r="F266" s="3" t="s">
        <v>67</v>
      </c>
      <c r="G266" s="3" t="s">
        <v>40</v>
      </c>
      <c r="H266" s="3" t="s">
        <v>30</v>
      </c>
      <c r="I266" s="3" t="s">
        <v>21</v>
      </c>
      <c r="J266" s="3" t="s">
        <v>33</v>
      </c>
      <c r="K266" s="3" t="s">
        <v>23</v>
      </c>
      <c r="L266" s="3" t="s">
        <v>37</v>
      </c>
      <c r="M266" s="3" t="s">
        <v>31</v>
      </c>
      <c r="N266" s="3" t="s">
        <v>21</v>
      </c>
    </row>
    <row r="267" spans="1:14" ht="13.2" x14ac:dyDescent="0.25">
      <c r="A267" s="3" t="s">
        <v>531</v>
      </c>
      <c r="B267" s="3" t="s">
        <v>532</v>
      </c>
      <c r="C267" s="1" t="s">
        <v>16</v>
      </c>
      <c r="D267" s="3" t="s">
        <v>115</v>
      </c>
      <c r="E267" s="3" t="s">
        <v>32</v>
      </c>
      <c r="F267" s="3" t="s">
        <v>67</v>
      </c>
      <c r="G267" s="3" t="s">
        <v>40</v>
      </c>
      <c r="H267" s="3" t="s">
        <v>30</v>
      </c>
      <c r="I267" s="3" t="s">
        <v>21</v>
      </c>
      <c r="J267" s="3" t="s">
        <v>33</v>
      </c>
      <c r="K267" s="3" t="s">
        <v>23</v>
      </c>
      <c r="L267" s="3" t="s">
        <v>24</v>
      </c>
      <c r="M267" s="3" t="s">
        <v>31</v>
      </c>
      <c r="N267" s="3" t="s">
        <v>21</v>
      </c>
    </row>
    <row r="268" spans="1:14" ht="13.2" x14ac:dyDescent="0.25">
      <c r="A268" s="3" t="s">
        <v>533</v>
      </c>
      <c r="B268" s="3" t="s">
        <v>534</v>
      </c>
      <c r="C268" s="1" t="s">
        <v>28</v>
      </c>
      <c r="D268" s="3" t="s">
        <v>17</v>
      </c>
      <c r="E268" s="3" t="s">
        <v>32</v>
      </c>
      <c r="F268" s="3" t="s">
        <v>67</v>
      </c>
      <c r="G268" s="3" t="s">
        <v>40</v>
      </c>
      <c r="H268" s="3" t="s">
        <v>30</v>
      </c>
      <c r="I268" s="3" t="s">
        <v>21</v>
      </c>
      <c r="J268" s="3" t="s">
        <v>33</v>
      </c>
      <c r="K268" s="3" t="s">
        <v>23</v>
      </c>
      <c r="L268" s="3" t="s">
        <v>24</v>
      </c>
      <c r="M268" s="3" t="s">
        <v>31</v>
      </c>
      <c r="N268" s="3" t="s">
        <v>21</v>
      </c>
    </row>
    <row r="269" spans="1:14" ht="13.2" x14ac:dyDescent="0.25">
      <c r="A269" s="3" t="s">
        <v>535</v>
      </c>
      <c r="B269" s="3" t="s">
        <v>536</v>
      </c>
      <c r="C269" s="1" t="s">
        <v>16</v>
      </c>
      <c r="D269" s="3" t="s">
        <v>145</v>
      </c>
      <c r="E269" s="3" t="s">
        <v>32</v>
      </c>
      <c r="F269" s="3" t="s">
        <v>67</v>
      </c>
      <c r="G269" s="3" t="s">
        <v>40</v>
      </c>
      <c r="H269" s="3" t="s">
        <v>30</v>
      </c>
      <c r="I269" s="3" t="s">
        <v>21</v>
      </c>
      <c r="J269" s="3" t="s">
        <v>33</v>
      </c>
      <c r="K269" s="3" t="s">
        <v>23</v>
      </c>
      <c r="L269" s="3" t="s">
        <v>24</v>
      </c>
      <c r="M269" s="3" t="s">
        <v>31</v>
      </c>
      <c r="N269" s="3" t="s">
        <v>21</v>
      </c>
    </row>
    <row r="270" spans="1:14" ht="13.2" x14ac:dyDescent="0.25">
      <c r="A270" s="3" t="s">
        <v>537</v>
      </c>
      <c r="B270" s="3" t="s">
        <v>538</v>
      </c>
      <c r="C270" s="1" t="s">
        <v>28</v>
      </c>
      <c r="D270" s="3" t="s">
        <v>57</v>
      </c>
      <c r="E270" s="3" t="s">
        <v>32</v>
      </c>
      <c r="F270" s="3" t="s">
        <v>67</v>
      </c>
      <c r="G270" s="3" t="s">
        <v>40</v>
      </c>
      <c r="H270" s="3" t="s">
        <v>30</v>
      </c>
      <c r="I270" s="3" t="s">
        <v>21</v>
      </c>
      <c r="J270" s="3" t="s">
        <v>33</v>
      </c>
      <c r="K270" s="3" t="s">
        <v>23</v>
      </c>
      <c r="L270" s="3" t="s">
        <v>24</v>
      </c>
      <c r="M270" s="3" t="s">
        <v>31</v>
      </c>
      <c r="N270" s="3" t="s">
        <v>21</v>
      </c>
    </row>
    <row r="271" spans="1:14" ht="13.2" x14ac:dyDescent="0.25">
      <c r="A271" s="3" t="s">
        <v>539</v>
      </c>
      <c r="B271" s="3" t="s">
        <v>540</v>
      </c>
      <c r="C271" s="1" t="s">
        <v>16</v>
      </c>
      <c r="D271" s="3" t="s">
        <v>148</v>
      </c>
      <c r="E271" s="3" t="s">
        <v>32</v>
      </c>
      <c r="F271" s="3" t="s">
        <v>67</v>
      </c>
      <c r="G271" s="3" t="s">
        <v>40</v>
      </c>
      <c r="H271" s="3" t="s">
        <v>30</v>
      </c>
      <c r="I271" s="3" t="s">
        <v>21</v>
      </c>
      <c r="J271" s="3" t="s">
        <v>33</v>
      </c>
      <c r="K271" s="3" t="s">
        <v>23</v>
      </c>
      <c r="L271" s="3" t="s">
        <v>37</v>
      </c>
      <c r="M271" s="3" t="s">
        <v>31</v>
      </c>
      <c r="N271" s="3" t="s">
        <v>21</v>
      </c>
    </row>
    <row r="272" spans="1:14" ht="13.2" x14ac:dyDescent="0.25">
      <c r="A272" s="3" t="s">
        <v>541</v>
      </c>
      <c r="B272" s="3" t="s">
        <v>542</v>
      </c>
      <c r="C272" s="1" t="s">
        <v>28</v>
      </c>
      <c r="D272" s="3" t="s">
        <v>148</v>
      </c>
      <c r="E272" s="3" t="s">
        <v>32</v>
      </c>
      <c r="F272" s="3" t="s">
        <v>67</v>
      </c>
      <c r="G272" s="3" t="s">
        <v>40</v>
      </c>
      <c r="H272" s="3" t="s">
        <v>30</v>
      </c>
      <c r="I272" s="3" t="s">
        <v>21</v>
      </c>
      <c r="J272" s="3" t="s">
        <v>33</v>
      </c>
      <c r="K272" s="3" t="s">
        <v>23</v>
      </c>
      <c r="L272" s="3" t="s">
        <v>37</v>
      </c>
      <c r="M272" s="3" t="s">
        <v>31</v>
      </c>
      <c r="N272" s="3" t="s">
        <v>21</v>
      </c>
    </row>
    <row r="273" spans="1:14" ht="13.2" x14ac:dyDescent="0.25">
      <c r="A273" s="3" t="s">
        <v>543</v>
      </c>
      <c r="B273" s="3" t="s">
        <v>544</v>
      </c>
      <c r="C273" s="1" t="s">
        <v>28</v>
      </c>
      <c r="D273" s="3" t="s">
        <v>76</v>
      </c>
      <c r="E273" s="3" t="s">
        <v>32</v>
      </c>
      <c r="F273" s="3" t="s">
        <v>67</v>
      </c>
      <c r="G273" s="3" t="s">
        <v>40</v>
      </c>
      <c r="H273" s="3" t="s">
        <v>30</v>
      </c>
      <c r="I273" s="3" t="s">
        <v>21</v>
      </c>
      <c r="J273" s="3" t="s">
        <v>33</v>
      </c>
      <c r="K273" s="3" t="s">
        <v>23</v>
      </c>
      <c r="L273" s="3" t="s">
        <v>37</v>
      </c>
      <c r="M273" s="3" t="s">
        <v>31</v>
      </c>
      <c r="N273" s="3" t="s">
        <v>21</v>
      </c>
    </row>
    <row r="274" spans="1:14" ht="13.2" x14ac:dyDescent="0.25">
      <c r="A274" s="3" t="s">
        <v>545</v>
      </c>
      <c r="B274" s="3" t="s">
        <v>546</v>
      </c>
      <c r="C274" s="1" t="s">
        <v>28</v>
      </c>
      <c r="D274" s="3" t="s">
        <v>76</v>
      </c>
      <c r="E274" s="3" t="s">
        <v>18</v>
      </c>
      <c r="F274" s="3" t="s">
        <v>18</v>
      </c>
      <c r="G274" s="3" t="s">
        <v>19</v>
      </c>
      <c r="H274" s="3" t="s">
        <v>36</v>
      </c>
      <c r="I274" s="3" t="s">
        <v>21</v>
      </c>
      <c r="J274" s="3" t="s">
        <v>33</v>
      </c>
      <c r="K274" s="3" t="s">
        <v>46</v>
      </c>
      <c r="L274" s="3" t="s">
        <v>37</v>
      </c>
      <c r="M274" s="3" t="s">
        <v>31</v>
      </c>
      <c r="N274" s="3" t="s">
        <v>32</v>
      </c>
    </row>
    <row r="275" spans="1:14" ht="13.2" x14ac:dyDescent="0.25">
      <c r="A275" s="3" t="s">
        <v>547</v>
      </c>
      <c r="B275" s="3" t="s">
        <v>548</v>
      </c>
      <c r="C275" s="1" t="s">
        <v>16</v>
      </c>
      <c r="D275" s="3" t="s">
        <v>265</v>
      </c>
      <c r="E275" s="3" t="s">
        <v>18</v>
      </c>
      <c r="F275" s="3" t="s">
        <v>18</v>
      </c>
      <c r="G275" s="3" t="s">
        <v>19</v>
      </c>
      <c r="H275" s="3" t="s">
        <v>36</v>
      </c>
      <c r="I275" s="3" t="s">
        <v>21</v>
      </c>
      <c r="J275" s="3" t="s">
        <v>22</v>
      </c>
      <c r="K275" s="3" t="s">
        <v>23</v>
      </c>
      <c r="L275" s="3" t="s">
        <v>37</v>
      </c>
      <c r="M275" s="3" t="s">
        <v>31</v>
      </c>
      <c r="N275" s="3" t="s">
        <v>32</v>
      </c>
    </row>
    <row r="276" spans="1:14" ht="13.2" x14ac:dyDescent="0.25">
      <c r="A276" s="3" t="s">
        <v>549</v>
      </c>
      <c r="B276" s="3" t="s">
        <v>550</v>
      </c>
      <c r="C276" s="1" t="s">
        <v>16</v>
      </c>
      <c r="D276" s="3" t="s">
        <v>142</v>
      </c>
      <c r="E276" s="3" t="s">
        <v>18</v>
      </c>
      <c r="F276" s="3" t="s">
        <v>18</v>
      </c>
      <c r="G276" s="3" t="s">
        <v>19</v>
      </c>
      <c r="H276" s="3" t="s">
        <v>36</v>
      </c>
      <c r="I276" s="3" t="s">
        <v>21</v>
      </c>
      <c r="J276" s="3" t="s">
        <v>33</v>
      </c>
      <c r="K276" s="3" t="s">
        <v>46</v>
      </c>
      <c r="L276" s="3" t="s">
        <v>37</v>
      </c>
      <c r="M276" s="3" t="s">
        <v>31</v>
      </c>
      <c r="N276" s="3" t="s">
        <v>21</v>
      </c>
    </row>
    <row r="277" spans="1:14" ht="13.2" x14ac:dyDescent="0.25">
      <c r="A277" s="3" t="s">
        <v>551</v>
      </c>
      <c r="B277" s="3" t="s">
        <v>552</v>
      </c>
      <c r="C277" s="1" t="s">
        <v>28</v>
      </c>
      <c r="D277" s="3" t="s">
        <v>234</v>
      </c>
      <c r="E277" s="3" t="s">
        <v>18</v>
      </c>
      <c r="F277" s="3" t="s">
        <v>18</v>
      </c>
      <c r="G277" s="3" t="s">
        <v>29</v>
      </c>
      <c r="H277" s="3" t="s">
        <v>20</v>
      </c>
      <c r="I277" s="3" t="s">
        <v>21</v>
      </c>
      <c r="J277" s="3" t="s">
        <v>22</v>
      </c>
      <c r="K277" s="3" t="s">
        <v>23</v>
      </c>
      <c r="L277" s="3" t="s">
        <v>24</v>
      </c>
      <c r="M277" s="3" t="s">
        <v>31</v>
      </c>
      <c r="N277" s="3" t="s">
        <v>21</v>
      </c>
    </row>
    <row r="278" spans="1:14" ht="13.2" x14ac:dyDescent="0.25">
      <c r="A278" s="3" t="s">
        <v>553</v>
      </c>
      <c r="B278" s="3" t="s">
        <v>554</v>
      </c>
      <c r="C278" s="1" t="s">
        <v>16</v>
      </c>
      <c r="D278" s="3" t="s">
        <v>142</v>
      </c>
      <c r="E278" s="3" t="s">
        <v>32</v>
      </c>
      <c r="F278" s="3" t="s">
        <v>67</v>
      </c>
      <c r="G278" s="3" t="s">
        <v>29</v>
      </c>
      <c r="H278" s="3" t="s">
        <v>36</v>
      </c>
      <c r="I278" s="3" t="s">
        <v>21</v>
      </c>
      <c r="J278" s="3" t="s">
        <v>22</v>
      </c>
      <c r="K278" s="3" t="s">
        <v>23</v>
      </c>
      <c r="L278" s="3" t="s">
        <v>37</v>
      </c>
      <c r="M278" s="3" t="s">
        <v>31</v>
      </c>
      <c r="N278" s="3" t="s">
        <v>32</v>
      </c>
    </row>
    <row r="279" spans="1:14" ht="13.2" x14ac:dyDescent="0.25">
      <c r="A279" s="3" t="s">
        <v>555</v>
      </c>
      <c r="B279" s="3" t="s">
        <v>556</v>
      </c>
      <c r="C279" s="1" t="s">
        <v>16</v>
      </c>
      <c r="D279" s="3" t="s">
        <v>284</v>
      </c>
      <c r="E279" s="3" t="s">
        <v>32</v>
      </c>
      <c r="F279" s="3" t="s">
        <v>67</v>
      </c>
      <c r="G279" s="3" t="s">
        <v>40</v>
      </c>
      <c r="H279" s="3" t="s">
        <v>30</v>
      </c>
      <c r="I279" s="3" t="s">
        <v>49</v>
      </c>
      <c r="J279" s="3" t="s">
        <v>33</v>
      </c>
      <c r="K279" s="3" t="s">
        <v>23</v>
      </c>
      <c r="L279" s="3" t="s">
        <v>24</v>
      </c>
      <c r="M279" s="3" t="s">
        <v>50</v>
      </c>
      <c r="N279" s="3" t="s">
        <v>32</v>
      </c>
    </row>
    <row r="280" spans="1:14" ht="13.2" x14ac:dyDescent="0.25">
      <c r="A280" s="3" t="s">
        <v>557</v>
      </c>
      <c r="B280" s="3" t="s">
        <v>558</v>
      </c>
      <c r="C280" s="1" t="s">
        <v>28</v>
      </c>
      <c r="D280" s="3" t="s">
        <v>76</v>
      </c>
      <c r="E280" s="3" t="s">
        <v>18</v>
      </c>
      <c r="F280" s="3" t="s">
        <v>67</v>
      </c>
      <c r="G280" s="3" t="s">
        <v>19</v>
      </c>
      <c r="H280" s="3" t="s">
        <v>36</v>
      </c>
      <c r="I280" s="3" t="s">
        <v>21</v>
      </c>
      <c r="J280" s="3" t="s">
        <v>33</v>
      </c>
      <c r="K280" s="3" t="s">
        <v>46</v>
      </c>
      <c r="L280" s="3" t="s">
        <v>37</v>
      </c>
      <c r="M280" s="3" t="s">
        <v>31</v>
      </c>
      <c r="N280" s="3" t="s">
        <v>21</v>
      </c>
    </row>
    <row r="281" spans="1:14" ht="13.2" x14ac:dyDescent="0.25">
      <c r="A281" s="3" t="s">
        <v>559</v>
      </c>
      <c r="B281" s="3" t="s">
        <v>560</v>
      </c>
      <c r="C281" s="1" t="s">
        <v>16</v>
      </c>
      <c r="D281" s="3" t="s">
        <v>17</v>
      </c>
      <c r="E281" s="3" t="s">
        <v>18</v>
      </c>
      <c r="F281" s="3" t="s">
        <v>67</v>
      </c>
      <c r="G281" s="3" t="s">
        <v>19</v>
      </c>
      <c r="H281" s="3" t="s">
        <v>30</v>
      </c>
      <c r="I281" s="3" t="s">
        <v>21</v>
      </c>
      <c r="J281" s="3" t="s">
        <v>22</v>
      </c>
      <c r="K281" s="3" t="s">
        <v>43</v>
      </c>
      <c r="L281" s="3" t="s">
        <v>37</v>
      </c>
      <c r="M281" s="3" t="s">
        <v>31</v>
      </c>
      <c r="N281" s="3" t="s">
        <v>32</v>
      </c>
    </row>
    <row r="282" spans="1:14" ht="13.2" x14ac:dyDescent="0.25">
      <c r="A282" s="3" t="s">
        <v>561</v>
      </c>
      <c r="B282" s="3" t="s">
        <v>562</v>
      </c>
      <c r="C282" s="1" t="s">
        <v>16</v>
      </c>
      <c r="D282" s="3" t="s">
        <v>17</v>
      </c>
      <c r="E282" s="3" t="s">
        <v>18</v>
      </c>
      <c r="F282" s="3" t="s">
        <v>18</v>
      </c>
      <c r="G282" s="3" t="s">
        <v>40</v>
      </c>
      <c r="H282" s="3" t="s">
        <v>36</v>
      </c>
      <c r="I282" s="3" t="s">
        <v>21</v>
      </c>
      <c r="J282" s="3" t="s">
        <v>33</v>
      </c>
      <c r="K282" s="3" t="s">
        <v>23</v>
      </c>
      <c r="L282" s="3" t="s">
        <v>24</v>
      </c>
      <c r="M282" s="3" t="s">
        <v>31</v>
      </c>
      <c r="N282" s="3" t="s">
        <v>32</v>
      </c>
    </row>
    <row r="283" spans="1:14" ht="13.2" x14ac:dyDescent="0.25">
      <c r="A283" s="3" t="s">
        <v>563</v>
      </c>
      <c r="B283" s="3" t="s">
        <v>564</v>
      </c>
      <c r="C283" s="1" t="s">
        <v>16</v>
      </c>
      <c r="D283" s="3" t="s">
        <v>148</v>
      </c>
      <c r="E283" s="3" t="s">
        <v>32</v>
      </c>
      <c r="F283" s="3" t="s">
        <v>67</v>
      </c>
      <c r="G283" s="3" t="s">
        <v>29</v>
      </c>
      <c r="H283" s="3" t="s">
        <v>20</v>
      </c>
      <c r="I283" s="3" t="s">
        <v>21</v>
      </c>
      <c r="J283" s="3" t="s">
        <v>33</v>
      </c>
      <c r="K283" s="3" t="s">
        <v>43</v>
      </c>
      <c r="L283" s="3" t="s">
        <v>24</v>
      </c>
      <c r="M283" s="3" t="s">
        <v>31</v>
      </c>
      <c r="N283" s="3" t="s">
        <v>32</v>
      </c>
    </row>
    <row r="284" spans="1:14" ht="13.2" x14ac:dyDescent="0.25">
      <c r="A284" s="3" t="s">
        <v>565</v>
      </c>
      <c r="B284" s="3" t="s">
        <v>566</v>
      </c>
      <c r="C284" s="1" t="s">
        <v>16</v>
      </c>
      <c r="D284" s="3" t="s">
        <v>148</v>
      </c>
      <c r="E284" s="3" t="s">
        <v>18</v>
      </c>
      <c r="F284" s="3" t="s">
        <v>18</v>
      </c>
      <c r="G284" s="3" t="s">
        <v>29</v>
      </c>
      <c r="H284" s="3" t="s">
        <v>36</v>
      </c>
      <c r="I284" s="3" t="s">
        <v>21</v>
      </c>
      <c r="J284" s="3" t="s">
        <v>22</v>
      </c>
      <c r="K284" s="3" t="s">
        <v>43</v>
      </c>
      <c r="L284" s="3" t="s">
        <v>24</v>
      </c>
      <c r="M284" s="3" t="s">
        <v>31</v>
      </c>
      <c r="N284" s="3" t="s">
        <v>32</v>
      </c>
    </row>
    <row r="285" spans="1:14" ht="13.2" x14ac:dyDescent="0.25">
      <c r="A285" s="3" t="s">
        <v>567</v>
      </c>
      <c r="B285" s="3" t="s">
        <v>313</v>
      </c>
      <c r="C285" s="1" t="s">
        <v>16</v>
      </c>
      <c r="D285" s="3" t="s">
        <v>57</v>
      </c>
      <c r="E285" s="3" t="s">
        <v>32</v>
      </c>
      <c r="F285" s="3" t="s">
        <v>67</v>
      </c>
      <c r="G285" s="3" t="s">
        <v>40</v>
      </c>
      <c r="H285" s="3" t="s">
        <v>30</v>
      </c>
      <c r="I285" s="3" t="s">
        <v>49</v>
      </c>
      <c r="J285" s="3" t="s">
        <v>33</v>
      </c>
      <c r="K285" s="3" t="s">
        <v>23</v>
      </c>
      <c r="L285" s="3" t="s">
        <v>37</v>
      </c>
      <c r="M285" s="3" t="s">
        <v>50</v>
      </c>
      <c r="N285" s="3" t="s">
        <v>18</v>
      </c>
    </row>
    <row r="286" spans="1:14" ht="13.2" x14ac:dyDescent="0.25">
      <c r="A286" s="3" t="s">
        <v>568</v>
      </c>
      <c r="B286" s="3" t="s">
        <v>569</v>
      </c>
      <c r="C286" s="1" t="s">
        <v>28</v>
      </c>
      <c r="D286" s="3" t="s">
        <v>148</v>
      </c>
      <c r="E286" s="3" t="s">
        <v>18</v>
      </c>
      <c r="F286" s="3" t="s">
        <v>18</v>
      </c>
      <c r="G286" s="3" t="s">
        <v>40</v>
      </c>
      <c r="H286" s="3" t="s">
        <v>36</v>
      </c>
      <c r="I286" s="3" t="s">
        <v>21</v>
      </c>
      <c r="J286" s="3" t="s">
        <v>22</v>
      </c>
      <c r="K286" s="3" t="s">
        <v>23</v>
      </c>
      <c r="L286" s="3" t="s">
        <v>37</v>
      </c>
      <c r="M286" s="3" t="s">
        <v>31</v>
      </c>
      <c r="N286" s="3" t="s">
        <v>21</v>
      </c>
    </row>
    <row r="287" spans="1:14" ht="13.2" x14ac:dyDescent="0.25">
      <c r="A287" s="3" t="s">
        <v>570</v>
      </c>
      <c r="B287" s="3" t="s">
        <v>571</v>
      </c>
      <c r="C287" s="1" t="s">
        <v>16</v>
      </c>
      <c r="D287" s="3" t="s">
        <v>17</v>
      </c>
      <c r="E287" s="3" t="s">
        <v>18</v>
      </c>
      <c r="F287" s="3" t="s">
        <v>18</v>
      </c>
      <c r="G287" s="3" t="s">
        <v>19</v>
      </c>
      <c r="H287" s="3" t="s">
        <v>30</v>
      </c>
      <c r="I287" s="3" t="s">
        <v>21</v>
      </c>
      <c r="J287" s="3" t="s">
        <v>33</v>
      </c>
      <c r="K287" s="3" t="s">
        <v>46</v>
      </c>
      <c r="L287" s="3" t="s">
        <v>37</v>
      </c>
      <c r="M287" s="3" t="s">
        <v>31</v>
      </c>
      <c r="N287" s="3" t="s">
        <v>18</v>
      </c>
    </row>
    <row r="288" spans="1:14" ht="13.2" x14ac:dyDescent="0.25">
      <c r="A288" s="3" t="s">
        <v>572</v>
      </c>
      <c r="B288" s="3" t="s">
        <v>573</v>
      </c>
      <c r="C288" s="1" t="s">
        <v>16</v>
      </c>
      <c r="D288" s="3" t="s">
        <v>265</v>
      </c>
      <c r="E288" s="3" t="s">
        <v>18</v>
      </c>
      <c r="F288" s="3" t="s">
        <v>18</v>
      </c>
      <c r="G288" s="3" t="s">
        <v>29</v>
      </c>
      <c r="H288" s="3" t="s">
        <v>36</v>
      </c>
      <c r="I288" s="3" t="s">
        <v>49</v>
      </c>
      <c r="J288" s="3" t="s">
        <v>33</v>
      </c>
      <c r="K288" s="3" t="s">
        <v>23</v>
      </c>
      <c r="L288" s="3" t="s">
        <v>24</v>
      </c>
      <c r="M288" s="3" t="s">
        <v>50</v>
      </c>
      <c r="N288" s="3" t="s">
        <v>32</v>
      </c>
    </row>
    <row r="289" spans="1:14" ht="13.2" x14ac:dyDescent="0.25">
      <c r="A289" s="3" t="s">
        <v>574</v>
      </c>
      <c r="B289" s="3" t="s">
        <v>262</v>
      </c>
      <c r="C289" s="1" t="s">
        <v>28</v>
      </c>
      <c r="D289" s="3" t="s">
        <v>115</v>
      </c>
      <c r="E289" s="3" t="s">
        <v>32</v>
      </c>
      <c r="F289" s="3" t="s">
        <v>67</v>
      </c>
      <c r="G289" s="3" t="s">
        <v>29</v>
      </c>
      <c r="H289" s="3" t="s">
        <v>36</v>
      </c>
      <c r="I289" s="3" t="s">
        <v>21</v>
      </c>
      <c r="J289" s="3" t="s">
        <v>22</v>
      </c>
      <c r="K289" s="3" t="s">
        <v>23</v>
      </c>
      <c r="L289" s="3" t="s">
        <v>37</v>
      </c>
      <c r="M289" s="3" t="s">
        <v>31</v>
      </c>
      <c r="N289" s="3" t="s">
        <v>21</v>
      </c>
    </row>
    <row r="290" spans="1:14" ht="13.2" x14ac:dyDescent="0.25">
      <c r="A290" s="3" t="s">
        <v>575</v>
      </c>
      <c r="B290" s="3" t="s">
        <v>576</v>
      </c>
      <c r="C290" s="1" t="s">
        <v>16</v>
      </c>
      <c r="D290" s="3" t="s">
        <v>115</v>
      </c>
      <c r="E290" s="3" t="s">
        <v>32</v>
      </c>
      <c r="F290" s="3" t="s">
        <v>67</v>
      </c>
      <c r="G290" s="3" t="s">
        <v>40</v>
      </c>
      <c r="H290" s="3" t="s">
        <v>20</v>
      </c>
      <c r="I290" s="3" t="s">
        <v>21</v>
      </c>
      <c r="J290" s="3" t="s">
        <v>33</v>
      </c>
      <c r="K290" s="3" t="s">
        <v>46</v>
      </c>
      <c r="L290" s="3" t="s">
        <v>24</v>
      </c>
      <c r="M290" s="3" t="s">
        <v>31</v>
      </c>
      <c r="N290" s="3" t="s">
        <v>21</v>
      </c>
    </row>
    <row r="291" spans="1:14" ht="13.2" x14ac:dyDescent="0.25">
      <c r="A291" s="3" t="s">
        <v>577</v>
      </c>
      <c r="B291" s="3" t="s">
        <v>578</v>
      </c>
      <c r="C291" s="1" t="s">
        <v>28</v>
      </c>
      <c r="D291" s="3" t="s">
        <v>145</v>
      </c>
      <c r="E291" s="3" t="s">
        <v>18</v>
      </c>
      <c r="F291" s="3" t="s">
        <v>18</v>
      </c>
      <c r="G291" s="3" t="s">
        <v>40</v>
      </c>
      <c r="H291" s="3" t="s">
        <v>20</v>
      </c>
      <c r="I291" s="3" t="s">
        <v>21</v>
      </c>
      <c r="J291" s="3" t="s">
        <v>33</v>
      </c>
      <c r="K291" s="3" t="s">
        <v>23</v>
      </c>
      <c r="L291" s="3" t="s">
        <v>37</v>
      </c>
      <c r="M291" s="3" t="s">
        <v>31</v>
      </c>
      <c r="N291" s="3" t="s">
        <v>32</v>
      </c>
    </row>
    <row r="292" spans="1:14" ht="13.2" x14ac:dyDescent="0.25">
      <c r="A292" s="3" t="s">
        <v>579</v>
      </c>
      <c r="B292" s="3" t="s">
        <v>580</v>
      </c>
      <c r="C292" s="1" t="s">
        <v>16</v>
      </c>
      <c r="D292" s="3" t="s">
        <v>148</v>
      </c>
      <c r="E292" s="3" t="s">
        <v>21</v>
      </c>
      <c r="F292" s="3" t="s">
        <v>18</v>
      </c>
      <c r="G292" s="3" t="s">
        <v>40</v>
      </c>
      <c r="H292" s="3" t="s">
        <v>30</v>
      </c>
      <c r="I292" s="3" t="s">
        <v>49</v>
      </c>
      <c r="J292" s="3" t="s">
        <v>33</v>
      </c>
      <c r="K292" s="3" t="s">
        <v>43</v>
      </c>
      <c r="L292" s="3" t="s">
        <v>24</v>
      </c>
      <c r="M292" s="3" t="s">
        <v>31</v>
      </c>
      <c r="N292" s="3" t="s">
        <v>21</v>
      </c>
    </row>
    <row r="293" spans="1:14" ht="13.2" x14ac:dyDescent="0.25">
      <c r="A293" s="3" t="s">
        <v>581</v>
      </c>
      <c r="B293" s="3" t="s">
        <v>582</v>
      </c>
      <c r="C293" s="1" t="s">
        <v>28</v>
      </c>
      <c r="D293" s="3" t="s">
        <v>234</v>
      </c>
      <c r="E293" s="3" t="s">
        <v>18</v>
      </c>
      <c r="F293" s="3" t="s">
        <v>18</v>
      </c>
      <c r="G293" s="3" t="s">
        <v>29</v>
      </c>
      <c r="H293" s="3" t="s">
        <v>36</v>
      </c>
      <c r="I293" s="3" t="s">
        <v>21</v>
      </c>
      <c r="J293" s="3" t="s">
        <v>33</v>
      </c>
      <c r="K293" s="3" t="s">
        <v>46</v>
      </c>
      <c r="L293" s="3" t="s">
        <v>37</v>
      </c>
      <c r="M293" s="3" t="s">
        <v>31</v>
      </c>
      <c r="N293" s="3" t="s">
        <v>32</v>
      </c>
    </row>
    <row r="294" spans="1:14" ht="13.2" x14ac:dyDescent="0.25">
      <c r="A294" s="3" t="s">
        <v>583</v>
      </c>
      <c r="B294" s="3" t="s">
        <v>584</v>
      </c>
      <c r="C294" s="1" t="s">
        <v>16</v>
      </c>
      <c r="D294" s="3" t="s">
        <v>145</v>
      </c>
      <c r="E294" s="3" t="s">
        <v>18</v>
      </c>
      <c r="F294" s="3" t="s">
        <v>18</v>
      </c>
      <c r="G294" s="3" t="s">
        <v>29</v>
      </c>
      <c r="H294" s="3" t="s">
        <v>36</v>
      </c>
      <c r="I294" s="3" t="s">
        <v>21</v>
      </c>
      <c r="J294" s="3" t="s">
        <v>33</v>
      </c>
      <c r="K294" s="3" t="s">
        <v>46</v>
      </c>
      <c r="L294" s="3" t="s">
        <v>37</v>
      </c>
      <c r="M294" s="3" t="s">
        <v>31</v>
      </c>
      <c r="N294" s="3" t="s">
        <v>32</v>
      </c>
    </row>
    <row r="295" spans="1:14" ht="13.2" x14ac:dyDescent="0.25">
      <c r="A295" s="3" t="s">
        <v>585</v>
      </c>
      <c r="B295" s="3" t="s">
        <v>586</v>
      </c>
      <c r="C295" s="1" t="s">
        <v>28</v>
      </c>
      <c r="D295" s="3" t="s">
        <v>17</v>
      </c>
      <c r="E295" s="3" t="s">
        <v>18</v>
      </c>
      <c r="F295" s="3" t="s">
        <v>67</v>
      </c>
      <c r="G295" s="3" t="s">
        <v>40</v>
      </c>
      <c r="H295" s="3" t="s">
        <v>36</v>
      </c>
      <c r="I295" s="3" t="s">
        <v>21</v>
      </c>
      <c r="J295" s="3" t="s">
        <v>33</v>
      </c>
      <c r="K295" s="3" t="s">
        <v>46</v>
      </c>
      <c r="L295" s="3" t="s">
        <v>37</v>
      </c>
      <c r="M295" s="3" t="s">
        <v>50</v>
      </c>
      <c r="N295" s="3" t="s">
        <v>32</v>
      </c>
    </row>
    <row r="296" spans="1:14" ht="13.2" x14ac:dyDescent="0.25">
      <c r="A296" s="3" t="s">
        <v>587</v>
      </c>
      <c r="B296" s="3" t="s">
        <v>588</v>
      </c>
      <c r="C296" s="1" t="s">
        <v>16</v>
      </c>
      <c r="D296" s="3" t="s">
        <v>145</v>
      </c>
      <c r="E296" s="3" t="s">
        <v>18</v>
      </c>
      <c r="F296" s="3" t="s">
        <v>18</v>
      </c>
      <c r="G296" s="3" t="s">
        <v>19</v>
      </c>
      <c r="H296" s="3" t="s">
        <v>20</v>
      </c>
      <c r="I296" s="3" t="s">
        <v>18</v>
      </c>
      <c r="J296" s="3" t="s">
        <v>33</v>
      </c>
      <c r="K296" s="3" t="s">
        <v>23</v>
      </c>
      <c r="L296" s="3" t="s">
        <v>37</v>
      </c>
      <c r="M296" s="3" t="s">
        <v>31</v>
      </c>
      <c r="N296" s="3" t="s">
        <v>21</v>
      </c>
    </row>
    <row r="297" spans="1:14" ht="13.2" x14ac:dyDescent="0.25">
      <c r="A297" s="3" t="s">
        <v>589</v>
      </c>
      <c r="B297" s="3" t="s">
        <v>590</v>
      </c>
      <c r="C297" s="1" t="s">
        <v>28</v>
      </c>
      <c r="D297" s="3" t="s">
        <v>17</v>
      </c>
      <c r="E297" s="3" t="s">
        <v>18</v>
      </c>
      <c r="F297" s="3" t="s">
        <v>67</v>
      </c>
      <c r="G297" s="3" t="s">
        <v>29</v>
      </c>
      <c r="H297" s="3" t="s">
        <v>30</v>
      </c>
      <c r="I297" s="3" t="s">
        <v>21</v>
      </c>
      <c r="J297" s="3" t="s">
        <v>33</v>
      </c>
      <c r="K297" s="3" t="s">
        <v>23</v>
      </c>
      <c r="L297" s="3" t="s">
        <v>24</v>
      </c>
      <c r="M297" s="3" t="s">
        <v>31</v>
      </c>
      <c r="N297" s="3" t="s">
        <v>32</v>
      </c>
    </row>
    <row r="298" spans="1:14" ht="13.2" x14ac:dyDescent="0.25">
      <c r="A298" s="3" t="s">
        <v>591</v>
      </c>
      <c r="B298" s="3" t="s">
        <v>592</v>
      </c>
      <c r="C298" s="1" t="s">
        <v>28</v>
      </c>
      <c r="D298" s="3" t="s">
        <v>17</v>
      </c>
      <c r="E298" s="3" t="s">
        <v>18</v>
      </c>
      <c r="F298" s="3" t="s">
        <v>67</v>
      </c>
      <c r="G298" s="3" t="s">
        <v>19</v>
      </c>
      <c r="H298" s="3" t="s">
        <v>20</v>
      </c>
      <c r="I298" s="3" t="s">
        <v>49</v>
      </c>
      <c r="J298" s="3" t="s">
        <v>22</v>
      </c>
      <c r="K298" s="3" t="s">
        <v>43</v>
      </c>
      <c r="L298" s="3" t="s">
        <v>24</v>
      </c>
      <c r="M298" s="3" t="s">
        <v>50</v>
      </c>
      <c r="N298" s="3" t="s">
        <v>18</v>
      </c>
    </row>
    <row r="299" spans="1:14" ht="13.2" x14ac:dyDescent="0.25">
      <c r="A299" s="3" t="s">
        <v>593</v>
      </c>
      <c r="B299" s="3" t="s">
        <v>548</v>
      </c>
      <c r="C299" s="1" t="s">
        <v>28</v>
      </c>
      <c r="D299" s="3" t="s">
        <v>76</v>
      </c>
      <c r="E299" s="3" t="s">
        <v>18</v>
      </c>
      <c r="F299" s="3" t="s">
        <v>67</v>
      </c>
      <c r="G299" s="3" t="s">
        <v>40</v>
      </c>
      <c r="H299" s="3" t="s">
        <v>36</v>
      </c>
      <c r="I299" s="3" t="s">
        <v>21</v>
      </c>
      <c r="J299" s="3" t="s">
        <v>33</v>
      </c>
      <c r="K299" s="3" t="s">
        <v>46</v>
      </c>
      <c r="L299" s="3" t="s">
        <v>37</v>
      </c>
      <c r="M299" s="3" t="s">
        <v>31</v>
      </c>
      <c r="N299" s="3" t="s">
        <v>21</v>
      </c>
    </row>
    <row r="300" spans="1:14" ht="13.2" x14ac:dyDescent="0.25">
      <c r="A300" s="3" t="s">
        <v>594</v>
      </c>
      <c r="B300" s="3" t="s">
        <v>595</v>
      </c>
      <c r="C300" s="1" t="s">
        <v>28</v>
      </c>
      <c r="D300" s="3" t="s">
        <v>76</v>
      </c>
      <c r="E300" s="3" t="s">
        <v>18</v>
      </c>
      <c r="F300" s="3" t="s">
        <v>18</v>
      </c>
      <c r="G300" s="3" t="s">
        <v>29</v>
      </c>
      <c r="H300" s="3" t="s">
        <v>20</v>
      </c>
      <c r="I300" s="3" t="s">
        <v>49</v>
      </c>
      <c r="J300" s="3" t="s">
        <v>33</v>
      </c>
      <c r="K300" s="3" t="s">
        <v>43</v>
      </c>
      <c r="L300" s="3" t="s">
        <v>24</v>
      </c>
      <c r="M300" s="3" t="s">
        <v>31</v>
      </c>
      <c r="N300" s="3" t="s">
        <v>21</v>
      </c>
    </row>
    <row r="301" spans="1:14" ht="13.2" x14ac:dyDescent="0.25">
      <c r="A301" s="3" t="s">
        <v>596</v>
      </c>
      <c r="B301" s="3" t="s">
        <v>597</v>
      </c>
      <c r="C301" s="1" t="s">
        <v>28</v>
      </c>
      <c r="D301" s="3" t="s">
        <v>17</v>
      </c>
      <c r="E301" s="3" t="s">
        <v>32</v>
      </c>
      <c r="F301" s="3" t="s">
        <v>67</v>
      </c>
      <c r="G301" s="3" t="s">
        <v>19</v>
      </c>
      <c r="H301" s="3" t="s">
        <v>36</v>
      </c>
      <c r="I301" s="3" t="s">
        <v>21</v>
      </c>
      <c r="J301" s="3" t="s">
        <v>33</v>
      </c>
      <c r="K301" s="3" t="s">
        <v>23</v>
      </c>
      <c r="L301" s="3" t="s">
        <v>24</v>
      </c>
      <c r="M301" s="3" t="s">
        <v>31</v>
      </c>
      <c r="N301" s="3" t="s">
        <v>32</v>
      </c>
    </row>
    <row r="302" spans="1:14" ht="13.2" x14ac:dyDescent="0.25">
      <c r="A302" s="3" t="s">
        <v>598</v>
      </c>
      <c r="B302" s="3" t="s">
        <v>599</v>
      </c>
      <c r="C302" s="1" t="s">
        <v>28</v>
      </c>
      <c r="D302" s="3" t="s">
        <v>76</v>
      </c>
      <c r="E302" s="3" t="s">
        <v>18</v>
      </c>
      <c r="F302" s="3" t="s">
        <v>18</v>
      </c>
      <c r="G302" s="3" t="s">
        <v>19</v>
      </c>
      <c r="H302" s="3" t="s">
        <v>20</v>
      </c>
      <c r="I302" s="3" t="s">
        <v>21</v>
      </c>
      <c r="J302" s="3" t="s">
        <v>33</v>
      </c>
      <c r="K302" s="3" t="s">
        <v>23</v>
      </c>
      <c r="L302" s="3" t="s">
        <v>24</v>
      </c>
      <c r="M302" s="3" t="s">
        <v>31</v>
      </c>
      <c r="N302" s="3" t="s">
        <v>32</v>
      </c>
    </row>
    <row r="303" spans="1:14" ht="13.2" x14ac:dyDescent="0.25">
      <c r="A303" s="3" t="s">
        <v>600</v>
      </c>
      <c r="B303" s="3" t="s">
        <v>601</v>
      </c>
      <c r="C303" s="1" t="s">
        <v>16</v>
      </c>
      <c r="D303" s="3" t="s">
        <v>76</v>
      </c>
      <c r="E303" s="3" t="s">
        <v>18</v>
      </c>
      <c r="F303" s="3" t="s">
        <v>67</v>
      </c>
      <c r="G303" s="3" t="s">
        <v>40</v>
      </c>
      <c r="H303" s="3" t="s">
        <v>20</v>
      </c>
      <c r="I303" s="3" t="s">
        <v>18</v>
      </c>
      <c r="J303" s="3" t="s">
        <v>58</v>
      </c>
      <c r="K303" s="3" t="s">
        <v>43</v>
      </c>
      <c r="L303" s="3" t="s">
        <v>24</v>
      </c>
      <c r="M303" s="3" t="s">
        <v>50</v>
      </c>
      <c r="N303" s="3" t="s">
        <v>21</v>
      </c>
    </row>
    <row r="304" spans="1:14" ht="13.2" hidden="1" x14ac:dyDescent="0.25">
      <c r="A304" s="3" t="s">
        <v>602</v>
      </c>
      <c r="B304" s="3" t="s">
        <v>603</v>
      </c>
      <c r="C304" s="1" t="s">
        <v>28</v>
      </c>
      <c r="D304" s="3" t="s">
        <v>142</v>
      </c>
      <c r="E304" s="3" t="s">
        <v>18</v>
      </c>
      <c r="F304" s="3" t="s">
        <v>18</v>
      </c>
      <c r="G304" s="3" t="s">
        <v>19</v>
      </c>
      <c r="H304" s="3" t="s">
        <v>36</v>
      </c>
      <c r="I304" s="3" t="s">
        <v>21</v>
      </c>
      <c r="J304" s="3" t="s">
        <v>33</v>
      </c>
      <c r="K304" s="3" t="s">
        <v>23</v>
      </c>
      <c r="L304" s="3" t="s">
        <v>37</v>
      </c>
      <c r="N304" s="3" t="s">
        <v>21</v>
      </c>
    </row>
    <row r="305" spans="1:14" ht="13.2" x14ac:dyDescent="0.25">
      <c r="A305" s="3" t="s">
        <v>604</v>
      </c>
      <c r="B305" s="3" t="s">
        <v>605</v>
      </c>
      <c r="C305" s="1" t="s">
        <v>28</v>
      </c>
      <c r="D305" s="3" t="s">
        <v>76</v>
      </c>
      <c r="E305" s="3" t="s">
        <v>32</v>
      </c>
      <c r="F305" s="3" t="s">
        <v>18</v>
      </c>
      <c r="G305" s="3" t="s">
        <v>40</v>
      </c>
      <c r="H305" s="3" t="s">
        <v>36</v>
      </c>
      <c r="I305" s="3" t="s">
        <v>21</v>
      </c>
      <c r="J305" s="3" t="s">
        <v>33</v>
      </c>
      <c r="K305" s="3" t="s">
        <v>23</v>
      </c>
      <c r="L305" s="3" t="s">
        <v>37</v>
      </c>
      <c r="M305" s="3" t="s">
        <v>31</v>
      </c>
      <c r="N305" s="3" t="s">
        <v>32</v>
      </c>
    </row>
    <row r="306" spans="1:14" ht="13.2" x14ac:dyDescent="0.25">
      <c r="A306" s="3" t="s">
        <v>606</v>
      </c>
      <c r="B306" s="3" t="s">
        <v>607</v>
      </c>
      <c r="C306" s="1" t="s">
        <v>16</v>
      </c>
      <c r="D306" s="3" t="s">
        <v>234</v>
      </c>
      <c r="E306" s="3" t="s">
        <v>18</v>
      </c>
      <c r="F306" s="3" t="s">
        <v>18</v>
      </c>
      <c r="G306" s="3" t="s">
        <v>19</v>
      </c>
      <c r="H306" s="3" t="s">
        <v>30</v>
      </c>
      <c r="I306" s="3" t="s">
        <v>21</v>
      </c>
      <c r="J306" s="3" t="s">
        <v>22</v>
      </c>
      <c r="K306" s="3" t="s">
        <v>23</v>
      </c>
      <c r="L306" s="3" t="s">
        <v>37</v>
      </c>
      <c r="M306" s="3" t="s">
        <v>31</v>
      </c>
      <c r="N306" s="3" t="s">
        <v>21</v>
      </c>
    </row>
    <row r="307" spans="1:14" ht="13.2" x14ac:dyDescent="0.25">
      <c r="A307" s="3" t="s">
        <v>608</v>
      </c>
      <c r="B307" s="3" t="s">
        <v>267</v>
      </c>
      <c r="C307" s="1" t="s">
        <v>28</v>
      </c>
      <c r="D307" s="3" t="s">
        <v>148</v>
      </c>
      <c r="E307" s="3" t="s">
        <v>18</v>
      </c>
      <c r="F307" s="3" t="s">
        <v>67</v>
      </c>
      <c r="G307" s="3" t="s">
        <v>19</v>
      </c>
      <c r="H307" s="3" t="s">
        <v>30</v>
      </c>
      <c r="I307" s="3" t="s">
        <v>21</v>
      </c>
      <c r="J307" s="3" t="s">
        <v>33</v>
      </c>
      <c r="K307" s="3" t="s">
        <v>46</v>
      </c>
      <c r="L307" s="3" t="s">
        <v>24</v>
      </c>
      <c r="M307" s="3" t="s">
        <v>31</v>
      </c>
      <c r="N307" s="3" t="s">
        <v>21</v>
      </c>
    </row>
    <row r="308" spans="1:14" ht="13.2" x14ac:dyDescent="0.25">
      <c r="A308" s="3" t="s">
        <v>609</v>
      </c>
      <c r="B308" s="3" t="s">
        <v>610</v>
      </c>
      <c r="C308" s="1" t="s">
        <v>16</v>
      </c>
      <c r="D308" s="3" t="s">
        <v>142</v>
      </c>
      <c r="E308" s="3" t="s">
        <v>18</v>
      </c>
      <c r="F308" s="3" t="s">
        <v>18</v>
      </c>
      <c r="G308" s="3" t="s">
        <v>19</v>
      </c>
      <c r="H308" s="3" t="s">
        <v>20</v>
      </c>
      <c r="I308" s="3" t="s">
        <v>49</v>
      </c>
      <c r="J308" s="3" t="s">
        <v>33</v>
      </c>
      <c r="K308" s="3" t="s">
        <v>43</v>
      </c>
      <c r="L308" s="3" t="s">
        <v>24</v>
      </c>
      <c r="M308" s="3" t="s">
        <v>31</v>
      </c>
      <c r="N308" s="3" t="s">
        <v>32</v>
      </c>
    </row>
    <row r="309" spans="1:14" ht="13.2" x14ac:dyDescent="0.25">
      <c r="A309" s="3" t="s">
        <v>611</v>
      </c>
      <c r="B309" s="3" t="s">
        <v>612</v>
      </c>
      <c r="C309" s="1" t="s">
        <v>28</v>
      </c>
      <c r="D309" s="3" t="s">
        <v>76</v>
      </c>
      <c r="E309" s="3" t="s">
        <v>18</v>
      </c>
      <c r="F309" s="3" t="s">
        <v>21</v>
      </c>
      <c r="G309" s="3" t="s">
        <v>19</v>
      </c>
      <c r="H309" s="3" t="s">
        <v>36</v>
      </c>
      <c r="I309" s="3" t="s">
        <v>18</v>
      </c>
      <c r="J309" s="3" t="s">
        <v>33</v>
      </c>
      <c r="K309" s="3" t="s">
        <v>23</v>
      </c>
      <c r="L309" s="3" t="s">
        <v>37</v>
      </c>
      <c r="M309" s="3" t="s">
        <v>31</v>
      </c>
      <c r="N309" s="3" t="s">
        <v>21</v>
      </c>
    </row>
    <row r="310" spans="1:14" ht="13.2" x14ac:dyDescent="0.25">
      <c r="A310" s="3" t="s">
        <v>613</v>
      </c>
      <c r="B310" s="3" t="s">
        <v>614</v>
      </c>
      <c r="C310" s="1" t="s">
        <v>16</v>
      </c>
      <c r="D310" s="3" t="s">
        <v>265</v>
      </c>
      <c r="E310" s="3" t="s">
        <v>18</v>
      </c>
      <c r="F310" s="3" t="s">
        <v>18</v>
      </c>
      <c r="G310" s="3" t="s">
        <v>40</v>
      </c>
      <c r="H310" s="3" t="s">
        <v>36</v>
      </c>
      <c r="I310" s="3" t="s">
        <v>21</v>
      </c>
      <c r="J310" s="3" t="s">
        <v>33</v>
      </c>
      <c r="K310" s="3" t="s">
        <v>23</v>
      </c>
      <c r="L310" s="3" t="s">
        <v>37</v>
      </c>
      <c r="M310" s="3" t="s">
        <v>31</v>
      </c>
      <c r="N310" s="3" t="s">
        <v>32</v>
      </c>
    </row>
    <row r="311" spans="1:14" ht="13.2" x14ac:dyDescent="0.25">
      <c r="A311" s="3" t="s">
        <v>615</v>
      </c>
      <c r="B311" s="3" t="s">
        <v>616</v>
      </c>
      <c r="C311" s="1" t="s">
        <v>28</v>
      </c>
      <c r="D311" s="3" t="s">
        <v>148</v>
      </c>
      <c r="E311" s="3" t="s">
        <v>18</v>
      </c>
      <c r="F311" s="3" t="s">
        <v>18</v>
      </c>
      <c r="G311" s="3" t="s">
        <v>29</v>
      </c>
      <c r="H311" s="3" t="s">
        <v>36</v>
      </c>
      <c r="I311" s="3" t="s">
        <v>21</v>
      </c>
      <c r="J311" s="3" t="s">
        <v>33</v>
      </c>
      <c r="K311" s="3" t="s">
        <v>46</v>
      </c>
      <c r="L311" s="3" t="s">
        <v>37</v>
      </c>
      <c r="M311" s="3" t="s">
        <v>31</v>
      </c>
      <c r="N311" s="3" t="s">
        <v>32</v>
      </c>
    </row>
    <row r="312" spans="1:14" ht="13.2" x14ac:dyDescent="0.25">
      <c r="A312" s="3" t="s">
        <v>617</v>
      </c>
      <c r="B312" s="3" t="s">
        <v>532</v>
      </c>
      <c r="C312" s="1" t="s">
        <v>16</v>
      </c>
      <c r="D312" s="3" t="s">
        <v>265</v>
      </c>
      <c r="E312" s="3" t="s">
        <v>18</v>
      </c>
      <c r="F312" s="3" t="s">
        <v>18</v>
      </c>
      <c r="G312" s="3" t="s">
        <v>19</v>
      </c>
      <c r="H312" s="3" t="s">
        <v>36</v>
      </c>
      <c r="I312" s="3" t="s">
        <v>21</v>
      </c>
      <c r="J312" s="3" t="s">
        <v>22</v>
      </c>
      <c r="K312" s="3" t="s">
        <v>23</v>
      </c>
      <c r="L312" s="3" t="s">
        <v>37</v>
      </c>
      <c r="M312" s="3" t="s">
        <v>31</v>
      </c>
      <c r="N312" s="3" t="s">
        <v>32</v>
      </c>
    </row>
    <row r="313" spans="1:14" ht="13.2" x14ac:dyDescent="0.25">
      <c r="A313" s="3" t="s">
        <v>618</v>
      </c>
      <c r="B313" s="3" t="s">
        <v>619</v>
      </c>
      <c r="C313" s="1" t="s">
        <v>16</v>
      </c>
      <c r="D313" s="3" t="s">
        <v>57</v>
      </c>
      <c r="E313" s="3" t="s">
        <v>18</v>
      </c>
      <c r="F313" s="3" t="s">
        <v>18</v>
      </c>
      <c r="G313" s="3" t="s">
        <v>40</v>
      </c>
      <c r="H313" s="3" t="s">
        <v>36</v>
      </c>
      <c r="I313" s="3" t="s">
        <v>21</v>
      </c>
      <c r="J313" s="3" t="s">
        <v>22</v>
      </c>
      <c r="K313" s="3" t="s">
        <v>46</v>
      </c>
      <c r="L313" s="3" t="s">
        <v>37</v>
      </c>
      <c r="M313" s="3" t="s">
        <v>31</v>
      </c>
      <c r="N313" s="3" t="s">
        <v>21</v>
      </c>
    </row>
    <row r="314" spans="1:14" ht="13.2" x14ac:dyDescent="0.25">
      <c r="A314" s="3" t="s">
        <v>620</v>
      </c>
      <c r="B314" s="3" t="s">
        <v>621</v>
      </c>
      <c r="C314" s="1" t="s">
        <v>28</v>
      </c>
      <c r="D314" s="3" t="s">
        <v>148</v>
      </c>
      <c r="E314" s="3" t="s">
        <v>18</v>
      </c>
      <c r="F314" s="3" t="s">
        <v>18</v>
      </c>
      <c r="G314" s="3" t="s">
        <v>19</v>
      </c>
      <c r="H314" s="3" t="s">
        <v>30</v>
      </c>
      <c r="I314" s="3" t="s">
        <v>21</v>
      </c>
      <c r="J314" s="3" t="s">
        <v>33</v>
      </c>
      <c r="K314" s="3" t="s">
        <v>23</v>
      </c>
      <c r="L314" s="3" t="s">
        <v>37</v>
      </c>
      <c r="M314" s="3" t="s">
        <v>31</v>
      </c>
      <c r="N314" s="3" t="s">
        <v>32</v>
      </c>
    </row>
    <row r="315" spans="1:14" ht="13.2" x14ac:dyDescent="0.25">
      <c r="A315" s="3" t="s">
        <v>533</v>
      </c>
      <c r="B315" s="3" t="s">
        <v>534</v>
      </c>
      <c r="C315" s="1" t="s">
        <v>28</v>
      </c>
      <c r="D315" s="3" t="s">
        <v>17</v>
      </c>
      <c r="E315" s="3" t="s">
        <v>18</v>
      </c>
      <c r="F315" s="3" t="s">
        <v>18</v>
      </c>
      <c r="G315" s="3" t="s">
        <v>19</v>
      </c>
      <c r="H315" s="3" t="s">
        <v>36</v>
      </c>
      <c r="I315" s="3" t="s">
        <v>21</v>
      </c>
      <c r="J315" s="3" t="s">
        <v>22</v>
      </c>
      <c r="K315" s="3" t="s">
        <v>23</v>
      </c>
      <c r="L315" s="3" t="s">
        <v>37</v>
      </c>
      <c r="M315" s="3" t="s">
        <v>31</v>
      </c>
      <c r="N315" s="3" t="s">
        <v>32</v>
      </c>
    </row>
    <row r="316" spans="1:14" ht="13.2" x14ac:dyDescent="0.25">
      <c r="A316" s="3" t="s">
        <v>622</v>
      </c>
      <c r="B316" s="3" t="s">
        <v>623</v>
      </c>
      <c r="C316" s="1" t="s">
        <v>28</v>
      </c>
      <c r="D316" s="3" t="s">
        <v>76</v>
      </c>
      <c r="E316" s="3" t="s">
        <v>18</v>
      </c>
      <c r="F316" s="3" t="s">
        <v>18</v>
      </c>
      <c r="G316" s="3" t="s">
        <v>29</v>
      </c>
      <c r="H316" s="3" t="s">
        <v>36</v>
      </c>
      <c r="I316" s="3" t="s">
        <v>18</v>
      </c>
      <c r="J316" s="3" t="s">
        <v>33</v>
      </c>
      <c r="K316" s="3" t="s">
        <v>23</v>
      </c>
      <c r="L316" s="3" t="s">
        <v>37</v>
      </c>
      <c r="M316" s="3" t="s">
        <v>31</v>
      </c>
      <c r="N316" s="3" t="s">
        <v>21</v>
      </c>
    </row>
    <row r="317" spans="1:14" ht="13.2" x14ac:dyDescent="0.25">
      <c r="A317" s="3" t="s">
        <v>624</v>
      </c>
      <c r="B317" s="3" t="s">
        <v>625</v>
      </c>
      <c r="C317" s="1" t="s">
        <v>28</v>
      </c>
      <c r="D317" s="3" t="s">
        <v>17</v>
      </c>
      <c r="E317" s="3" t="s">
        <v>18</v>
      </c>
      <c r="F317" s="3" t="s">
        <v>67</v>
      </c>
      <c r="G317" s="3" t="s">
        <v>19</v>
      </c>
      <c r="H317" s="3" t="s">
        <v>30</v>
      </c>
      <c r="I317" s="3" t="s">
        <v>21</v>
      </c>
      <c r="J317" s="3" t="s">
        <v>33</v>
      </c>
      <c r="K317" s="3" t="s">
        <v>46</v>
      </c>
      <c r="L317" s="3" t="s">
        <v>24</v>
      </c>
      <c r="M317" s="3" t="s">
        <v>31</v>
      </c>
      <c r="N317" s="3" t="s">
        <v>32</v>
      </c>
    </row>
    <row r="318" spans="1:14" ht="13.2" x14ac:dyDescent="0.25">
      <c r="A318" s="3" t="s">
        <v>626</v>
      </c>
      <c r="B318" s="3" t="s">
        <v>627</v>
      </c>
      <c r="C318" s="1" t="s">
        <v>16</v>
      </c>
      <c r="D318" s="3" t="s">
        <v>145</v>
      </c>
      <c r="E318" s="3" t="s">
        <v>18</v>
      </c>
      <c r="F318" s="3" t="s">
        <v>18</v>
      </c>
      <c r="G318" s="3" t="s">
        <v>29</v>
      </c>
      <c r="H318" s="3" t="s">
        <v>20</v>
      </c>
      <c r="I318" s="3" t="s">
        <v>49</v>
      </c>
      <c r="J318" s="3" t="s">
        <v>22</v>
      </c>
      <c r="K318" s="3" t="s">
        <v>43</v>
      </c>
      <c r="L318" s="3" t="s">
        <v>24</v>
      </c>
      <c r="M318" s="3" t="s">
        <v>31</v>
      </c>
      <c r="N318" s="3" t="s">
        <v>18</v>
      </c>
    </row>
    <row r="319" spans="1:14" ht="13.2" x14ac:dyDescent="0.25">
      <c r="A319" s="3" t="s">
        <v>628</v>
      </c>
      <c r="B319" s="3" t="s">
        <v>629</v>
      </c>
      <c r="C319" s="1" t="s">
        <v>28</v>
      </c>
      <c r="D319" s="3" t="s">
        <v>145</v>
      </c>
      <c r="E319" s="3" t="s">
        <v>18</v>
      </c>
      <c r="F319" s="3" t="s">
        <v>18</v>
      </c>
      <c r="G319" s="3" t="s">
        <v>40</v>
      </c>
      <c r="H319" s="3" t="s">
        <v>36</v>
      </c>
      <c r="I319" s="3" t="s">
        <v>21</v>
      </c>
      <c r="J319" s="3" t="s">
        <v>33</v>
      </c>
      <c r="K319" s="3" t="s">
        <v>23</v>
      </c>
      <c r="L319" s="3" t="s">
        <v>37</v>
      </c>
      <c r="M319" s="3" t="s">
        <v>31</v>
      </c>
      <c r="N319" s="3" t="s">
        <v>32</v>
      </c>
    </row>
    <row r="320" spans="1:14" ht="13.2" x14ac:dyDescent="0.25">
      <c r="A320" s="3" t="s">
        <v>630</v>
      </c>
      <c r="B320" s="3" t="s">
        <v>631</v>
      </c>
      <c r="C320" s="1" t="s">
        <v>28</v>
      </c>
      <c r="D320" s="3" t="s">
        <v>17</v>
      </c>
      <c r="E320" s="3" t="s">
        <v>18</v>
      </c>
      <c r="F320" s="3" t="s">
        <v>18</v>
      </c>
      <c r="G320" s="3" t="s">
        <v>19</v>
      </c>
      <c r="H320" s="3" t="s">
        <v>30</v>
      </c>
      <c r="I320" s="3" t="s">
        <v>21</v>
      </c>
      <c r="J320" s="3" t="s">
        <v>33</v>
      </c>
      <c r="K320" s="3" t="s">
        <v>46</v>
      </c>
      <c r="L320" s="3" t="s">
        <v>37</v>
      </c>
      <c r="M320" s="3" t="s">
        <v>31</v>
      </c>
      <c r="N320" s="3" t="s">
        <v>32</v>
      </c>
    </row>
    <row r="321" spans="1:14" ht="13.2" hidden="1" x14ac:dyDescent="0.25">
      <c r="A321" s="3" t="s">
        <v>632</v>
      </c>
      <c r="B321" s="3" t="s">
        <v>633</v>
      </c>
      <c r="C321" s="1" t="s">
        <v>16</v>
      </c>
      <c r="D321" s="3" t="s">
        <v>145</v>
      </c>
      <c r="E321" s="3" t="s">
        <v>32</v>
      </c>
      <c r="F321" s="3" t="s">
        <v>67</v>
      </c>
      <c r="G321" s="3" t="s">
        <v>29</v>
      </c>
      <c r="H321" s="3" t="s">
        <v>20</v>
      </c>
      <c r="I321" s="3" t="s">
        <v>49</v>
      </c>
      <c r="J321" s="3" t="s">
        <v>22</v>
      </c>
      <c r="K321" s="3" t="s">
        <v>43</v>
      </c>
      <c r="L321" s="3" t="s">
        <v>24</v>
      </c>
      <c r="N321" s="3" t="s">
        <v>32</v>
      </c>
    </row>
    <row r="322" spans="1:14" ht="13.2" x14ac:dyDescent="0.25">
      <c r="A322" s="3" t="s">
        <v>634</v>
      </c>
      <c r="B322" s="3" t="s">
        <v>635</v>
      </c>
      <c r="C322" s="1" t="s">
        <v>28</v>
      </c>
      <c r="D322" s="3" t="s">
        <v>115</v>
      </c>
      <c r="E322" s="3" t="s">
        <v>18</v>
      </c>
      <c r="F322" s="3" t="s">
        <v>18</v>
      </c>
      <c r="G322" s="3" t="s">
        <v>40</v>
      </c>
      <c r="H322" s="3" t="s">
        <v>20</v>
      </c>
      <c r="I322" s="3" t="s">
        <v>21</v>
      </c>
      <c r="J322" s="3" t="s">
        <v>58</v>
      </c>
      <c r="K322" s="3" t="s">
        <v>43</v>
      </c>
      <c r="L322" s="3" t="s">
        <v>24</v>
      </c>
      <c r="M322" s="3" t="s">
        <v>31</v>
      </c>
      <c r="N322" s="3" t="s">
        <v>32</v>
      </c>
    </row>
    <row r="323" spans="1:14" ht="13.2" x14ac:dyDescent="0.25">
      <c r="A323" s="3" t="s">
        <v>636</v>
      </c>
      <c r="B323" s="3" t="s">
        <v>327</v>
      </c>
      <c r="C323" s="1" t="s">
        <v>28</v>
      </c>
      <c r="D323" s="3" t="s">
        <v>57</v>
      </c>
      <c r="E323" s="3" t="s">
        <v>18</v>
      </c>
      <c r="F323" s="3" t="s">
        <v>18</v>
      </c>
      <c r="G323" s="3" t="s">
        <v>19</v>
      </c>
      <c r="H323" s="3" t="s">
        <v>30</v>
      </c>
      <c r="I323" s="3" t="s">
        <v>21</v>
      </c>
      <c r="J323" s="3" t="s">
        <v>33</v>
      </c>
      <c r="K323" s="3" t="s">
        <v>23</v>
      </c>
      <c r="L323" s="3" t="s">
        <v>37</v>
      </c>
      <c r="M323" s="3" t="s">
        <v>31</v>
      </c>
      <c r="N323" s="3" t="s">
        <v>32</v>
      </c>
    </row>
    <row r="324" spans="1:14" ht="13.2" x14ac:dyDescent="0.25">
      <c r="A324" s="3" t="s">
        <v>637</v>
      </c>
      <c r="B324" s="3" t="s">
        <v>638</v>
      </c>
      <c r="C324" s="1" t="s">
        <v>16</v>
      </c>
      <c r="D324" s="3" t="s">
        <v>57</v>
      </c>
      <c r="E324" s="3" t="s">
        <v>18</v>
      </c>
      <c r="F324" s="3" t="s">
        <v>18</v>
      </c>
      <c r="G324" s="3" t="s">
        <v>29</v>
      </c>
      <c r="H324" s="3" t="s">
        <v>36</v>
      </c>
      <c r="I324" s="3" t="s">
        <v>21</v>
      </c>
      <c r="J324" s="3" t="s">
        <v>22</v>
      </c>
      <c r="K324" s="3" t="s">
        <v>23</v>
      </c>
      <c r="L324" s="3" t="s">
        <v>37</v>
      </c>
      <c r="M324" s="3" t="s">
        <v>31</v>
      </c>
      <c r="N324" s="3" t="s">
        <v>21</v>
      </c>
    </row>
    <row r="325" spans="1:14" ht="13.2" x14ac:dyDescent="0.25">
      <c r="A325" s="3" t="s">
        <v>639</v>
      </c>
      <c r="B325" s="3" t="s">
        <v>640</v>
      </c>
      <c r="C325" s="1" t="s">
        <v>28</v>
      </c>
      <c r="D325" s="3" t="s">
        <v>17</v>
      </c>
      <c r="E325" s="3" t="s">
        <v>18</v>
      </c>
      <c r="F325" s="3" t="s">
        <v>67</v>
      </c>
      <c r="G325" s="3" t="s">
        <v>40</v>
      </c>
      <c r="H325" s="3" t="s">
        <v>20</v>
      </c>
      <c r="I325" s="3" t="s">
        <v>21</v>
      </c>
      <c r="J325" s="3" t="s">
        <v>33</v>
      </c>
      <c r="K325" s="3" t="s">
        <v>23</v>
      </c>
      <c r="L325" s="3" t="s">
        <v>37</v>
      </c>
      <c r="M325" s="3" t="s">
        <v>50</v>
      </c>
      <c r="N325" s="3" t="s">
        <v>21</v>
      </c>
    </row>
    <row r="326" spans="1:14" ht="13.2" x14ac:dyDescent="0.25">
      <c r="A326" s="3" t="s">
        <v>641</v>
      </c>
      <c r="B326" s="3" t="s">
        <v>538</v>
      </c>
      <c r="C326" s="1" t="s">
        <v>28</v>
      </c>
      <c r="D326" s="3" t="s">
        <v>265</v>
      </c>
      <c r="E326" s="3" t="s">
        <v>18</v>
      </c>
      <c r="F326" s="3" t="s">
        <v>18</v>
      </c>
      <c r="G326" s="3" t="s">
        <v>19</v>
      </c>
      <c r="H326" s="3" t="s">
        <v>36</v>
      </c>
      <c r="I326" s="3" t="s">
        <v>21</v>
      </c>
      <c r="J326" s="3" t="s">
        <v>22</v>
      </c>
      <c r="K326" s="3" t="s">
        <v>23</v>
      </c>
      <c r="L326" s="3" t="s">
        <v>37</v>
      </c>
      <c r="M326" s="3" t="s">
        <v>31</v>
      </c>
      <c r="N326" s="3" t="s">
        <v>32</v>
      </c>
    </row>
    <row r="327" spans="1:14" ht="13.2" x14ac:dyDescent="0.25">
      <c r="A327" s="3" t="s">
        <v>642</v>
      </c>
      <c r="B327" s="3" t="s">
        <v>643</v>
      </c>
      <c r="C327" s="1" t="s">
        <v>28</v>
      </c>
      <c r="D327" s="3" t="s">
        <v>76</v>
      </c>
      <c r="E327" s="3" t="s">
        <v>18</v>
      </c>
      <c r="F327" s="3" t="s">
        <v>18</v>
      </c>
      <c r="G327" s="3" t="s">
        <v>19</v>
      </c>
      <c r="H327" s="3" t="s">
        <v>30</v>
      </c>
      <c r="I327" s="3" t="s">
        <v>21</v>
      </c>
      <c r="J327" s="3" t="s">
        <v>22</v>
      </c>
      <c r="K327" s="3" t="s">
        <v>43</v>
      </c>
      <c r="L327" s="3" t="s">
        <v>37</v>
      </c>
      <c r="M327" s="3" t="s">
        <v>31</v>
      </c>
      <c r="N327" s="3" t="s">
        <v>32</v>
      </c>
    </row>
    <row r="328" spans="1:14" ht="13.2" x14ac:dyDescent="0.25">
      <c r="A328" s="3" t="s">
        <v>95</v>
      </c>
      <c r="B328" s="3" t="s">
        <v>644</v>
      </c>
      <c r="C328" s="1" t="s">
        <v>28</v>
      </c>
      <c r="D328" s="3" t="s">
        <v>57</v>
      </c>
      <c r="E328" s="3" t="s">
        <v>18</v>
      </c>
      <c r="F328" s="3" t="s">
        <v>18</v>
      </c>
      <c r="G328" s="3" t="s">
        <v>19</v>
      </c>
      <c r="H328" s="3" t="s">
        <v>36</v>
      </c>
      <c r="I328" s="3" t="s">
        <v>21</v>
      </c>
      <c r="J328" s="3" t="s">
        <v>22</v>
      </c>
      <c r="K328" s="3" t="s">
        <v>23</v>
      </c>
      <c r="L328" s="3" t="s">
        <v>37</v>
      </c>
      <c r="M328" s="3" t="s">
        <v>31</v>
      </c>
      <c r="N328" s="3" t="s">
        <v>32</v>
      </c>
    </row>
    <row r="329" spans="1:14" ht="13.2" x14ac:dyDescent="0.25">
      <c r="A329" s="3" t="s">
        <v>645</v>
      </c>
      <c r="B329" s="3" t="s">
        <v>540</v>
      </c>
      <c r="C329" s="1" t="s">
        <v>28</v>
      </c>
      <c r="D329" s="3" t="s">
        <v>148</v>
      </c>
      <c r="E329" s="3" t="s">
        <v>18</v>
      </c>
      <c r="F329" s="3" t="s">
        <v>18</v>
      </c>
      <c r="G329" s="3" t="s">
        <v>29</v>
      </c>
      <c r="H329" s="3" t="s">
        <v>36</v>
      </c>
      <c r="I329" s="3" t="s">
        <v>21</v>
      </c>
      <c r="J329" s="3" t="s">
        <v>22</v>
      </c>
      <c r="K329" s="3" t="s">
        <v>23</v>
      </c>
      <c r="L329" s="3" t="s">
        <v>24</v>
      </c>
      <c r="M329" s="3" t="s">
        <v>31</v>
      </c>
      <c r="N329" s="3" t="s">
        <v>32</v>
      </c>
    </row>
    <row r="330" spans="1:14" ht="13.2" x14ac:dyDescent="0.25">
      <c r="A330" s="3" t="s">
        <v>646</v>
      </c>
      <c r="B330" s="3" t="s">
        <v>542</v>
      </c>
      <c r="C330" s="1" t="s">
        <v>28</v>
      </c>
      <c r="D330" s="3" t="s">
        <v>57</v>
      </c>
      <c r="E330" s="3" t="s">
        <v>18</v>
      </c>
      <c r="F330" s="3" t="s">
        <v>18</v>
      </c>
      <c r="G330" s="3" t="s">
        <v>19</v>
      </c>
      <c r="H330" s="3" t="s">
        <v>36</v>
      </c>
      <c r="I330" s="3" t="s">
        <v>49</v>
      </c>
      <c r="J330" s="3" t="s">
        <v>22</v>
      </c>
      <c r="K330" s="3" t="s">
        <v>46</v>
      </c>
      <c r="L330" s="3" t="s">
        <v>37</v>
      </c>
      <c r="M330" s="3" t="s">
        <v>31</v>
      </c>
      <c r="N330" s="3" t="s">
        <v>21</v>
      </c>
    </row>
    <row r="331" spans="1:14" ht="13.2" x14ac:dyDescent="0.25">
      <c r="A331" s="3" t="s">
        <v>647</v>
      </c>
      <c r="B331" s="3" t="s">
        <v>327</v>
      </c>
      <c r="C331" s="1" t="s">
        <v>28</v>
      </c>
      <c r="D331" s="3" t="s">
        <v>148</v>
      </c>
      <c r="E331" s="3" t="s">
        <v>18</v>
      </c>
      <c r="F331" s="3" t="s">
        <v>18</v>
      </c>
      <c r="G331" s="3" t="s">
        <v>40</v>
      </c>
      <c r="H331" s="3" t="s">
        <v>30</v>
      </c>
      <c r="I331" s="3" t="s">
        <v>18</v>
      </c>
      <c r="J331" s="3" t="s">
        <v>33</v>
      </c>
      <c r="K331" s="3" t="s">
        <v>23</v>
      </c>
      <c r="L331" s="3" t="s">
        <v>37</v>
      </c>
      <c r="M331" s="3" t="s">
        <v>31</v>
      </c>
      <c r="N331" s="3" t="s">
        <v>32</v>
      </c>
    </row>
    <row r="332" spans="1:14" ht="13.2" x14ac:dyDescent="0.25">
      <c r="A332" s="3" t="s">
        <v>543</v>
      </c>
      <c r="B332" s="3" t="s">
        <v>544</v>
      </c>
      <c r="C332" s="1" t="s">
        <v>28</v>
      </c>
      <c r="D332" s="3" t="s">
        <v>76</v>
      </c>
      <c r="E332" s="3" t="s">
        <v>18</v>
      </c>
      <c r="F332" s="3" t="s">
        <v>18</v>
      </c>
      <c r="G332" s="3" t="s">
        <v>19</v>
      </c>
      <c r="H332" s="3" t="s">
        <v>36</v>
      </c>
      <c r="I332" s="3" t="s">
        <v>21</v>
      </c>
      <c r="J332" s="3" t="s">
        <v>22</v>
      </c>
      <c r="K332" s="3" t="s">
        <v>43</v>
      </c>
      <c r="L332" s="3" t="s">
        <v>24</v>
      </c>
      <c r="M332" s="3" t="s">
        <v>31</v>
      </c>
      <c r="N332" s="3" t="s">
        <v>32</v>
      </c>
    </row>
    <row r="333" spans="1:14" ht="13.2" x14ac:dyDescent="0.25">
      <c r="A333" s="3" t="s">
        <v>648</v>
      </c>
      <c r="B333" s="3" t="s">
        <v>649</v>
      </c>
      <c r="C333" s="1" t="s">
        <v>16</v>
      </c>
      <c r="D333" s="3" t="s">
        <v>148</v>
      </c>
      <c r="E333" s="3" t="s">
        <v>18</v>
      </c>
      <c r="F333" s="3" t="s">
        <v>21</v>
      </c>
      <c r="G333" s="3" t="s">
        <v>40</v>
      </c>
      <c r="H333" s="3" t="s">
        <v>30</v>
      </c>
      <c r="I333" s="3" t="s">
        <v>49</v>
      </c>
      <c r="J333" s="3" t="s">
        <v>22</v>
      </c>
      <c r="K333" s="3" t="s">
        <v>23</v>
      </c>
      <c r="L333" s="3" t="s">
        <v>37</v>
      </c>
      <c r="M333" s="3" t="s">
        <v>31</v>
      </c>
      <c r="N333" s="3" t="s">
        <v>32</v>
      </c>
    </row>
    <row r="334" spans="1:14" ht="13.2" x14ac:dyDescent="0.25">
      <c r="A334" s="3" t="s">
        <v>650</v>
      </c>
      <c r="B334" s="3" t="s">
        <v>651</v>
      </c>
      <c r="C334" s="1" t="s">
        <v>28</v>
      </c>
      <c r="D334" s="3" t="s">
        <v>76</v>
      </c>
      <c r="E334" s="3" t="s">
        <v>18</v>
      </c>
      <c r="F334" s="3" t="s">
        <v>18</v>
      </c>
      <c r="G334" s="3" t="s">
        <v>29</v>
      </c>
      <c r="H334" s="3" t="s">
        <v>36</v>
      </c>
      <c r="I334" s="3" t="s">
        <v>21</v>
      </c>
      <c r="J334" s="3" t="s">
        <v>33</v>
      </c>
      <c r="K334" s="3" t="s">
        <v>43</v>
      </c>
      <c r="L334" s="3" t="s">
        <v>37</v>
      </c>
      <c r="M334" s="3" t="s">
        <v>31</v>
      </c>
      <c r="N334" s="3" t="s">
        <v>21</v>
      </c>
    </row>
    <row r="335" spans="1:14" ht="13.2" x14ac:dyDescent="0.25">
      <c r="A335" s="3" t="s">
        <v>652</v>
      </c>
      <c r="B335" s="3" t="s">
        <v>653</v>
      </c>
      <c r="C335" s="1" t="s">
        <v>28</v>
      </c>
      <c r="D335" s="3" t="s">
        <v>234</v>
      </c>
      <c r="E335" s="3" t="s">
        <v>21</v>
      </c>
      <c r="F335" s="3" t="s">
        <v>21</v>
      </c>
      <c r="G335" s="3" t="s">
        <v>19</v>
      </c>
      <c r="H335" s="3" t="s">
        <v>36</v>
      </c>
      <c r="I335" s="3" t="s">
        <v>21</v>
      </c>
      <c r="J335" s="3" t="s">
        <v>22</v>
      </c>
      <c r="K335" s="3" t="s">
        <v>23</v>
      </c>
      <c r="L335" s="3" t="s">
        <v>24</v>
      </c>
      <c r="M335" s="3" t="s">
        <v>31</v>
      </c>
    </row>
    <row r="336" spans="1:14" ht="13.2" x14ac:dyDescent="0.25">
      <c r="A336" s="3" t="s">
        <v>654</v>
      </c>
      <c r="B336" s="3" t="s">
        <v>655</v>
      </c>
      <c r="C336" s="1" t="s">
        <v>28</v>
      </c>
      <c r="D336" s="3" t="s">
        <v>115</v>
      </c>
      <c r="E336" s="3" t="s">
        <v>32</v>
      </c>
      <c r="F336" s="3" t="s">
        <v>21</v>
      </c>
      <c r="G336" s="3" t="s">
        <v>19</v>
      </c>
      <c r="H336" s="3" t="s">
        <v>36</v>
      </c>
      <c r="I336" s="3" t="s">
        <v>21</v>
      </c>
      <c r="J336" s="3" t="s">
        <v>22</v>
      </c>
      <c r="K336" s="3" t="s">
        <v>46</v>
      </c>
      <c r="L336" s="3" t="s">
        <v>24</v>
      </c>
      <c r="M336" s="3" t="s">
        <v>31</v>
      </c>
      <c r="N336" s="3" t="s">
        <v>32</v>
      </c>
    </row>
    <row r="337" spans="1:14" ht="13.2" x14ac:dyDescent="0.25">
      <c r="A337" s="3" t="s">
        <v>656</v>
      </c>
      <c r="B337" s="3" t="s">
        <v>657</v>
      </c>
      <c r="C337" s="1" t="s">
        <v>28</v>
      </c>
      <c r="D337" s="3" t="s">
        <v>145</v>
      </c>
      <c r="E337" s="3" t="s">
        <v>18</v>
      </c>
      <c r="F337" s="3" t="s">
        <v>18</v>
      </c>
      <c r="G337" s="3" t="s">
        <v>29</v>
      </c>
      <c r="H337" s="3" t="s">
        <v>30</v>
      </c>
      <c r="I337" s="3" t="s">
        <v>49</v>
      </c>
      <c r="J337" s="3" t="s">
        <v>33</v>
      </c>
      <c r="K337" s="3" t="s">
        <v>23</v>
      </c>
      <c r="L337" s="3" t="s">
        <v>37</v>
      </c>
      <c r="M337" s="3" t="s">
        <v>31</v>
      </c>
      <c r="N337" s="3" t="s">
        <v>32</v>
      </c>
    </row>
    <row r="338" spans="1:14" ht="13.2" x14ac:dyDescent="0.25">
      <c r="A338" s="3" t="s">
        <v>658</v>
      </c>
      <c r="B338" s="3" t="s">
        <v>659</v>
      </c>
      <c r="C338" s="1" t="s">
        <v>28</v>
      </c>
      <c r="D338" s="3" t="s">
        <v>115</v>
      </c>
      <c r="E338" s="3" t="s">
        <v>18</v>
      </c>
      <c r="F338" s="3" t="s">
        <v>18</v>
      </c>
      <c r="G338" s="3" t="s">
        <v>29</v>
      </c>
      <c r="H338" s="3" t="s">
        <v>36</v>
      </c>
      <c r="I338" s="3" t="s">
        <v>49</v>
      </c>
      <c r="J338" s="3" t="s">
        <v>22</v>
      </c>
      <c r="K338" s="3" t="s">
        <v>23</v>
      </c>
      <c r="L338" s="3" t="s">
        <v>24</v>
      </c>
      <c r="M338" s="3" t="s">
        <v>31</v>
      </c>
      <c r="N338" s="3" t="s">
        <v>32</v>
      </c>
    </row>
    <row r="339" spans="1:14" ht="13.2" hidden="1" x14ac:dyDescent="0.25">
      <c r="A339" s="3" t="s">
        <v>660</v>
      </c>
      <c r="B339" s="3" t="s">
        <v>546</v>
      </c>
      <c r="C339" s="1" t="s">
        <v>28</v>
      </c>
      <c r="D339" s="3" t="s">
        <v>265</v>
      </c>
      <c r="E339" s="3" t="s">
        <v>18</v>
      </c>
      <c r="F339" s="3" t="s">
        <v>18</v>
      </c>
      <c r="G339" s="3" t="s">
        <v>19</v>
      </c>
      <c r="H339" s="3" t="s">
        <v>36</v>
      </c>
      <c r="I339" s="3" t="s">
        <v>21</v>
      </c>
      <c r="J339" s="3" t="s">
        <v>22</v>
      </c>
      <c r="K339" s="3" t="s">
        <v>43</v>
      </c>
      <c r="L339" s="3" t="s">
        <v>24</v>
      </c>
      <c r="N339" s="3" t="s">
        <v>21</v>
      </c>
    </row>
    <row r="340" spans="1:14" ht="13.2" x14ac:dyDescent="0.25">
      <c r="A340" s="3" t="s">
        <v>661</v>
      </c>
      <c r="B340" s="3" t="s">
        <v>662</v>
      </c>
      <c r="C340" s="1" t="s">
        <v>28</v>
      </c>
      <c r="D340" s="3" t="s">
        <v>115</v>
      </c>
      <c r="E340" s="3" t="s">
        <v>18</v>
      </c>
      <c r="F340" s="3" t="s">
        <v>18</v>
      </c>
      <c r="G340" s="3" t="s">
        <v>19</v>
      </c>
      <c r="H340" s="3" t="s">
        <v>30</v>
      </c>
      <c r="I340" s="3" t="s">
        <v>18</v>
      </c>
      <c r="J340" s="3" t="s">
        <v>22</v>
      </c>
      <c r="K340" s="3" t="s">
        <v>23</v>
      </c>
      <c r="L340" s="3" t="s">
        <v>24</v>
      </c>
      <c r="M340" s="3" t="s">
        <v>31</v>
      </c>
      <c r="N340" s="3" t="s">
        <v>32</v>
      </c>
    </row>
    <row r="341" spans="1:14" ht="13.2" x14ac:dyDescent="0.25">
      <c r="A341" s="3" t="s">
        <v>663</v>
      </c>
      <c r="B341" s="3" t="s">
        <v>664</v>
      </c>
      <c r="C341" s="1" t="s">
        <v>28</v>
      </c>
      <c r="D341" s="3" t="s">
        <v>265</v>
      </c>
      <c r="E341" s="3" t="s">
        <v>18</v>
      </c>
      <c r="F341" s="3" t="s">
        <v>18</v>
      </c>
      <c r="G341" s="3" t="s">
        <v>19</v>
      </c>
      <c r="H341" s="3" t="s">
        <v>30</v>
      </c>
      <c r="I341" s="3" t="s">
        <v>49</v>
      </c>
      <c r="J341" s="3" t="s">
        <v>22</v>
      </c>
      <c r="K341" s="3" t="s">
        <v>23</v>
      </c>
      <c r="L341" s="3" t="s">
        <v>37</v>
      </c>
      <c r="M341" s="3" t="s">
        <v>31</v>
      </c>
      <c r="N341" s="3" t="s">
        <v>32</v>
      </c>
    </row>
    <row r="342" spans="1:14" ht="13.2" x14ac:dyDescent="0.25">
      <c r="A342" s="3" t="s">
        <v>665</v>
      </c>
      <c r="B342" s="3" t="s">
        <v>666</v>
      </c>
      <c r="C342" s="1" t="s">
        <v>16</v>
      </c>
      <c r="D342" s="3" t="s">
        <v>284</v>
      </c>
      <c r="E342" s="3" t="s">
        <v>18</v>
      </c>
      <c r="F342" s="3" t="s">
        <v>18</v>
      </c>
      <c r="G342" s="3" t="s">
        <v>19</v>
      </c>
      <c r="H342" s="3" t="s">
        <v>36</v>
      </c>
      <c r="I342" s="3" t="s">
        <v>21</v>
      </c>
      <c r="J342" s="3" t="s">
        <v>22</v>
      </c>
      <c r="K342" s="3" t="s">
        <v>23</v>
      </c>
      <c r="L342" s="3" t="s">
        <v>37</v>
      </c>
      <c r="M342" s="3" t="s">
        <v>31</v>
      </c>
      <c r="N342" s="3" t="s">
        <v>32</v>
      </c>
    </row>
    <row r="343" spans="1:14" ht="13.2" x14ac:dyDescent="0.25">
      <c r="A343" s="3" t="s">
        <v>667</v>
      </c>
      <c r="B343" s="3" t="s">
        <v>554</v>
      </c>
      <c r="C343" s="1" t="s">
        <v>16</v>
      </c>
      <c r="D343" s="3" t="s">
        <v>234</v>
      </c>
      <c r="E343" s="3" t="s">
        <v>18</v>
      </c>
      <c r="F343" s="3" t="s">
        <v>18</v>
      </c>
      <c r="G343" s="3" t="s">
        <v>19</v>
      </c>
      <c r="H343" s="3" t="s">
        <v>36</v>
      </c>
      <c r="I343" s="3" t="s">
        <v>21</v>
      </c>
      <c r="J343" s="3" t="s">
        <v>33</v>
      </c>
      <c r="K343" s="3" t="s">
        <v>46</v>
      </c>
      <c r="L343" s="3" t="s">
        <v>37</v>
      </c>
      <c r="M343" s="3" t="s">
        <v>50</v>
      </c>
      <c r="N343" s="3" t="s">
        <v>32</v>
      </c>
    </row>
    <row r="344" spans="1:14" ht="13.2" x14ac:dyDescent="0.25">
      <c r="A344" s="3" t="s">
        <v>668</v>
      </c>
      <c r="B344" s="3" t="s">
        <v>669</v>
      </c>
      <c r="C344" s="1" t="s">
        <v>28</v>
      </c>
      <c r="D344" s="3" t="s">
        <v>234</v>
      </c>
      <c r="E344" s="3" t="s">
        <v>18</v>
      </c>
      <c r="F344" s="3" t="s">
        <v>18</v>
      </c>
      <c r="G344" s="3" t="s">
        <v>19</v>
      </c>
      <c r="H344" s="3" t="s">
        <v>20</v>
      </c>
      <c r="I344" s="3" t="s">
        <v>21</v>
      </c>
      <c r="J344" s="3" t="s">
        <v>33</v>
      </c>
      <c r="K344" s="3" t="s">
        <v>23</v>
      </c>
      <c r="L344" s="3" t="s">
        <v>37</v>
      </c>
      <c r="M344" s="3" t="s">
        <v>31</v>
      </c>
      <c r="N344" s="3" t="s">
        <v>32</v>
      </c>
    </row>
    <row r="345" spans="1:14" ht="13.2" x14ac:dyDescent="0.25">
      <c r="A345" s="3" t="s">
        <v>670</v>
      </c>
      <c r="B345" s="3" t="s">
        <v>671</v>
      </c>
      <c r="C345" s="1" t="s">
        <v>16</v>
      </c>
      <c r="D345" s="3" t="s">
        <v>284</v>
      </c>
      <c r="E345" s="3" t="s">
        <v>18</v>
      </c>
      <c r="F345" s="3" t="s">
        <v>18</v>
      </c>
      <c r="G345" s="3" t="s">
        <v>19</v>
      </c>
      <c r="H345" s="3" t="s">
        <v>36</v>
      </c>
      <c r="I345" s="3" t="s">
        <v>21</v>
      </c>
      <c r="J345" s="3" t="s">
        <v>22</v>
      </c>
      <c r="K345" s="3" t="s">
        <v>23</v>
      </c>
      <c r="L345" s="3" t="s">
        <v>37</v>
      </c>
      <c r="M345" s="3" t="s">
        <v>31</v>
      </c>
      <c r="N345" s="3" t="s">
        <v>32</v>
      </c>
    </row>
    <row r="346" spans="1:14" ht="13.2" x14ac:dyDescent="0.25">
      <c r="A346" s="3" t="s">
        <v>672</v>
      </c>
      <c r="B346" s="3" t="s">
        <v>673</v>
      </c>
      <c r="C346" s="1" t="s">
        <v>28</v>
      </c>
      <c r="D346" s="3" t="s">
        <v>17</v>
      </c>
      <c r="E346" s="3" t="s">
        <v>32</v>
      </c>
      <c r="F346" s="3" t="s">
        <v>67</v>
      </c>
      <c r="G346" s="3" t="s">
        <v>19</v>
      </c>
      <c r="H346" s="3" t="s">
        <v>30</v>
      </c>
      <c r="I346" s="3" t="s">
        <v>21</v>
      </c>
      <c r="J346" s="3" t="s">
        <v>33</v>
      </c>
      <c r="K346" s="3" t="s">
        <v>23</v>
      </c>
      <c r="L346" s="3" t="s">
        <v>37</v>
      </c>
      <c r="M346" s="3" t="s">
        <v>31</v>
      </c>
      <c r="N346" s="3" t="s">
        <v>32</v>
      </c>
    </row>
    <row r="347" spans="1:14" ht="13.2" x14ac:dyDescent="0.25">
      <c r="A347" s="3" t="s">
        <v>674</v>
      </c>
      <c r="B347" s="3" t="s">
        <v>675</v>
      </c>
      <c r="C347" s="1" t="s">
        <v>28</v>
      </c>
      <c r="D347" s="3" t="s">
        <v>234</v>
      </c>
      <c r="E347" s="3" t="s">
        <v>32</v>
      </c>
      <c r="F347" s="3" t="s">
        <v>18</v>
      </c>
      <c r="G347" s="3" t="s">
        <v>19</v>
      </c>
      <c r="H347" s="3" t="s">
        <v>36</v>
      </c>
      <c r="I347" s="3" t="s">
        <v>21</v>
      </c>
      <c r="J347" s="3" t="s">
        <v>22</v>
      </c>
      <c r="K347" s="3" t="s">
        <v>23</v>
      </c>
      <c r="L347" s="3" t="s">
        <v>37</v>
      </c>
      <c r="M347" s="3" t="s">
        <v>31</v>
      </c>
      <c r="N347" s="3" t="s">
        <v>32</v>
      </c>
    </row>
    <row r="348" spans="1:14" ht="13.2" x14ac:dyDescent="0.25">
      <c r="A348" s="3" t="s">
        <v>676</v>
      </c>
      <c r="B348" s="3" t="s">
        <v>677</v>
      </c>
      <c r="C348" s="1" t="s">
        <v>28</v>
      </c>
      <c r="D348" s="3" t="s">
        <v>265</v>
      </c>
      <c r="E348" s="3" t="s">
        <v>18</v>
      </c>
      <c r="F348" s="3" t="s">
        <v>18</v>
      </c>
      <c r="G348" s="3" t="s">
        <v>29</v>
      </c>
      <c r="H348" s="3" t="s">
        <v>20</v>
      </c>
      <c r="I348" s="3" t="s">
        <v>21</v>
      </c>
      <c r="J348" s="3" t="s">
        <v>22</v>
      </c>
      <c r="K348" s="3" t="s">
        <v>23</v>
      </c>
      <c r="L348" s="3" t="s">
        <v>37</v>
      </c>
      <c r="M348" s="3" t="s">
        <v>31</v>
      </c>
    </row>
    <row r="349" spans="1:14" ht="13.2" x14ac:dyDescent="0.25">
      <c r="A349" s="3" t="s">
        <v>678</v>
      </c>
      <c r="B349" s="3" t="s">
        <v>679</v>
      </c>
      <c r="C349" s="1" t="s">
        <v>28</v>
      </c>
      <c r="D349" s="3" t="s">
        <v>265</v>
      </c>
      <c r="E349" s="3" t="s">
        <v>18</v>
      </c>
      <c r="F349" s="3" t="s">
        <v>18</v>
      </c>
      <c r="G349" s="3" t="s">
        <v>29</v>
      </c>
      <c r="H349" s="3" t="s">
        <v>20</v>
      </c>
      <c r="I349" s="3" t="s">
        <v>49</v>
      </c>
      <c r="J349" s="3" t="s">
        <v>33</v>
      </c>
      <c r="K349" s="3" t="s">
        <v>46</v>
      </c>
      <c r="L349" s="3" t="s">
        <v>37</v>
      </c>
      <c r="M349" s="3" t="s">
        <v>50</v>
      </c>
      <c r="N349" s="3" t="s">
        <v>21</v>
      </c>
    </row>
    <row r="350" spans="1:14" ht="13.2" x14ac:dyDescent="0.25">
      <c r="A350" s="3" t="s">
        <v>680</v>
      </c>
      <c r="B350" s="3" t="s">
        <v>681</v>
      </c>
      <c r="C350" s="1" t="s">
        <v>16</v>
      </c>
      <c r="D350" s="3" t="s">
        <v>76</v>
      </c>
      <c r="E350" s="3" t="s">
        <v>18</v>
      </c>
      <c r="F350" s="3" t="s">
        <v>18</v>
      </c>
      <c r="G350" s="3" t="s">
        <v>19</v>
      </c>
      <c r="H350" s="3" t="s">
        <v>36</v>
      </c>
      <c r="I350" s="3" t="s">
        <v>21</v>
      </c>
      <c r="J350" s="3" t="s">
        <v>22</v>
      </c>
      <c r="K350" s="3" t="s">
        <v>23</v>
      </c>
      <c r="L350" s="3" t="s">
        <v>37</v>
      </c>
      <c r="M350" s="3" t="s">
        <v>31</v>
      </c>
      <c r="N350" s="3" t="s">
        <v>21</v>
      </c>
    </row>
    <row r="351" spans="1:14" ht="13.2" x14ac:dyDescent="0.25">
      <c r="A351" s="3" t="s">
        <v>682</v>
      </c>
      <c r="B351" s="3" t="s">
        <v>683</v>
      </c>
      <c r="C351" s="1" t="s">
        <v>16</v>
      </c>
      <c r="D351" s="3" t="s">
        <v>57</v>
      </c>
      <c r="E351" s="3" t="s">
        <v>18</v>
      </c>
      <c r="F351" s="3" t="s">
        <v>18</v>
      </c>
      <c r="G351" s="3" t="s">
        <v>29</v>
      </c>
      <c r="H351" s="3" t="s">
        <v>36</v>
      </c>
      <c r="I351" s="3" t="s">
        <v>21</v>
      </c>
      <c r="J351" s="3" t="s">
        <v>22</v>
      </c>
      <c r="K351" s="3" t="s">
        <v>23</v>
      </c>
      <c r="L351" s="3" t="s">
        <v>37</v>
      </c>
      <c r="M351" s="3" t="s">
        <v>31</v>
      </c>
      <c r="N351" s="3" t="s">
        <v>32</v>
      </c>
    </row>
    <row r="352" spans="1:14" ht="13.2" x14ac:dyDescent="0.25">
      <c r="A352" s="3" t="s">
        <v>684</v>
      </c>
      <c r="B352" s="3" t="s">
        <v>685</v>
      </c>
      <c r="C352" s="1" t="s">
        <v>16</v>
      </c>
      <c r="D352" s="3" t="s">
        <v>284</v>
      </c>
      <c r="E352" s="3" t="s">
        <v>18</v>
      </c>
      <c r="F352" s="3" t="s">
        <v>18</v>
      </c>
      <c r="G352" s="3" t="s">
        <v>19</v>
      </c>
      <c r="H352" s="3" t="s">
        <v>36</v>
      </c>
      <c r="I352" s="3" t="s">
        <v>21</v>
      </c>
      <c r="J352" s="3" t="s">
        <v>22</v>
      </c>
      <c r="K352" s="3" t="s">
        <v>23</v>
      </c>
      <c r="L352" s="3" t="s">
        <v>37</v>
      </c>
      <c r="M352" s="3" t="s">
        <v>31</v>
      </c>
      <c r="N352" s="3" t="s">
        <v>21</v>
      </c>
    </row>
    <row r="353" spans="1:14" ht="13.2" x14ac:dyDescent="0.25">
      <c r="A353" s="3" t="s">
        <v>686</v>
      </c>
      <c r="B353" s="3" t="s">
        <v>687</v>
      </c>
      <c r="C353" s="1" t="s">
        <v>16</v>
      </c>
      <c r="D353" s="3" t="s">
        <v>115</v>
      </c>
      <c r="E353" s="3" t="s">
        <v>18</v>
      </c>
      <c r="F353" s="3" t="s">
        <v>21</v>
      </c>
      <c r="G353" s="3" t="s">
        <v>19</v>
      </c>
      <c r="H353" s="3" t="s">
        <v>20</v>
      </c>
      <c r="I353" s="3" t="s">
        <v>21</v>
      </c>
      <c r="J353" s="3" t="s">
        <v>22</v>
      </c>
      <c r="K353" s="3" t="s">
        <v>23</v>
      </c>
      <c r="L353" s="3" t="s">
        <v>37</v>
      </c>
      <c r="M353" s="3" t="s">
        <v>31</v>
      </c>
      <c r="N353" s="3" t="s">
        <v>21</v>
      </c>
    </row>
    <row r="354" spans="1:14" ht="13.2" x14ac:dyDescent="0.25">
      <c r="A354" s="3" t="s">
        <v>688</v>
      </c>
      <c r="B354" s="3" t="s">
        <v>319</v>
      </c>
      <c r="C354" s="1" t="s">
        <v>16</v>
      </c>
      <c r="D354" s="3" t="s">
        <v>145</v>
      </c>
      <c r="E354" s="3" t="s">
        <v>18</v>
      </c>
      <c r="F354" s="3" t="s">
        <v>18</v>
      </c>
      <c r="G354" s="3" t="s">
        <v>19</v>
      </c>
      <c r="H354" s="3" t="s">
        <v>20</v>
      </c>
      <c r="I354" s="3" t="s">
        <v>21</v>
      </c>
      <c r="J354" s="3" t="s">
        <v>22</v>
      </c>
      <c r="K354" s="3" t="s">
        <v>23</v>
      </c>
      <c r="L354" s="3" t="s">
        <v>37</v>
      </c>
      <c r="M354" s="3" t="s">
        <v>31</v>
      </c>
      <c r="N354" s="3" t="s">
        <v>32</v>
      </c>
    </row>
    <row r="355" spans="1:14" ht="13.2" x14ac:dyDescent="0.25">
      <c r="A355" s="3" t="s">
        <v>689</v>
      </c>
      <c r="B355" s="3" t="s">
        <v>690</v>
      </c>
      <c r="C355" s="1" t="s">
        <v>16</v>
      </c>
      <c r="D355" s="3" t="s">
        <v>265</v>
      </c>
      <c r="E355" s="3" t="s">
        <v>18</v>
      </c>
      <c r="F355" s="3" t="s">
        <v>18</v>
      </c>
      <c r="G355" s="3" t="s">
        <v>19</v>
      </c>
      <c r="H355" s="3" t="s">
        <v>36</v>
      </c>
      <c r="I355" s="3" t="s">
        <v>49</v>
      </c>
      <c r="J355" s="3" t="s">
        <v>22</v>
      </c>
      <c r="K355" s="3" t="s">
        <v>23</v>
      </c>
      <c r="L355" s="3" t="s">
        <v>37</v>
      </c>
      <c r="M355" s="3" t="s">
        <v>31</v>
      </c>
      <c r="N355" s="3" t="s">
        <v>32</v>
      </c>
    </row>
    <row r="356" spans="1:14" ht="13.2" x14ac:dyDescent="0.25">
      <c r="A356" s="3" t="s">
        <v>691</v>
      </c>
      <c r="B356" s="3" t="s">
        <v>692</v>
      </c>
      <c r="C356" s="1" t="s">
        <v>28</v>
      </c>
      <c r="D356" s="3" t="s">
        <v>265</v>
      </c>
      <c r="E356" s="3" t="s">
        <v>32</v>
      </c>
      <c r="F356" s="3" t="s">
        <v>18</v>
      </c>
      <c r="G356" s="3" t="s">
        <v>29</v>
      </c>
      <c r="H356" s="3" t="s">
        <v>36</v>
      </c>
      <c r="I356" s="3" t="s">
        <v>49</v>
      </c>
      <c r="J356" s="3" t="s">
        <v>33</v>
      </c>
      <c r="K356" s="3" t="s">
        <v>23</v>
      </c>
      <c r="L356" s="3" t="s">
        <v>37</v>
      </c>
      <c r="M356" s="3" t="s">
        <v>31</v>
      </c>
      <c r="N356" s="3" t="s">
        <v>32</v>
      </c>
    </row>
    <row r="357" spans="1:14" ht="13.2" hidden="1" x14ac:dyDescent="0.25">
      <c r="A357" s="3" t="s">
        <v>693</v>
      </c>
      <c r="B357" s="3" t="s">
        <v>694</v>
      </c>
      <c r="C357" s="1" t="s">
        <v>16</v>
      </c>
      <c r="D357" s="3" t="s">
        <v>234</v>
      </c>
      <c r="E357" s="3" t="s">
        <v>32</v>
      </c>
      <c r="F357" s="3" t="s">
        <v>21</v>
      </c>
      <c r="G357" s="3" t="s">
        <v>19</v>
      </c>
      <c r="H357" s="3" t="s">
        <v>36</v>
      </c>
      <c r="I357" s="3" t="s">
        <v>21</v>
      </c>
      <c r="J357" s="3" t="s">
        <v>58</v>
      </c>
      <c r="K357" s="3" t="s">
        <v>46</v>
      </c>
      <c r="L357" s="3" t="s">
        <v>24</v>
      </c>
      <c r="N357" s="3" t="s">
        <v>32</v>
      </c>
    </row>
    <row r="358" spans="1:14" ht="13.2" x14ac:dyDescent="0.25">
      <c r="A358" s="3" t="s">
        <v>695</v>
      </c>
      <c r="B358" s="3" t="s">
        <v>696</v>
      </c>
      <c r="C358" s="1" t="s">
        <v>28</v>
      </c>
      <c r="D358" s="3" t="s">
        <v>57</v>
      </c>
      <c r="E358" s="3" t="s">
        <v>32</v>
      </c>
      <c r="F358" s="3" t="s">
        <v>67</v>
      </c>
      <c r="G358" s="3" t="s">
        <v>29</v>
      </c>
      <c r="H358" s="3" t="s">
        <v>36</v>
      </c>
      <c r="I358" s="3" t="s">
        <v>21</v>
      </c>
      <c r="J358" s="3" t="s">
        <v>22</v>
      </c>
      <c r="K358" s="3" t="s">
        <v>23</v>
      </c>
      <c r="L358" s="3" t="s">
        <v>37</v>
      </c>
      <c r="M358" s="3" t="s">
        <v>31</v>
      </c>
      <c r="N358" s="3" t="s">
        <v>32</v>
      </c>
    </row>
    <row r="359" spans="1:14" ht="13.2" x14ac:dyDescent="0.25">
      <c r="A359" s="3" t="s">
        <v>697</v>
      </c>
      <c r="B359" s="3" t="s">
        <v>698</v>
      </c>
      <c r="C359" s="1" t="s">
        <v>28</v>
      </c>
      <c r="D359" s="3" t="s">
        <v>76</v>
      </c>
      <c r="E359" s="3" t="s">
        <v>18</v>
      </c>
      <c r="F359" s="3" t="s">
        <v>18</v>
      </c>
      <c r="G359" s="3" t="s">
        <v>29</v>
      </c>
      <c r="H359" s="3" t="s">
        <v>36</v>
      </c>
      <c r="I359" s="3" t="s">
        <v>21</v>
      </c>
      <c r="J359" s="3" t="s">
        <v>22</v>
      </c>
      <c r="K359" s="3" t="s">
        <v>23</v>
      </c>
      <c r="L359" s="3" t="s">
        <v>37</v>
      </c>
      <c r="M359" s="3" t="s">
        <v>31</v>
      </c>
      <c r="N359" s="3" t="s">
        <v>32</v>
      </c>
    </row>
    <row r="360" spans="1:14" ht="13.2" x14ac:dyDescent="0.25">
      <c r="A360" s="3" t="s">
        <v>699</v>
      </c>
      <c r="B360" s="3" t="s">
        <v>700</v>
      </c>
      <c r="C360" s="1" t="s">
        <v>16</v>
      </c>
      <c r="D360" s="3" t="s">
        <v>148</v>
      </c>
      <c r="E360" s="3" t="s">
        <v>18</v>
      </c>
      <c r="F360" s="3" t="s">
        <v>18</v>
      </c>
      <c r="G360" s="3" t="s">
        <v>29</v>
      </c>
      <c r="H360" s="3" t="s">
        <v>36</v>
      </c>
      <c r="I360" s="3" t="s">
        <v>21</v>
      </c>
      <c r="J360" s="3" t="s">
        <v>22</v>
      </c>
      <c r="K360" s="3" t="s">
        <v>23</v>
      </c>
      <c r="L360" s="3" t="s">
        <v>24</v>
      </c>
      <c r="M360" s="3" t="s">
        <v>31</v>
      </c>
      <c r="N360" s="3" t="s">
        <v>21</v>
      </c>
    </row>
    <row r="361" spans="1:14" ht="13.2" x14ac:dyDescent="0.25">
      <c r="A361" s="3" t="s">
        <v>701</v>
      </c>
      <c r="B361" s="3" t="s">
        <v>702</v>
      </c>
      <c r="C361" s="1" t="s">
        <v>16</v>
      </c>
      <c r="D361" s="3" t="s">
        <v>76</v>
      </c>
      <c r="E361" s="3" t="s">
        <v>18</v>
      </c>
      <c r="F361" s="3" t="s">
        <v>18</v>
      </c>
      <c r="G361" s="3" t="s">
        <v>19</v>
      </c>
      <c r="H361" s="3" t="s">
        <v>36</v>
      </c>
      <c r="I361" s="3" t="s">
        <v>21</v>
      </c>
      <c r="J361" s="3" t="s">
        <v>33</v>
      </c>
      <c r="K361" s="3" t="s">
        <v>46</v>
      </c>
      <c r="L361" s="3" t="s">
        <v>37</v>
      </c>
      <c r="M361" s="3" t="s">
        <v>31</v>
      </c>
      <c r="N361" s="3" t="s">
        <v>21</v>
      </c>
    </row>
    <row r="362" spans="1:14" ht="13.2" x14ac:dyDescent="0.25">
      <c r="A362" s="3" t="s">
        <v>703</v>
      </c>
      <c r="B362" s="3" t="s">
        <v>704</v>
      </c>
      <c r="C362" s="1" t="s">
        <v>28</v>
      </c>
      <c r="D362" s="3" t="s">
        <v>76</v>
      </c>
      <c r="E362" s="3" t="s">
        <v>18</v>
      </c>
      <c r="F362" s="3" t="s">
        <v>18</v>
      </c>
      <c r="G362" s="3" t="s">
        <v>29</v>
      </c>
      <c r="H362" s="3" t="s">
        <v>20</v>
      </c>
      <c r="I362" s="3" t="s">
        <v>49</v>
      </c>
      <c r="J362" s="3" t="s">
        <v>22</v>
      </c>
      <c r="K362" s="3" t="s">
        <v>23</v>
      </c>
      <c r="L362" s="3" t="s">
        <v>37</v>
      </c>
      <c r="M362" s="3" t="s">
        <v>31</v>
      </c>
      <c r="N362" s="3" t="s">
        <v>18</v>
      </c>
    </row>
    <row r="363" spans="1:14" ht="13.2" x14ac:dyDescent="0.25">
      <c r="A363" s="3" t="s">
        <v>705</v>
      </c>
      <c r="B363" s="3" t="s">
        <v>706</v>
      </c>
      <c r="C363" s="1" t="s">
        <v>16</v>
      </c>
      <c r="D363" s="3" t="s">
        <v>145</v>
      </c>
      <c r="E363" s="3" t="s">
        <v>18</v>
      </c>
      <c r="F363" s="3" t="s">
        <v>18</v>
      </c>
      <c r="G363" s="3" t="s">
        <v>19</v>
      </c>
      <c r="H363" s="3" t="s">
        <v>36</v>
      </c>
      <c r="I363" s="3" t="s">
        <v>21</v>
      </c>
      <c r="J363" s="3" t="s">
        <v>33</v>
      </c>
      <c r="K363" s="3" t="s">
        <v>23</v>
      </c>
      <c r="L363" s="3" t="s">
        <v>37</v>
      </c>
      <c r="M363" s="3" t="s">
        <v>31</v>
      </c>
      <c r="N363" s="3" t="s">
        <v>32</v>
      </c>
    </row>
    <row r="364" spans="1:14" ht="13.2" x14ac:dyDescent="0.25">
      <c r="A364" s="3" t="s">
        <v>707</v>
      </c>
      <c r="B364" s="3" t="s">
        <v>708</v>
      </c>
      <c r="C364" s="1" t="s">
        <v>28</v>
      </c>
      <c r="D364" s="3" t="s">
        <v>148</v>
      </c>
      <c r="E364" s="3" t="s">
        <v>18</v>
      </c>
      <c r="F364" s="3" t="s">
        <v>18</v>
      </c>
      <c r="G364" s="3" t="s">
        <v>19</v>
      </c>
      <c r="H364" s="3" t="s">
        <v>36</v>
      </c>
      <c r="I364" s="3" t="s">
        <v>49</v>
      </c>
      <c r="J364" s="3" t="s">
        <v>22</v>
      </c>
      <c r="K364" s="3" t="s">
        <v>23</v>
      </c>
      <c r="L364" s="3" t="s">
        <v>37</v>
      </c>
      <c r="M364" s="3" t="s">
        <v>31</v>
      </c>
      <c r="N364" s="3" t="s">
        <v>32</v>
      </c>
    </row>
    <row r="365" spans="1:14" ht="13.2" x14ac:dyDescent="0.25">
      <c r="A365" s="3" t="s">
        <v>709</v>
      </c>
      <c r="B365" s="3" t="s">
        <v>610</v>
      </c>
      <c r="C365" s="1" t="s">
        <v>16</v>
      </c>
      <c r="D365" s="3" t="s">
        <v>76</v>
      </c>
      <c r="E365" s="3" t="s">
        <v>18</v>
      </c>
      <c r="F365" s="3" t="s">
        <v>18</v>
      </c>
      <c r="G365" s="3" t="s">
        <v>19</v>
      </c>
      <c r="H365" s="3" t="s">
        <v>20</v>
      </c>
      <c r="I365" s="3" t="s">
        <v>18</v>
      </c>
      <c r="J365" s="3" t="s">
        <v>22</v>
      </c>
      <c r="K365" s="3" t="s">
        <v>23</v>
      </c>
      <c r="L365" s="3" t="s">
        <v>37</v>
      </c>
      <c r="M365" s="3" t="s">
        <v>31</v>
      </c>
      <c r="N365" s="3" t="s">
        <v>18</v>
      </c>
    </row>
    <row r="366" spans="1:14" ht="13.2" x14ac:dyDescent="0.25">
      <c r="A366" s="3" t="s">
        <v>710</v>
      </c>
      <c r="B366" s="3" t="s">
        <v>711</v>
      </c>
      <c r="C366" s="1" t="s">
        <v>28</v>
      </c>
      <c r="D366" s="3" t="s">
        <v>145</v>
      </c>
      <c r="E366" s="3" t="s">
        <v>18</v>
      </c>
      <c r="F366" s="3" t="s">
        <v>18</v>
      </c>
      <c r="G366" s="3" t="s">
        <v>19</v>
      </c>
      <c r="H366" s="3" t="s">
        <v>36</v>
      </c>
      <c r="I366" s="3" t="s">
        <v>21</v>
      </c>
      <c r="J366" s="3" t="s">
        <v>22</v>
      </c>
      <c r="K366" s="3" t="s">
        <v>23</v>
      </c>
      <c r="L366" s="3" t="s">
        <v>37</v>
      </c>
      <c r="M366" s="3" t="s">
        <v>31</v>
      </c>
      <c r="N366" s="3" t="s">
        <v>32</v>
      </c>
    </row>
    <row r="367" spans="1:14" ht="13.2" x14ac:dyDescent="0.25">
      <c r="A367" s="3" t="s">
        <v>712</v>
      </c>
      <c r="B367" s="3" t="s">
        <v>713</v>
      </c>
      <c r="C367" s="1" t="s">
        <v>28</v>
      </c>
      <c r="D367" s="3" t="s">
        <v>234</v>
      </c>
      <c r="E367" s="3" t="s">
        <v>18</v>
      </c>
      <c r="F367" s="3" t="s">
        <v>18</v>
      </c>
      <c r="G367" s="3" t="s">
        <v>29</v>
      </c>
      <c r="H367" s="3" t="s">
        <v>30</v>
      </c>
      <c r="I367" s="3" t="s">
        <v>21</v>
      </c>
      <c r="J367" s="3" t="s">
        <v>22</v>
      </c>
      <c r="K367" s="3" t="s">
        <v>23</v>
      </c>
      <c r="L367" s="3" t="s">
        <v>24</v>
      </c>
      <c r="M367" s="3" t="s">
        <v>50</v>
      </c>
      <c r="N367" s="3" t="s">
        <v>21</v>
      </c>
    </row>
    <row r="368" spans="1:14" ht="13.2" x14ac:dyDescent="0.25">
      <c r="A368" s="3" t="s">
        <v>714</v>
      </c>
      <c r="B368" s="3" t="s">
        <v>534</v>
      </c>
      <c r="C368" s="1" t="s">
        <v>28</v>
      </c>
      <c r="D368" s="3" t="s">
        <v>145</v>
      </c>
      <c r="E368" s="3" t="s">
        <v>18</v>
      </c>
      <c r="F368" s="3" t="s">
        <v>18</v>
      </c>
      <c r="G368" s="3" t="s">
        <v>29</v>
      </c>
      <c r="H368" s="3" t="s">
        <v>36</v>
      </c>
      <c r="I368" s="3" t="s">
        <v>49</v>
      </c>
      <c r="J368" s="3" t="s">
        <v>22</v>
      </c>
      <c r="K368" s="3" t="s">
        <v>23</v>
      </c>
      <c r="L368" s="3" t="s">
        <v>37</v>
      </c>
      <c r="M368" s="3" t="s">
        <v>31</v>
      </c>
      <c r="N368" s="3" t="s">
        <v>32</v>
      </c>
    </row>
    <row r="369" spans="1:14" ht="13.2" x14ac:dyDescent="0.25">
      <c r="A369" s="3" t="s">
        <v>715</v>
      </c>
      <c r="B369" s="3" t="s">
        <v>716</v>
      </c>
      <c r="C369" s="1" t="s">
        <v>28</v>
      </c>
      <c r="D369" s="3" t="s">
        <v>284</v>
      </c>
      <c r="E369" s="3" t="s">
        <v>18</v>
      </c>
      <c r="F369" s="3" t="s">
        <v>18</v>
      </c>
      <c r="G369" s="3" t="s">
        <v>19</v>
      </c>
      <c r="H369" s="3" t="s">
        <v>36</v>
      </c>
      <c r="I369" s="3" t="s">
        <v>21</v>
      </c>
      <c r="J369" s="3" t="s">
        <v>33</v>
      </c>
      <c r="K369" s="3" t="s">
        <v>23</v>
      </c>
      <c r="L369" s="3" t="s">
        <v>37</v>
      </c>
      <c r="M369" s="3" t="s">
        <v>50</v>
      </c>
      <c r="N369" s="3" t="s">
        <v>21</v>
      </c>
    </row>
    <row r="370" spans="1:14" ht="13.2" x14ac:dyDescent="0.25">
      <c r="A370" s="3" t="s">
        <v>717</v>
      </c>
      <c r="B370" s="3" t="s">
        <v>718</v>
      </c>
      <c r="C370" s="1" t="s">
        <v>16</v>
      </c>
      <c r="D370" s="3" t="s">
        <v>76</v>
      </c>
      <c r="E370" s="3" t="s">
        <v>21</v>
      </c>
      <c r="F370" s="3" t="s">
        <v>18</v>
      </c>
      <c r="G370" s="3" t="s">
        <v>19</v>
      </c>
      <c r="H370" s="3" t="s">
        <v>36</v>
      </c>
      <c r="I370" s="3" t="s">
        <v>18</v>
      </c>
      <c r="J370" s="3" t="s">
        <v>22</v>
      </c>
      <c r="K370" s="3" t="s">
        <v>23</v>
      </c>
      <c r="L370" s="3" t="s">
        <v>37</v>
      </c>
      <c r="M370" s="3" t="s">
        <v>31</v>
      </c>
      <c r="N370" s="3" t="s">
        <v>32</v>
      </c>
    </row>
    <row r="371" spans="1:14" ht="13.2" x14ac:dyDescent="0.25">
      <c r="A371" s="3" t="s">
        <v>719</v>
      </c>
      <c r="B371" s="3" t="s">
        <v>720</v>
      </c>
      <c r="C371" s="1" t="s">
        <v>16</v>
      </c>
      <c r="D371" s="3" t="s">
        <v>148</v>
      </c>
      <c r="E371" s="3" t="s">
        <v>18</v>
      </c>
      <c r="F371" s="3" t="s">
        <v>18</v>
      </c>
      <c r="G371" s="3" t="s">
        <v>29</v>
      </c>
      <c r="H371" s="3" t="s">
        <v>36</v>
      </c>
      <c r="I371" s="3" t="s">
        <v>21</v>
      </c>
      <c r="J371" s="3" t="s">
        <v>22</v>
      </c>
      <c r="K371" s="3" t="s">
        <v>23</v>
      </c>
      <c r="L371" s="3" t="s">
        <v>37</v>
      </c>
      <c r="M371" s="3" t="s">
        <v>31</v>
      </c>
      <c r="N371" s="3" t="s">
        <v>21</v>
      </c>
    </row>
    <row r="372" spans="1:14" ht="13.2" x14ac:dyDescent="0.25">
      <c r="A372" s="3" t="s">
        <v>721</v>
      </c>
      <c r="B372" s="3" t="s">
        <v>619</v>
      </c>
      <c r="C372" s="1" t="s">
        <v>16</v>
      </c>
      <c r="D372" s="3" t="s">
        <v>142</v>
      </c>
      <c r="E372" s="3" t="s">
        <v>18</v>
      </c>
      <c r="F372" s="3" t="s">
        <v>18</v>
      </c>
      <c r="G372" s="3" t="s">
        <v>19</v>
      </c>
      <c r="H372" s="3" t="s">
        <v>36</v>
      </c>
      <c r="I372" s="3" t="s">
        <v>49</v>
      </c>
      <c r="J372" s="3" t="s">
        <v>33</v>
      </c>
      <c r="K372" s="3" t="s">
        <v>46</v>
      </c>
      <c r="L372" s="3" t="s">
        <v>37</v>
      </c>
      <c r="M372" s="3" t="s">
        <v>31</v>
      </c>
      <c r="N372" s="3" t="s">
        <v>32</v>
      </c>
    </row>
    <row r="373" spans="1:14" ht="13.2" x14ac:dyDescent="0.25">
      <c r="A373" s="3" t="s">
        <v>722</v>
      </c>
      <c r="B373" s="3" t="s">
        <v>723</v>
      </c>
      <c r="C373" s="1" t="s">
        <v>16</v>
      </c>
      <c r="D373" s="3" t="s">
        <v>265</v>
      </c>
      <c r="E373" s="3" t="s">
        <v>18</v>
      </c>
      <c r="F373" s="3" t="s">
        <v>18</v>
      </c>
      <c r="G373" s="3" t="s">
        <v>19</v>
      </c>
      <c r="H373" s="3" t="s">
        <v>36</v>
      </c>
      <c r="I373" s="3" t="s">
        <v>49</v>
      </c>
      <c r="J373" s="3" t="s">
        <v>22</v>
      </c>
      <c r="K373" s="3" t="s">
        <v>46</v>
      </c>
      <c r="L373" s="3" t="s">
        <v>37</v>
      </c>
      <c r="M373" s="3" t="s">
        <v>31</v>
      </c>
      <c r="N373" s="3" t="s">
        <v>18</v>
      </c>
    </row>
    <row r="374" spans="1:14" ht="13.2" x14ac:dyDescent="0.25">
      <c r="A374" s="3" t="s">
        <v>724</v>
      </c>
      <c r="B374" s="3" t="s">
        <v>725</v>
      </c>
      <c r="C374" s="1" t="s">
        <v>16</v>
      </c>
      <c r="D374" s="3" t="s">
        <v>284</v>
      </c>
      <c r="E374" s="3" t="s">
        <v>18</v>
      </c>
      <c r="F374" s="3" t="s">
        <v>18</v>
      </c>
      <c r="G374" s="3" t="s">
        <v>19</v>
      </c>
      <c r="H374" s="3" t="s">
        <v>36</v>
      </c>
      <c r="I374" s="3" t="s">
        <v>21</v>
      </c>
      <c r="J374" s="3" t="s">
        <v>22</v>
      </c>
      <c r="K374" s="3" t="s">
        <v>23</v>
      </c>
      <c r="L374" s="3" t="s">
        <v>24</v>
      </c>
      <c r="M374" s="3" t="s">
        <v>31</v>
      </c>
      <c r="N374" s="3" t="s">
        <v>21</v>
      </c>
    </row>
    <row r="375" spans="1:14" ht="13.2" x14ac:dyDescent="0.25">
      <c r="A375" s="3" t="s">
        <v>726</v>
      </c>
      <c r="B375" s="3" t="s">
        <v>727</v>
      </c>
      <c r="C375" s="1" t="s">
        <v>16</v>
      </c>
      <c r="D375" s="3" t="s">
        <v>115</v>
      </c>
      <c r="E375" s="3" t="s">
        <v>18</v>
      </c>
      <c r="F375" s="3" t="s">
        <v>18</v>
      </c>
      <c r="G375" s="3" t="s">
        <v>19</v>
      </c>
      <c r="H375" s="3" t="s">
        <v>36</v>
      </c>
      <c r="I375" s="3" t="s">
        <v>21</v>
      </c>
      <c r="J375" s="3" t="s">
        <v>22</v>
      </c>
      <c r="K375" s="3" t="s">
        <v>23</v>
      </c>
      <c r="L375" s="3" t="s">
        <v>24</v>
      </c>
      <c r="M375" s="3" t="s">
        <v>50</v>
      </c>
      <c r="N375" s="3" t="s">
        <v>21</v>
      </c>
    </row>
    <row r="376" spans="1:14" ht="13.2" x14ac:dyDescent="0.25">
      <c r="A376" s="3" t="s">
        <v>728</v>
      </c>
      <c r="B376" s="3" t="s">
        <v>729</v>
      </c>
      <c r="C376" s="1" t="s">
        <v>28</v>
      </c>
      <c r="D376" s="3" t="s">
        <v>148</v>
      </c>
      <c r="E376" s="3" t="s">
        <v>18</v>
      </c>
      <c r="F376" s="3" t="s">
        <v>18</v>
      </c>
      <c r="G376" s="3" t="s">
        <v>29</v>
      </c>
      <c r="H376" s="3" t="s">
        <v>36</v>
      </c>
      <c r="I376" s="3" t="s">
        <v>21</v>
      </c>
      <c r="J376" s="3" t="s">
        <v>22</v>
      </c>
      <c r="K376" s="3" t="s">
        <v>23</v>
      </c>
      <c r="L376" s="3" t="s">
        <v>37</v>
      </c>
      <c r="M376" s="3" t="s">
        <v>31</v>
      </c>
      <c r="N376" s="3" t="s">
        <v>32</v>
      </c>
    </row>
    <row r="377" spans="1:14" ht="13.2" x14ac:dyDescent="0.25">
      <c r="A377" s="3" t="s">
        <v>730</v>
      </c>
      <c r="B377" s="3" t="s">
        <v>731</v>
      </c>
      <c r="C377" s="1" t="s">
        <v>28</v>
      </c>
      <c r="D377" s="3" t="s">
        <v>76</v>
      </c>
      <c r="E377" s="3" t="s">
        <v>32</v>
      </c>
      <c r="F377" s="3" t="s">
        <v>18</v>
      </c>
      <c r="G377" s="3" t="s">
        <v>19</v>
      </c>
      <c r="H377" s="3" t="s">
        <v>20</v>
      </c>
      <c r="I377" s="3" t="s">
        <v>21</v>
      </c>
      <c r="J377" s="3" t="s">
        <v>33</v>
      </c>
      <c r="K377" s="3" t="s">
        <v>23</v>
      </c>
      <c r="L377" s="3" t="s">
        <v>37</v>
      </c>
      <c r="M377" s="3" t="s">
        <v>31</v>
      </c>
      <c r="N377" s="3" t="s">
        <v>32</v>
      </c>
    </row>
    <row r="378" spans="1:14" ht="13.2" x14ac:dyDescent="0.25">
      <c r="A378" s="3" t="s">
        <v>732</v>
      </c>
      <c r="B378" s="3" t="s">
        <v>733</v>
      </c>
      <c r="C378" s="1" t="s">
        <v>16</v>
      </c>
      <c r="D378" s="3" t="s">
        <v>265</v>
      </c>
      <c r="E378" s="3" t="s">
        <v>18</v>
      </c>
      <c r="F378" s="3" t="s">
        <v>18</v>
      </c>
      <c r="G378" s="3" t="s">
        <v>29</v>
      </c>
      <c r="H378" s="3" t="s">
        <v>20</v>
      </c>
      <c r="I378" s="3" t="s">
        <v>21</v>
      </c>
      <c r="J378" s="3" t="s">
        <v>33</v>
      </c>
      <c r="K378" s="3" t="s">
        <v>46</v>
      </c>
      <c r="L378" s="3" t="s">
        <v>24</v>
      </c>
      <c r="M378" s="3" t="s">
        <v>50</v>
      </c>
      <c r="N378" s="3" t="s">
        <v>32</v>
      </c>
    </row>
    <row r="379" spans="1:14" ht="13.2" x14ac:dyDescent="0.25">
      <c r="A379" s="3" t="s">
        <v>734</v>
      </c>
      <c r="B379" s="3" t="s">
        <v>735</v>
      </c>
      <c r="C379" s="1" t="s">
        <v>16</v>
      </c>
      <c r="D379" s="3" t="s">
        <v>115</v>
      </c>
      <c r="E379" s="3" t="s">
        <v>32</v>
      </c>
      <c r="F379" s="3" t="s">
        <v>18</v>
      </c>
      <c r="G379" s="3" t="s">
        <v>40</v>
      </c>
      <c r="H379" s="3" t="s">
        <v>20</v>
      </c>
      <c r="I379" s="3" t="s">
        <v>49</v>
      </c>
      <c r="J379" s="3" t="s">
        <v>33</v>
      </c>
      <c r="K379" s="3" t="s">
        <v>23</v>
      </c>
      <c r="L379" s="3" t="s">
        <v>24</v>
      </c>
      <c r="M379" s="3" t="s">
        <v>50</v>
      </c>
      <c r="N379" s="3" t="s">
        <v>32</v>
      </c>
    </row>
    <row r="380" spans="1:14" ht="13.2" x14ac:dyDescent="0.25">
      <c r="A380" s="3" t="s">
        <v>736</v>
      </c>
      <c r="B380" s="3" t="s">
        <v>573</v>
      </c>
      <c r="C380" s="1" t="s">
        <v>16</v>
      </c>
      <c r="D380" s="3" t="s">
        <v>57</v>
      </c>
      <c r="E380" s="3" t="s">
        <v>18</v>
      </c>
      <c r="F380" s="3" t="s">
        <v>18</v>
      </c>
      <c r="G380" s="3" t="s">
        <v>19</v>
      </c>
      <c r="H380" s="3" t="s">
        <v>36</v>
      </c>
      <c r="I380" s="3" t="s">
        <v>21</v>
      </c>
      <c r="J380" s="3" t="s">
        <v>22</v>
      </c>
      <c r="K380" s="3" t="s">
        <v>23</v>
      </c>
      <c r="L380" s="3" t="s">
        <v>37</v>
      </c>
      <c r="M380" s="3" t="s">
        <v>31</v>
      </c>
      <c r="N380" s="3" t="s">
        <v>32</v>
      </c>
    </row>
    <row r="381" spans="1:14" ht="13.2" x14ac:dyDescent="0.25">
      <c r="A381" s="3" t="s">
        <v>737</v>
      </c>
      <c r="B381" s="3" t="s">
        <v>738</v>
      </c>
      <c r="C381" s="1" t="s">
        <v>16</v>
      </c>
      <c r="D381" s="3" t="s">
        <v>265</v>
      </c>
      <c r="E381" s="3" t="s">
        <v>18</v>
      </c>
      <c r="F381" s="3" t="s">
        <v>18</v>
      </c>
      <c r="G381" s="3" t="s">
        <v>40</v>
      </c>
      <c r="H381" s="3" t="s">
        <v>30</v>
      </c>
      <c r="I381" s="3" t="s">
        <v>21</v>
      </c>
      <c r="J381" s="3" t="s">
        <v>33</v>
      </c>
      <c r="K381" s="3" t="s">
        <v>23</v>
      </c>
      <c r="L381" s="3" t="s">
        <v>37</v>
      </c>
      <c r="M381" s="3" t="s">
        <v>31</v>
      </c>
      <c r="N381" s="3" t="s">
        <v>21</v>
      </c>
    </row>
    <row r="382" spans="1:14" ht="13.2" hidden="1" x14ac:dyDescent="0.25">
      <c r="A382" s="3" t="s">
        <v>739</v>
      </c>
      <c r="B382" s="3" t="s">
        <v>740</v>
      </c>
      <c r="C382" s="1" t="s">
        <v>16</v>
      </c>
      <c r="D382" s="3" t="s">
        <v>76</v>
      </c>
      <c r="E382" s="3" t="s">
        <v>18</v>
      </c>
      <c r="F382" s="3" t="s">
        <v>18</v>
      </c>
      <c r="G382" s="3" t="s">
        <v>29</v>
      </c>
      <c r="H382" s="3" t="s">
        <v>36</v>
      </c>
      <c r="I382" s="3" t="s">
        <v>21</v>
      </c>
      <c r="J382" s="3" t="s">
        <v>22</v>
      </c>
      <c r="K382" s="3" t="s">
        <v>23</v>
      </c>
      <c r="L382" s="3" t="s">
        <v>37</v>
      </c>
      <c r="N382" s="3" t="s">
        <v>32</v>
      </c>
    </row>
    <row r="383" spans="1:14" ht="13.2" x14ac:dyDescent="0.25">
      <c r="A383" s="3" t="s">
        <v>741</v>
      </c>
      <c r="B383" s="3" t="s">
        <v>742</v>
      </c>
      <c r="C383" s="1" t="s">
        <v>28</v>
      </c>
      <c r="D383" s="3" t="s">
        <v>284</v>
      </c>
      <c r="E383" s="3" t="s">
        <v>18</v>
      </c>
      <c r="F383" s="3" t="s">
        <v>18</v>
      </c>
      <c r="G383" s="3" t="s">
        <v>29</v>
      </c>
      <c r="H383" s="3" t="s">
        <v>36</v>
      </c>
      <c r="I383" s="3" t="s">
        <v>21</v>
      </c>
      <c r="J383" s="3" t="s">
        <v>22</v>
      </c>
      <c r="K383" s="3" t="s">
        <v>43</v>
      </c>
      <c r="L383" s="3" t="s">
        <v>37</v>
      </c>
      <c r="M383" s="3" t="s">
        <v>31</v>
      </c>
      <c r="N383" s="3" t="s">
        <v>21</v>
      </c>
    </row>
    <row r="384" spans="1:14" ht="13.2" x14ac:dyDescent="0.25">
      <c r="A384" s="3" t="s">
        <v>743</v>
      </c>
      <c r="B384" s="3" t="s">
        <v>719</v>
      </c>
      <c r="C384" s="1" t="s">
        <v>16</v>
      </c>
      <c r="D384" s="3" t="s">
        <v>148</v>
      </c>
      <c r="E384" s="3" t="s">
        <v>18</v>
      </c>
      <c r="F384" s="3" t="s">
        <v>18</v>
      </c>
      <c r="G384" s="3" t="s">
        <v>19</v>
      </c>
      <c r="H384" s="3" t="s">
        <v>36</v>
      </c>
      <c r="I384" s="3" t="s">
        <v>21</v>
      </c>
      <c r="J384" s="3" t="s">
        <v>22</v>
      </c>
      <c r="K384" s="3" t="s">
        <v>23</v>
      </c>
      <c r="L384" s="3" t="s">
        <v>37</v>
      </c>
      <c r="M384" s="3" t="s">
        <v>31</v>
      </c>
      <c r="N384" s="3" t="s">
        <v>21</v>
      </c>
    </row>
    <row r="385" spans="1:14" ht="13.2" x14ac:dyDescent="0.25">
      <c r="A385" s="3" t="s">
        <v>744</v>
      </c>
      <c r="B385" s="3" t="s">
        <v>745</v>
      </c>
      <c r="C385" s="1" t="s">
        <v>16</v>
      </c>
      <c r="D385" s="3" t="s">
        <v>265</v>
      </c>
      <c r="E385" s="3" t="s">
        <v>21</v>
      </c>
      <c r="F385" s="3" t="s">
        <v>21</v>
      </c>
      <c r="G385" s="3" t="s">
        <v>19</v>
      </c>
      <c r="H385" s="3" t="s">
        <v>30</v>
      </c>
      <c r="I385" s="3" t="s">
        <v>18</v>
      </c>
      <c r="J385" s="3" t="s">
        <v>22</v>
      </c>
      <c r="K385" s="3" t="s">
        <v>23</v>
      </c>
      <c r="L385" s="3" t="s">
        <v>37</v>
      </c>
      <c r="M385" s="3" t="s">
        <v>31</v>
      </c>
      <c r="N385" s="3" t="s">
        <v>32</v>
      </c>
    </row>
    <row r="386" spans="1:14" ht="13.2" x14ac:dyDescent="0.25">
      <c r="A386" s="3" t="s">
        <v>746</v>
      </c>
      <c r="B386" s="3" t="s">
        <v>747</v>
      </c>
      <c r="C386" s="1" t="s">
        <v>16</v>
      </c>
      <c r="D386" s="3" t="s">
        <v>265</v>
      </c>
      <c r="E386" s="3" t="s">
        <v>18</v>
      </c>
      <c r="F386" s="3" t="s">
        <v>18</v>
      </c>
      <c r="G386" s="3" t="s">
        <v>19</v>
      </c>
      <c r="H386" s="3" t="s">
        <v>36</v>
      </c>
      <c r="I386" s="3" t="s">
        <v>21</v>
      </c>
      <c r="J386" s="3" t="s">
        <v>22</v>
      </c>
      <c r="K386" s="3" t="s">
        <v>23</v>
      </c>
      <c r="L386" s="3" t="s">
        <v>37</v>
      </c>
      <c r="M386" s="3" t="s">
        <v>31</v>
      </c>
      <c r="N386" s="3" t="s">
        <v>21</v>
      </c>
    </row>
    <row r="387" spans="1:14" ht="13.2" x14ac:dyDescent="0.25">
      <c r="A387" s="3" t="s">
        <v>748</v>
      </c>
      <c r="B387" s="3" t="s">
        <v>749</v>
      </c>
      <c r="C387" s="1" t="s">
        <v>16</v>
      </c>
      <c r="D387" s="3" t="s">
        <v>284</v>
      </c>
      <c r="E387" s="3" t="s">
        <v>18</v>
      </c>
      <c r="F387" s="3" t="s">
        <v>18</v>
      </c>
      <c r="G387" s="3" t="s">
        <v>19</v>
      </c>
      <c r="H387" s="3" t="s">
        <v>36</v>
      </c>
      <c r="I387" s="3" t="s">
        <v>21</v>
      </c>
      <c r="J387" s="3" t="s">
        <v>33</v>
      </c>
      <c r="K387" s="3" t="s">
        <v>23</v>
      </c>
      <c r="L387" s="3" t="s">
        <v>24</v>
      </c>
      <c r="M387" s="3" t="s">
        <v>50</v>
      </c>
      <c r="N387" s="3" t="s">
        <v>32</v>
      </c>
    </row>
    <row r="388" spans="1:14" ht="13.2" x14ac:dyDescent="0.25">
      <c r="A388" s="3" t="s">
        <v>750</v>
      </c>
      <c r="B388" s="3" t="s">
        <v>751</v>
      </c>
      <c r="C388" s="1" t="s">
        <v>16</v>
      </c>
      <c r="D388" s="3" t="s">
        <v>145</v>
      </c>
      <c r="E388" s="3" t="s">
        <v>18</v>
      </c>
      <c r="F388" s="3" t="s">
        <v>18</v>
      </c>
      <c r="G388" s="3" t="s">
        <v>19</v>
      </c>
      <c r="H388" s="3" t="s">
        <v>36</v>
      </c>
      <c r="I388" s="3" t="s">
        <v>21</v>
      </c>
      <c r="J388" s="3" t="s">
        <v>33</v>
      </c>
      <c r="K388" s="3" t="s">
        <v>23</v>
      </c>
      <c r="L388" s="3" t="s">
        <v>37</v>
      </c>
      <c r="M388" s="3" t="s">
        <v>31</v>
      </c>
      <c r="N388" s="3" t="s">
        <v>21</v>
      </c>
    </row>
    <row r="389" spans="1:14" ht="13.2" x14ac:dyDescent="0.25">
      <c r="A389" s="3" t="s">
        <v>752</v>
      </c>
      <c r="B389" s="3" t="s">
        <v>753</v>
      </c>
      <c r="C389" s="1" t="s">
        <v>16</v>
      </c>
      <c r="D389" s="3" t="s">
        <v>145</v>
      </c>
      <c r="E389" s="3" t="s">
        <v>32</v>
      </c>
      <c r="F389" s="3" t="s">
        <v>18</v>
      </c>
      <c r="G389" s="3" t="s">
        <v>19</v>
      </c>
      <c r="H389" s="3" t="s">
        <v>36</v>
      </c>
      <c r="I389" s="3" t="s">
        <v>21</v>
      </c>
      <c r="J389" s="3" t="s">
        <v>22</v>
      </c>
      <c r="K389" s="3" t="s">
        <v>23</v>
      </c>
      <c r="L389" s="3" t="s">
        <v>37</v>
      </c>
      <c r="M389" s="3" t="s">
        <v>50</v>
      </c>
      <c r="N389" s="3" t="s">
        <v>32</v>
      </c>
    </row>
    <row r="390" spans="1:14" ht="13.2" x14ac:dyDescent="0.25">
      <c r="A390" s="3" t="s">
        <v>754</v>
      </c>
      <c r="B390" s="3" t="s">
        <v>755</v>
      </c>
      <c r="C390" s="1" t="s">
        <v>16</v>
      </c>
      <c r="D390" s="3" t="s">
        <v>284</v>
      </c>
      <c r="E390" s="3" t="s">
        <v>18</v>
      </c>
      <c r="F390" s="3" t="s">
        <v>18</v>
      </c>
      <c r="G390" s="3" t="s">
        <v>19</v>
      </c>
      <c r="H390" s="3" t="s">
        <v>20</v>
      </c>
      <c r="I390" s="3" t="s">
        <v>21</v>
      </c>
      <c r="J390" s="3" t="s">
        <v>22</v>
      </c>
      <c r="K390" s="3" t="s">
        <v>23</v>
      </c>
      <c r="L390" s="3" t="s">
        <v>37</v>
      </c>
      <c r="M390" s="3" t="s">
        <v>50</v>
      </c>
      <c r="N390" s="3" t="s">
        <v>21</v>
      </c>
    </row>
    <row r="391" spans="1:14" ht="13.2" x14ac:dyDescent="0.25">
      <c r="A391" s="3" t="s">
        <v>756</v>
      </c>
      <c r="B391" s="3" t="s">
        <v>757</v>
      </c>
      <c r="C391" s="1" t="s">
        <v>28</v>
      </c>
      <c r="D391" s="3" t="s">
        <v>115</v>
      </c>
      <c r="E391" s="3" t="s">
        <v>21</v>
      </c>
      <c r="F391" s="3" t="s">
        <v>21</v>
      </c>
      <c r="G391" s="3" t="s">
        <v>19</v>
      </c>
      <c r="H391" s="3" t="s">
        <v>30</v>
      </c>
      <c r="I391" s="3" t="s">
        <v>21</v>
      </c>
      <c r="J391" s="3" t="s">
        <v>22</v>
      </c>
      <c r="K391" s="3" t="s">
        <v>43</v>
      </c>
      <c r="L391" s="3" t="s">
        <v>24</v>
      </c>
      <c r="M391" s="3" t="s">
        <v>50</v>
      </c>
      <c r="N391" s="3" t="s">
        <v>21</v>
      </c>
    </row>
    <row r="392" spans="1:14" ht="15.75" customHeight="1" x14ac:dyDescent="0.25">
      <c r="A392" s="3"/>
      <c r="M392"/>
      <c r="N392"/>
    </row>
    <row r="393" spans="1:14" ht="15.75" customHeight="1" x14ac:dyDescent="0.25">
      <c r="A393" s="3"/>
      <c r="N393"/>
    </row>
    <row r="394" spans="1:14" ht="19.8" customHeight="1" x14ac:dyDescent="0.25">
      <c r="A394" s="3"/>
    </row>
    <row r="395" spans="1:14" ht="23.4" customHeight="1" x14ac:dyDescent="0.25">
      <c r="A395" s="3"/>
      <c r="C395" s="4"/>
      <c r="L395"/>
      <c r="M395"/>
      <c r="N395"/>
    </row>
    <row r="396" spans="1:14" ht="23.4" customHeight="1" x14ac:dyDescent="0.25">
      <c r="A396" s="3"/>
      <c r="C396" s="4"/>
      <c r="M396"/>
      <c r="N396"/>
    </row>
    <row r="397" spans="1:14" ht="27.6" customHeight="1" x14ac:dyDescent="0.25">
      <c r="C397" s="4"/>
      <c r="M397"/>
      <c r="N397"/>
    </row>
    <row r="398" spans="1:14" ht="27" customHeight="1" x14ac:dyDescent="0.25">
      <c r="C398" s="4"/>
      <c r="M398"/>
      <c r="N398"/>
    </row>
    <row r="399" spans="1:14" ht="40.799999999999997" customHeight="1" x14ac:dyDescent="0.25">
      <c r="C399" s="4"/>
      <c r="M399"/>
      <c r="N399"/>
    </row>
    <row r="400" spans="1:14" ht="41.4" customHeight="1" x14ac:dyDescent="0.25">
      <c r="C400" s="4"/>
      <c r="M400"/>
      <c r="N400"/>
    </row>
    <row r="401" spans="3:14" ht="34.799999999999997" customHeight="1" x14ac:dyDescent="0.25">
      <c r="C401" s="4"/>
      <c r="M401"/>
      <c r="N401"/>
    </row>
    <row r="402" spans="3:14" ht="34.799999999999997" customHeight="1" x14ac:dyDescent="0.25">
      <c r="C402" s="4"/>
      <c r="M402"/>
      <c r="N402"/>
    </row>
    <row r="403" spans="3:14" ht="31.2" customHeight="1" x14ac:dyDescent="0.25">
      <c r="C403" s="4"/>
      <c r="M403"/>
      <c r="N403"/>
    </row>
    <row r="404" spans="3:14" ht="40.799999999999997" customHeight="1" x14ac:dyDescent="0.25">
      <c r="C404" s="4"/>
      <c r="M404"/>
      <c r="N404"/>
    </row>
    <row r="405" spans="3:14" ht="35.4" customHeight="1" x14ac:dyDescent="0.25">
      <c r="C405" s="4"/>
      <c r="M405"/>
      <c r="N405"/>
    </row>
    <row r="406" spans="3:14" ht="33.6" customHeight="1" x14ac:dyDescent="0.25">
      <c r="C406" s="4"/>
      <c r="M406"/>
      <c r="N406"/>
    </row>
    <row r="407" spans="3:14" ht="42" customHeight="1" x14ac:dyDescent="0.25">
      <c r="C407" s="4"/>
      <c r="M407"/>
      <c r="N407"/>
    </row>
    <row r="408" spans="3:14" ht="37.200000000000003" customHeight="1" x14ac:dyDescent="0.25">
      <c r="C408" s="4"/>
      <c r="M408"/>
      <c r="N408"/>
    </row>
  </sheetData>
  <autoFilter ref="A1:N391" xr:uid="{00000000-0001-0000-0000-000000000000}">
    <filterColumn colId="12">
      <filters>
        <filter val="Not satisfied at all"/>
        <filter val="Satisfie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9F54-7320-4BC3-A67D-BD95E64D0361}">
  <dimension ref="A1:E144"/>
  <sheetViews>
    <sheetView topLeftCell="A99" zoomScale="75" workbookViewId="0">
      <selection activeCell="B20" sqref="B20"/>
    </sheetView>
  </sheetViews>
  <sheetFormatPr defaultRowHeight="13.2" x14ac:dyDescent="0.25"/>
  <cols>
    <col min="1" max="1" width="15.6640625" bestFit="1" customWidth="1"/>
    <col min="2" max="2" width="19.77734375" bestFit="1" customWidth="1"/>
    <col min="3" max="3" width="3.5546875" bestFit="1" customWidth="1"/>
    <col min="4" max="4" width="4.21875" bestFit="1" customWidth="1"/>
    <col min="5" max="5" width="12.109375" bestFit="1" customWidth="1"/>
    <col min="6" max="6" width="11.33203125" bestFit="1" customWidth="1"/>
    <col min="7" max="7" width="17.88671875" bestFit="1" customWidth="1"/>
    <col min="8" max="8" width="7.109375" bestFit="1" customWidth="1"/>
    <col min="9" max="9" width="4.88671875" bestFit="1" customWidth="1"/>
    <col min="10" max="10" width="9" bestFit="1" customWidth="1"/>
    <col min="11" max="11" width="11.33203125" bestFit="1" customWidth="1"/>
  </cols>
  <sheetData>
    <row r="1" spans="1:4" x14ac:dyDescent="0.25">
      <c r="A1" s="5" t="s">
        <v>3</v>
      </c>
      <c r="B1" t="s">
        <v>758</v>
      </c>
    </row>
    <row r="2" spans="1:4" ht="10.8" customHeight="1" x14ac:dyDescent="0.25"/>
    <row r="3" spans="1:4" ht="92.4" x14ac:dyDescent="0.25">
      <c r="A3" s="8" t="s">
        <v>763</v>
      </c>
      <c r="B3" s="5" t="s">
        <v>759</v>
      </c>
    </row>
    <row r="4" spans="1:4" x14ac:dyDescent="0.25">
      <c r="A4" s="5" t="s">
        <v>762</v>
      </c>
      <c r="B4" t="s">
        <v>18</v>
      </c>
      <c r="C4" t="s">
        <v>67</v>
      </c>
      <c r="D4" t="s">
        <v>21</v>
      </c>
    </row>
    <row r="5" spans="1:4" x14ac:dyDescent="0.25">
      <c r="A5" s="6" t="s">
        <v>28</v>
      </c>
      <c r="B5" s="26">
        <v>140</v>
      </c>
      <c r="C5" s="26">
        <v>59</v>
      </c>
      <c r="D5" s="26">
        <v>8</v>
      </c>
    </row>
    <row r="6" spans="1:4" x14ac:dyDescent="0.25">
      <c r="A6" s="6" t="s">
        <v>760</v>
      </c>
      <c r="B6" s="26">
        <v>140</v>
      </c>
      <c r="C6" s="26">
        <v>59</v>
      </c>
      <c r="D6" s="26">
        <v>8</v>
      </c>
    </row>
    <row r="17" spans="1:2" x14ac:dyDescent="0.25">
      <c r="A17" s="5" t="s">
        <v>3</v>
      </c>
      <c r="B17" t="s">
        <v>758</v>
      </c>
    </row>
    <row r="18" spans="1:2" x14ac:dyDescent="0.25">
      <c r="A18" s="5" t="s">
        <v>2</v>
      </c>
      <c r="B18" t="s">
        <v>28</v>
      </c>
    </row>
    <row r="20" spans="1:2" ht="66" x14ac:dyDescent="0.25">
      <c r="A20" s="5" t="s">
        <v>762</v>
      </c>
      <c r="B20" s="7" t="s">
        <v>761</v>
      </c>
    </row>
    <row r="21" spans="1:2" x14ac:dyDescent="0.25">
      <c r="A21" s="6" t="s">
        <v>32</v>
      </c>
      <c r="B21" s="26">
        <v>44</v>
      </c>
    </row>
    <row r="22" spans="1:2" x14ac:dyDescent="0.25">
      <c r="A22" s="6" t="s">
        <v>18</v>
      </c>
      <c r="B22" s="26">
        <v>154</v>
      </c>
    </row>
    <row r="23" spans="1:2" x14ac:dyDescent="0.25">
      <c r="A23" s="6" t="s">
        <v>21</v>
      </c>
      <c r="B23" s="26">
        <v>9</v>
      </c>
    </row>
    <row r="24" spans="1:2" x14ac:dyDescent="0.25">
      <c r="A24" s="6" t="s">
        <v>760</v>
      </c>
      <c r="B24" s="26">
        <v>207</v>
      </c>
    </row>
    <row r="29" spans="1:2" x14ac:dyDescent="0.25">
      <c r="A29" s="5" t="s">
        <v>3</v>
      </c>
      <c r="B29" t="s">
        <v>758</v>
      </c>
    </row>
    <row r="30" spans="1:2" x14ac:dyDescent="0.25">
      <c r="A30" s="5" t="s">
        <v>2</v>
      </c>
      <c r="B30" t="s">
        <v>28</v>
      </c>
    </row>
    <row r="32" spans="1:2" ht="39.6" x14ac:dyDescent="0.25">
      <c r="A32" s="5" t="s">
        <v>762</v>
      </c>
      <c r="B32" s="7" t="s">
        <v>764</v>
      </c>
    </row>
    <row r="33" spans="1:2" x14ac:dyDescent="0.25">
      <c r="A33" s="6" t="s">
        <v>40</v>
      </c>
      <c r="B33" s="26">
        <v>41</v>
      </c>
    </row>
    <row r="34" spans="1:2" ht="26.4" x14ac:dyDescent="0.25">
      <c r="A34" s="9" t="s">
        <v>29</v>
      </c>
      <c r="B34" s="26">
        <v>59</v>
      </c>
    </row>
    <row r="35" spans="1:2" x14ac:dyDescent="0.25">
      <c r="A35" s="6" t="s">
        <v>19</v>
      </c>
      <c r="B35" s="26">
        <v>107</v>
      </c>
    </row>
    <row r="36" spans="1:2" x14ac:dyDescent="0.25">
      <c r="A36" s="6" t="s">
        <v>760</v>
      </c>
      <c r="B36" s="26">
        <v>207</v>
      </c>
    </row>
    <row r="42" spans="1:2" x14ac:dyDescent="0.25">
      <c r="A42" s="5" t="s">
        <v>2</v>
      </c>
      <c r="B42" t="s">
        <v>28</v>
      </c>
    </row>
    <row r="43" spans="1:2" x14ac:dyDescent="0.25">
      <c r="A43" s="5" t="s">
        <v>1</v>
      </c>
      <c r="B43" t="s">
        <v>758</v>
      </c>
    </row>
    <row r="44" spans="1:2" x14ac:dyDescent="0.25">
      <c r="A44" s="5" t="s">
        <v>3</v>
      </c>
      <c r="B44" t="s">
        <v>758</v>
      </c>
    </row>
    <row r="46" spans="1:2" ht="26.4" x14ac:dyDescent="0.25">
      <c r="A46" s="5" t="s">
        <v>762</v>
      </c>
      <c r="B46" s="7" t="s">
        <v>765</v>
      </c>
    </row>
    <row r="47" spans="1:2" x14ac:dyDescent="0.25">
      <c r="A47" s="6" t="s">
        <v>20</v>
      </c>
      <c r="B47" s="26">
        <v>42</v>
      </c>
    </row>
    <row r="48" spans="1:2" x14ac:dyDescent="0.25">
      <c r="A48" s="6" t="s">
        <v>36</v>
      </c>
      <c r="B48" s="26">
        <v>102</v>
      </c>
    </row>
    <row r="49" spans="1:2" x14ac:dyDescent="0.25">
      <c r="A49" s="6" t="s">
        <v>30</v>
      </c>
      <c r="B49" s="26">
        <v>63</v>
      </c>
    </row>
    <row r="50" spans="1:2" x14ac:dyDescent="0.25">
      <c r="A50" s="6" t="s">
        <v>760</v>
      </c>
      <c r="B50" s="26">
        <v>207</v>
      </c>
    </row>
    <row r="58" spans="1:2" x14ac:dyDescent="0.25">
      <c r="A58" s="5" t="s">
        <v>3</v>
      </c>
      <c r="B58" t="s">
        <v>758</v>
      </c>
    </row>
    <row r="60" spans="1:2" ht="26.4" x14ac:dyDescent="0.25">
      <c r="A60" s="5" t="s">
        <v>762</v>
      </c>
      <c r="B60" s="7" t="s">
        <v>766</v>
      </c>
    </row>
    <row r="61" spans="1:2" x14ac:dyDescent="0.25">
      <c r="A61" s="6" t="s">
        <v>18</v>
      </c>
      <c r="B61" s="26">
        <v>11</v>
      </c>
    </row>
    <row r="62" spans="1:2" x14ac:dyDescent="0.25">
      <c r="A62" s="6" t="s">
        <v>49</v>
      </c>
      <c r="B62" s="26">
        <v>58</v>
      </c>
    </row>
    <row r="63" spans="1:2" x14ac:dyDescent="0.25">
      <c r="A63" s="6" t="s">
        <v>21</v>
      </c>
      <c r="B63" s="26">
        <v>138</v>
      </c>
    </row>
    <row r="64" spans="1:2" x14ac:dyDescent="0.25">
      <c r="A64" s="6" t="s">
        <v>760</v>
      </c>
      <c r="B64" s="26">
        <v>207</v>
      </c>
    </row>
    <row r="71" spans="1:2" x14ac:dyDescent="0.25">
      <c r="A71" s="5" t="s">
        <v>3</v>
      </c>
      <c r="B71" t="s">
        <v>758</v>
      </c>
    </row>
    <row r="73" spans="1:2" x14ac:dyDescent="0.25">
      <c r="A73" s="5" t="s">
        <v>762</v>
      </c>
      <c r="B73" s="7" t="s">
        <v>767</v>
      </c>
    </row>
    <row r="74" spans="1:2" x14ac:dyDescent="0.25">
      <c r="A74" s="6" t="s">
        <v>58</v>
      </c>
      <c r="B74" s="26">
        <v>7</v>
      </c>
    </row>
    <row r="75" spans="1:2" x14ac:dyDescent="0.25">
      <c r="A75" s="6" t="s">
        <v>33</v>
      </c>
      <c r="B75" s="26">
        <v>107</v>
      </c>
    </row>
    <row r="76" spans="1:2" x14ac:dyDescent="0.25">
      <c r="A76" s="6" t="s">
        <v>22</v>
      </c>
      <c r="B76" s="26">
        <v>93</v>
      </c>
    </row>
    <row r="77" spans="1:2" x14ac:dyDescent="0.25">
      <c r="A77" s="6" t="s">
        <v>760</v>
      </c>
      <c r="B77" s="26">
        <v>207</v>
      </c>
    </row>
    <row r="88" spans="1:5" x14ac:dyDescent="0.25">
      <c r="A88" s="5" t="s">
        <v>1</v>
      </c>
      <c r="B88" t="s">
        <v>758</v>
      </c>
    </row>
    <row r="89" spans="1:5" x14ac:dyDescent="0.25">
      <c r="A89" s="5" t="s">
        <v>2</v>
      </c>
      <c r="B89" t="s">
        <v>28</v>
      </c>
    </row>
    <row r="90" spans="1:5" x14ac:dyDescent="0.25">
      <c r="A90" s="5" t="s">
        <v>3</v>
      </c>
      <c r="B90" t="s">
        <v>758</v>
      </c>
    </row>
    <row r="91" spans="1:5" ht="39.6" x14ac:dyDescent="0.25">
      <c r="A91" s="8" t="s">
        <v>11</v>
      </c>
      <c r="B91" t="s">
        <v>24</v>
      </c>
    </row>
    <row r="93" spans="1:5" x14ac:dyDescent="0.25">
      <c r="B93" s="5" t="s">
        <v>759</v>
      </c>
    </row>
    <row r="94" spans="1:5" x14ac:dyDescent="0.25">
      <c r="B94" t="s">
        <v>43</v>
      </c>
      <c r="C94" t="s">
        <v>23</v>
      </c>
      <c r="D94" t="s">
        <v>46</v>
      </c>
      <c r="E94" t="s">
        <v>760</v>
      </c>
    </row>
    <row r="95" spans="1:5" ht="52.8" x14ac:dyDescent="0.25">
      <c r="A95" s="7" t="s">
        <v>768</v>
      </c>
      <c r="B95" s="26">
        <v>27</v>
      </c>
      <c r="C95" s="26">
        <v>26</v>
      </c>
      <c r="D95" s="26">
        <v>7</v>
      </c>
      <c r="E95" s="26">
        <v>60</v>
      </c>
    </row>
    <row r="104" spans="1:2" x14ac:dyDescent="0.25">
      <c r="A104" s="5" t="s">
        <v>2</v>
      </c>
      <c r="B104" t="s">
        <v>28</v>
      </c>
    </row>
    <row r="105" spans="1:2" x14ac:dyDescent="0.25">
      <c r="A105" s="5" t="s">
        <v>1</v>
      </c>
      <c r="B105" t="s">
        <v>758</v>
      </c>
    </row>
    <row r="106" spans="1:2" x14ac:dyDescent="0.25">
      <c r="A106" s="5" t="s">
        <v>3</v>
      </c>
      <c r="B106" t="s">
        <v>758</v>
      </c>
    </row>
    <row r="108" spans="1:2" ht="66" x14ac:dyDescent="0.25">
      <c r="A108" s="5" t="s">
        <v>762</v>
      </c>
      <c r="B108" s="7" t="s">
        <v>769</v>
      </c>
    </row>
    <row r="109" spans="1:2" x14ac:dyDescent="0.25">
      <c r="A109" s="6" t="s">
        <v>31</v>
      </c>
      <c r="B109" s="26">
        <v>184</v>
      </c>
    </row>
    <row r="110" spans="1:2" x14ac:dyDescent="0.25">
      <c r="A110" s="6" t="s">
        <v>50</v>
      </c>
      <c r="B110" s="26">
        <v>20</v>
      </c>
    </row>
    <row r="111" spans="1:2" x14ac:dyDescent="0.25">
      <c r="A111" s="6" t="s">
        <v>760</v>
      </c>
      <c r="B111" s="26">
        <v>204</v>
      </c>
    </row>
    <row r="121" spans="1:5" x14ac:dyDescent="0.25">
      <c r="A121" s="5" t="s">
        <v>1</v>
      </c>
      <c r="B121" t="s">
        <v>758</v>
      </c>
    </row>
    <row r="122" spans="1:5" x14ac:dyDescent="0.25">
      <c r="A122" s="5" t="s">
        <v>2</v>
      </c>
      <c r="B122" t="s">
        <v>28</v>
      </c>
    </row>
    <row r="123" spans="1:5" x14ac:dyDescent="0.25">
      <c r="A123" s="5" t="s">
        <v>3</v>
      </c>
      <c r="B123" t="s">
        <v>758</v>
      </c>
    </row>
    <row r="125" spans="1:5" x14ac:dyDescent="0.25">
      <c r="B125" s="5" t="s">
        <v>759</v>
      </c>
    </row>
    <row r="126" spans="1:5" x14ac:dyDescent="0.25">
      <c r="B126" t="s">
        <v>32</v>
      </c>
      <c r="C126" t="s">
        <v>18</v>
      </c>
      <c r="D126" t="s">
        <v>21</v>
      </c>
      <c r="E126" t="s">
        <v>760</v>
      </c>
    </row>
    <row r="127" spans="1:5" ht="79.2" x14ac:dyDescent="0.25">
      <c r="A127" s="7" t="s">
        <v>770</v>
      </c>
      <c r="B127" s="26">
        <v>122</v>
      </c>
      <c r="C127" s="26">
        <v>18</v>
      </c>
      <c r="D127" s="26">
        <v>64</v>
      </c>
      <c r="E127" s="26">
        <v>204</v>
      </c>
    </row>
    <row r="140" ht="22.2" customHeight="1" x14ac:dyDescent="0.25"/>
    <row r="141" ht="21.6" customHeight="1" x14ac:dyDescent="0.25"/>
    <row r="142" ht="24" customHeight="1" x14ac:dyDescent="0.25"/>
    <row r="143" ht="27.6" customHeight="1" x14ac:dyDescent="0.25"/>
    <row r="144" ht="47.4" customHeight="1" x14ac:dyDescent="0.25"/>
  </sheetData>
  <conditionalFormatting sqref="A110">
    <cfRule type="expression" dxfId="119" priority="23">
      <formula>$B110&gt;=50</formula>
    </cfRule>
  </conditionalFormatting>
  <conditionalFormatting sqref="A47">
    <cfRule type="expression" dxfId="118" priority="19">
      <formula>$B47&gt;=100</formula>
    </cfRule>
  </conditionalFormatting>
  <conditionalFormatting sqref="A33">
    <cfRule type="expression" dxfId="117" priority="18">
      <formula>$B33&gt;=90</formula>
    </cfRule>
  </conditionalFormatting>
  <conditionalFormatting pivot="1" sqref="B5:D5">
    <cfRule type="cellIs" dxfId="116" priority="17" operator="greaterThan">
      <formula>50</formula>
    </cfRule>
  </conditionalFormatting>
  <conditionalFormatting pivot="1" sqref="B5:C5">
    <cfRule type="cellIs" dxfId="115" priority="16" operator="greaterThan">
      <formula>50</formula>
    </cfRule>
  </conditionalFormatting>
  <conditionalFormatting pivot="1" sqref="B5:C5">
    <cfRule type="cellIs" dxfId="114" priority="15" operator="greaterThan">
      <formula>50</formula>
    </cfRule>
  </conditionalFormatting>
  <conditionalFormatting pivot="1" sqref="B74">
    <cfRule type="cellIs" dxfId="113" priority="8" operator="greaterThan">
      <formula>170</formula>
    </cfRule>
  </conditionalFormatting>
  <conditionalFormatting pivot="1" sqref="B74:B76">
    <cfRule type="cellIs" dxfId="112" priority="6" operator="greaterThan">
      <formula>50</formula>
    </cfRule>
  </conditionalFormatting>
  <conditionalFormatting pivot="1" sqref="B33:B35">
    <cfRule type="cellIs" dxfId="111" priority="5" operator="greaterThan">
      <formula>100</formula>
    </cfRule>
  </conditionalFormatting>
  <conditionalFormatting pivot="1" sqref="B47:B49">
    <cfRule type="cellIs" dxfId="110" priority="4" operator="greaterThan">
      <formula>80</formula>
    </cfRule>
  </conditionalFormatting>
  <conditionalFormatting pivot="1" sqref="B61:B63">
    <cfRule type="cellIs" dxfId="109" priority="3" operator="greaterThan">
      <formula>150</formula>
    </cfRule>
  </conditionalFormatting>
  <conditionalFormatting pivot="1" sqref="B74:B76">
    <cfRule type="cellIs" dxfId="108" priority="2" operator="greaterThan">
      <formula>150</formula>
    </cfRule>
  </conditionalFormatting>
  <conditionalFormatting pivot="1" sqref="B21:B23">
    <cfRule type="cellIs" dxfId="107" priority="1" operator="greaterThan">
      <formula>50</formula>
    </cfRule>
  </conditionalFormatting>
  <pageMargins left="0.7" right="0.7" top="0.75" bottom="0.75" header="0.3" footer="0.3"/>
  <pageSetup orientation="portrait"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Responses </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SRAVANI</dc:creator>
  <cp:lastModifiedBy>vsravani77@outlook.com</cp:lastModifiedBy>
  <dcterms:created xsi:type="dcterms:W3CDTF">2023-10-24T08:01:26Z</dcterms:created>
  <dcterms:modified xsi:type="dcterms:W3CDTF">2023-10-25T08:42:51Z</dcterms:modified>
</cp:coreProperties>
</file>