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1570" windowHeight="8130" activeTab="2"/>
  </bookViews>
  <sheets>
    <sheet name="DN" sheetId="2" r:id="rId1"/>
    <sheet name="UP" sheetId="1" r:id="rId2"/>
    <sheet name="BOX_DN" sheetId="4" r:id="rId3"/>
    <sheet name="BOX_U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B26" i="2"/>
  <c r="B27" i="2" s="1"/>
  <c r="B28" i="2" s="1"/>
  <c r="B29" i="2" s="1"/>
  <c r="B30" i="2" s="1"/>
  <c r="B31" i="2" s="1"/>
  <c r="Q25" i="2"/>
  <c r="Q26" i="2" s="1"/>
  <c r="Q27" i="2" s="1"/>
  <c r="Q28" i="2" s="1"/>
  <c r="Q29" i="2" s="1"/>
  <c r="Q30" i="2" s="1"/>
  <c r="Q31" i="2" s="1"/>
  <c r="B25" i="2"/>
  <c r="AF24" i="2"/>
  <c r="AF25" i="2" s="1"/>
  <c r="AF26" i="2" s="1"/>
  <c r="AF27" i="2" s="1"/>
  <c r="AD18" i="2"/>
  <c r="AD24" i="2" s="1"/>
  <c r="AD25" i="2" s="1"/>
  <c r="AD26" i="2" s="1"/>
  <c r="AD27" i="2" s="1"/>
  <c r="AD28" i="2" s="1"/>
  <c r="AD29" i="2" s="1"/>
  <c r="AD30" i="2" s="1"/>
  <c r="AD31" i="2" s="1"/>
  <c r="Z18" i="2"/>
  <c r="Z24" i="2" s="1"/>
  <c r="Z25" i="2" s="1"/>
  <c r="Z26" i="2" s="1"/>
  <c r="Z27" i="2" s="1"/>
  <c r="AD14" i="2"/>
  <c r="Z14" i="2"/>
  <c r="P14" i="2"/>
  <c r="P18" i="2" s="1"/>
  <c r="P24" i="2" s="1"/>
  <c r="P25" i="2" s="1"/>
  <c r="P26" i="2" s="1"/>
  <c r="P27" i="2" s="1"/>
  <c r="P28" i="2" s="1"/>
  <c r="P29" i="2" s="1"/>
  <c r="P30" i="2" s="1"/>
  <c r="P31" i="2" s="1"/>
  <c r="I11" i="2"/>
  <c r="I14" i="2" s="1"/>
  <c r="I18" i="2" s="1"/>
  <c r="I24" i="2" s="1"/>
  <c r="I25" i="2" s="1"/>
  <c r="I26" i="2" s="1"/>
  <c r="I27" i="2" s="1"/>
  <c r="G11" i="2"/>
  <c r="G14" i="2" s="1"/>
  <c r="G18" i="2" s="1"/>
  <c r="G24" i="2" s="1"/>
  <c r="G25" i="2" s="1"/>
  <c r="G26" i="2" s="1"/>
  <c r="G27" i="2" s="1"/>
  <c r="G28" i="2" s="1"/>
  <c r="G29" i="2" s="1"/>
  <c r="G30" i="2" s="1"/>
  <c r="G31" i="2" s="1"/>
  <c r="AB7" i="2"/>
  <c r="AB11" i="2" s="1"/>
  <c r="AB14" i="2" s="1"/>
  <c r="AB18" i="2" s="1"/>
  <c r="AB24" i="2" s="1"/>
  <c r="AB25" i="2" s="1"/>
  <c r="AB26" i="2" s="1"/>
  <c r="AB27" i="2" s="1"/>
  <c r="AB28" i="2" s="1"/>
  <c r="AB29" i="2" s="1"/>
  <c r="AB30" i="2" s="1"/>
  <c r="AB31" i="2" s="1"/>
  <c r="W7" i="2"/>
  <c r="W11" i="2" s="1"/>
  <c r="W14" i="2" s="1"/>
  <c r="W18" i="2" s="1"/>
  <c r="W24" i="2" s="1"/>
  <c r="W25" i="2" s="1"/>
  <c r="W26" i="2" s="1"/>
  <c r="W27" i="2" s="1"/>
  <c r="S7" i="2"/>
  <c r="S11" i="2" s="1"/>
  <c r="S14" i="2" s="1"/>
  <c r="S18" i="2" s="1"/>
  <c r="S24" i="2" s="1"/>
  <c r="S25" i="2" s="1"/>
  <c r="S26" i="2" s="1"/>
  <c r="S27" i="2" s="1"/>
  <c r="S28" i="2" s="1"/>
  <c r="S29" i="2" s="1"/>
  <c r="S30" i="2" s="1"/>
  <c r="S31" i="2" s="1"/>
  <c r="P7" i="2"/>
  <c r="P11" i="2" s="1"/>
  <c r="N7" i="2"/>
  <c r="N11" i="2" s="1"/>
  <c r="N14" i="2" s="1"/>
  <c r="N18" i="2" s="1"/>
  <c r="N24" i="2" s="1"/>
  <c r="N27" i="2" s="1"/>
  <c r="N29" i="2" s="1"/>
  <c r="N31" i="2" s="1"/>
  <c r="J7" i="2"/>
  <c r="J11" i="2" s="1"/>
  <c r="J14" i="2" s="1"/>
  <c r="J18" i="2" s="1"/>
  <c r="J24" i="2" s="1"/>
  <c r="J25" i="2" s="1"/>
  <c r="J26" i="2" s="1"/>
  <c r="J27" i="2" s="1"/>
  <c r="J28" i="2" s="1"/>
  <c r="J29" i="2" s="1"/>
  <c r="J30" i="2" s="1"/>
  <c r="J31" i="2" s="1"/>
  <c r="I7" i="2"/>
  <c r="H7" i="2"/>
  <c r="H11" i="2" s="1"/>
  <c r="H14" i="2" s="1"/>
  <c r="H18" i="2" s="1"/>
  <c r="H24" i="2" s="1"/>
  <c r="G7" i="2"/>
  <c r="F7" i="2"/>
  <c r="F11" i="2" s="1"/>
  <c r="F14" i="2" s="1"/>
  <c r="F18" i="2" s="1"/>
  <c r="F24" i="2" s="1"/>
  <c r="F25" i="2" s="1"/>
  <c r="F26" i="2" s="1"/>
  <c r="F27" i="2" s="1"/>
  <c r="F28" i="2" s="1"/>
  <c r="F29" i="2" s="1"/>
  <c r="F30" i="2" s="1"/>
  <c r="F31" i="2" s="1"/>
  <c r="AE5" i="2"/>
  <c r="AE6" i="2" s="1"/>
  <c r="AE7" i="2" s="1"/>
  <c r="AE11" i="2" s="1"/>
  <c r="AE14" i="2" s="1"/>
  <c r="AE18" i="2" s="1"/>
  <c r="AE24" i="2" s="1"/>
  <c r="AE25" i="2" s="1"/>
  <c r="AE26" i="2" s="1"/>
  <c r="AE27" i="2" s="1"/>
  <c r="AE28" i="2" s="1"/>
  <c r="AE29" i="2" s="1"/>
  <c r="AE30" i="2" s="1"/>
  <c r="AE31" i="2" s="1"/>
  <c r="AB5" i="2"/>
  <c r="AB6" i="2" s="1"/>
  <c r="Y5" i="2"/>
  <c r="Y6" i="2" s="1"/>
  <c r="Y7" i="2" s="1"/>
  <c r="Y11" i="2" s="1"/>
  <c r="Y14" i="2" s="1"/>
  <c r="Y18" i="2" s="1"/>
  <c r="Y24" i="2" s="1"/>
  <c r="Y25" i="2" s="1"/>
  <c r="Y26" i="2" s="1"/>
  <c r="Y27" i="2" s="1"/>
  <c r="Y28" i="2" s="1"/>
  <c r="Y29" i="2" s="1"/>
  <c r="W5" i="2"/>
  <c r="W6" i="2" s="1"/>
  <c r="U5" i="2"/>
  <c r="U6" i="2" s="1"/>
  <c r="U7" i="2" s="1"/>
  <c r="U11" i="2" s="1"/>
  <c r="U14" i="2" s="1"/>
  <c r="U18" i="2" s="1"/>
  <c r="U24" i="2" s="1"/>
  <c r="S5" i="2"/>
  <c r="S6" i="2" s="1"/>
  <c r="P5" i="2"/>
  <c r="P6" i="2" s="1"/>
  <c r="N5" i="2"/>
  <c r="N6" i="2" s="1"/>
  <c r="L5" i="2"/>
  <c r="L6" i="2" s="1"/>
  <c r="L7" i="2" s="1"/>
  <c r="L11" i="2" s="1"/>
  <c r="L14" i="2" s="1"/>
  <c r="L18" i="2" s="1"/>
  <c r="L24" i="2" s="1"/>
  <c r="L25" i="2" s="1"/>
  <c r="L26" i="2" s="1"/>
  <c r="L27" i="2" s="1"/>
  <c r="L28" i="2" s="1"/>
  <c r="L29" i="2" s="1"/>
  <c r="L30" i="2" s="1"/>
  <c r="L31" i="2" s="1"/>
  <c r="G5" i="2"/>
  <c r="G6" i="2" s="1"/>
  <c r="D5" i="2"/>
  <c r="D6" i="2" s="1"/>
  <c r="D7" i="2" s="1"/>
  <c r="D11" i="2" s="1"/>
  <c r="D14" i="2" s="1"/>
  <c r="D18" i="2" s="1"/>
  <c r="D24" i="2" s="1"/>
  <c r="D25" i="2" s="1"/>
  <c r="D26" i="2" s="1"/>
  <c r="D27" i="2" s="1"/>
  <c r="D28" i="2" s="1"/>
  <c r="D29" i="2" s="1"/>
  <c r="D30" i="2" s="1"/>
  <c r="D31" i="2" s="1"/>
  <c r="AE4" i="2"/>
  <c r="AC4" i="2"/>
  <c r="AC5" i="2" s="1"/>
  <c r="AC6" i="2" s="1"/>
  <c r="AC7" i="2" s="1"/>
  <c r="AC11" i="2" s="1"/>
  <c r="AC14" i="2" s="1"/>
  <c r="AC18" i="2" s="1"/>
  <c r="AC24" i="2" s="1"/>
  <c r="AC25" i="2" s="1"/>
  <c r="AC26" i="2" s="1"/>
  <c r="AC27" i="2" s="1"/>
  <c r="AC28" i="2" s="1"/>
  <c r="AC29" i="2" s="1"/>
  <c r="AC30" i="2" s="1"/>
  <c r="AB4" i="2"/>
  <c r="AA4" i="2"/>
  <c r="AA5" i="2" s="1"/>
  <c r="AA6" i="2" s="1"/>
  <c r="AA7" i="2" s="1"/>
  <c r="AA11" i="2" s="1"/>
  <c r="AA14" i="2" s="1"/>
  <c r="AA18" i="2" s="1"/>
  <c r="AA24" i="2" s="1"/>
  <c r="AA25" i="2" s="1"/>
  <c r="AA26" i="2" s="1"/>
  <c r="AA27" i="2" s="1"/>
  <c r="AA28" i="2" s="1"/>
  <c r="AA29" i="2" s="1"/>
  <c r="AA30" i="2" s="1"/>
  <c r="AA31" i="2" s="1"/>
  <c r="Y4" i="2"/>
  <c r="X4" i="2"/>
  <c r="X5" i="2" s="1"/>
  <c r="X6" i="2" s="1"/>
  <c r="X7" i="2" s="1"/>
  <c r="X11" i="2" s="1"/>
  <c r="X14" i="2" s="1"/>
  <c r="X18" i="2" s="1"/>
  <c r="X24" i="2" s="1"/>
  <c r="X25" i="2" s="1"/>
  <c r="X26" i="2" s="1"/>
  <c r="X27" i="2" s="1"/>
  <c r="X28" i="2" s="1"/>
  <c r="X29" i="2" s="1"/>
  <c r="X30" i="2" s="1"/>
  <c r="X31" i="2" s="1"/>
  <c r="W4" i="2"/>
  <c r="V4" i="2"/>
  <c r="V5" i="2" s="1"/>
  <c r="V6" i="2" s="1"/>
  <c r="V7" i="2" s="1"/>
  <c r="V11" i="2" s="1"/>
  <c r="V14" i="2" s="1"/>
  <c r="V18" i="2" s="1"/>
  <c r="V24" i="2" s="1"/>
  <c r="U4" i="2"/>
  <c r="T4" i="2"/>
  <c r="T5" i="2" s="1"/>
  <c r="T6" i="2" s="1"/>
  <c r="T7" i="2" s="1"/>
  <c r="T11" i="2" s="1"/>
  <c r="T14" i="2" s="1"/>
  <c r="T18" i="2" s="1"/>
  <c r="T24" i="2" s="1"/>
  <c r="T25" i="2" s="1"/>
  <c r="T26" i="2" s="1"/>
  <c r="T27" i="2" s="1"/>
  <c r="T28" i="2" s="1"/>
  <c r="T29" i="2" s="1"/>
  <c r="T30" i="2" s="1"/>
  <c r="T31" i="2" s="1"/>
  <c r="S4" i="2"/>
  <c r="R4" i="2"/>
  <c r="R5" i="2" s="1"/>
  <c r="R6" i="2" s="1"/>
  <c r="R7" i="2" s="1"/>
  <c r="R11" i="2" s="1"/>
  <c r="R14" i="2" s="1"/>
  <c r="R18" i="2" s="1"/>
  <c r="R24" i="2" s="1"/>
  <c r="R25" i="2" s="1"/>
  <c r="R26" i="2" s="1"/>
  <c r="R27" i="2" s="1"/>
  <c r="R28" i="2" s="1"/>
  <c r="R29" i="2" s="1"/>
  <c r="R30" i="2" s="1"/>
  <c r="R31" i="2" s="1"/>
  <c r="P4" i="2"/>
  <c r="O4" i="2"/>
  <c r="O5" i="2" s="1"/>
  <c r="O6" i="2" s="1"/>
  <c r="O7" i="2" s="1"/>
  <c r="O11" i="2" s="1"/>
  <c r="O14" i="2" s="1"/>
  <c r="O18" i="2" s="1"/>
  <c r="O24" i="2" s="1"/>
  <c r="O25" i="2" s="1"/>
  <c r="O26" i="2" s="1"/>
  <c r="O27" i="2" s="1"/>
  <c r="N4" i="2"/>
  <c r="M4" i="2"/>
  <c r="M5" i="2" s="1"/>
  <c r="M6" i="2" s="1"/>
  <c r="M7" i="2" s="1"/>
  <c r="M11" i="2" s="1"/>
  <c r="M14" i="2" s="1"/>
  <c r="M18" i="2" s="1"/>
  <c r="M24" i="2" s="1"/>
  <c r="M27" i="2" s="1"/>
  <c r="M29" i="2" s="1"/>
  <c r="M31" i="2" s="1"/>
  <c r="L4" i="2"/>
  <c r="K4" i="2"/>
  <c r="K5" i="2" s="1"/>
  <c r="K6" i="2" s="1"/>
  <c r="K7" i="2" s="1"/>
  <c r="K11" i="2" s="1"/>
  <c r="K14" i="2" s="1"/>
  <c r="K18" i="2" s="1"/>
  <c r="K24" i="2" s="1"/>
  <c r="K25" i="2" s="1"/>
  <c r="K26" i="2" s="1"/>
  <c r="K27" i="2" s="1"/>
  <c r="K28" i="2" s="1"/>
  <c r="K29" i="2" s="1"/>
  <c r="K30" i="2" s="1"/>
  <c r="K31" i="2" s="1"/>
  <c r="G4" i="2"/>
  <c r="E4" i="2"/>
  <c r="E5" i="2" s="1"/>
  <c r="E6" i="2" s="1"/>
  <c r="E7" i="2" s="1"/>
  <c r="E11" i="2" s="1"/>
  <c r="E14" i="2" s="1"/>
  <c r="E18" i="2" s="1"/>
  <c r="E24" i="2" s="1"/>
  <c r="E25" i="2" s="1"/>
  <c r="E26" i="2" s="1"/>
  <c r="E27" i="2" s="1"/>
  <c r="E28" i="2" s="1"/>
  <c r="E29" i="2" s="1"/>
  <c r="E30" i="2" s="1"/>
  <c r="E31" i="2" s="1"/>
  <c r="D4" i="2"/>
  <c r="U23" i="1"/>
  <c r="U27" i="1" s="1"/>
  <c r="U31" i="1" s="1"/>
  <c r="U20" i="1"/>
  <c r="U16" i="1"/>
  <c r="T16" i="1"/>
  <c r="T20" i="1" s="1"/>
  <c r="T23" i="1" s="1"/>
  <c r="T27" i="1" s="1"/>
  <c r="T31" i="1" s="1"/>
  <c r="I9" i="1"/>
  <c r="I10" i="1" s="1"/>
  <c r="I16" i="1" s="1"/>
  <c r="I20" i="1" s="1"/>
  <c r="I23" i="1" s="1"/>
  <c r="I27" i="1" s="1"/>
  <c r="I28" i="1" s="1"/>
  <c r="I29" i="1" s="1"/>
  <c r="I30" i="1" s="1"/>
  <c r="I31" i="1" s="1"/>
  <c r="Z8" i="1"/>
  <c r="Z9" i="1" s="1"/>
  <c r="Z10" i="1" s="1"/>
  <c r="Z16" i="1" s="1"/>
  <c r="Z20" i="1" s="1"/>
  <c r="Z23" i="1" s="1"/>
  <c r="Z27" i="1" s="1"/>
  <c r="Z28" i="1" s="1"/>
  <c r="Z29" i="1" s="1"/>
  <c r="Z30" i="1" s="1"/>
  <c r="Z31" i="1" s="1"/>
  <c r="X8" i="1"/>
  <c r="X9" i="1" s="1"/>
  <c r="X10" i="1" s="1"/>
  <c r="X16" i="1" s="1"/>
  <c r="X20" i="1" s="1"/>
  <c r="X23" i="1" s="1"/>
  <c r="X27" i="1" s="1"/>
  <c r="X31" i="1" s="1"/>
  <c r="O8" i="1"/>
  <c r="O9" i="1" s="1"/>
  <c r="O10" i="1" s="1"/>
  <c r="O16" i="1" s="1"/>
  <c r="O20" i="1" s="1"/>
  <c r="O23" i="1" s="1"/>
  <c r="O27" i="1" s="1"/>
  <c r="O28" i="1" s="1"/>
  <c r="O29" i="1" s="1"/>
  <c r="O30" i="1" s="1"/>
  <c r="O31" i="1" s="1"/>
  <c r="M8" i="1"/>
  <c r="M9" i="1" s="1"/>
  <c r="M10" i="1" s="1"/>
  <c r="M16" i="1" s="1"/>
  <c r="M20" i="1" s="1"/>
  <c r="M23" i="1" s="1"/>
  <c r="M27" i="1" s="1"/>
  <c r="M28" i="1" s="1"/>
  <c r="M29" i="1" s="1"/>
  <c r="M30" i="1" s="1"/>
  <c r="M31" i="1" s="1"/>
  <c r="I8" i="1"/>
  <c r="AA7" i="1"/>
  <c r="AA8" i="1" s="1"/>
  <c r="AA9" i="1" s="1"/>
  <c r="AA10" i="1" s="1"/>
  <c r="AA16" i="1" s="1"/>
  <c r="AA20" i="1" s="1"/>
  <c r="AA23" i="1" s="1"/>
  <c r="AA27" i="1" s="1"/>
  <c r="AA28" i="1" s="1"/>
  <c r="AA29" i="1" s="1"/>
  <c r="AA30" i="1" s="1"/>
  <c r="AA31" i="1" s="1"/>
  <c r="S7" i="1"/>
  <c r="S8" i="1" s="1"/>
  <c r="S9" i="1" s="1"/>
  <c r="S10" i="1" s="1"/>
  <c r="S16" i="1" s="1"/>
  <c r="S20" i="1" s="1"/>
  <c r="S23" i="1" s="1"/>
  <c r="S27" i="1" s="1"/>
  <c r="S31" i="1" s="1"/>
  <c r="J7" i="1"/>
  <c r="J8" i="1" s="1"/>
  <c r="J9" i="1" s="1"/>
  <c r="J10" i="1" s="1"/>
  <c r="J16" i="1" s="1"/>
  <c r="J20" i="1" s="1"/>
  <c r="J23" i="1" s="1"/>
  <c r="J27" i="1" s="1"/>
  <c r="J28" i="1" s="1"/>
  <c r="J29" i="1" s="1"/>
  <c r="J30" i="1" s="1"/>
  <c r="J31" i="1" s="1"/>
  <c r="E7" i="1"/>
  <c r="E8" i="1" s="1"/>
  <c r="E9" i="1" s="1"/>
  <c r="E10" i="1" s="1"/>
  <c r="E16" i="1" s="1"/>
  <c r="E20" i="1" s="1"/>
  <c r="E23" i="1" s="1"/>
  <c r="E27" i="1" s="1"/>
  <c r="E28" i="1" s="1"/>
  <c r="E29" i="1" s="1"/>
  <c r="E30" i="1" s="1"/>
  <c r="E31" i="1" s="1"/>
  <c r="AD6" i="1"/>
  <c r="AD7" i="1" s="1"/>
  <c r="AD8" i="1" s="1"/>
  <c r="AD9" i="1" s="1"/>
  <c r="AD10" i="1" s="1"/>
  <c r="AD16" i="1" s="1"/>
  <c r="AA6" i="1"/>
  <c r="P5" i="1"/>
  <c r="P7" i="1" s="1"/>
  <c r="P10" i="1" s="1"/>
  <c r="P16" i="1" s="1"/>
  <c r="P20" i="1" s="1"/>
  <c r="P23" i="1" s="1"/>
  <c r="P27" i="1" s="1"/>
  <c r="P28" i="1" s="1"/>
  <c r="P29" i="1" s="1"/>
  <c r="P30" i="1" s="1"/>
  <c r="P31" i="1" s="1"/>
  <c r="M5" i="1"/>
  <c r="M6" i="1" s="1"/>
  <c r="M7" i="1" s="1"/>
  <c r="K5" i="1"/>
  <c r="K7" i="1" s="1"/>
  <c r="K10" i="1" s="1"/>
  <c r="K16" i="1" s="1"/>
  <c r="K20" i="1" s="1"/>
  <c r="K23" i="1" s="1"/>
  <c r="K27" i="1" s="1"/>
  <c r="K28" i="1" s="1"/>
  <c r="K29" i="1" s="1"/>
  <c r="K30" i="1" s="1"/>
  <c r="K31" i="1" s="1"/>
  <c r="B5" i="1"/>
  <c r="B6" i="1" s="1"/>
  <c r="B7" i="1" s="1"/>
  <c r="B8" i="1" s="1"/>
  <c r="B9" i="1" s="1"/>
  <c r="B10" i="1" s="1"/>
  <c r="AD4" i="1"/>
  <c r="AD5" i="1" s="1"/>
  <c r="AC4" i="1"/>
  <c r="AC5" i="1" s="1"/>
  <c r="AC6" i="1" s="1"/>
  <c r="AC7" i="1" s="1"/>
  <c r="AC8" i="1" s="1"/>
  <c r="AC9" i="1" s="1"/>
  <c r="AC10" i="1" s="1"/>
  <c r="AC16" i="1" s="1"/>
  <c r="AC20" i="1" s="1"/>
  <c r="AC23" i="1" s="1"/>
  <c r="AC27" i="1" s="1"/>
  <c r="AC28" i="1" s="1"/>
  <c r="AC29" i="1" s="1"/>
  <c r="AC30" i="1" s="1"/>
  <c r="AC31" i="1" s="1"/>
  <c r="AB4" i="1"/>
  <c r="AB5" i="1" s="1"/>
  <c r="AB6" i="1" s="1"/>
  <c r="AB7" i="1" s="1"/>
  <c r="AB8" i="1" s="1"/>
  <c r="AB9" i="1" s="1"/>
  <c r="AB10" i="1" s="1"/>
  <c r="AB16" i="1" s="1"/>
  <c r="AB20" i="1" s="1"/>
  <c r="AB23" i="1" s="1"/>
  <c r="AB27" i="1" s="1"/>
  <c r="AB28" i="1" s="1"/>
  <c r="AB29" i="1" s="1"/>
  <c r="AB30" i="1" s="1"/>
  <c r="AB31" i="1" s="1"/>
  <c r="Y4" i="1"/>
  <c r="Y5" i="1" s="1"/>
  <c r="Y6" i="1" s="1"/>
  <c r="Y7" i="1" s="1"/>
  <c r="Y8" i="1" s="1"/>
  <c r="Y9" i="1" s="1"/>
  <c r="Y10" i="1" s="1"/>
  <c r="Y16" i="1" s="1"/>
  <c r="Y20" i="1" s="1"/>
  <c r="Y23" i="1" s="1"/>
  <c r="W4" i="1"/>
  <c r="W5" i="1" s="1"/>
  <c r="W6" i="1" s="1"/>
  <c r="W7" i="1" s="1"/>
  <c r="W8" i="1" s="1"/>
  <c r="W9" i="1" s="1"/>
  <c r="W10" i="1" s="1"/>
  <c r="W16" i="1" s="1"/>
  <c r="W20" i="1" s="1"/>
  <c r="W23" i="1" s="1"/>
  <c r="W27" i="1" s="1"/>
  <c r="W31" i="1" s="1"/>
  <c r="V4" i="1"/>
  <c r="V5" i="1" s="1"/>
  <c r="V6" i="1" s="1"/>
  <c r="V7" i="1" s="1"/>
  <c r="V8" i="1" s="1"/>
  <c r="V9" i="1" s="1"/>
  <c r="V10" i="1" s="1"/>
  <c r="V16" i="1" s="1"/>
  <c r="V20" i="1" s="1"/>
  <c r="V23" i="1" s="1"/>
  <c r="S4" i="1"/>
  <c r="S5" i="1" s="1"/>
  <c r="S6" i="1" s="1"/>
  <c r="R4" i="1"/>
  <c r="R5" i="1" s="1"/>
  <c r="R6" i="1" s="1"/>
  <c r="R7" i="1" s="1"/>
  <c r="R8" i="1" s="1"/>
  <c r="R9" i="1" s="1"/>
  <c r="R10" i="1" s="1"/>
  <c r="R16" i="1" s="1"/>
  <c r="R20" i="1" s="1"/>
  <c r="R23" i="1" s="1"/>
  <c r="R27" i="1" s="1"/>
  <c r="R31" i="1" s="1"/>
  <c r="Q4" i="1"/>
  <c r="Q5" i="1" s="1"/>
  <c r="Q6" i="1" s="1"/>
  <c r="Q7" i="1" s="1"/>
  <c r="Q8" i="1" s="1"/>
  <c r="Q9" i="1" s="1"/>
  <c r="Q10" i="1" s="1"/>
  <c r="Q16" i="1" s="1"/>
  <c r="Q20" i="1" s="1"/>
  <c r="Q23" i="1" s="1"/>
  <c r="Q27" i="1" s="1"/>
  <c r="Q31" i="1" s="1"/>
  <c r="N4" i="1"/>
  <c r="N5" i="1" s="1"/>
  <c r="N6" i="1" s="1"/>
  <c r="N7" i="1" s="1"/>
  <c r="N8" i="1" s="1"/>
  <c r="N9" i="1" s="1"/>
  <c r="N10" i="1" s="1"/>
  <c r="M4" i="1"/>
  <c r="L4" i="1"/>
  <c r="L5" i="1" s="1"/>
  <c r="L6" i="1" s="1"/>
  <c r="L7" i="1" s="1"/>
  <c r="L8" i="1" s="1"/>
  <c r="L9" i="1" s="1"/>
  <c r="L10" i="1" s="1"/>
  <c r="L16" i="1" s="1"/>
  <c r="L20" i="1" s="1"/>
  <c r="L23" i="1" s="1"/>
  <c r="L27" i="1" s="1"/>
  <c r="L28" i="1" s="1"/>
  <c r="L29" i="1" s="1"/>
  <c r="L30" i="1" s="1"/>
  <c r="L31" i="1" s="1"/>
  <c r="J4" i="1"/>
  <c r="J5" i="1" s="1"/>
  <c r="J6" i="1" s="1"/>
  <c r="H4" i="1"/>
  <c r="H5" i="1" s="1"/>
  <c r="H6" i="1" s="1"/>
  <c r="H7" i="1" s="1"/>
  <c r="H8" i="1" s="1"/>
  <c r="H9" i="1" s="1"/>
  <c r="H10" i="1" s="1"/>
  <c r="H16" i="1" s="1"/>
  <c r="H20" i="1" s="1"/>
  <c r="H23" i="1" s="1"/>
  <c r="H27" i="1" s="1"/>
  <c r="H28" i="1" s="1"/>
  <c r="H29" i="1" s="1"/>
  <c r="H30" i="1" s="1"/>
  <c r="H31" i="1" s="1"/>
  <c r="G4" i="1"/>
  <c r="G5" i="1" s="1"/>
  <c r="G6" i="1" s="1"/>
  <c r="G7" i="1" s="1"/>
  <c r="G8" i="1" s="1"/>
  <c r="G9" i="1" s="1"/>
  <c r="G10" i="1" s="1"/>
  <c r="G16" i="1" s="1"/>
  <c r="G20" i="1" s="1"/>
  <c r="G23" i="1" s="1"/>
  <c r="G27" i="1" s="1"/>
  <c r="G28" i="1" s="1"/>
  <c r="G29" i="1" s="1"/>
  <c r="G30" i="1" s="1"/>
  <c r="G31" i="1" s="1"/>
  <c r="F4" i="1"/>
  <c r="F5" i="1" s="1"/>
  <c r="F6" i="1" s="1"/>
  <c r="F7" i="1" s="1"/>
  <c r="F8" i="1" s="1"/>
  <c r="F9" i="1" s="1"/>
  <c r="F10" i="1" s="1"/>
  <c r="F16" i="1" s="1"/>
  <c r="F20" i="1" s="1"/>
  <c r="F23" i="1" s="1"/>
  <c r="F27" i="1" s="1"/>
  <c r="F28" i="1" s="1"/>
  <c r="F29" i="1" s="1"/>
  <c r="F30" i="1" s="1"/>
  <c r="F31" i="1" s="1"/>
  <c r="E4" i="1"/>
  <c r="E5" i="1" s="1"/>
  <c r="E6" i="1" s="1"/>
  <c r="D4" i="1"/>
  <c r="D5" i="1" s="1"/>
  <c r="D6" i="1" s="1"/>
  <c r="D7" i="1" s="1"/>
  <c r="D8" i="1" s="1"/>
  <c r="D9" i="1" s="1"/>
  <c r="D10" i="1" s="1"/>
  <c r="D16" i="1" s="1"/>
  <c r="D20" i="1" s="1"/>
  <c r="D23" i="1" s="1"/>
  <c r="D27" i="1" s="1"/>
  <c r="D28" i="1" s="1"/>
  <c r="D29" i="1" s="1"/>
  <c r="D30" i="1" s="1"/>
  <c r="D31" i="1" s="1"/>
  <c r="C4" i="1"/>
  <c r="C5" i="1" s="1"/>
  <c r="C6" i="1" s="1"/>
  <c r="C7" i="1" s="1"/>
  <c r="C8" i="1" s="1"/>
  <c r="C9" i="1" s="1"/>
  <c r="C10" i="1" s="1"/>
  <c r="C16" i="1" s="1"/>
  <c r="C20" i="1" s="1"/>
  <c r="C23" i="1" s="1"/>
  <c r="C27" i="1" s="1"/>
  <c r="C28" i="1" s="1"/>
  <c r="C29" i="1" s="1"/>
  <c r="C30" i="1" s="1"/>
  <c r="C31" i="1" s="1"/>
</calcChain>
</file>

<file path=xl/sharedStrings.xml><?xml version="1.0" encoding="utf-8"?>
<sst xmlns="http://schemas.openxmlformats.org/spreadsheetml/2006/main" count="622" uniqueCount="78">
  <si>
    <t>cyan</t>
  </si>
  <si>
    <t xml:space="preserve">VIRAR </t>
  </si>
  <si>
    <t>ON SAT</t>
  </si>
  <si>
    <t xml:space="preserve">  </t>
  </si>
  <si>
    <t>Nalla Sopara</t>
  </si>
  <si>
    <t>&amp; SUN</t>
  </si>
  <si>
    <t>VASAI ROAD</t>
  </si>
  <si>
    <t xml:space="preserve"> NON AC</t>
  </si>
  <si>
    <t xml:space="preserve"> </t>
  </si>
  <si>
    <t>Naigaon</t>
  </si>
  <si>
    <t>3</t>
  </si>
  <si>
    <t>BHAYANDAR</t>
  </si>
  <si>
    <t>Mira Road</t>
  </si>
  <si>
    <t>Dahisar</t>
  </si>
  <si>
    <t xml:space="preserve">BORIVALI </t>
  </si>
  <si>
    <t>Kandivali</t>
  </si>
  <si>
    <t>Air</t>
  </si>
  <si>
    <t>Malad</t>
  </si>
  <si>
    <t>Condition</t>
  </si>
  <si>
    <t>Goregaon</t>
  </si>
  <si>
    <t>Ram Mandir</t>
  </si>
  <si>
    <t>Jogeshwari</t>
  </si>
  <si>
    <t>ANDHERI</t>
  </si>
  <si>
    <t>Vile Parle</t>
  </si>
  <si>
    <t>Santa Cruz</t>
  </si>
  <si>
    <t>Khar Road</t>
  </si>
  <si>
    <t>BANDRA</t>
  </si>
  <si>
    <t>Mahim Jn.</t>
  </si>
  <si>
    <t>Matunga Road</t>
  </si>
  <si>
    <t xml:space="preserve">DADAR   </t>
  </si>
  <si>
    <t>Prabhadevi</t>
  </si>
  <si>
    <t>Lower Parel</t>
  </si>
  <si>
    <t>Mahalakshmi</t>
  </si>
  <si>
    <t>M'BAI CENTRAL(L)</t>
  </si>
  <si>
    <t>Grant Road</t>
  </si>
  <si>
    <t>Charni Road</t>
  </si>
  <si>
    <t>Marine Lines</t>
  </si>
  <si>
    <t>CHURCHGATE</t>
  </si>
  <si>
    <t xml:space="preserve">CHURCHGATE       </t>
  </si>
  <si>
    <t>M'BAI CENTRAL (L)</t>
  </si>
  <si>
    <t xml:space="preserve">DADAR                  </t>
  </si>
  <si>
    <t>Kandivli</t>
  </si>
  <si>
    <t>Bhayandar</t>
  </si>
  <si>
    <t>T</t>
  </si>
  <si>
    <t>Vasai Road</t>
  </si>
  <si>
    <t xml:space="preserve">VIRAR                        </t>
  </si>
  <si>
    <t>To</t>
  </si>
  <si>
    <t>CCG</t>
  </si>
  <si>
    <t>MEL</t>
  </si>
  <si>
    <t>CYR</t>
  </si>
  <si>
    <t>GTR</t>
  </si>
  <si>
    <t>BCT</t>
  </si>
  <si>
    <t>MX</t>
  </si>
  <si>
    <t>PL</t>
  </si>
  <si>
    <t>PBHD</t>
  </si>
  <si>
    <t>DDR</t>
  </si>
  <si>
    <t>MRU</t>
  </si>
  <si>
    <t>MM</t>
  </si>
  <si>
    <t>BDTS</t>
  </si>
  <si>
    <t>KHAR</t>
  </si>
  <si>
    <t>STC</t>
  </si>
  <si>
    <t>VLP</t>
  </si>
  <si>
    <t>ADH</t>
  </si>
  <si>
    <t>JOS</t>
  </si>
  <si>
    <t>RMAR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</si>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</sst>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\ &quot;½&quot;"/>
    <numFmt numFmtId="165" formatCode="h:mm:ss;@"/>
  </numFmts>
  <fonts count="20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color rgb="FFFF0000"/>
      <name val="Arial Narrow"/>
      <family val="2"/>
    </font>
    <font>
      <sz val="18"/>
      <color rgb="FFFF0000"/>
      <name val="Arial"/>
      <family val="2"/>
    </font>
    <font>
      <sz val="18"/>
      <name val="Arial Narrow"/>
      <family val="2"/>
    </font>
    <font>
      <sz val="11"/>
      <name val="Calibri"/>
      <family val="2"/>
      <scheme val="minor"/>
    </font>
    <font>
      <sz val="16"/>
      <name val="Arial Narrow"/>
      <family val="2"/>
    </font>
    <font>
      <b/>
      <i/>
      <sz val="18"/>
      <name val="Arial"/>
      <family val="2"/>
    </font>
    <font>
      <sz val="16"/>
      <name val="Arial"/>
      <family val="2"/>
    </font>
    <font>
      <sz val="16"/>
      <color rgb="FFFF0000"/>
      <name val="Arial Narrow"/>
      <family val="2"/>
    </font>
    <font>
      <i/>
      <sz val="18"/>
      <name val="Arial"/>
      <family val="2"/>
    </font>
    <font>
      <sz val="20"/>
      <name val="Arial Narrow"/>
      <family val="2"/>
    </font>
    <font>
      <sz val="18"/>
      <color rgb="FF00B050"/>
      <name val="Arial"/>
      <family val="2"/>
    </font>
    <font>
      <sz val="18"/>
      <color theme="1"/>
      <name val="Arial"/>
      <family val="2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7" fillId="0" borderId="0"/>
  </cellStyleXfs>
  <cellXfs count="89">
    <xf numFmtId="0" fontId="0" fillId="0" borderId="0" xfId="0"/>
    <xf numFmtId="0" fontId="1" fillId="0" borderId="0" xfId="0" applyFont="1" applyFill="1"/>
    <xf numFmtId="1" fontId="2" fillId="0" borderId="0" xfId="0" applyNumberFormat="1" applyFont="1" applyAlignment="1">
      <alignment horizontal="center" vertical="center"/>
    </xf>
    <xf numFmtId="0" fontId="1" fillId="0" borderId="1" xfId="0" applyFont="1" applyFill="1" applyBorder="1"/>
    <xf numFmtId="1" fontId="4" fillId="0" borderId="2" xfId="1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/>
    </xf>
    <xf numFmtId="20" fontId="4" fillId="0" borderId="1" xfId="0" quotePrefix="1" applyNumberFormat="1" applyFont="1" applyFill="1" applyBorder="1" applyAlignment="1" applyProtection="1">
      <alignment horizontal="left" vertical="center"/>
    </xf>
    <xf numFmtId="20" fontId="4" fillId="0" borderId="2" xfId="0" applyNumberFormat="1" applyFont="1" applyFill="1" applyBorder="1" applyAlignment="1" applyProtection="1">
      <alignment horizontal="center" vertical="center"/>
    </xf>
    <xf numFmtId="20" fontId="4" fillId="0" borderId="3" xfId="0" applyNumberFormat="1" applyFont="1" applyFill="1" applyBorder="1" applyAlignment="1" applyProtection="1">
      <alignment horizontal="center" vertical="center"/>
    </xf>
    <xf numFmtId="20" fontId="1" fillId="0" borderId="3" xfId="0" applyNumberFormat="1" applyFont="1" applyFill="1" applyBorder="1" applyAlignment="1" applyProtection="1">
      <alignment horizontal="center" vertical="center"/>
    </xf>
    <xf numFmtId="20" fontId="5" fillId="0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 applyProtection="1">
      <alignment horizontal="left" vertical="center"/>
    </xf>
    <xf numFmtId="20" fontId="1" fillId="0" borderId="2" xfId="0" applyNumberFormat="1" applyFont="1" applyFill="1" applyBorder="1" applyAlignment="1" applyProtection="1">
      <alignment horizontal="center" vertical="center"/>
    </xf>
    <xf numFmtId="20" fontId="4" fillId="0" borderId="1" xfId="0" applyNumberFormat="1" applyFont="1" applyFill="1" applyBorder="1" applyAlignment="1" applyProtection="1">
      <alignment horizontal="left" vertical="center"/>
    </xf>
    <xf numFmtId="1" fontId="4" fillId="0" borderId="3" xfId="0" applyNumberFormat="1" applyFont="1" applyFill="1" applyBorder="1" applyAlignment="1" applyProtection="1">
      <alignment horizontal="center" vertical="center"/>
    </xf>
    <xf numFmtId="20" fontId="6" fillId="0" borderId="3" xfId="0" applyNumberFormat="1" applyFont="1" applyFill="1" applyBorder="1" applyAlignment="1" applyProtection="1">
      <alignment horizontal="center" vertical="center"/>
    </xf>
    <xf numFmtId="20" fontId="7" fillId="0" borderId="3" xfId="0" applyNumberFormat="1" applyFont="1" applyFill="1" applyBorder="1" applyAlignment="1" applyProtection="1">
      <alignment horizontal="center" vertical="center"/>
    </xf>
    <xf numFmtId="0" fontId="8" fillId="0" borderId="3" xfId="0" applyFont="1" applyFill="1" applyBorder="1"/>
    <xf numFmtId="20" fontId="5" fillId="0" borderId="2" xfId="0" applyNumberFormat="1" applyFont="1" applyFill="1" applyBorder="1" applyAlignment="1" applyProtection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20" fontId="1" fillId="0" borderId="3" xfId="1" applyNumberFormat="1" applyFont="1" applyFill="1" applyBorder="1" applyAlignment="1">
      <alignment horizontal="center" vertical="center"/>
    </xf>
    <xf numFmtId="20" fontId="7" fillId="0" borderId="3" xfId="1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1" fillId="0" borderId="1" xfId="1" applyFont="1" applyFill="1" applyBorder="1" applyAlignment="1" applyProtection="1">
      <alignment horizontal="left" vertical="center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</xf>
    <xf numFmtId="20" fontId="11" fillId="0" borderId="3" xfId="1" applyNumberFormat="1" applyFont="1" applyFill="1" applyBorder="1" applyAlignment="1" applyProtection="1">
      <alignment horizontal="center" vertical="center"/>
    </xf>
    <xf numFmtId="20" fontId="1" fillId="0" borderId="3" xfId="1" applyNumberFormat="1" applyFont="1" applyFill="1" applyBorder="1" applyAlignment="1" applyProtection="1">
      <alignment horizontal="center" vertical="center"/>
    </xf>
    <xf numFmtId="20" fontId="12" fillId="0" borderId="3" xfId="0" applyNumberFormat="1" applyFont="1" applyFill="1" applyBorder="1" applyAlignment="1" applyProtection="1">
      <alignment horizontal="center" vertical="center"/>
    </xf>
    <xf numFmtId="20" fontId="1" fillId="0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20" fontId="4" fillId="0" borderId="4" xfId="0" quotePrefix="1" applyNumberFormat="1" applyFont="1" applyFill="1" applyBorder="1" applyAlignment="1" applyProtection="1">
      <alignment horizontal="left" vertical="center"/>
    </xf>
    <xf numFmtId="20" fontId="4" fillId="0" borderId="5" xfId="0" applyNumberFormat="1" applyFont="1" applyFill="1" applyBorder="1" applyAlignment="1" applyProtection="1">
      <alignment horizontal="center" vertical="center"/>
    </xf>
    <xf numFmtId="20" fontId="4" fillId="0" borderId="6" xfId="0" applyNumberFormat="1" applyFont="1" applyFill="1" applyBorder="1" applyAlignment="1" applyProtection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0" fontId="4" fillId="0" borderId="3" xfId="0" applyFont="1" applyFill="1" applyBorder="1" applyAlignment="1">
      <alignment horizontal="center"/>
    </xf>
    <xf numFmtId="0" fontId="4" fillId="0" borderId="1" xfId="1" quotePrefix="1" applyFont="1" applyFill="1" applyBorder="1" applyAlignment="1" applyProtection="1">
      <alignment horizontal="left" vertic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3" xfId="0" applyNumberFormat="1" applyFont="1" applyFill="1" applyBorder="1" applyAlignment="1">
      <alignment horizontal="center" vertical="center"/>
    </xf>
    <xf numFmtId="165" fontId="4" fillId="0" borderId="3" xfId="0" applyNumberFormat="1" applyFont="1" applyFill="1" applyBorder="1" applyAlignment="1">
      <alignment horizontal="center"/>
    </xf>
    <xf numFmtId="165" fontId="13" fillId="0" borderId="2" xfId="0" applyNumberFormat="1" applyFont="1" applyFill="1" applyBorder="1" applyAlignment="1">
      <alignment horizontal="center"/>
    </xf>
    <xf numFmtId="165" fontId="1" fillId="0" borderId="3" xfId="1" applyNumberFormat="1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  <xf numFmtId="165" fontId="13" fillId="0" borderId="2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center"/>
    </xf>
    <xf numFmtId="165" fontId="14" fillId="0" borderId="2" xfId="0" applyNumberFormat="1" applyFont="1" applyFill="1" applyBorder="1" applyAlignment="1" applyProtection="1">
      <alignment horizontal="center" vertical="center"/>
    </xf>
    <xf numFmtId="165" fontId="7" fillId="0" borderId="3" xfId="0" applyNumberFormat="1" applyFont="1" applyFill="1" applyBorder="1" applyAlignment="1" applyProtection="1">
      <alignment horizontal="center" vertical="center"/>
    </xf>
    <xf numFmtId="165" fontId="7" fillId="0" borderId="3" xfId="1" applyNumberFormat="1" applyFont="1" applyFill="1" applyBorder="1" applyAlignment="1" applyProtection="1">
      <alignment horizontal="center" vertical="center"/>
    </xf>
    <xf numFmtId="165" fontId="1" fillId="0" borderId="3" xfId="0" applyNumberFormat="1" applyFont="1" applyFill="1" applyBorder="1" applyAlignment="1">
      <alignment horizontal="center"/>
    </xf>
    <xf numFmtId="165" fontId="1" fillId="0" borderId="3" xfId="1" applyNumberFormat="1" applyFont="1" applyFill="1" applyBorder="1" applyAlignment="1" applyProtection="1">
      <alignment horizontal="center" vertical="center"/>
    </xf>
    <xf numFmtId="165" fontId="4" fillId="0" borderId="3" xfId="0" applyNumberFormat="1" applyFont="1" applyFill="1" applyBorder="1" applyAlignment="1" applyProtection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left" vertical="center"/>
    </xf>
    <xf numFmtId="165" fontId="0" fillId="0" borderId="2" xfId="0" applyNumberFormat="1" applyFill="1" applyBorder="1"/>
    <xf numFmtId="165" fontId="12" fillId="0" borderId="3" xfId="0" applyNumberFormat="1" applyFont="1" applyFill="1" applyBorder="1" applyAlignment="1" applyProtection="1">
      <alignment horizontal="center" vertical="center"/>
    </xf>
    <xf numFmtId="165" fontId="1" fillId="0" borderId="3" xfId="0" applyNumberFormat="1" applyFont="1" applyFill="1" applyBorder="1" applyAlignment="1" applyProtection="1">
      <alignment horizontal="center" vertical="center"/>
    </xf>
    <xf numFmtId="165" fontId="1" fillId="0" borderId="3" xfId="1" quotePrefix="1" applyNumberFormat="1" applyFont="1" applyFill="1" applyBorder="1" applyAlignment="1">
      <alignment horizontal="center" vertical="center"/>
    </xf>
    <xf numFmtId="165" fontId="1" fillId="0" borderId="3" xfId="0" quotePrefix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15" fillId="0" borderId="3" xfId="1" applyNumberFormat="1" applyFont="1" applyFill="1" applyBorder="1" applyAlignment="1" applyProtection="1">
      <alignment horizontal="center" vertical="center"/>
    </xf>
    <xf numFmtId="165" fontId="16" fillId="0" borderId="3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 applyProtection="1">
      <alignment horizontal="center" vertical="center"/>
    </xf>
    <xf numFmtId="165" fontId="2" fillId="0" borderId="3" xfId="0" applyNumberFormat="1" applyFont="1" applyFill="1" applyBorder="1" applyAlignment="1" applyProtection="1">
      <alignment horizontal="center" vertical="center"/>
    </xf>
    <xf numFmtId="165" fontId="1" fillId="0" borderId="2" xfId="0" applyNumberFormat="1" applyFont="1" applyFill="1" applyBorder="1" applyAlignment="1" applyProtection="1">
      <alignment horizontal="center" vertical="center"/>
    </xf>
    <xf numFmtId="165" fontId="1" fillId="0" borderId="3" xfId="1" applyNumberFormat="1" applyFont="1" applyFill="1" applyBorder="1" applyAlignment="1">
      <alignment horizontal="center"/>
    </xf>
    <xf numFmtId="0" fontId="4" fillId="0" borderId="4" xfId="1" quotePrefix="1" applyFont="1" applyFill="1" applyBorder="1" applyAlignment="1" applyProtection="1">
      <alignment horizontal="left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165" fontId="4" fillId="0" borderId="6" xfId="0" applyNumberFormat="1" applyFont="1" applyFill="1" applyBorder="1" applyAlignment="1" applyProtection="1">
      <alignment horizontal="center" vertical="center"/>
    </xf>
    <xf numFmtId="165" fontId="4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 applyProtection="1">
      <alignment horizontal="center" vertical="center"/>
    </xf>
    <xf numFmtId="165" fontId="4" fillId="0" borderId="6" xfId="1" applyNumberFormat="1" applyFont="1" applyFill="1" applyBorder="1" applyAlignment="1">
      <alignment horizontal="center" vertical="center"/>
    </xf>
    <xf numFmtId="165" fontId="4" fillId="0" borderId="6" xfId="0" applyNumberFormat="1" applyFont="1" applyFill="1" applyBorder="1" applyAlignment="1">
      <alignment horizontal="center"/>
    </xf>
    <xf numFmtId="0" fontId="17" fillId="0" borderId="0" xfId="2" applyFont="1" applyAlignment="1">
      <alignment vertical="center"/>
    </xf>
    <xf numFmtId="0" fontId="18" fillId="0" borderId="0" xfId="2" applyFont="1"/>
    <xf numFmtId="0" fontId="19" fillId="0" borderId="0" xfId="2" applyFont="1" applyAlignment="1"/>
    <xf numFmtId="21" fontId="18" fillId="0" borderId="0" xfId="2" applyNumberFormat="1" applyFont="1"/>
    <xf numFmtId="0" fontId="17" fillId="0" borderId="0" xfId="2" applyFont="1" applyAlignment="1">
      <alignment vertical="center"/>
    </xf>
    <xf numFmtId="0" fontId="17" fillId="0" borderId="0" xfId="2" applyFont="1" applyAlignment="1"/>
    <xf numFmtId="0" fontId="18" fillId="0" borderId="0" xfId="2" applyFont="1"/>
    <xf numFmtId="0" fontId="19" fillId="0" borderId="0" xfId="2" applyFont="1" applyAlignment="1"/>
    <xf numFmtId="21" fontId="18" fillId="0" borderId="0" xfId="2" applyNumberFormat="1" applyFont="1"/>
  </cellXfs>
  <cellStyles count="3">
    <cellStyle name="Normal" xfId="0" builtinId="0"/>
    <cellStyle name="Normal 2" xfId="1"/>
    <cellStyle name="Normal 3" xfId="2"/>
  </cellStyles>
  <dxfs count="1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sqref="A1:AF31"/>
    </sheetView>
  </sheetViews>
  <sheetFormatPr defaultRowHeight="15" x14ac:dyDescent="0.25"/>
  <sheetData>
    <row r="1" spans="1:32" ht="23.25" x14ac:dyDescent="0.35">
      <c r="A1" s="38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</row>
    <row r="2" spans="1:32" ht="23.25" x14ac:dyDescent="0.35">
      <c r="A2" s="39"/>
      <c r="B2" s="4">
        <v>94001</v>
      </c>
      <c r="C2" s="5">
        <v>94007</v>
      </c>
      <c r="D2" s="5">
        <v>94013</v>
      </c>
      <c r="E2" s="5">
        <v>94015</v>
      </c>
      <c r="F2" s="5">
        <v>94017</v>
      </c>
      <c r="G2" s="5">
        <v>94019</v>
      </c>
      <c r="H2" s="5">
        <v>94021</v>
      </c>
      <c r="I2" s="5">
        <v>94025</v>
      </c>
      <c r="J2" s="5">
        <v>94027</v>
      </c>
      <c r="K2" s="5">
        <v>94029</v>
      </c>
      <c r="L2" s="5">
        <v>94031</v>
      </c>
      <c r="M2" s="5">
        <v>94033</v>
      </c>
      <c r="N2" s="5">
        <v>94039</v>
      </c>
      <c r="O2" s="5">
        <v>94041</v>
      </c>
      <c r="P2" s="5">
        <v>94043</v>
      </c>
      <c r="Q2" s="5">
        <v>94045</v>
      </c>
      <c r="R2" s="5">
        <v>94049</v>
      </c>
      <c r="S2" s="5">
        <v>94051</v>
      </c>
      <c r="T2" s="5">
        <v>94053</v>
      </c>
      <c r="U2" s="5">
        <v>94055</v>
      </c>
      <c r="V2" s="5">
        <v>94057</v>
      </c>
      <c r="W2" s="5">
        <v>94059</v>
      </c>
      <c r="X2" s="5">
        <v>94061</v>
      </c>
      <c r="Y2" s="5">
        <v>94063</v>
      </c>
      <c r="Z2" s="5">
        <v>94065</v>
      </c>
      <c r="AA2" s="5">
        <v>94067</v>
      </c>
      <c r="AB2" s="5">
        <v>94069</v>
      </c>
      <c r="AC2" s="5">
        <v>94071</v>
      </c>
      <c r="AD2" s="5">
        <v>94073</v>
      </c>
      <c r="AE2" s="5">
        <v>94077</v>
      </c>
      <c r="AF2" s="40">
        <v>94079</v>
      </c>
    </row>
    <row r="3" spans="1:32" ht="23.25" x14ac:dyDescent="0.35">
      <c r="A3" s="41" t="s">
        <v>38</v>
      </c>
      <c r="B3" s="42"/>
      <c r="C3" s="43"/>
      <c r="D3" s="44">
        <v>0.31666666666666665</v>
      </c>
      <c r="E3" s="43">
        <v>0.32916666666666666</v>
      </c>
      <c r="F3" s="44">
        <v>0.37013888888888885</v>
      </c>
      <c r="G3" s="43">
        <v>0.38819444444444445</v>
      </c>
      <c r="H3" s="44">
        <v>0.39166666666666666</v>
      </c>
      <c r="I3" s="43">
        <v>0.44166666666666665</v>
      </c>
      <c r="J3" s="44">
        <v>0.45347222222222222</v>
      </c>
      <c r="K3" s="44">
        <v>0.46875</v>
      </c>
      <c r="L3" s="44">
        <v>0.4916666666666667</v>
      </c>
      <c r="M3" s="45">
        <v>0.52013888888888882</v>
      </c>
      <c r="N3" s="44">
        <v>0.57291666666666663</v>
      </c>
      <c r="O3" s="44">
        <v>0.59375</v>
      </c>
      <c r="P3" s="44">
        <v>0.62013888888888891</v>
      </c>
      <c r="Q3" s="43"/>
      <c r="R3" s="44">
        <v>0.6430555555555556</v>
      </c>
      <c r="S3" s="44">
        <v>0.69374999999999998</v>
      </c>
      <c r="T3" s="44">
        <v>0.7104166666666667</v>
      </c>
      <c r="U3" s="44">
        <v>0.71875</v>
      </c>
      <c r="V3" s="44">
        <v>0.74305555555555547</v>
      </c>
      <c r="W3" s="44">
        <v>0.75416666666666676</v>
      </c>
      <c r="X3" s="44">
        <v>0.76944444444444438</v>
      </c>
      <c r="Y3" s="44">
        <v>0.79166666666666663</v>
      </c>
      <c r="Z3" s="44"/>
      <c r="AA3" s="44">
        <v>0.82152777777777775</v>
      </c>
      <c r="AB3" s="44">
        <v>0.83194444444444438</v>
      </c>
      <c r="AC3" s="44">
        <v>0.8520833333333333</v>
      </c>
      <c r="AD3" s="44" t="s">
        <v>8</v>
      </c>
      <c r="AE3" s="44">
        <v>0.9145833333333333</v>
      </c>
      <c r="AF3" s="46"/>
    </row>
    <row r="4" spans="1:32" ht="23.25" x14ac:dyDescent="0.35">
      <c r="A4" s="24" t="s">
        <v>36</v>
      </c>
      <c r="B4" s="47"/>
      <c r="C4" s="48"/>
      <c r="D4" s="48">
        <f>D3+TIME(0,3,0)</f>
        <v>0.31874999999999998</v>
      </c>
      <c r="E4" s="48">
        <f>E3+TIME(0,3,0)</f>
        <v>0.33124999999999999</v>
      </c>
      <c r="F4" s="48"/>
      <c r="G4" s="49">
        <f>G3+TIME(0,3,0)</f>
        <v>0.39027777777777778</v>
      </c>
      <c r="H4" s="48"/>
      <c r="I4" s="48"/>
      <c r="J4" s="48"/>
      <c r="K4" s="49">
        <f t="shared" ref="K4:P4" si="0">K3+TIME(0,3,0)</f>
        <v>0.47083333333333333</v>
      </c>
      <c r="L4" s="49">
        <f t="shared" si="0"/>
        <v>0.49375000000000002</v>
      </c>
      <c r="M4" s="49">
        <f t="shared" si="0"/>
        <v>0.52222222222222214</v>
      </c>
      <c r="N4" s="49">
        <f t="shared" si="0"/>
        <v>0.57499999999999996</v>
      </c>
      <c r="O4" s="49">
        <f t="shared" si="0"/>
        <v>0.59583333333333333</v>
      </c>
      <c r="P4" s="49">
        <f t="shared" si="0"/>
        <v>0.62222222222222223</v>
      </c>
      <c r="Q4" s="48"/>
      <c r="R4" s="49">
        <f t="shared" ref="R4:Y4" si="1">R3+TIME(0,3,0)</f>
        <v>0.64513888888888893</v>
      </c>
      <c r="S4" s="49">
        <f t="shared" si="1"/>
        <v>0.6958333333333333</v>
      </c>
      <c r="T4" s="49">
        <f t="shared" si="1"/>
        <v>0.71250000000000002</v>
      </c>
      <c r="U4" s="49">
        <f t="shared" si="1"/>
        <v>0.72083333333333333</v>
      </c>
      <c r="V4" s="49">
        <f t="shared" si="1"/>
        <v>0.7451388888888888</v>
      </c>
      <c r="W4" s="49">
        <f t="shared" si="1"/>
        <v>0.75625000000000009</v>
      </c>
      <c r="X4" s="49">
        <f t="shared" si="1"/>
        <v>0.7715277777777777</v>
      </c>
      <c r="Y4" s="49">
        <f t="shared" si="1"/>
        <v>0.79374999999999996</v>
      </c>
      <c r="Z4" s="48"/>
      <c r="AA4" s="49">
        <f>AA3+TIME(0,3,0)</f>
        <v>0.82361111111111107</v>
      </c>
      <c r="AB4" s="49">
        <f>AB3+TIME(0,3,0)</f>
        <v>0.8340277777777777</v>
      </c>
      <c r="AC4" s="49">
        <f>AC3+TIME(0,3,0)</f>
        <v>0.85416666666666663</v>
      </c>
      <c r="AD4" s="48" t="s">
        <v>8</v>
      </c>
      <c r="AE4" s="49">
        <f>AE3+TIME(0,3,0)</f>
        <v>0.91666666666666663</v>
      </c>
      <c r="AF4" s="46"/>
    </row>
    <row r="5" spans="1:32" ht="23.25" x14ac:dyDescent="0.25">
      <c r="A5" s="24" t="s">
        <v>35</v>
      </c>
      <c r="B5" s="50"/>
      <c r="C5" s="49"/>
      <c r="D5" s="49">
        <f>D4+TIME(0,2,0)</f>
        <v>0.32013888888888886</v>
      </c>
      <c r="E5" s="49">
        <f>E4+TIME(0,2,0)</f>
        <v>0.33263888888888887</v>
      </c>
      <c r="F5" s="49"/>
      <c r="G5" s="49">
        <f>G4+TIME(0,2,0)</f>
        <v>0.39166666666666666</v>
      </c>
      <c r="H5" s="49"/>
      <c r="I5" s="49"/>
      <c r="J5" s="49"/>
      <c r="K5" s="49">
        <f t="shared" ref="K5:P5" si="2">K4+TIME(0,2,0)</f>
        <v>0.47222222222222221</v>
      </c>
      <c r="L5" s="49">
        <f t="shared" si="2"/>
        <v>0.49513888888888891</v>
      </c>
      <c r="M5" s="49">
        <f t="shared" si="2"/>
        <v>0.52361111111111103</v>
      </c>
      <c r="N5" s="49">
        <f t="shared" si="2"/>
        <v>0.57638888888888884</v>
      </c>
      <c r="O5" s="49">
        <f t="shared" si="2"/>
        <v>0.59722222222222221</v>
      </c>
      <c r="P5" s="49">
        <f t="shared" si="2"/>
        <v>0.62361111111111112</v>
      </c>
      <c r="Q5" s="49"/>
      <c r="R5" s="49">
        <f t="shared" ref="R5:Y5" si="3">R4+TIME(0,2,0)</f>
        <v>0.64652777777777781</v>
      </c>
      <c r="S5" s="49">
        <f t="shared" si="3"/>
        <v>0.69722222222222219</v>
      </c>
      <c r="T5" s="49">
        <f t="shared" si="3"/>
        <v>0.71388888888888891</v>
      </c>
      <c r="U5" s="49">
        <f t="shared" si="3"/>
        <v>0.72222222222222221</v>
      </c>
      <c r="V5" s="49">
        <f t="shared" si="3"/>
        <v>0.74652777777777768</v>
      </c>
      <c r="W5" s="49">
        <f t="shared" si="3"/>
        <v>0.75763888888888897</v>
      </c>
      <c r="X5" s="49">
        <f t="shared" si="3"/>
        <v>0.77291666666666659</v>
      </c>
      <c r="Y5" s="49">
        <f t="shared" si="3"/>
        <v>0.79513888888888884</v>
      </c>
      <c r="Z5" s="49"/>
      <c r="AA5" s="49">
        <f>AA4+TIME(0,2,0)</f>
        <v>0.82499999999999996</v>
      </c>
      <c r="AB5" s="49">
        <f>AB4+TIME(0,2,0)</f>
        <v>0.83541666666666659</v>
      </c>
      <c r="AC5" s="49">
        <f>AC4+TIME(0,2,0)</f>
        <v>0.85555555555555551</v>
      </c>
      <c r="AD5" s="49" t="s">
        <v>8</v>
      </c>
      <c r="AE5" s="49">
        <f>AE4+TIME(0,2,0)</f>
        <v>0.91805555555555551</v>
      </c>
      <c r="AF5" s="45"/>
    </row>
    <row r="6" spans="1:32" ht="23.25" x14ac:dyDescent="0.35">
      <c r="A6" s="24" t="s">
        <v>34</v>
      </c>
      <c r="B6" s="51"/>
      <c r="C6" s="48"/>
      <c r="D6" s="48">
        <f>D5+TIME(0,3,0)</f>
        <v>0.32222222222222219</v>
      </c>
      <c r="E6" s="48">
        <f>E5+TIME(0,3,0)</f>
        <v>0.3347222222222222</v>
      </c>
      <c r="F6" s="48"/>
      <c r="G6" s="49">
        <f>G5+TIME(0,3,0)</f>
        <v>0.39374999999999999</v>
      </c>
      <c r="H6" s="48"/>
      <c r="I6" s="48"/>
      <c r="J6" s="48"/>
      <c r="K6" s="49">
        <f t="shared" ref="K6:P6" si="4">K5+TIME(0,3,0)</f>
        <v>0.47430555555555554</v>
      </c>
      <c r="L6" s="49">
        <f t="shared" si="4"/>
        <v>0.49722222222222223</v>
      </c>
      <c r="M6" s="49">
        <f t="shared" si="4"/>
        <v>0.52569444444444435</v>
      </c>
      <c r="N6" s="49">
        <f t="shared" si="4"/>
        <v>0.57847222222222217</v>
      </c>
      <c r="O6" s="49">
        <f t="shared" si="4"/>
        <v>0.59930555555555554</v>
      </c>
      <c r="P6" s="49">
        <f t="shared" si="4"/>
        <v>0.62569444444444444</v>
      </c>
      <c r="Q6" s="48"/>
      <c r="R6" s="49">
        <f t="shared" ref="R6:Y6" si="5">R5+TIME(0,3,0)</f>
        <v>0.64861111111111114</v>
      </c>
      <c r="S6" s="49">
        <f t="shared" si="5"/>
        <v>0.69930555555555551</v>
      </c>
      <c r="T6" s="49">
        <f t="shared" si="5"/>
        <v>0.71597222222222223</v>
      </c>
      <c r="U6" s="49">
        <f t="shared" si="5"/>
        <v>0.72430555555555554</v>
      </c>
      <c r="V6" s="49">
        <f t="shared" si="5"/>
        <v>0.74861111111111101</v>
      </c>
      <c r="W6" s="49">
        <f t="shared" si="5"/>
        <v>0.7597222222222223</v>
      </c>
      <c r="X6" s="49">
        <f t="shared" si="5"/>
        <v>0.77499999999999991</v>
      </c>
      <c r="Y6" s="49">
        <f t="shared" si="5"/>
        <v>0.79722222222222217</v>
      </c>
      <c r="Z6" s="48"/>
      <c r="AA6" s="49">
        <f>AA5+TIME(0,3,0)</f>
        <v>0.82708333333333328</v>
      </c>
      <c r="AB6" s="49">
        <f>AB5+TIME(0,3,0)</f>
        <v>0.83749999999999991</v>
      </c>
      <c r="AC6" s="49">
        <f>AC5+TIME(0,3,0)</f>
        <v>0.85763888888888884</v>
      </c>
      <c r="AD6" s="48" t="s">
        <v>8</v>
      </c>
      <c r="AE6" s="49">
        <f>AE5+TIME(0,3,0)</f>
        <v>0.92013888888888884</v>
      </c>
      <c r="AF6" s="46"/>
    </row>
    <row r="7" spans="1:32" ht="23.25" x14ac:dyDescent="0.35">
      <c r="A7" s="41" t="s">
        <v>39</v>
      </c>
      <c r="B7" s="52"/>
      <c r="C7" s="43"/>
      <c r="D7" s="43">
        <f>D6+TIME(0,2,0)</f>
        <v>0.32361111111111107</v>
      </c>
      <c r="E7" s="43">
        <f>E6+TIME(0,2,0)</f>
        <v>0.33611111111111108</v>
      </c>
      <c r="F7" s="43">
        <f>F3+TIME(0,9,0)</f>
        <v>0.37638888888888883</v>
      </c>
      <c r="G7" s="43">
        <f>G3+TIME(0,10,0)</f>
        <v>0.39513888888888887</v>
      </c>
      <c r="H7" s="43">
        <f>H3+TIME(0,8,0)</f>
        <v>0.3972222222222222</v>
      </c>
      <c r="I7" s="45">
        <f>I3+TIME(0,10,0)</f>
        <v>0.44861111111111107</v>
      </c>
      <c r="J7" s="43">
        <f>J3+TIME(0,10,0)</f>
        <v>0.46041666666666664</v>
      </c>
      <c r="K7" s="45">
        <f>K6+TIME(0,2,0)</f>
        <v>0.47569444444444442</v>
      </c>
      <c r="L7" s="45">
        <f>L6+TIME(0,2,0)</f>
        <v>0.49861111111111112</v>
      </c>
      <c r="M7" s="45">
        <f>M6+TIME(0,2,0)</f>
        <v>0.52708333333333324</v>
      </c>
      <c r="N7" s="45">
        <f>N6+TIME(0,2,0)</f>
        <v>0.57986111111111105</v>
      </c>
      <c r="O7" s="45">
        <f>O6+TIME(0,2,0)</f>
        <v>0.60069444444444442</v>
      </c>
      <c r="P7" s="43">
        <f>P3+TIME(0,10,0)</f>
        <v>0.62708333333333333</v>
      </c>
      <c r="Q7" s="43"/>
      <c r="R7" s="45">
        <f>R6+TIME(0,2,0)</f>
        <v>0.65</v>
      </c>
      <c r="S7" s="45">
        <f>S6+TIME(0,2,0)</f>
        <v>0.7006944444444444</v>
      </c>
      <c r="T7" s="45">
        <f>T6+TIME(0,4,0)</f>
        <v>0.71875</v>
      </c>
      <c r="U7" s="45">
        <f>U6+TIME(0,2,0)</f>
        <v>0.72569444444444442</v>
      </c>
      <c r="V7" s="45">
        <f>V6+TIME(0,2,0)</f>
        <v>0.74999999999999989</v>
      </c>
      <c r="W7" s="45">
        <f>W6+TIME(0,2,0)</f>
        <v>0.76111111111111118</v>
      </c>
      <c r="X7" s="45">
        <f>X6+TIME(0,2,0)</f>
        <v>0.7763888888888888</v>
      </c>
      <c r="Y7" s="45">
        <f>Y6+TIME(0,2,0)</f>
        <v>0.79861111111111105</v>
      </c>
      <c r="Z7" s="44"/>
      <c r="AA7" s="45">
        <f>AA6+TIME(0,2,0)</f>
        <v>0.82847222222222217</v>
      </c>
      <c r="AB7" s="45">
        <f>AB6+TIME(0,2,0)</f>
        <v>0.8388888888888888</v>
      </c>
      <c r="AC7" s="45">
        <f>AC6+TIME(0,2,0)</f>
        <v>0.85902777777777772</v>
      </c>
      <c r="AD7" s="43" t="s">
        <v>8</v>
      </c>
      <c r="AE7" s="45">
        <f>AE6+TIME(0,2,0)</f>
        <v>0.92152777777777772</v>
      </c>
      <c r="AF7" s="46"/>
    </row>
    <row r="8" spans="1:32" ht="25.5" x14ac:dyDescent="0.35">
      <c r="A8" s="24" t="s">
        <v>32</v>
      </c>
      <c r="B8" s="53" t="s">
        <v>16</v>
      </c>
      <c r="C8" s="54" t="s">
        <v>16</v>
      </c>
      <c r="D8" s="54" t="s">
        <v>16</v>
      </c>
      <c r="E8" s="54" t="s">
        <v>16</v>
      </c>
      <c r="F8" s="54" t="s">
        <v>16</v>
      </c>
      <c r="G8" s="54" t="s">
        <v>16</v>
      </c>
      <c r="H8" s="54" t="s">
        <v>16</v>
      </c>
      <c r="I8" s="54" t="s">
        <v>16</v>
      </c>
      <c r="J8" s="54" t="s">
        <v>16</v>
      </c>
      <c r="K8" s="54" t="s">
        <v>16</v>
      </c>
      <c r="L8" s="55" t="s">
        <v>16</v>
      </c>
      <c r="M8" s="54" t="s">
        <v>16</v>
      </c>
      <c r="N8" s="54" t="s">
        <v>16</v>
      </c>
      <c r="O8" s="54" t="s">
        <v>16</v>
      </c>
      <c r="P8" s="55" t="s">
        <v>16</v>
      </c>
      <c r="Q8" s="54" t="s">
        <v>16</v>
      </c>
      <c r="R8" s="54" t="s">
        <v>16</v>
      </c>
      <c r="S8" s="55" t="s">
        <v>16</v>
      </c>
      <c r="T8" s="55" t="s">
        <v>16</v>
      </c>
      <c r="U8" s="55" t="s">
        <v>16</v>
      </c>
      <c r="V8" s="55" t="s">
        <v>16</v>
      </c>
      <c r="W8" s="55" t="s">
        <v>16</v>
      </c>
      <c r="X8" s="54" t="s">
        <v>16</v>
      </c>
      <c r="Y8" s="55" t="s">
        <v>16</v>
      </c>
      <c r="Z8" s="55" t="s">
        <v>16</v>
      </c>
      <c r="AA8" s="55" t="s">
        <v>16</v>
      </c>
      <c r="AB8" s="55" t="s">
        <v>16</v>
      </c>
      <c r="AC8" s="55" t="s">
        <v>16</v>
      </c>
      <c r="AD8" s="54" t="s">
        <v>16</v>
      </c>
      <c r="AE8" s="55" t="s">
        <v>16</v>
      </c>
      <c r="AF8" s="46"/>
    </row>
    <row r="9" spans="1:32" ht="25.5" x14ac:dyDescent="0.25">
      <c r="A9" s="24" t="s">
        <v>31</v>
      </c>
      <c r="B9" s="53" t="s">
        <v>18</v>
      </c>
      <c r="C9" s="54" t="s">
        <v>18</v>
      </c>
      <c r="D9" s="54" t="s">
        <v>18</v>
      </c>
      <c r="E9" s="54" t="s">
        <v>18</v>
      </c>
      <c r="F9" s="54" t="s">
        <v>18</v>
      </c>
      <c r="G9" s="54" t="s">
        <v>18</v>
      </c>
      <c r="H9" s="54" t="s">
        <v>18</v>
      </c>
      <c r="I9" s="54" t="s">
        <v>18</v>
      </c>
      <c r="J9" s="54" t="s">
        <v>18</v>
      </c>
      <c r="K9" s="54" t="s">
        <v>18</v>
      </c>
      <c r="L9" s="55" t="s">
        <v>18</v>
      </c>
      <c r="M9" s="54" t="s">
        <v>18</v>
      </c>
      <c r="N9" s="54" t="s">
        <v>18</v>
      </c>
      <c r="O9" s="54" t="s">
        <v>18</v>
      </c>
      <c r="P9" s="55" t="s">
        <v>18</v>
      </c>
      <c r="Q9" s="54" t="s">
        <v>18</v>
      </c>
      <c r="R9" s="54" t="s">
        <v>18</v>
      </c>
      <c r="S9" s="55" t="s">
        <v>18</v>
      </c>
      <c r="T9" s="55" t="s">
        <v>18</v>
      </c>
      <c r="U9" s="55" t="s">
        <v>18</v>
      </c>
      <c r="V9" s="55" t="s">
        <v>18</v>
      </c>
      <c r="W9" s="55" t="s">
        <v>18</v>
      </c>
      <c r="X9" s="54" t="s">
        <v>18</v>
      </c>
      <c r="Y9" s="55" t="s">
        <v>18</v>
      </c>
      <c r="Z9" s="55" t="s">
        <v>18</v>
      </c>
      <c r="AA9" s="55" t="s">
        <v>18</v>
      </c>
      <c r="AB9" s="55" t="s">
        <v>18</v>
      </c>
      <c r="AC9" s="55" t="s">
        <v>18</v>
      </c>
      <c r="AD9" s="54" t="s">
        <v>18</v>
      </c>
      <c r="AE9" s="55" t="s">
        <v>18</v>
      </c>
      <c r="AF9" s="55" t="s">
        <v>16</v>
      </c>
    </row>
    <row r="10" spans="1:32" ht="23.25" x14ac:dyDescent="0.35">
      <c r="A10" s="24" t="s">
        <v>30</v>
      </c>
      <c r="B10" s="42"/>
      <c r="C10" s="56"/>
      <c r="D10" s="48"/>
      <c r="E10" s="48"/>
      <c r="F10" s="48"/>
      <c r="G10" s="48"/>
      <c r="H10" s="57" t="s">
        <v>8</v>
      </c>
      <c r="I10" s="48"/>
      <c r="J10" s="48"/>
      <c r="K10" s="48"/>
      <c r="L10" s="56"/>
      <c r="M10" s="49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3"/>
      <c r="Z10" s="43"/>
      <c r="AA10" s="45"/>
      <c r="AB10" s="43"/>
      <c r="AC10" s="45"/>
      <c r="AD10" s="48"/>
      <c r="AE10" s="48"/>
      <c r="AF10" s="55" t="s">
        <v>18</v>
      </c>
    </row>
    <row r="11" spans="1:32" ht="23.25" x14ac:dyDescent="0.35">
      <c r="A11" s="41" t="s">
        <v>40</v>
      </c>
      <c r="B11" s="42"/>
      <c r="C11" s="43"/>
      <c r="D11" s="43">
        <f>D7+TIME(0,7,0)</f>
        <v>0.32847222222222217</v>
      </c>
      <c r="E11" s="43">
        <f>E7+TIME(0,7,0)</f>
        <v>0.34097222222222218</v>
      </c>
      <c r="F11" s="43">
        <f>F7+TIME(0,7,0)</f>
        <v>0.38124999999999992</v>
      </c>
      <c r="G11" s="43">
        <f>G7+TIME(0,8,0)</f>
        <v>0.40069444444444441</v>
      </c>
      <c r="H11" s="43">
        <f>H7+TIME(0,8,0)</f>
        <v>0.40277777777777773</v>
      </c>
      <c r="I11" s="43">
        <f>I7+TIME(0,7,0)</f>
        <v>0.45347222222222217</v>
      </c>
      <c r="J11" s="43">
        <f>J7+TIME(0,7,0)</f>
        <v>0.46527777777777773</v>
      </c>
      <c r="K11" s="43">
        <f>K7+TIME(0,7,0)</f>
        <v>0.48055555555555551</v>
      </c>
      <c r="L11" s="43">
        <f>L7+TIME(0,7,0)</f>
        <v>0.50347222222222221</v>
      </c>
      <c r="M11" s="45">
        <f>M7+TIME(0,7,0)</f>
        <v>0.53194444444444433</v>
      </c>
      <c r="N11" s="43">
        <f>N7+TIME(0,8,0)</f>
        <v>0.58541666666666659</v>
      </c>
      <c r="O11" s="43">
        <f>O7+TIME(0,7,0)</f>
        <v>0.60555555555555551</v>
      </c>
      <c r="P11" s="43">
        <f>P7+TIME(0,7,0)</f>
        <v>0.63194444444444442</v>
      </c>
      <c r="Q11" s="43"/>
      <c r="R11" s="43">
        <f>R7+TIME(0,8,0)</f>
        <v>0.65555555555555556</v>
      </c>
      <c r="S11" s="43">
        <f>S7+TIME(0,7,0)</f>
        <v>0.70555555555555549</v>
      </c>
      <c r="T11" s="43">
        <f>T7+TIME(0,8,0)</f>
        <v>0.72430555555555554</v>
      </c>
      <c r="U11" s="45">
        <f>U7+TIME(0,8,0)</f>
        <v>0.73124999999999996</v>
      </c>
      <c r="V11" s="43">
        <f>V7+TIME(0,8,0)</f>
        <v>0.75555555555555542</v>
      </c>
      <c r="W11" s="43">
        <f>W7+TIME(0,10,0)</f>
        <v>0.7680555555555556</v>
      </c>
      <c r="X11" s="43">
        <f>X7+TIME(0,7,0)</f>
        <v>0.78124999999999989</v>
      </c>
      <c r="Y11" s="43">
        <f>Y7+TIME(0,8,0)</f>
        <v>0.80416666666666659</v>
      </c>
      <c r="Z11" s="43">
        <v>0.81805555555555554</v>
      </c>
      <c r="AA11" s="58">
        <f>AA7+TIME(0,8,0)</f>
        <v>0.8340277777777777</v>
      </c>
      <c r="AB11" s="58">
        <f>AB7+TIME(0,7,0)</f>
        <v>0.84374999999999989</v>
      </c>
      <c r="AC11" s="58">
        <f>AC7+TIME(0,7,0)</f>
        <v>0.86388888888888882</v>
      </c>
      <c r="AD11" s="45">
        <v>0.8881944444444444</v>
      </c>
      <c r="AE11" s="43">
        <f>AE7+TIME(0,7,0)</f>
        <v>0.92638888888888882</v>
      </c>
      <c r="AF11" s="46"/>
    </row>
    <row r="12" spans="1:32" ht="23.25" x14ac:dyDescent="0.25">
      <c r="A12" s="24" t="s">
        <v>28</v>
      </c>
      <c r="B12" s="59"/>
      <c r="C12" s="49"/>
      <c r="D12" s="49" t="s">
        <v>8</v>
      </c>
      <c r="E12" s="49" t="s">
        <v>8</v>
      </c>
      <c r="F12" s="49" t="s">
        <v>8</v>
      </c>
      <c r="G12" s="49" t="s">
        <v>8</v>
      </c>
      <c r="H12" s="49" t="s">
        <v>8</v>
      </c>
      <c r="I12" s="49" t="s">
        <v>8</v>
      </c>
      <c r="J12" s="49" t="s">
        <v>8</v>
      </c>
      <c r="K12" s="49" t="s">
        <v>8</v>
      </c>
      <c r="L12" s="49" t="s">
        <v>8</v>
      </c>
      <c r="M12" s="49" t="s">
        <v>8</v>
      </c>
      <c r="N12" s="49" t="s">
        <v>8</v>
      </c>
      <c r="O12" s="49" t="s">
        <v>8</v>
      </c>
      <c r="P12" s="49" t="s">
        <v>8</v>
      </c>
      <c r="Q12" s="49"/>
      <c r="R12" s="49" t="s">
        <v>8</v>
      </c>
      <c r="S12" s="49" t="s">
        <v>8</v>
      </c>
      <c r="T12" s="49" t="s">
        <v>8</v>
      </c>
      <c r="U12" s="49" t="s">
        <v>8</v>
      </c>
      <c r="V12" s="49" t="s">
        <v>8</v>
      </c>
      <c r="W12" s="49" t="s">
        <v>8</v>
      </c>
      <c r="X12" s="49" t="s">
        <v>8</v>
      </c>
      <c r="Y12" s="49" t="s">
        <v>8</v>
      </c>
      <c r="Z12" s="49" t="s">
        <v>8</v>
      </c>
      <c r="AA12" s="49" t="s">
        <v>8</v>
      </c>
      <c r="AB12" s="49" t="s">
        <v>8</v>
      </c>
      <c r="AC12" s="49" t="s">
        <v>8</v>
      </c>
      <c r="AD12" s="49" t="s">
        <v>8</v>
      </c>
      <c r="AE12" s="49" t="s">
        <v>8</v>
      </c>
      <c r="AF12" s="49"/>
    </row>
    <row r="13" spans="1:32" ht="23.25" x14ac:dyDescent="0.25">
      <c r="A13" s="24" t="s">
        <v>27</v>
      </c>
      <c r="B13" s="59"/>
      <c r="C13" s="49"/>
      <c r="D13" s="49" t="s">
        <v>8</v>
      </c>
      <c r="E13" s="49" t="s">
        <v>8</v>
      </c>
      <c r="F13" s="49" t="s">
        <v>8</v>
      </c>
      <c r="G13" s="49" t="s">
        <v>8</v>
      </c>
      <c r="H13" s="49" t="s">
        <v>8</v>
      </c>
      <c r="I13" s="49" t="s">
        <v>8</v>
      </c>
      <c r="J13" s="49" t="s">
        <v>8</v>
      </c>
      <c r="K13" s="49" t="s">
        <v>8</v>
      </c>
      <c r="L13" s="49" t="s">
        <v>8</v>
      </c>
      <c r="M13" s="49" t="s">
        <v>8</v>
      </c>
      <c r="N13" s="49" t="s">
        <v>8</v>
      </c>
      <c r="O13" s="49" t="s">
        <v>8</v>
      </c>
      <c r="P13" s="49" t="s">
        <v>8</v>
      </c>
      <c r="Q13" s="49"/>
      <c r="R13" s="49" t="s">
        <v>8</v>
      </c>
      <c r="S13" s="49" t="s">
        <v>8</v>
      </c>
      <c r="T13" s="49" t="s">
        <v>8</v>
      </c>
      <c r="U13" s="49" t="s">
        <v>8</v>
      </c>
      <c r="V13" s="49" t="s">
        <v>8</v>
      </c>
      <c r="W13" s="49" t="s">
        <v>8</v>
      </c>
      <c r="X13" s="49" t="s">
        <v>8</v>
      </c>
      <c r="Y13" s="49" t="s">
        <v>8</v>
      </c>
      <c r="Z13" s="49" t="s">
        <v>8</v>
      </c>
      <c r="AA13" s="49" t="s">
        <v>8</v>
      </c>
      <c r="AB13" s="49" t="s">
        <v>8</v>
      </c>
      <c r="AC13" s="49" t="s">
        <v>8</v>
      </c>
      <c r="AD13" s="49" t="s">
        <v>8</v>
      </c>
      <c r="AE13" s="49" t="s">
        <v>8</v>
      </c>
      <c r="AF13" s="49"/>
    </row>
    <row r="14" spans="1:32" ht="23.25" x14ac:dyDescent="0.35">
      <c r="A14" s="60" t="s">
        <v>26</v>
      </c>
      <c r="B14" s="42"/>
      <c r="C14" s="43"/>
      <c r="D14" s="43">
        <f>D11+TIME(0,6,0)</f>
        <v>0.33263888888888882</v>
      </c>
      <c r="E14" s="43">
        <f>E11+TIME(0,5,0)</f>
        <v>0.34444444444444439</v>
      </c>
      <c r="F14" s="43">
        <f>F11+TIME(0,5,0)</f>
        <v>0.38472222222222213</v>
      </c>
      <c r="G14" s="43">
        <f>G11+TIME(0,5,0)</f>
        <v>0.40416666666666662</v>
      </c>
      <c r="H14" s="43">
        <f>H11+TIME(0,5,0)</f>
        <v>0.40624999999999994</v>
      </c>
      <c r="I14" s="43">
        <f>I11+TIME(0,5,0)</f>
        <v>0.45694444444444438</v>
      </c>
      <c r="J14" s="43">
        <f>J11+TIME(0,6,0)</f>
        <v>0.46944444444444439</v>
      </c>
      <c r="K14" s="43">
        <f>K11+TIME(0,6,0)</f>
        <v>0.48472222222222217</v>
      </c>
      <c r="L14" s="43">
        <f>L11+TIME(0,5,0)</f>
        <v>0.50694444444444442</v>
      </c>
      <c r="M14" s="43">
        <f>M11+TIME(0,6,0)</f>
        <v>0.53611111111111098</v>
      </c>
      <c r="N14" s="43">
        <f>N11+TIME(0,6,0)</f>
        <v>0.58958333333333324</v>
      </c>
      <c r="O14" s="43">
        <f>O11+TIME(0,6,0)</f>
        <v>0.60972222222222217</v>
      </c>
      <c r="P14" s="43">
        <f>P11+TIME(0,6,0)</f>
        <v>0.63611111111111107</v>
      </c>
      <c r="Q14" s="43"/>
      <c r="R14" s="43">
        <f>R11+TIME(0,5,0)</f>
        <v>0.65902777777777777</v>
      </c>
      <c r="S14" s="43">
        <f>S11+TIME(0,5,0)</f>
        <v>0.7090277777777777</v>
      </c>
      <c r="T14" s="43">
        <f>T11+TIME(0,5,0)</f>
        <v>0.72777777777777775</v>
      </c>
      <c r="U14" s="45">
        <f>U11+TIME(0,7,0)</f>
        <v>0.73611111111111105</v>
      </c>
      <c r="V14" s="43">
        <f>V11+TIME(0,5,0)</f>
        <v>0.75902777777777763</v>
      </c>
      <c r="W14" s="43">
        <f>W11+TIME(0,6,0)</f>
        <v>0.77222222222222225</v>
      </c>
      <c r="X14" s="43">
        <f>X11+TIME(0,6,0)</f>
        <v>0.78541666666666654</v>
      </c>
      <c r="Y14" s="43">
        <f>Y11+TIME(0,5,0)</f>
        <v>0.8076388888888888</v>
      </c>
      <c r="Z14" s="43">
        <f>Z11+TIME(0,7,0)</f>
        <v>0.82291666666666663</v>
      </c>
      <c r="AA14" s="58">
        <f>AA11+TIME(0,5,0)</f>
        <v>0.83749999999999991</v>
      </c>
      <c r="AB14" s="58">
        <f>AB11+TIME(0,6,0)</f>
        <v>0.84791666666666654</v>
      </c>
      <c r="AC14" s="58">
        <f>AC11+TIME(0,5,0)</f>
        <v>0.86736111111111103</v>
      </c>
      <c r="AD14" s="43">
        <f>AD11+TIME(0,7,0)</f>
        <v>0.89305555555555549</v>
      </c>
      <c r="AE14" s="43">
        <f>AE11+TIME(0,6,0)</f>
        <v>0.93055555555555547</v>
      </c>
      <c r="AF14" s="46"/>
    </row>
    <row r="15" spans="1:32" ht="23.25" x14ac:dyDescent="0.35">
      <c r="A15" s="24" t="s">
        <v>25</v>
      </c>
      <c r="B15" s="61"/>
      <c r="C15" s="48"/>
      <c r="D15" s="48" t="s">
        <v>8</v>
      </c>
      <c r="E15" s="62" t="s">
        <v>2</v>
      </c>
      <c r="F15" s="48" t="s">
        <v>8</v>
      </c>
      <c r="G15" s="48" t="s">
        <v>8</v>
      </c>
      <c r="H15" s="48" t="s">
        <v>8</v>
      </c>
      <c r="I15" s="48" t="s">
        <v>8</v>
      </c>
      <c r="J15" s="48" t="s">
        <v>8</v>
      </c>
      <c r="K15" s="48" t="s">
        <v>8</v>
      </c>
      <c r="L15" s="48" t="s">
        <v>8</v>
      </c>
      <c r="M15" s="48" t="s">
        <v>8</v>
      </c>
      <c r="N15" s="62" t="s">
        <v>2</v>
      </c>
      <c r="O15" s="48" t="s">
        <v>8</v>
      </c>
      <c r="P15" s="48" t="s">
        <v>8</v>
      </c>
      <c r="Q15" s="48"/>
      <c r="R15" s="48" t="s">
        <v>8</v>
      </c>
      <c r="S15" s="48" t="s">
        <v>8</v>
      </c>
      <c r="T15" s="48" t="s">
        <v>8</v>
      </c>
      <c r="U15" s="48" t="s">
        <v>8</v>
      </c>
      <c r="V15" s="48" t="s">
        <v>8</v>
      </c>
      <c r="W15" s="48" t="s">
        <v>8</v>
      </c>
      <c r="X15" s="48" t="s">
        <v>8</v>
      </c>
      <c r="Y15" s="48" t="s">
        <v>8</v>
      </c>
      <c r="Z15" s="48" t="s">
        <v>8</v>
      </c>
      <c r="AA15" s="63" t="s">
        <v>8</v>
      </c>
      <c r="AB15" s="63" t="s">
        <v>8</v>
      </c>
      <c r="AC15" s="63" t="s">
        <v>8</v>
      </c>
      <c r="AD15" s="48" t="s">
        <v>8</v>
      </c>
      <c r="AE15" s="48" t="s">
        <v>8</v>
      </c>
      <c r="AF15" s="46"/>
    </row>
    <row r="16" spans="1:32" ht="23.25" x14ac:dyDescent="0.25">
      <c r="A16" s="24" t="s">
        <v>24</v>
      </c>
      <c r="B16" s="61"/>
      <c r="C16" s="49"/>
      <c r="D16" s="49" t="s">
        <v>8</v>
      </c>
      <c r="E16" s="62" t="s">
        <v>5</v>
      </c>
      <c r="F16" s="49" t="s">
        <v>8</v>
      </c>
      <c r="G16" s="49" t="s">
        <v>8</v>
      </c>
      <c r="H16" s="49" t="s">
        <v>8</v>
      </c>
      <c r="I16" s="49" t="s">
        <v>8</v>
      </c>
      <c r="J16" s="49" t="s">
        <v>8</v>
      </c>
      <c r="K16" s="49" t="s">
        <v>8</v>
      </c>
      <c r="L16" s="49" t="s">
        <v>8</v>
      </c>
      <c r="M16" s="49" t="s">
        <v>8</v>
      </c>
      <c r="N16" s="62" t="s">
        <v>5</v>
      </c>
      <c r="O16" s="49" t="s">
        <v>8</v>
      </c>
      <c r="P16" s="49" t="s">
        <v>8</v>
      </c>
      <c r="Q16" s="49"/>
      <c r="R16" s="49" t="s">
        <v>8</v>
      </c>
      <c r="S16" s="49" t="s">
        <v>8</v>
      </c>
      <c r="T16" s="49" t="s">
        <v>8</v>
      </c>
      <c r="U16" s="49"/>
      <c r="V16" s="49" t="s">
        <v>8</v>
      </c>
      <c r="W16" s="49" t="s">
        <v>8</v>
      </c>
      <c r="X16" s="49" t="s">
        <v>8</v>
      </c>
      <c r="Y16" s="49" t="s">
        <v>8</v>
      </c>
      <c r="Z16" s="49" t="s">
        <v>8</v>
      </c>
      <c r="AA16" s="49" t="s">
        <v>8</v>
      </c>
      <c r="AB16" s="49" t="s">
        <v>8</v>
      </c>
      <c r="AC16" s="49" t="s">
        <v>8</v>
      </c>
      <c r="AD16" s="49" t="s">
        <v>8</v>
      </c>
      <c r="AE16" s="49" t="s">
        <v>8</v>
      </c>
      <c r="AF16" s="45"/>
    </row>
    <row r="17" spans="1:32" ht="23.25" x14ac:dyDescent="0.25">
      <c r="A17" s="24" t="s">
        <v>23</v>
      </c>
      <c r="B17" s="59"/>
      <c r="C17" s="49"/>
      <c r="D17" s="49" t="s">
        <v>8</v>
      </c>
      <c r="E17" s="62" t="s">
        <v>7</v>
      </c>
      <c r="F17" s="49" t="s">
        <v>8</v>
      </c>
      <c r="G17" s="49" t="s">
        <v>8</v>
      </c>
      <c r="H17" s="49" t="s">
        <v>8</v>
      </c>
      <c r="I17" s="49" t="s">
        <v>8</v>
      </c>
      <c r="J17" s="49" t="s">
        <v>8</v>
      </c>
      <c r="K17" s="49" t="s">
        <v>8</v>
      </c>
      <c r="L17" s="49" t="s">
        <v>8</v>
      </c>
      <c r="M17" s="49" t="s">
        <v>8</v>
      </c>
      <c r="N17" s="62" t="s">
        <v>7</v>
      </c>
      <c r="O17" s="49" t="s">
        <v>8</v>
      </c>
      <c r="P17" s="49" t="s">
        <v>8</v>
      </c>
      <c r="Q17" s="49"/>
      <c r="R17" s="49" t="s">
        <v>8</v>
      </c>
      <c r="S17" s="49" t="s">
        <v>8</v>
      </c>
      <c r="T17" s="49" t="s">
        <v>8</v>
      </c>
      <c r="U17" s="49" t="s">
        <v>8</v>
      </c>
      <c r="V17" s="49" t="s">
        <v>8</v>
      </c>
      <c r="W17" s="49" t="s">
        <v>8</v>
      </c>
      <c r="X17" s="49" t="s">
        <v>8</v>
      </c>
      <c r="Y17" s="49" t="s">
        <v>8</v>
      </c>
      <c r="Z17" s="49" t="s">
        <v>8</v>
      </c>
      <c r="AA17" s="49" t="s">
        <v>8</v>
      </c>
      <c r="AB17" s="49" t="s">
        <v>8</v>
      </c>
      <c r="AC17" s="49" t="s">
        <v>8</v>
      </c>
      <c r="AD17" s="49" t="s">
        <v>8</v>
      </c>
      <c r="AE17" s="49" t="s">
        <v>8</v>
      </c>
      <c r="AF17" s="45"/>
    </row>
    <row r="18" spans="1:32" ht="23.25" x14ac:dyDescent="0.35">
      <c r="A18" s="60" t="s">
        <v>22</v>
      </c>
      <c r="B18" s="42"/>
      <c r="C18" s="43"/>
      <c r="D18" s="43">
        <f>D14+TIME(0,8,0)</f>
        <v>0.33819444444444435</v>
      </c>
      <c r="E18" s="43">
        <f>E14+TIME(0,8,0)</f>
        <v>0.34999999999999992</v>
      </c>
      <c r="F18" s="43">
        <f>F14+TIME(0,8,0)</f>
        <v>0.39027777777777767</v>
      </c>
      <c r="G18" s="43">
        <f>G14+TIME(0,9,0)</f>
        <v>0.4104166666666666</v>
      </c>
      <c r="H18" s="43">
        <f>H14+TIME(0,9,0)</f>
        <v>0.41249999999999992</v>
      </c>
      <c r="I18" s="43">
        <f>I14+TIME(0,8,0)</f>
        <v>0.46249999999999991</v>
      </c>
      <c r="J18" s="43">
        <f>J14+TIME(0,10,0)</f>
        <v>0.47638888888888881</v>
      </c>
      <c r="K18" s="43">
        <f>K14+TIME(0,9,0)</f>
        <v>0.49097222222222214</v>
      </c>
      <c r="L18" s="43">
        <f>L14+TIME(0,8,0)</f>
        <v>0.51249999999999996</v>
      </c>
      <c r="M18" s="43">
        <f>M14+TIME(0,11,0)</f>
        <v>0.54374999999999984</v>
      </c>
      <c r="N18" s="43">
        <f>N14+TIME(0,9,0)</f>
        <v>0.59583333333333321</v>
      </c>
      <c r="O18" s="43">
        <f>O14+TIME(0,8,0)</f>
        <v>0.6152777777777777</v>
      </c>
      <c r="P18" s="43">
        <f>P14+TIME(0,8,0)</f>
        <v>0.64166666666666661</v>
      </c>
      <c r="Q18" s="43"/>
      <c r="R18" s="43">
        <f>R14+TIME(0,8,0)</f>
        <v>0.6645833333333333</v>
      </c>
      <c r="S18" s="43">
        <f>S14+TIME(0,9,0)</f>
        <v>0.71527777777777768</v>
      </c>
      <c r="T18" s="43">
        <f>T14+TIME(0,7,0)</f>
        <v>0.73263888888888884</v>
      </c>
      <c r="U18" s="45">
        <f>U14+TIME(0,8,0)</f>
        <v>0.74166666666666659</v>
      </c>
      <c r="V18" s="43">
        <f>V14+TIME(0,10,0)</f>
        <v>0.76597222222222205</v>
      </c>
      <c r="W18" s="43">
        <f>W14+TIME(0,10,0)</f>
        <v>0.77916666666666667</v>
      </c>
      <c r="X18" s="43">
        <f>X14+TIME(0,9,0)</f>
        <v>0.79166666666666652</v>
      </c>
      <c r="Y18" s="43">
        <f>Y14+TIME(0,8,0)</f>
        <v>0.81319444444444433</v>
      </c>
      <c r="Z18" s="43">
        <f>Z14+TIME(0,9,0)</f>
        <v>0.82916666666666661</v>
      </c>
      <c r="AA18" s="58">
        <f>AA14+TIME(0,9,0)</f>
        <v>0.84374999999999989</v>
      </c>
      <c r="AB18" s="58">
        <f>AB14+TIME(0,10,0)</f>
        <v>0.85486111111111096</v>
      </c>
      <c r="AC18" s="58">
        <f>AC14+TIME(0,9,0)</f>
        <v>0.87361111111111101</v>
      </c>
      <c r="AD18" s="43">
        <f>AD14+TIME(0,9,0)</f>
        <v>0.89930555555555547</v>
      </c>
      <c r="AE18" s="43">
        <f>AE14+TIME(0,9,0)</f>
        <v>0.93680555555555545</v>
      </c>
      <c r="AF18" s="43">
        <v>0.99652777777777779</v>
      </c>
    </row>
    <row r="19" spans="1:32" ht="23.25" x14ac:dyDescent="0.25">
      <c r="A19" s="24" t="s">
        <v>21</v>
      </c>
      <c r="B19" s="59"/>
      <c r="C19" s="49"/>
      <c r="D19" s="49" t="s">
        <v>8</v>
      </c>
      <c r="E19" s="49" t="s">
        <v>8</v>
      </c>
      <c r="F19" s="49"/>
      <c r="G19" s="49" t="s">
        <v>8</v>
      </c>
      <c r="H19" s="49" t="s">
        <v>8</v>
      </c>
      <c r="I19" s="49" t="s">
        <v>8</v>
      </c>
      <c r="J19" s="49" t="s">
        <v>8</v>
      </c>
      <c r="K19" s="49" t="s">
        <v>8</v>
      </c>
      <c r="L19" s="49" t="s">
        <v>8</v>
      </c>
      <c r="M19" s="49" t="s">
        <v>8</v>
      </c>
      <c r="N19" s="49" t="s">
        <v>8</v>
      </c>
      <c r="O19" s="49" t="s">
        <v>8</v>
      </c>
      <c r="P19" s="49" t="s">
        <v>8</v>
      </c>
      <c r="Q19" s="49"/>
      <c r="R19" s="49" t="s">
        <v>8</v>
      </c>
      <c r="S19" s="49" t="s">
        <v>8</v>
      </c>
      <c r="T19" s="49" t="s">
        <v>8</v>
      </c>
      <c r="U19" s="48"/>
      <c r="V19" s="49"/>
      <c r="W19" s="49" t="s">
        <v>8</v>
      </c>
      <c r="X19" s="49" t="s">
        <v>8</v>
      </c>
      <c r="Y19" s="49" t="s">
        <v>8</v>
      </c>
      <c r="Z19" s="49" t="s">
        <v>8</v>
      </c>
      <c r="AA19" s="48"/>
      <c r="AB19" s="49" t="s">
        <v>8</v>
      </c>
      <c r="AC19" s="48"/>
      <c r="AD19" s="49" t="s">
        <v>8</v>
      </c>
      <c r="AE19" s="49" t="s">
        <v>8</v>
      </c>
      <c r="AF19" s="49"/>
    </row>
    <row r="20" spans="1:32" ht="23.25" x14ac:dyDescent="0.35">
      <c r="A20" s="24" t="s">
        <v>20</v>
      </c>
      <c r="B20" s="52"/>
      <c r="C20" s="48"/>
      <c r="D20" s="48"/>
      <c r="E20" s="57"/>
      <c r="F20" s="48"/>
      <c r="G20" s="48"/>
      <c r="H20" s="57"/>
      <c r="I20" s="48"/>
      <c r="J20" s="62" t="s">
        <v>2</v>
      </c>
      <c r="K20" s="57"/>
      <c r="L20" s="48"/>
      <c r="M20" s="48"/>
      <c r="N20" s="48"/>
      <c r="O20" s="48"/>
      <c r="P20" s="48"/>
      <c r="Q20" s="64"/>
      <c r="R20" s="48"/>
      <c r="S20" s="48"/>
      <c r="T20" s="62" t="s">
        <v>2</v>
      </c>
      <c r="U20" s="62" t="s">
        <v>2</v>
      </c>
      <c r="V20" s="48"/>
      <c r="W20" s="48"/>
      <c r="X20" s="48"/>
      <c r="Y20" s="62" t="s">
        <v>2</v>
      </c>
      <c r="Z20" s="48"/>
      <c r="AA20" s="64"/>
      <c r="AB20" s="62" t="s">
        <v>2</v>
      </c>
      <c r="AC20" s="48"/>
      <c r="AD20" s="48"/>
      <c r="AE20" s="62" t="s">
        <v>2</v>
      </c>
      <c r="AF20" s="65"/>
    </row>
    <row r="21" spans="1:32" ht="23.25" x14ac:dyDescent="0.35">
      <c r="A21" s="24" t="s">
        <v>19</v>
      </c>
      <c r="B21" s="52"/>
      <c r="C21" s="48"/>
      <c r="D21" s="48" t="s">
        <v>8</v>
      </c>
      <c r="E21" s="57"/>
      <c r="F21" s="48"/>
      <c r="G21" s="48" t="s">
        <v>8</v>
      </c>
      <c r="H21" s="57"/>
      <c r="I21" s="48" t="s">
        <v>8</v>
      </c>
      <c r="J21" s="62" t="s">
        <v>5</v>
      </c>
      <c r="K21" s="57" t="s">
        <v>8</v>
      </c>
      <c r="L21" s="48"/>
      <c r="M21" s="48" t="s">
        <v>8</v>
      </c>
      <c r="N21" s="48" t="s">
        <v>8</v>
      </c>
      <c r="O21" s="48" t="s">
        <v>8</v>
      </c>
      <c r="P21" s="48"/>
      <c r="Q21" s="48"/>
      <c r="R21" s="48" t="s">
        <v>8</v>
      </c>
      <c r="S21" s="48" t="s">
        <v>8</v>
      </c>
      <c r="T21" s="62" t="s">
        <v>5</v>
      </c>
      <c r="U21" s="62" t="s">
        <v>5</v>
      </c>
      <c r="V21" s="48"/>
      <c r="W21" s="48" t="s">
        <v>8</v>
      </c>
      <c r="X21" s="48" t="s">
        <v>8</v>
      </c>
      <c r="Y21" s="62" t="s">
        <v>5</v>
      </c>
      <c r="Z21" s="48" t="s">
        <v>8</v>
      </c>
      <c r="AA21" s="48"/>
      <c r="AB21" s="62" t="s">
        <v>5</v>
      </c>
      <c r="AC21" s="48"/>
      <c r="AD21" s="48" t="s">
        <v>8</v>
      </c>
      <c r="AE21" s="62" t="s">
        <v>5</v>
      </c>
      <c r="AF21" s="49"/>
    </row>
    <row r="22" spans="1:32" ht="23.25" x14ac:dyDescent="0.35">
      <c r="A22" s="24" t="s">
        <v>17</v>
      </c>
      <c r="B22" s="52"/>
      <c r="C22" s="48"/>
      <c r="D22" s="48" t="s">
        <v>8</v>
      </c>
      <c r="E22" s="57"/>
      <c r="F22" s="48"/>
      <c r="G22" s="48" t="s">
        <v>8</v>
      </c>
      <c r="H22" s="57"/>
      <c r="I22" s="48" t="s">
        <v>8</v>
      </c>
      <c r="J22" s="62" t="s">
        <v>7</v>
      </c>
      <c r="K22" s="57" t="s">
        <v>8</v>
      </c>
      <c r="L22" s="48"/>
      <c r="M22" s="48" t="s">
        <v>8</v>
      </c>
      <c r="N22" s="48" t="s">
        <v>8</v>
      </c>
      <c r="O22" s="48" t="s">
        <v>8</v>
      </c>
      <c r="P22" s="48"/>
      <c r="Q22" s="48"/>
      <c r="R22" s="48" t="s">
        <v>8</v>
      </c>
      <c r="S22" s="48"/>
      <c r="T22" s="62" t="s">
        <v>7</v>
      </c>
      <c r="U22" s="62" t="s">
        <v>7</v>
      </c>
      <c r="V22" s="48"/>
      <c r="W22" s="48" t="s">
        <v>8</v>
      </c>
      <c r="X22" s="48" t="s">
        <v>8</v>
      </c>
      <c r="Y22" s="62" t="s">
        <v>7</v>
      </c>
      <c r="Z22" s="48" t="s">
        <v>8</v>
      </c>
      <c r="AA22" s="48"/>
      <c r="AB22" s="62" t="s">
        <v>7</v>
      </c>
      <c r="AC22" s="48"/>
      <c r="AD22" s="48" t="s">
        <v>8</v>
      </c>
      <c r="AE22" s="62" t="s">
        <v>7</v>
      </c>
      <c r="AF22" s="49"/>
    </row>
    <row r="23" spans="1:32" ht="23.25" x14ac:dyDescent="0.35">
      <c r="A23" s="24" t="s">
        <v>41</v>
      </c>
      <c r="B23" s="52"/>
      <c r="C23" s="48"/>
      <c r="D23" s="48" t="s">
        <v>8</v>
      </c>
      <c r="E23" s="57"/>
      <c r="F23" s="48"/>
      <c r="G23" s="48" t="s">
        <v>8</v>
      </c>
      <c r="H23" s="57"/>
      <c r="I23" s="48" t="s">
        <v>8</v>
      </c>
      <c r="J23" s="48" t="s">
        <v>8</v>
      </c>
      <c r="K23" s="57" t="s">
        <v>8</v>
      </c>
      <c r="L23" s="48"/>
      <c r="M23" s="48" t="s">
        <v>8</v>
      </c>
      <c r="N23" s="48" t="s">
        <v>8</v>
      </c>
      <c r="O23" s="48" t="s">
        <v>8</v>
      </c>
      <c r="P23" s="48"/>
      <c r="Q23" s="48"/>
      <c r="R23" s="48" t="s">
        <v>8</v>
      </c>
      <c r="S23" s="48" t="s">
        <v>8</v>
      </c>
      <c r="T23" s="48" t="s">
        <v>8</v>
      </c>
      <c r="U23" s="49"/>
      <c r="V23" s="48"/>
      <c r="W23" s="48" t="s">
        <v>8</v>
      </c>
      <c r="X23" s="48" t="s">
        <v>8</v>
      </c>
      <c r="Y23" s="48" t="s">
        <v>8</v>
      </c>
      <c r="Z23" s="48" t="s">
        <v>8</v>
      </c>
      <c r="AA23" s="48"/>
      <c r="AB23" s="48" t="s">
        <v>8</v>
      </c>
      <c r="AC23" s="48"/>
      <c r="AD23" s="48" t="s">
        <v>8</v>
      </c>
      <c r="AE23" s="48" t="s">
        <v>8</v>
      </c>
      <c r="AF23" s="49"/>
    </row>
    <row r="24" spans="1:32" ht="23.25" x14ac:dyDescent="0.25">
      <c r="A24" s="41" t="s">
        <v>14</v>
      </c>
      <c r="B24" s="66">
        <v>0.20555555555555557</v>
      </c>
      <c r="C24" s="43"/>
      <c r="D24" s="43">
        <f>D18+TIME(0,14,0)</f>
        <v>0.3479166666666666</v>
      </c>
      <c r="E24" s="45">
        <f>E18+TIME(0,16,0)</f>
        <v>0.36111111111111105</v>
      </c>
      <c r="F24" s="43">
        <f>F18+TIME(0,14,0)</f>
        <v>0.39999999999999991</v>
      </c>
      <c r="G24" s="43">
        <f>G18+TIME(0,13,0)</f>
        <v>0.4194444444444444</v>
      </c>
      <c r="H24" s="45">
        <f>H18+TIME(0,15,0)</f>
        <v>0.42291666666666661</v>
      </c>
      <c r="I24" s="43">
        <f>I18+TIME(0,14,0)</f>
        <v>0.47222222222222215</v>
      </c>
      <c r="J24" s="43">
        <f>J18+TIME(0,13,0)</f>
        <v>0.48541666666666661</v>
      </c>
      <c r="K24" s="43">
        <f>K18+TIME(0,14,0)</f>
        <v>0.50069444444444433</v>
      </c>
      <c r="L24" s="43">
        <f>L18+TIME(0,10,0)</f>
        <v>0.51944444444444438</v>
      </c>
      <c r="M24" s="43">
        <f>M18+TIME(0,16,0)</f>
        <v>0.55486111111111092</v>
      </c>
      <c r="N24" s="43">
        <f>N18+TIME(0,14,0)</f>
        <v>0.6055555555555554</v>
      </c>
      <c r="O24" s="43">
        <f>O18+TIME(0,13,0)</f>
        <v>0.62430555555555545</v>
      </c>
      <c r="P24" s="43">
        <f>P18+TIME(0,14,0)</f>
        <v>0.6513888888888888</v>
      </c>
      <c r="Q24" s="44">
        <v>0.65555555555555556</v>
      </c>
      <c r="R24" s="43">
        <f>R18+TIME(0,12,0)</f>
        <v>0.67291666666666661</v>
      </c>
      <c r="S24" s="43">
        <f>S18+TIME(0,14,0)</f>
        <v>0.72499999999999987</v>
      </c>
      <c r="T24" s="43">
        <f>T18+TIME(0,14,0)</f>
        <v>0.74236111111111103</v>
      </c>
      <c r="U24" s="45">
        <f>U18+TIME(0,15,0)</f>
        <v>0.75208333333333321</v>
      </c>
      <c r="V24" s="43">
        <f>V18+TIME(0,15,0)</f>
        <v>0.77638888888888868</v>
      </c>
      <c r="W24" s="43">
        <f>W18+TIME(0,14,0)</f>
        <v>0.78888888888888886</v>
      </c>
      <c r="X24" s="43">
        <f>X18+TIME(0,16,0)</f>
        <v>0.80277777777777759</v>
      </c>
      <c r="Y24" s="43">
        <f>Y18+TIME(0,12,0)</f>
        <v>0.82152777777777763</v>
      </c>
      <c r="Z24" s="43">
        <f>Z18+TIME(0,18,0)</f>
        <v>0.84166666666666656</v>
      </c>
      <c r="AA24" s="43">
        <f>AA18+TIME(0,17,0)</f>
        <v>0.8555555555555554</v>
      </c>
      <c r="AB24" s="45">
        <f>AB18+TIME(0,14,0)</f>
        <v>0.86458333333333315</v>
      </c>
      <c r="AC24" s="43">
        <f>AC18+TIME(0,16,0)</f>
        <v>0.88472222222222208</v>
      </c>
      <c r="AD24" s="43">
        <f>AD18+TIME(0,17,0)</f>
        <v>0.91111111111111098</v>
      </c>
      <c r="AE24" s="43">
        <f>AE18+TIME(0,16,0)</f>
        <v>0.94791666666666652</v>
      </c>
      <c r="AF24" s="43">
        <f>AF18+TIME(0,15,0)</f>
        <v>1.0069444444444444</v>
      </c>
    </row>
    <row r="25" spans="1:32" ht="23.25" x14ac:dyDescent="0.25">
      <c r="A25" s="24" t="s">
        <v>13</v>
      </c>
      <c r="B25" s="59">
        <f>B24+TIME(0,4,0)</f>
        <v>0.20833333333333334</v>
      </c>
      <c r="C25" s="49"/>
      <c r="D25" s="49">
        <f>D24+TIME(0,4,0)</f>
        <v>0.35069444444444436</v>
      </c>
      <c r="E25" s="49">
        <f>E24+TIME(0,4,0)</f>
        <v>0.36388888888888882</v>
      </c>
      <c r="F25" s="49">
        <f>F24+TIME(0,4,0)</f>
        <v>0.40277777777777768</v>
      </c>
      <c r="G25" s="49">
        <f>G24+TIME(0,4,0)</f>
        <v>0.42222222222222217</v>
      </c>
      <c r="H25" s="49"/>
      <c r="I25" s="49">
        <f>I24+TIME(0,5,0)</f>
        <v>0.47569444444444436</v>
      </c>
      <c r="J25" s="49">
        <f>J24+TIME(0,3,0)</f>
        <v>0.48749999999999993</v>
      </c>
      <c r="K25" s="49">
        <f>K24+TIME(0,4,0)</f>
        <v>0.5034722222222221</v>
      </c>
      <c r="L25" s="49">
        <f>L24+TIME(0,5,0)</f>
        <v>0.52291666666666659</v>
      </c>
      <c r="M25" s="49"/>
      <c r="N25" s="49"/>
      <c r="O25" s="49">
        <f>O24+TIME(0,6,0)</f>
        <v>0.6284722222222221</v>
      </c>
      <c r="P25" s="49">
        <f>P24+TIME(0,4,0)</f>
        <v>0.65416666666666656</v>
      </c>
      <c r="Q25" s="49">
        <f>Q24+TIME(0,6,0)</f>
        <v>0.65972222222222221</v>
      </c>
      <c r="R25" s="49">
        <f>R24+TIME(0,4,0)</f>
        <v>0.67569444444444438</v>
      </c>
      <c r="S25" s="49">
        <f>S24+TIME(0,6,0)</f>
        <v>0.72916666666666652</v>
      </c>
      <c r="T25" s="49">
        <f>T24+TIME(0,5,0)</f>
        <v>0.74583333333333324</v>
      </c>
      <c r="U25" s="49"/>
      <c r="V25" s="45"/>
      <c r="W25" s="49">
        <f>W24+TIME(0,5,0)</f>
        <v>0.79236111111111107</v>
      </c>
      <c r="X25" s="49">
        <f>X24+TIME(0,5,0)</f>
        <v>0.8062499999999998</v>
      </c>
      <c r="Y25" s="49">
        <f>Y24+TIME(0,6,0)</f>
        <v>0.82569444444444429</v>
      </c>
      <c r="Z25" s="49">
        <f>Z24+TIME(0,4,0)</f>
        <v>0.84444444444444433</v>
      </c>
      <c r="AA25" s="49">
        <f>AA24+TIME(0,4,0)</f>
        <v>0.85833333333333317</v>
      </c>
      <c r="AB25" s="49">
        <f>AB24+TIME(0,4,0)</f>
        <v>0.86736111111111092</v>
      </c>
      <c r="AC25" s="49">
        <f>AC24+TIME(0,5,0)</f>
        <v>0.88819444444444429</v>
      </c>
      <c r="AD25" s="49">
        <f>AD24+TIME(0,6,0)</f>
        <v>0.91527777777777763</v>
      </c>
      <c r="AE25" s="49">
        <f>AE24+TIME(0,5,0)</f>
        <v>0.95138888888888873</v>
      </c>
      <c r="AF25" s="49">
        <f>AF24+TIME(0,3,0)</f>
        <v>1.0090277777777779</v>
      </c>
    </row>
    <row r="26" spans="1:32" ht="23.25" x14ac:dyDescent="0.25">
      <c r="A26" s="24" t="s">
        <v>12</v>
      </c>
      <c r="B26" s="59">
        <f>B25+TIME(0,5,0)</f>
        <v>0.21180555555555555</v>
      </c>
      <c r="C26" s="48"/>
      <c r="D26" s="49">
        <f>D25+TIME(0,5,0)</f>
        <v>0.35416666666666657</v>
      </c>
      <c r="E26" s="49">
        <f>E25+TIME(0,5,0)</f>
        <v>0.36736111111111103</v>
      </c>
      <c r="F26" s="49">
        <f>F25+TIME(0,5,0)</f>
        <v>0.40624999999999989</v>
      </c>
      <c r="G26" s="49">
        <f>G25+TIME(0,5,0)</f>
        <v>0.42569444444444438</v>
      </c>
      <c r="H26" s="48"/>
      <c r="I26" s="49">
        <f>I25+TIME(0,5,0)</f>
        <v>0.47916666666666657</v>
      </c>
      <c r="J26" s="49">
        <f>J25+TIME(0,4,0)</f>
        <v>0.4902777777777777</v>
      </c>
      <c r="K26" s="49">
        <f>K25+TIME(0,5,0)</f>
        <v>0.50694444444444431</v>
      </c>
      <c r="L26" s="49">
        <f>L25+TIME(0,5,0)</f>
        <v>0.5263888888888888</v>
      </c>
      <c r="M26" s="48"/>
      <c r="N26" s="49"/>
      <c r="O26" s="49">
        <f>O25+TIME(0,5,0)</f>
        <v>0.63194444444444431</v>
      </c>
      <c r="P26" s="49">
        <f>P25+TIME(0,4,0)</f>
        <v>0.65694444444444433</v>
      </c>
      <c r="Q26" s="49">
        <f t="shared" ref="Q26:S27" si="6">Q25+TIME(0,5,0)</f>
        <v>0.66319444444444442</v>
      </c>
      <c r="R26" s="49">
        <f t="shared" si="6"/>
        <v>0.67916666666666659</v>
      </c>
      <c r="S26" s="49">
        <f t="shared" si="6"/>
        <v>0.73263888888888873</v>
      </c>
      <c r="T26" s="49">
        <f>T25+TIME(0,4,0)</f>
        <v>0.74861111111111101</v>
      </c>
      <c r="U26" s="48"/>
      <c r="V26" s="43"/>
      <c r="W26" s="49">
        <f>W25+TIME(0,5,0)</f>
        <v>0.79583333333333328</v>
      </c>
      <c r="X26" s="49">
        <f>X25+TIME(0,5,0)</f>
        <v>0.80972222222222201</v>
      </c>
      <c r="Y26" s="49">
        <f>Y25+TIME(0,5,0)</f>
        <v>0.8291666666666665</v>
      </c>
      <c r="Z26" s="49">
        <f>Z25+TIME(0,5,0)</f>
        <v>0.84791666666666654</v>
      </c>
      <c r="AA26" s="49">
        <f>AA25+TIME(0,5,0)</f>
        <v>0.86180555555555538</v>
      </c>
      <c r="AB26" s="49">
        <f>AB25+TIME(0,5,0)</f>
        <v>0.87083333333333313</v>
      </c>
      <c r="AC26" s="49">
        <f>AC25+TIME(0,5,0)</f>
        <v>0.8916666666666665</v>
      </c>
      <c r="AD26" s="49">
        <f>AD25+TIME(0,5,0)</f>
        <v>0.91874999999999984</v>
      </c>
      <c r="AE26" s="49">
        <f>AE25+TIME(0,5,0)</f>
        <v>0.95486111111111094</v>
      </c>
      <c r="AF26" s="49">
        <f>AF25+TIME(0,5,0)</f>
        <v>1.0125000000000002</v>
      </c>
    </row>
    <row r="27" spans="1:32" ht="23.25" x14ac:dyDescent="0.25">
      <c r="A27" s="60" t="s">
        <v>42</v>
      </c>
      <c r="B27" s="66">
        <f>B26+TIME(0,5,0)</f>
        <v>0.21527777777777776</v>
      </c>
      <c r="C27" s="43">
        <v>0.31041666666666667</v>
      </c>
      <c r="D27" s="43">
        <f>D26+TIME(0,5,0)</f>
        <v>0.35763888888888878</v>
      </c>
      <c r="E27" s="43">
        <f>E26+TIME(0,4,0)</f>
        <v>0.3701388888888888</v>
      </c>
      <c r="F27" s="43">
        <f>F26+TIME(0,5,0)</f>
        <v>0.4097222222222221</v>
      </c>
      <c r="G27" s="43">
        <f>G26+TIME(0,5,0)</f>
        <v>0.42916666666666659</v>
      </c>
      <c r="H27" s="43"/>
      <c r="I27" s="43">
        <f>I26+TIME(0,7,0)</f>
        <v>0.48402777777777767</v>
      </c>
      <c r="J27" s="43">
        <f>J26+TIME(0,5,0)</f>
        <v>0.49374999999999991</v>
      </c>
      <c r="K27" s="43">
        <f>K26+TIME(0,5,0)</f>
        <v>0.51041666666666652</v>
      </c>
      <c r="L27" s="43">
        <f>L26+TIME(0,5,0)</f>
        <v>0.52986111111111101</v>
      </c>
      <c r="M27" s="43">
        <f>M24+TIME(0,9,0)</f>
        <v>0.56111111111111089</v>
      </c>
      <c r="N27" s="43">
        <f>N24+TIME(0,8,0)</f>
        <v>0.61111111111111094</v>
      </c>
      <c r="O27" s="43">
        <f>O26+TIME(0,7,0)</f>
        <v>0.6368055555555554</v>
      </c>
      <c r="P27" s="43">
        <f>P26+TIME(0,5,0)</f>
        <v>0.66041666666666654</v>
      </c>
      <c r="Q27" s="43">
        <f t="shared" si="6"/>
        <v>0.66666666666666663</v>
      </c>
      <c r="R27" s="43">
        <f t="shared" si="6"/>
        <v>0.6826388888888888</v>
      </c>
      <c r="S27" s="43">
        <f t="shared" si="6"/>
        <v>0.73611111111111094</v>
      </c>
      <c r="T27" s="43">
        <f>T26+TIME(0,5,0)</f>
        <v>0.75208333333333321</v>
      </c>
      <c r="U27" s="48"/>
      <c r="V27" s="43"/>
      <c r="W27" s="43">
        <f>W26+TIME(0,7,0)</f>
        <v>0.80069444444444438</v>
      </c>
      <c r="X27" s="43">
        <f>X26+TIME(0,5,0)</f>
        <v>0.81319444444444422</v>
      </c>
      <c r="Y27" s="43">
        <f>Y26+TIME(0,5,0)</f>
        <v>0.83263888888888871</v>
      </c>
      <c r="Z27" s="43">
        <f>Z26+TIME(0,6,0)</f>
        <v>0.85208333333333319</v>
      </c>
      <c r="AA27" s="43">
        <f>AA26+TIME(0,5,0)</f>
        <v>0.86527777777777759</v>
      </c>
      <c r="AB27" s="43">
        <f>AB26+TIME(0,5,0)</f>
        <v>0.87430555555555534</v>
      </c>
      <c r="AC27" s="43">
        <f>AC26+TIME(0,5,0)</f>
        <v>0.89513888888888871</v>
      </c>
      <c r="AD27" s="43">
        <f>AD26+TIME(0,5,0)</f>
        <v>0.92222222222222205</v>
      </c>
      <c r="AE27" s="43">
        <f>AE26+TIME(0,5,0)</f>
        <v>0.95833333333333315</v>
      </c>
      <c r="AF27" s="43">
        <f>AF26+TIME(0,7,0)</f>
        <v>1.0173611111111114</v>
      </c>
    </row>
    <row r="28" spans="1:32" ht="23.25" x14ac:dyDescent="0.35">
      <c r="A28" s="24" t="s">
        <v>9</v>
      </c>
      <c r="B28" s="59">
        <f>B27+TIME(0,6,0)</f>
        <v>0.21944444444444444</v>
      </c>
      <c r="C28" s="49"/>
      <c r="D28" s="49">
        <f>D27+TIME(0,6,0)</f>
        <v>0.36180555555555544</v>
      </c>
      <c r="E28" s="49">
        <f>E27+TIME(0,6,0)</f>
        <v>0.37430555555555545</v>
      </c>
      <c r="F28" s="49">
        <f>F27+TIME(0,6,0)</f>
        <v>0.41388888888888875</v>
      </c>
      <c r="G28" s="49">
        <f>G27+TIME(0,6,0)</f>
        <v>0.43333333333333324</v>
      </c>
      <c r="H28" s="48"/>
      <c r="I28" s="48"/>
      <c r="J28" s="49">
        <f>J27+TIME(0,6,0)</f>
        <v>0.49791666666666656</v>
      </c>
      <c r="K28" s="49">
        <f>K27+TIME(0,6,0)</f>
        <v>0.51458333333333317</v>
      </c>
      <c r="L28" s="49">
        <f>L27+TIME(0,6,0)</f>
        <v>0.53402777777777766</v>
      </c>
      <c r="M28" s="48" t="s">
        <v>43</v>
      </c>
      <c r="N28" s="49"/>
      <c r="O28" s="48"/>
      <c r="P28" s="49">
        <f>P27+TIME(0,6,0)</f>
        <v>0.66458333333333319</v>
      </c>
      <c r="Q28" s="49">
        <f>Q27+TIME(0,6,0)</f>
        <v>0.67083333333333328</v>
      </c>
      <c r="R28" s="49">
        <f>R27+TIME(0,6,0)</f>
        <v>0.68680555555555545</v>
      </c>
      <c r="S28" s="49">
        <f>S27+TIME(0,6,0)</f>
        <v>0.74027777777777759</v>
      </c>
      <c r="T28" s="49">
        <f>T27+TIME(0,5,0)</f>
        <v>0.75555555555555542</v>
      </c>
      <c r="U28" s="48"/>
      <c r="V28" s="43"/>
      <c r="W28" s="43"/>
      <c r="X28" s="49">
        <f>X27+TIME(0,5,0)</f>
        <v>0.81666666666666643</v>
      </c>
      <c r="Y28" s="49">
        <f>Y27+TIME(0,6,0)</f>
        <v>0.83680555555555536</v>
      </c>
      <c r="Z28" s="67"/>
      <c r="AA28" s="68">
        <f>AA27+TIME(0,6,0)</f>
        <v>0.86944444444444424</v>
      </c>
      <c r="AB28" s="49">
        <f>AB27+TIME(0,6,0)</f>
        <v>0.87847222222222199</v>
      </c>
      <c r="AC28" s="49">
        <f>AC27+TIME(0,5,0)</f>
        <v>0.89861111111111092</v>
      </c>
      <c r="AD28" s="49">
        <f>AD27+TIME(0,6,0)</f>
        <v>0.92638888888888871</v>
      </c>
      <c r="AE28" s="49">
        <f>AE27+TIME(0,6,0)</f>
        <v>0.9624999999999998</v>
      </c>
      <c r="AF28" s="56"/>
    </row>
    <row r="29" spans="1:32" ht="23.25" x14ac:dyDescent="0.35">
      <c r="A29" s="60" t="s">
        <v>44</v>
      </c>
      <c r="B29" s="69">
        <f>B28+TIME(0,5,0)</f>
        <v>0.22291666666666665</v>
      </c>
      <c r="C29" s="58"/>
      <c r="D29" s="58">
        <f>D28+TIME(0,5,0)</f>
        <v>0.36527777777777765</v>
      </c>
      <c r="E29" s="58">
        <f>E28+TIME(0,5,0)</f>
        <v>0.37777777777777766</v>
      </c>
      <c r="F29" s="58">
        <f>F28+TIME(0,5,0)</f>
        <v>0.41736111111111096</v>
      </c>
      <c r="G29" s="58">
        <f>G28+TIME(0,5,0)</f>
        <v>0.43680555555555545</v>
      </c>
      <c r="H29" s="43"/>
      <c r="I29" s="43" t="s">
        <v>8</v>
      </c>
      <c r="J29" s="58">
        <f>J28+TIME(0,5,0)</f>
        <v>0.50138888888888877</v>
      </c>
      <c r="K29" s="58">
        <f>K28+TIME(0,5,0)</f>
        <v>0.51805555555555538</v>
      </c>
      <c r="L29" s="58">
        <f>L28+TIME(0,4,0)</f>
        <v>0.53680555555555542</v>
      </c>
      <c r="M29" s="44">
        <f>M27+TIME(0,8,0)</f>
        <v>0.56666666666666643</v>
      </c>
      <c r="N29" s="58">
        <f>N27+TIME(0,11,0)</f>
        <v>0.6187499999999998</v>
      </c>
      <c r="O29" s="58"/>
      <c r="P29" s="58">
        <f>P28+TIME(0,4,0)</f>
        <v>0.66736111111111096</v>
      </c>
      <c r="Q29" s="58">
        <f>Q28+TIME(0,5,0)</f>
        <v>0.67430555555555549</v>
      </c>
      <c r="R29" s="58">
        <f>R28+TIME(0,4,0)</f>
        <v>0.68958333333333321</v>
      </c>
      <c r="S29" s="58">
        <f>S28+TIME(0,5,0)</f>
        <v>0.7437499999999998</v>
      </c>
      <c r="T29" s="58">
        <f>T28+TIME(0,5,0)</f>
        <v>0.75902777777777763</v>
      </c>
      <c r="U29" s="48"/>
      <c r="V29" s="43"/>
      <c r="W29" s="58"/>
      <c r="X29" s="58">
        <f>X28+TIME(0,5,0)</f>
        <v>0.82013888888888864</v>
      </c>
      <c r="Y29" s="58">
        <f>Y28+TIME(0,7,0)</f>
        <v>0.84166666666666645</v>
      </c>
      <c r="Z29" s="44"/>
      <c r="AA29" s="70">
        <f>AA28+TIME(0,5,0)</f>
        <v>0.87291666666666645</v>
      </c>
      <c r="AB29" s="58">
        <f>AB28+TIME(0,5,0)</f>
        <v>0.8819444444444442</v>
      </c>
      <c r="AC29" s="58">
        <f>AC28+TIME(0,5,0)</f>
        <v>0.90208333333333313</v>
      </c>
      <c r="AD29" s="58">
        <f>AD28+TIME(0,6,0)</f>
        <v>0.93055555555555536</v>
      </c>
      <c r="AE29" s="58">
        <f>AE28+TIME(0,5,0)</f>
        <v>0.96597222222222201</v>
      </c>
      <c r="AF29" s="46" t="s">
        <v>8</v>
      </c>
    </row>
    <row r="30" spans="1:32" ht="23.25" x14ac:dyDescent="0.35">
      <c r="A30" s="24" t="s">
        <v>4</v>
      </c>
      <c r="B30" s="71">
        <f>B29+TIME(0,5,0)</f>
        <v>0.22638888888888886</v>
      </c>
      <c r="C30" s="63"/>
      <c r="D30" s="63">
        <f>D29+TIME(0,6,0)</f>
        <v>0.3694444444444443</v>
      </c>
      <c r="E30" s="63">
        <f>E29+TIME(0,5,0)</f>
        <v>0.38124999999999987</v>
      </c>
      <c r="F30" s="63">
        <f>F29+TIME(0,5,0)</f>
        <v>0.42083333333333317</v>
      </c>
      <c r="G30" s="63">
        <f>G29+TIME(0,5,0)</f>
        <v>0.44027777777777766</v>
      </c>
      <c r="H30" s="48"/>
      <c r="I30" s="64" t="s">
        <v>8</v>
      </c>
      <c r="J30" s="63">
        <f>J29+TIME(0,5,0)</f>
        <v>0.50486111111111098</v>
      </c>
      <c r="K30" s="63">
        <f>K29+TIME(0,5,0)</f>
        <v>0.52152777777777759</v>
      </c>
      <c r="L30" s="63">
        <f>L29+TIME(0,6,0)</f>
        <v>0.54097222222222208</v>
      </c>
      <c r="M30" s="72"/>
      <c r="N30" s="63"/>
      <c r="O30" s="63"/>
      <c r="P30" s="63">
        <f>P29+TIME(0,5,0)</f>
        <v>0.67083333333333317</v>
      </c>
      <c r="Q30" s="63">
        <f>Q29+TIME(0,5,0)</f>
        <v>0.6777777777777777</v>
      </c>
      <c r="R30" s="63">
        <f>R29+TIME(0,5,0)</f>
        <v>0.69305555555555542</v>
      </c>
      <c r="S30" s="63">
        <f>S29+TIME(0,5,0)</f>
        <v>0.74722222222222201</v>
      </c>
      <c r="T30" s="63">
        <f>T29+TIME(0,5,0)</f>
        <v>0.76249999999999984</v>
      </c>
      <c r="U30" s="48"/>
      <c r="V30" s="43"/>
      <c r="W30" s="63"/>
      <c r="X30" s="63">
        <f>X29+TIME(0,5,0)</f>
        <v>0.82361111111111085</v>
      </c>
      <c r="Y30" s="63"/>
      <c r="Z30" s="57"/>
      <c r="AA30" s="63">
        <f>AA29+TIME(0,5,0)</f>
        <v>0.87638888888888866</v>
      </c>
      <c r="AB30" s="63">
        <f>AB29+TIME(0,5,0)</f>
        <v>0.88541666666666641</v>
      </c>
      <c r="AC30" s="58">
        <f>AC29+TIME(0,6,0)</f>
        <v>0.90624999999999978</v>
      </c>
      <c r="AD30" s="63">
        <f>AD29+TIME(0,5,0)</f>
        <v>0.93402777777777757</v>
      </c>
      <c r="AE30" s="63">
        <f>AE29+TIME(0,5,0)</f>
        <v>0.96944444444444422</v>
      </c>
      <c r="AF30" s="56"/>
    </row>
    <row r="31" spans="1:32" ht="24" thickBot="1" x14ac:dyDescent="0.4">
      <c r="A31" s="73" t="s">
        <v>45</v>
      </c>
      <c r="B31" s="74">
        <f>B30+TIME(0,8,0)</f>
        <v>0.23194444444444443</v>
      </c>
      <c r="C31" s="75">
        <f>C27+TIME(0,25,0)</f>
        <v>0.32777777777777778</v>
      </c>
      <c r="D31" s="75">
        <f>D30+TIME(0,8,0)</f>
        <v>0.37499999999999983</v>
      </c>
      <c r="E31" s="75">
        <f>E30+TIME(0,6,0)</f>
        <v>0.38541666666666652</v>
      </c>
      <c r="F31" s="75">
        <f>F30+TIME(0,7,0)</f>
        <v>0.42569444444444426</v>
      </c>
      <c r="G31" s="75">
        <f>G30+TIME(0,8,0)</f>
        <v>0.44583333333333319</v>
      </c>
      <c r="H31" s="76"/>
      <c r="I31" s="77" t="s">
        <v>8</v>
      </c>
      <c r="J31" s="75">
        <f>J30+TIME(0,7,0)</f>
        <v>0.50972222222222208</v>
      </c>
      <c r="K31" s="75">
        <f>K30+TIME(0,7,0)</f>
        <v>0.52638888888888868</v>
      </c>
      <c r="L31" s="75">
        <f>L30+TIME(0,9,0)</f>
        <v>0.54722222222222205</v>
      </c>
      <c r="M31" s="75">
        <f>M29+TIME(0,10,0)</f>
        <v>0.57361111111111085</v>
      </c>
      <c r="N31" s="75">
        <f>N29+TIME(0,11,0)</f>
        <v>0.62638888888888866</v>
      </c>
      <c r="O31" s="75"/>
      <c r="P31" s="75">
        <f>P30+TIME(0,8,0)</f>
        <v>0.67638888888888871</v>
      </c>
      <c r="Q31" s="75">
        <f>Q30+TIME(0,7,0)</f>
        <v>0.6826388888888888</v>
      </c>
      <c r="R31" s="75">
        <f>R30+TIME(0,7,0)</f>
        <v>0.69791666666666652</v>
      </c>
      <c r="S31" s="75">
        <f>S30+TIME(0,8,0)</f>
        <v>0.75277777777777755</v>
      </c>
      <c r="T31" s="75">
        <f>T30+TIME(0,7,0)</f>
        <v>0.76736111111111094</v>
      </c>
      <c r="U31" s="77"/>
      <c r="V31" s="78"/>
      <c r="W31" s="75"/>
      <c r="X31" s="75">
        <f>X30+TIME(0,10,0)</f>
        <v>0.83055555555555527</v>
      </c>
      <c r="Y31" s="75"/>
      <c r="Z31" s="77"/>
      <c r="AA31" s="75">
        <f>AA30+TIME(0,7,0)</f>
        <v>0.88124999999999976</v>
      </c>
      <c r="AB31" s="75">
        <f>AB30+TIME(0,6,0)</f>
        <v>0.88958333333333306</v>
      </c>
      <c r="AC31" s="75" t="s">
        <v>46</v>
      </c>
      <c r="AD31" s="75">
        <f>AD30+TIME(0,7,0)</f>
        <v>0.93888888888888866</v>
      </c>
      <c r="AE31" s="75">
        <f>AE30+TIME(0,6,0)</f>
        <v>0.97361111111111087</v>
      </c>
      <c r="AF31" s="79"/>
    </row>
  </sheetData>
  <conditionalFormatting sqref="AF9:AF10 W8:W9 AA8:AE9 AD11 V8:V31 Y8:Z31 AA25:AA31 L8:L31 F10:F24">
    <cfRule type="cellIs" dxfId="8" priority="9" stopIfTrue="1" operator="equal">
      <formula>0</formula>
    </cfRule>
  </conditionalFormatting>
  <conditionalFormatting sqref="W8:W9">
    <cfRule type="cellIs" dxfId="7" priority="8" stopIfTrue="1" operator="equal">
      <formula>0</formula>
    </cfRule>
  </conditionalFormatting>
  <conditionalFormatting sqref="Y8:Y9">
    <cfRule type="cellIs" dxfId="6" priority="7" stopIfTrue="1" operator="equal">
      <formula>0</formula>
    </cfRule>
  </conditionalFormatting>
  <conditionalFormatting sqref="Z8:Z9">
    <cfRule type="cellIs" dxfId="5" priority="6" stopIfTrue="1" operator="equal">
      <formula>0</formula>
    </cfRule>
  </conditionalFormatting>
  <conditionalFormatting sqref="AA25:AA27">
    <cfRule type="cellIs" dxfId="4" priority="5" stopIfTrue="1" operator="equal">
      <formula>0</formula>
    </cfRule>
  </conditionalFormatting>
  <conditionalFormatting sqref="AA8:AA9">
    <cfRule type="cellIs" dxfId="3" priority="4" stopIfTrue="1" operator="equal">
      <formula>0</formula>
    </cfRule>
  </conditionalFormatting>
  <conditionalFormatting sqref="AB8:AB9">
    <cfRule type="cellIs" dxfId="2" priority="3" stopIfTrue="1" operator="equal">
      <formula>0</formula>
    </cfRule>
  </conditionalFormatting>
  <conditionalFormatting sqref="AC8:AC9">
    <cfRule type="cellIs" dxfId="1" priority="2" stopIfTrue="1" operator="equal">
      <formula>0</formula>
    </cfRule>
  </conditionalFormatting>
  <conditionalFormatting sqref="AE8:AE9">
    <cfRule type="cellIs" dxfId="0" priority="1" stopIfTrue="1" operator="equal">
      <formula>0</formula>
    </cfRule>
  </conditionalFormatting>
  <dataValidations count="1">
    <dataValidation type="list" allowBlank="1" showErrorMessage="1" sqref="B1:AF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workbookViewId="0">
      <selection activeCell="B1" sqref="B1"/>
    </sheetView>
  </sheetViews>
  <sheetFormatPr defaultRowHeight="15" x14ac:dyDescent="0.25"/>
  <sheetData>
    <row r="1" spans="1:30" ht="23.25" x14ac:dyDescent="0.3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</row>
    <row r="2" spans="1:30" ht="23.25" x14ac:dyDescent="0.35">
      <c r="A2" s="3"/>
      <c r="B2" s="4">
        <v>94002</v>
      </c>
      <c r="C2" s="5">
        <v>94006</v>
      </c>
      <c r="D2" s="5">
        <v>94016</v>
      </c>
      <c r="E2" s="5">
        <v>94020</v>
      </c>
      <c r="F2" s="5">
        <v>94022</v>
      </c>
      <c r="G2" s="5">
        <v>94026</v>
      </c>
      <c r="H2" s="5">
        <v>94028</v>
      </c>
      <c r="I2" s="5">
        <v>94032</v>
      </c>
      <c r="J2" s="5">
        <v>94034</v>
      </c>
      <c r="K2" s="5">
        <v>94036</v>
      </c>
      <c r="L2" s="5">
        <v>94038</v>
      </c>
      <c r="M2" s="5">
        <v>94042</v>
      </c>
      <c r="N2" s="5">
        <v>94044</v>
      </c>
      <c r="O2" s="5">
        <v>94046</v>
      </c>
      <c r="P2" s="5">
        <v>94048</v>
      </c>
      <c r="Q2" s="5">
        <v>94052</v>
      </c>
      <c r="R2" s="5">
        <v>94054</v>
      </c>
      <c r="S2" s="5">
        <v>94056</v>
      </c>
      <c r="T2" s="5">
        <v>94058</v>
      </c>
      <c r="U2" s="5">
        <v>94060</v>
      </c>
      <c r="V2" s="5">
        <v>94062</v>
      </c>
      <c r="W2" s="5">
        <v>94064</v>
      </c>
      <c r="X2" s="5">
        <v>94066</v>
      </c>
      <c r="Y2" s="5">
        <v>94068</v>
      </c>
      <c r="Z2" s="5">
        <v>94070</v>
      </c>
      <c r="AA2" s="5">
        <v>94072</v>
      </c>
      <c r="AB2" s="5">
        <v>94074</v>
      </c>
      <c r="AC2" s="5">
        <v>94076</v>
      </c>
      <c r="AD2" s="5">
        <v>94078</v>
      </c>
    </row>
    <row r="3" spans="1:30" ht="23.25" x14ac:dyDescent="0.25">
      <c r="A3" s="6" t="s">
        <v>1</v>
      </c>
      <c r="B3" s="7"/>
      <c r="C3" s="8">
        <v>0.24305555555555555</v>
      </c>
      <c r="D3" s="8">
        <v>0.33055555555555555</v>
      </c>
      <c r="E3" s="8">
        <v>0.38125000000000003</v>
      </c>
      <c r="F3" s="8">
        <v>0.39097222222222222</v>
      </c>
      <c r="G3" s="8">
        <v>0.43055555555555558</v>
      </c>
      <c r="H3" s="8">
        <v>0.45277777777777778</v>
      </c>
      <c r="I3" s="9"/>
      <c r="J3" s="8">
        <v>0.51388888888888895</v>
      </c>
      <c r="K3" s="8">
        <v>0.53333333333333333</v>
      </c>
      <c r="L3" s="8">
        <v>0.5541666666666667</v>
      </c>
      <c r="M3" s="8">
        <v>0.58750000000000002</v>
      </c>
      <c r="N3" s="8">
        <v>0.625</v>
      </c>
      <c r="O3" s="8"/>
      <c r="P3" s="8">
        <v>0.64374999999999993</v>
      </c>
      <c r="Q3" s="8">
        <v>0.68055555555555547</v>
      </c>
      <c r="R3" s="8">
        <v>0.69097222222222221</v>
      </c>
      <c r="S3" s="8">
        <v>0.70972222222222225</v>
      </c>
      <c r="T3" s="10" t="s">
        <v>2</v>
      </c>
      <c r="U3" s="8"/>
      <c r="V3" s="8">
        <v>0.76388888888888884</v>
      </c>
      <c r="W3" s="8">
        <v>0.77083333333333337</v>
      </c>
      <c r="X3" s="8" t="s">
        <v>3</v>
      </c>
      <c r="Y3" s="8">
        <v>0.83819444444444446</v>
      </c>
      <c r="Z3" s="11"/>
      <c r="AA3" s="8"/>
      <c r="AB3" s="8">
        <v>0.88611111111111107</v>
      </c>
      <c r="AC3" s="8">
        <v>0.89444444444444438</v>
      </c>
      <c r="AD3" s="8">
        <v>0.9472222222222223</v>
      </c>
    </row>
    <row r="4" spans="1:30" ht="23.25" x14ac:dyDescent="0.25">
      <c r="A4" s="12" t="s">
        <v>4</v>
      </c>
      <c r="B4" s="13">
        <v>0.16666666666666666</v>
      </c>
      <c r="C4" s="9">
        <f t="shared" ref="C4:H4" si="0">C3+TIME(0,6,0)</f>
        <v>0.24722222222222223</v>
      </c>
      <c r="D4" s="9">
        <f t="shared" si="0"/>
        <v>0.3347222222222222</v>
      </c>
      <c r="E4" s="9">
        <f t="shared" si="0"/>
        <v>0.38541666666666669</v>
      </c>
      <c r="F4" s="9">
        <f t="shared" si="0"/>
        <v>0.39513888888888887</v>
      </c>
      <c r="G4" s="9">
        <f t="shared" si="0"/>
        <v>0.43472222222222223</v>
      </c>
      <c r="H4" s="9">
        <f t="shared" si="0"/>
        <v>0.45694444444444443</v>
      </c>
      <c r="I4" s="9"/>
      <c r="J4" s="9">
        <f>J3+TIME(0,6,0)</f>
        <v>0.5180555555555556</v>
      </c>
      <c r="K4" s="8"/>
      <c r="L4" s="9">
        <f>L3+TIME(0,6,0)</f>
        <v>0.55833333333333335</v>
      </c>
      <c r="M4" s="9">
        <f>M3+TIME(0,6,0)</f>
        <v>0.59166666666666667</v>
      </c>
      <c r="N4" s="9">
        <f>N3+TIME(0,6,0)</f>
        <v>0.62916666666666665</v>
      </c>
      <c r="O4" s="9"/>
      <c r="P4" s="9"/>
      <c r="Q4" s="9">
        <f>Q3+TIME(0,6,0)</f>
        <v>0.68472222222222212</v>
      </c>
      <c r="R4" s="9">
        <f>R3+TIME(0,6,0)</f>
        <v>0.69513888888888886</v>
      </c>
      <c r="S4" s="9">
        <f>S3+TIME(0,6,0)</f>
        <v>0.71388888888888891</v>
      </c>
      <c r="T4" s="10" t="s">
        <v>5</v>
      </c>
      <c r="U4" s="9"/>
      <c r="V4" s="9">
        <f>V3+TIME(0,6,0)</f>
        <v>0.76805555555555549</v>
      </c>
      <c r="W4" s="9">
        <f>W3+TIME(0,7,0)</f>
        <v>0.77569444444444446</v>
      </c>
      <c r="X4" s="9"/>
      <c r="Y4" s="9">
        <f>Y3+TIME(0,7,0)</f>
        <v>0.84305555555555556</v>
      </c>
      <c r="Z4" s="9"/>
      <c r="AA4" s="9"/>
      <c r="AB4" s="9">
        <f>AB3+TIME(0,6,0)</f>
        <v>0.89027777777777772</v>
      </c>
      <c r="AC4" s="9">
        <f>AC3+TIME(0,6,0)</f>
        <v>0.89861111111111103</v>
      </c>
      <c r="AD4" s="9">
        <f>AD3+TIME(0,7,0)</f>
        <v>0.95208333333333339</v>
      </c>
    </row>
    <row r="5" spans="1:30" ht="23.25" x14ac:dyDescent="0.25">
      <c r="A5" s="14" t="s">
        <v>6</v>
      </c>
      <c r="B5" s="7">
        <f>B4+TIME(0,6,0)</f>
        <v>0.17083333333333334</v>
      </c>
      <c r="C5" s="8">
        <f t="shared" ref="C5:E6" si="1">C4+TIME(0,5,0)</f>
        <v>0.25069444444444444</v>
      </c>
      <c r="D5" s="8">
        <f t="shared" si="1"/>
        <v>0.33819444444444441</v>
      </c>
      <c r="E5" s="8">
        <f t="shared" si="1"/>
        <v>0.3888888888888889</v>
      </c>
      <c r="F5" s="8">
        <f>F4+TIME(0,6,0)</f>
        <v>0.39930555555555552</v>
      </c>
      <c r="G5" s="8">
        <f>G4+TIME(0,5,0)</f>
        <v>0.43819444444444444</v>
      </c>
      <c r="H5" s="8">
        <f>H4+TIME(0,6,0)</f>
        <v>0.46111111111111108</v>
      </c>
      <c r="I5" s="8"/>
      <c r="J5" s="8">
        <f>J4+TIME(0,5,0)</f>
        <v>0.52152777777777781</v>
      </c>
      <c r="K5" s="8">
        <f>K3+TIME(0,9,0)</f>
        <v>0.5395833333333333</v>
      </c>
      <c r="L5" s="8">
        <f>L4+TIME(0,5,0)</f>
        <v>0.56180555555555556</v>
      </c>
      <c r="M5" s="8">
        <f>M4+TIME(0,5,0)</f>
        <v>0.59513888888888888</v>
      </c>
      <c r="N5" s="8">
        <f>N4+TIME(0,5,0)</f>
        <v>0.63263888888888886</v>
      </c>
      <c r="O5" s="8"/>
      <c r="P5" s="8">
        <f>P3+TIME(0,10,0)</f>
        <v>0.65069444444444435</v>
      </c>
      <c r="Q5" s="8">
        <f>Q4+TIME(0,5,0)</f>
        <v>0.68819444444444433</v>
      </c>
      <c r="R5" s="8">
        <f>R4+TIME(0,4,0)</f>
        <v>0.69791666666666663</v>
      </c>
      <c r="S5" s="8">
        <f>S4+TIME(0,5,0)</f>
        <v>0.71736111111111112</v>
      </c>
      <c r="T5" s="10" t="s">
        <v>7</v>
      </c>
      <c r="U5" s="8"/>
      <c r="V5" s="8">
        <f>V4+TIME(0,5,0)</f>
        <v>0.7715277777777777</v>
      </c>
      <c r="W5" s="8">
        <f>W4+TIME(0,5,0)</f>
        <v>0.77916666666666667</v>
      </c>
      <c r="X5" s="8" t="s">
        <v>8</v>
      </c>
      <c r="Y5" s="8">
        <f>Y4+TIME(0,5,0)</f>
        <v>0.84652777777777777</v>
      </c>
      <c r="Z5" s="8"/>
      <c r="AA5" s="8">
        <v>0.8618055555555556</v>
      </c>
      <c r="AB5" s="8">
        <f>AB4+TIME(0,5,0)</f>
        <v>0.89374999999999993</v>
      </c>
      <c r="AC5" s="8">
        <f>AC4+TIME(0,5,0)</f>
        <v>0.90208333333333324</v>
      </c>
      <c r="AD5" s="8">
        <f>AD4+TIME(0,5,0)</f>
        <v>0.9555555555555556</v>
      </c>
    </row>
    <row r="6" spans="1:30" ht="23.25" x14ac:dyDescent="0.25">
      <c r="A6" s="12" t="s">
        <v>9</v>
      </c>
      <c r="B6" s="13">
        <f>B5+TIME(0,5,0)</f>
        <v>0.17430555555555555</v>
      </c>
      <c r="C6" s="9">
        <f t="shared" si="1"/>
        <v>0.25416666666666665</v>
      </c>
      <c r="D6" s="9">
        <f t="shared" si="1"/>
        <v>0.34166666666666662</v>
      </c>
      <c r="E6" s="9">
        <f t="shared" si="1"/>
        <v>0.3923611111111111</v>
      </c>
      <c r="F6" s="9">
        <f>F5+TIME(0,4,0)</f>
        <v>0.40208333333333329</v>
      </c>
      <c r="G6" s="9">
        <f>G5+TIME(0,5,0)</f>
        <v>0.44166666666666665</v>
      </c>
      <c r="H6" s="9">
        <f>H5+TIME(0,4,0)</f>
        <v>0.46388888888888885</v>
      </c>
      <c r="I6" s="9"/>
      <c r="J6" s="9">
        <f>J5+TIME(0,5,0)</f>
        <v>0.52500000000000002</v>
      </c>
      <c r="K6" s="9"/>
      <c r="L6" s="9">
        <f>L5+TIME(0,5,0)</f>
        <v>0.56527777777777777</v>
      </c>
      <c r="M6" s="9">
        <f>M5+TIME(0,4,0)</f>
        <v>0.59791666666666665</v>
      </c>
      <c r="N6" s="9">
        <f>N5+TIME(0,4,0)</f>
        <v>0.63541666666666663</v>
      </c>
      <c r="O6" s="15"/>
      <c r="P6" s="9"/>
      <c r="Q6" s="9">
        <f>Q5+TIME(0,4,0)</f>
        <v>0.6909722222222221</v>
      </c>
      <c r="R6" s="9">
        <f>R5+TIME(0,4,0)</f>
        <v>0.7006944444444444</v>
      </c>
      <c r="S6" s="9">
        <f>S5+TIME(0,5,0)</f>
        <v>0.72083333333333333</v>
      </c>
      <c r="T6" s="16"/>
      <c r="U6" s="9"/>
      <c r="V6" s="9">
        <f>V5+TIME(0,5,0)</f>
        <v>0.77499999999999991</v>
      </c>
      <c r="W6" s="9">
        <f>W5+TIME(0,5,0)</f>
        <v>0.78263888888888888</v>
      </c>
      <c r="X6" s="9" t="s">
        <v>10</v>
      </c>
      <c r="Y6" s="9">
        <f>Y5+TIME(0,4,0)</f>
        <v>0.84930555555555554</v>
      </c>
      <c r="Z6" s="9"/>
      <c r="AA6" s="9">
        <f>AA5+TIME(0,5,0)</f>
        <v>0.86527777777777781</v>
      </c>
      <c r="AB6" s="9">
        <f>AB5+TIME(0,4,0)</f>
        <v>0.8965277777777777</v>
      </c>
      <c r="AC6" s="9">
        <f>AC5+TIME(0,5,0)</f>
        <v>0.90555555555555545</v>
      </c>
      <c r="AD6" s="9">
        <f>AD5+TIME(0,4,0)</f>
        <v>0.95833333333333337</v>
      </c>
    </row>
    <row r="7" spans="1:30" ht="23.25" x14ac:dyDescent="0.25">
      <c r="A7" s="14" t="s">
        <v>11</v>
      </c>
      <c r="B7" s="7">
        <f>B6+TIME(0,5,0)</f>
        <v>0.17777777777777776</v>
      </c>
      <c r="C7" s="8">
        <f t="shared" ref="C7:H7" si="2">C6+TIME(0,6,0)</f>
        <v>0.2583333333333333</v>
      </c>
      <c r="D7" s="8">
        <f t="shared" si="2"/>
        <v>0.34583333333333327</v>
      </c>
      <c r="E7" s="8">
        <f t="shared" si="2"/>
        <v>0.39652777777777776</v>
      </c>
      <c r="F7" s="8">
        <f t="shared" si="2"/>
        <v>0.40624999999999994</v>
      </c>
      <c r="G7" s="8">
        <f t="shared" si="2"/>
        <v>0.4458333333333333</v>
      </c>
      <c r="H7" s="8">
        <f t="shared" si="2"/>
        <v>0.4680555555555555</v>
      </c>
      <c r="I7" s="8">
        <v>0.49583333333333335</v>
      </c>
      <c r="J7" s="8">
        <f>J6+TIME(0,5,0)</f>
        <v>0.52847222222222223</v>
      </c>
      <c r="K7" s="8">
        <f>K5+TIME(0,8,0)</f>
        <v>0.54513888888888884</v>
      </c>
      <c r="L7" s="8">
        <f>L6+TIME(0,6,0)</f>
        <v>0.56944444444444442</v>
      </c>
      <c r="M7" s="8">
        <f>M6+TIME(0,5,0)</f>
        <v>0.60138888888888886</v>
      </c>
      <c r="N7" s="8">
        <f>N6+TIME(0,6,0)</f>
        <v>0.63958333333333328</v>
      </c>
      <c r="O7" s="8">
        <v>0.64722222222222225</v>
      </c>
      <c r="P7" s="8">
        <f>P5+TIME(0,9,0)</f>
        <v>0.65694444444444433</v>
      </c>
      <c r="Q7" s="8">
        <f>Q6+TIME(0,6,0)</f>
        <v>0.69513888888888875</v>
      </c>
      <c r="R7" s="8">
        <f>R6+TIME(0,6,0)</f>
        <v>0.70486111111111105</v>
      </c>
      <c r="S7" s="8">
        <f>S6+TIME(0,6,0)</f>
        <v>0.72499999999999998</v>
      </c>
      <c r="T7" s="8"/>
      <c r="U7" s="8"/>
      <c r="V7" s="8">
        <f>V6+TIME(0,6,0)</f>
        <v>0.77916666666666656</v>
      </c>
      <c r="W7" s="8">
        <f>W6+TIME(0,6,0)</f>
        <v>0.78680555555555554</v>
      </c>
      <c r="X7" s="8">
        <v>0.80833333333333324</v>
      </c>
      <c r="Y7" s="8">
        <f>Y6+TIME(0,6,0)</f>
        <v>0.85347222222222219</v>
      </c>
      <c r="Z7" s="8">
        <v>0.85833333333333339</v>
      </c>
      <c r="AA7" s="8">
        <f>AA6+TIME(0,6,0)</f>
        <v>0.86944444444444446</v>
      </c>
      <c r="AB7" s="8">
        <f>AB6+TIME(0,6,0)</f>
        <v>0.90069444444444435</v>
      </c>
      <c r="AC7" s="8">
        <f>AC6+TIME(0,6,0)</f>
        <v>0.9097222222222221</v>
      </c>
      <c r="AD7" s="8">
        <f>AD6+TIME(0,6,0)</f>
        <v>0.96250000000000002</v>
      </c>
    </row>
    <row r="8" spans="1:30" ht="23.25" x14ac:dyDescent="0.25">
      <c r="A8" s="12" t="s">
        <v>12</v>
      </c>
      <c r="B8" s="13">
        <f>B7+TIME(0,5,0)</f>
        <v>0.18124999999999997</v>
      </c>
      <c r="C8" s="9">
        <f>C7+TIME(0,5,0)</f>
        <v>0.26180555555555551</v>
      </c>
      <c r="D8" s="9">
        <f>D7+TIME(0,5,0)</f>
        <v>0.34930555555555548</v>
      </c>
      <c r="E8" s="9">
        <f>E7+TIME(0,5,0)</f>
        <v>0.39999999999999997</v>
      </c>
      <c r="F8" s="9">
        <f>F7+TIME(0,5,0)</f>
        <v>0.40972222222222215</v>
      </c>
      <c r="G8" s="9">
        <f>G7+TIME(0,5,0)</f>
        <v>0.44930555555555551</v>
      </c>
      <c r="H8" s="9">
        <f>H7+TIME(0,6,0)</f>
        <v>0.47222222222222215</v>
      </c>
      <c r="I8" s="9">
        <f>I7+TIME(0,6,0)</f>
        <v>0.5</v>
      </c>
      <c r="J8" s="9">
        <f>J7+TIME(0,5,0)</f>
        <v>0.53194444444444444</v>
      </c>
      <c r="K8" s="8"/>
      <c r="L8" s="9">
        <f>L7+TIME(0,5,0)</f>
        <v>0.57291666666666663</v>
      </c>
      <c r="M8" s="9">
        <f>M7+TIME(0,4,0)</f>
        <v>0.60416666666666663</v>
      </c>
      <c r="N8" s="9">
        <f>N7+TIME(0,5,0)</f>
        <v>0.64305555555555549</v>
      </c>
      <c r="O8" s="9">
        <f>O7+TIME(0,6,0)</f>
        <v>0.65138888888888891</v>
      </c>
      <c r="P8" s="9"/>
      <c r="Q8" s="9">
        <f>Q7+TIME(0,5,0)</f>
        <v>0.69861111111111096</v>
      </c>
      <c r="R8" s="9">
        <f>R7+TIME(0,5,0)</f>
        <v>0.70833333333333326</v>
      </c>
      <c r="S8" s="9">
        <f>S7+TIME(0,5,0)</f>
        <v>0.72847222222222219</v>
      </c>
      <c r="T8" s="9"/>
      <c r="U8" s="9"/>
      <c r="V8" s="9">
        <f>V7+TIME(0,5,0)</f>
        <v>0.78263888888888877</v>
      </c>
      <c r="W8" s="9">
        <f>W7+TIME(0,5,0)</f>
        <v>0.79027777777777775</v>
      </c>
      <c r="X8" s="9">
        <f>X7+TIME(0,6,0)</f>
        <v>0.81249999999999989</v>
      </c>
      <c r="Y8" s="9">
        <f>Y7+TIME(0,5,0)</f>
        <v>0.8569444444444444</v>
      </c>
      <c r="Z8" s="9">
        <f>Z7+TIME(0,6,0)</f>
        <v>0.86250000000000004</v>
      </c>
      <c r="AA8" s="9">
        <f>AA7+TIME(0,5,0)</f>
        <v>0.87291666666666667</v>
      </c>
      <c r="AB8" s="9">
        <f>AB7+TIME(0,6,0)</f>
        <v>0.90486111111111101</v>
      </c>
      <c r="AC8" s="9">
        <f>AC7+TIME(0,5,0)</f>
        <v>0.91319444444444431</v>
      </c>
      <c r="AD8" s="9">
        <f>AD7+TIME(0,5,0)</f>
        <v>0.96597222222222223</v>
      </c>
    </row>
    <row r="9" spans="1:30" ht="23.25" x14ac:dyDescent="0.25">
      <c r="A9" s="12" t="s">
        <v>13</v>
      </c>
      <c r="B9" s="13">
        <f>B8+TIME(0,4,0)</f>
        <v>0.18402777777777773</v>
      </c>
      <c r="C9" s="9">
        <f>C8+TIME(0,4,0)</f>
        <v>0.26458333333333328</v>
      </c>
      <c r="D9" s="9">
        <f>D8+TIME(0,4,0)</f>
        <v>0.35208333333333325</v>
      </c>
      <c r="E9" s="9">
        <f>E8+TIME(0,4,0)</f>
        <v>0.40277777777777773</v>
      </c>
      <c r="F9" s="9">
        <f>F8+TIME(0,5,0)</f>
        <v>0.41319444444444436</v>
      </c>
      <c r="G9" s="9">
        <f>G8+TIME(0,4,0)</f>
        <v>0.45208333333333328</v>
      </c>
      <c r="H9" s="9">
        <f>H8+TIME(0,4,0)</f>
        <v>0.47499999999999992</v>
      </c>
      <c r="I9" s="9">
        <f>I8+TIME(0,4,0)</f>
        <v>0.50277777777777777</v>
      </c>
      <c r="J9" s="9">
        <f>J8+TIME(0,4,0)</f>
        <v>0.53472222222222221</v>
      </c>
      <c r="K9" s="9"/>
      <c r="L9" s="9">
        <f>L8+TIME(0,4,0)</f>
        <v>0.5756944444444444</v>
      </c>
      <c r="M9" s="9">
        <f>M8+TIME(0,4,0)</f>
        <v>0.6069444444444444</v>
      </c>
      <c r="N9" s="9">
        <f>N8+TIME(0,4,0)</f>
        <v>0.64583333333333326</v>
      </c>
      <c r="O9" s="9">
        <f>O8+TIME(0,5,0)</f>
        <v>0.65486111111111112</v>
      </c>
      <c r="P9" s="9"/>
      <c r="Q9" s="9">
        <f>Q8+TIME(0,4,0)</f>
        <v>0.70138888888888873</v>
      </c>
      <c r="R9" s="9">
        <f>R8+TIME(0,4,0)</f>
        <v>0.71111111111111103</v>
      </c>
      <c r="S9" s="9">
        <f>S8+TIME(0,4,0)</f>
        <v>0.73124999999999996</v>
      </c>
      <c r="T9" s="9"/>
      <c r="U9" s="9"/>
      <c r="V9" s="9">
        <f>V8+TIME(0,5,0)</f>
        <v>0.78611111111111098</v>
      </c>
      <c r="W9" s="9">
        <f>W8+TIME(0,4,0)</f>
        <v>0.79305555555555551</v>
      </c>
      <c r="X9" s="9">
        <f>X8+TIME(0,5,0)</f>
        <v>0.8159722222222221</v>
      </c>
      <c r="Y9" s="9">
        <f>Y8+TIME(0,5,0)</f>
        <v>0.86041666666666661</v>
      </c>
      <c r="Z9" s="9">
        <f>Z8+TIME(0,4,0)</f>
        <v>0.86527777777777781</v>
      </c>
      <c r="AA9" s="9">
        <f>AA8+TIME(0,4,0)</f>
        <v>0.87569444444444444</v>
      </c>
      <c r="AB9" s="9">
        <f>AB8+TIME(0,5,0)</f>
        <v>0.90833333333333321</v>
      </c>
      <c r="AC9" s="9">
        <f>AC8+TIME(0,4,0)</f>
        <v>0.91597222222222208</v>
      </c>
      <c r="AD9" s="9">
        <f>AD8+TIME(0,4,0)</f>
        <v>0.96875</v>
      </c>
    </row>
    <row r="10" spans="1:30" ht="23.25" x14ac:dyDescent="0.25">
      <c r="A10" s="6" t="s">
        <v>14</v>
      </c>
      <c r="B10" s="7">
        <f>B9+TIME(0,4,0)</f>
        <v>0.1868055555555555</v>
      </c>
      <c r="C10" s="8">
        <f>C9+TIME(0,4,0)</f>
        <v>0.26736111111111105</v>
      </c>
      <c r="D10" s="8">
        <f>D9+TIME(0,5,0)</f>
        <v>0.35555555555555546</v>
      </c>
      <c r="E10" s="8">
        <f>E9+TIME(0,5,0)</f>
        <v>0.40624999999999994</v>
      </c>
      <c r="F10" s="8">
        <f>F9+TIME(0,5,0)</f>
        <v>0.41666666666666657</v>
      </c>
      <c r="G10" s="8">
        <f>G9+TIME(0,4,0)</f>
        <v>0.45486111111111105</v>
      </c>
      <c r="H10" s="8">
        <f>H9+TIME(0,6,0)</f>
        <v>0.47916666666666657</v>
      </c>
      <c r="I10" s="8">
        <f>I9+TIME(0,5,0)</f>
        <v>0.50624999999999998</v>
      </c>
      <c r="J10" s="8">
        <f>J9+TIME(0,4,0)</f>
        <v>0.53749999999999998</v>
      </c>
      <c r="K10" s="8">
        <f>K7+TIME(0,9,0)</f>
        <v>0.55138888888888882</v>
      </c>
      <c r="L10" s="8">
        <f>L9+TIME(0,5,0)</f>
        <v>0.57916666666666661</v>
      </c>
      <c r="M10" s="8">
        <f>M9+TIME(0,4,0)</f>
        <v>0.60972222222222217</v>
      </c>
      <c r="N10" s="8">
        <f>N9+TIME(0,6,0)</f>
        <v>0.64999999999999991</v>
      </c>
      <c r="O10" s="8">
        <f>O9+TIME(0,4,0)</f>
        <v>0.65763888888888888</v>
      </c>
      <c r="P10" s="8">
        <f>P7+TIME(0,11,0)</f>
        <v>0.66458333333333319</v>
      </c>
      <c r="Q10" s="8">
        <f>Q9+TIME(0,5,0)</f>
        <v>0.70486111111111094</v>
      </c>
      <c r="R10" s="8">
        <f>R9+TIME(0,6,0)</f>
        <v>0.71527777777777768</v>
      </c>
      <c r="S10" s="8">
        <f>S9+TIME(0,5,0)</f>
        <v>0.73472222222222217</v>
      </c>
      <c r="T10" s="8">
        <v>0.75555555555555554</v>
      </c>
      <c r="U10" s="8">
        <v>0.78611111111111109</v>
      </c>
      <c r="V10" s="8">
        <f>V9+TIME(0,6,0)</f>
        <v>0.79027777777777763</v>
      </c>
      <c r="W10" s="8">
        <f>W9+TIME(0,5,0)</f>
        <v>0.79652777777777772</v>
      </c>
      <c r="X10" s="8">
        <f>X9+TIME(0,5,0)</f>
        <v>0.81944444444444431</v>
      </c>
      <c r="Y10" s="8">
        <f>Y9+TIME(0,6,0)</f>
        <v>0.86458333333333326</v>
      </c>
      <c r="Z10" s="8">
        <f>Z9+TIME(0,4,0)</f>
        <v>0.86805555555555558</v>
      </c>
      <c r="AA10" s="8">
        <f>AA9+TIME(0,5,0)</f>
        <v>0.87916666666666665</v>
      </c>
      <c r="AB10" s="8">
        <f>AB9+TIME(0,5,0)</f>
        <v>0.91180555555555542</v>
      </c>
      <c r="AC10" s="8">
        <f>AC9+TIME(0,5,0)</f>
        <v>0.91944444444444429</v>
      </c>
      <c r="AD10" s="8">
        <f>AD9+TIME(0,6,0)</f>
        <v>0.97291666666666665</v>
      </c>
    </row>
    <row r="11" spans="1:30" ht="23.25" x14ac:dyDescent="0.25">
      <c r="A11" s="12" t="s">
        <v>15</v>
      </c>
      <c r="B11" s="13"/>
      <c r="C11" s="17" t="s">
        <v>16</v>
      </c>
      <c r="D11" s="17" t="s">
        <v>16</v>
      </c>
      <c r="E11" s="9"/>
      <c r="F11" s="9"/>
      <c r="G11" s="9"/>
      <c r="H11" s="17" t="s">
        <v>16</v>
      </c>
      <c r="I11" s="17"/>
      <c r="J11" s="10"/>
      <c r="K11" s="17"/>
      <c r="L11" s="17"/>
      <c r="M11" s="17" t="s">
        <v>16</v>
      </c>
      <c r="N11" s="9"/>
      <c r="O11" s="9"/>
      <c r="P11" s="18"/>
      <c r="Q11" s="17" t="s">
        <v>16</v>
      </c>
      <c r="R11" s="17" t="s">
        <v>16</v>
      </c>
      <c r="S11" s="17" t="s">
        <v>16</v>
      </c>
      <c r="T11" s="17" t="s">
        <v>16</v>
      </c>
      <c r="U11" s="17" t="s">
        <v>16</v>
      </c>
      <c r="V11" s="17" t="s">
        <v>16</v>
      </c>
      <c r="W11" s="17" t="s">
        <v>16</v>
      </c>
      <c r="X11" s="17" t="s">
        <v>16</v>
      </c>
      <c r="Y11" s="17" t="s">
        <v>16</v>
      </c>
      <c r="Z11" s="17" t="s">
        <v>16</v>
      </c>
      <c r="AA11" s="17" t="s">
        <v>16</v>
      </c>
      <c r="AB11" s="17" t="s">
        <v>16</v>
      </c>
      <c r="AC11" s="17" t="s">
        <v>16</v>
      </c>
      <c r="AD11" s="17" t="s">
        <v>16</v>
      </c>
    </row>
    <row r="12" spans="1:30" ht="23.25" x14ac:dyDescent="0.25">
      <c r="A12" s="12" t="s">
        <v>17</v>
      </c>
      <c r="B12" s="19" t="s">
        <v>2</v>
      </c>
      <c r="C12" s="17" t="s">
        <v>18</v>
      </c>
      <c r="D12" s="17" t="s">
        <v>18</v>
      </c>
      <c r="E12" s="9"/>
      <c r="F12" s="10" t="s">
        <v>2</v>
      </c>
      <c r="G12" s="20"/>
      <c r="H12" s="17" t="s">
        <v>18</v>
      </c>
      <c r="I12" s="17"/>
      <c r="J12" s="10" t="s">
        <v>2</v>
      </c>
      <c r="K12" s="17"/>
      <c r="L12" s="17"/>
      <c r="M12" s="17" t="s">
        <v>18</v>
      </c>
      <c r="N12" s="17" t="s">
        <v>16</v>
      </c>
      <c r="O12" s="17" t="s">
        <v>16</v>
      </c>
      <c r="P12" s="17" t="s">
        <v>16</v>
      </c>
      <c r="Q12" s="17" t="s">
        <v>18</v>
      </c>
      <c r="R12" s="17" t="s">
        <v>18</v>
      </c>
      <c r="S12" s="17" t="s">
        <v>18</v>
      </c>
      <c r="T12" s="17" t="s">
        <v>18</v>
      </c>
      <c r="U12" s="17" t="s">
        <v>18</v>
      </c>
      <c r="V12" s="17" t="s">
        <v>18</v>
      </c>
      <c r="W12" s="17" t="s">
        <v>18</v>
      </c>
      <c r="X12" s="17" t="s">
        <v>18</v>
      </c>
      <c r="Y12" s="17" t="s">
        <v>18</v>
      </c>
      <c r="Z12" s="17" t="s">
        <v>18</v>
      </c>
      <c r="AA12" s="17" t="s">
        <v>18</v>
      </c>
      <c r="AB12" s="17" t="s">
        <v>18</v>
      </c>
      <c r="AC12" s="17" t="s">
        <v>18</v>
      </c>
      <c r="AD12" s="17" t="s">
        <v>18</v>
      </c>
    </row>
    <row r="13" spans="1:30" ht="23.25" x14ac:dyDescent="0.25">
      <c r="A13" s="12" t="s">
        <v>19</v>
      </c>
      <c r="B13" s="19" t="s">
        <v>5</v>
      </c>
      <c r="C13" s="9"/>
      <c r="D13" s="9"/>
      <c r="E13" s="9"/>
      <c r="F13" s="10" t="s">
        <v>5</v>
      </c>
      <c r="G13" s="21"/>
      <c r="H13" s="9"/>
      <c r="I13" s="9"/>
      <c r="J13" s="10" t="s">
        <v>5</v>
      </c>
      <c r="K13" s="9"/>
      <c r="L13" s="21"/>
      <c r="M13" s="9"/>
      <c r="N13" s="17" t="s">
        <v>18</v>
      </c>
      <c r="O13" s="17" t="s">
        <v>18</v>
      </c>
      <c r="P13" s="17" t="s">
        <v>18</v>
      </c>
      <c r="Q13" s="22"/>
      <c r="R13" s="17"/>
      <c r="S13" s="9"/>
      <c r="T13" s="23"/>
      <c r="U13" s="22"/>
      <c r="V13" s="17"/>
      <c r="W13" s="17"/>
      <c r="X13" s="17"/>
      <c r="Y13" s="9"/>
      <c r="Z13" s="17"/>
      <c r="AA13" s="17"/>
      <c r="AB13" s="17"/>
      <c r="AC13" s="17"/>
      <c r="AD13" s="9"/>
    </row>
    <row r="14" spans="1:30" ht="23.25" x14ac:dyDescent="0.25">
      <c r="A14" s="24" t="s">
        <v>20</v>
      </c>
      <c r="B14" s="19" t="s">
        <v>7</v>
      </c>
      <c r="C14" s="9"/>
      <c r="D14" s="9"/>
      <c r="E14" s="9"/>
      <c r="F14" s="10" t="s">
        <v>7</v>
      </c>
      <c r="G14" s="21"/>
      <c r="H14" s="9"/>
      <c r="I14" s="9"/>
      <c r="J14" s="10" t="s">
        <v>7</v>
      </c>
      <c r="K14" s="9"/>
      <c r="L14" s="21"/>
      <c r="M14" s="9"/>
      <c r="N14" s="9"/>
      <c r="O14" s="9"/>
      <c r="P14" s="18"/>
      <c r="Q14" s="21"/>
      <c r="R14" s="9"/>
      <c r="S14" s="9"/>
      <c r="T14" s="9"/>
      <c r="U14" s="21"/>
      <c r="V14" s="9"/>
      <c r="W14" s="25"/>
      <c r="X14" s="9"/>
      <c r="Y14" s="9"/>
      <c r="Z14" s="9"/>
      <c r="AA14" s="9"/>
      <c r="AB14" s="9"/>
      <c r="AC14" s="9"/>
      <c r="AD14" s="9"/>
    </row>
    <row r="15" spans="1:30" ht="23.25" x14ac:dyDescent="0.25">
      <c r="A15" s="12" t="s">
        <v>21</v>
      </c>
      <c r="B15" s="13"/>
      <c r="C15" s="9"/>
      <c r="D15" s="9"/>
      <c r="E15" s="26"/>
      <c r="F15" s="16"/>
      <c r="G15" s="21"/>
      <c r="H15" s="9"/>
      <c r="I15" s="9"/>
      <c r="J15" s="16" t="s">
        <v>8</v>
      </c>
      <c r="K15" s="9"/>
      <c r="L15" s="21"/>
      <c r="M15" s="9"/>
      <c r="N15" s="9"/>
      <c r="O15" s="9"/>
      <c r="P15" s="18"/>
      <c r="Q15" s="21"/>
      <c r="R15" s="9"/>
      <c r="S15" s="9"/>
      <c r="T15" s="9"/>
      <c r="U15" s="21"/>
      <c r="V15" s="9"/>
      <c r="W15" s="25"/>
      <c r="X15" s="9"/>
      <c r="Y15" s="9"/>
      <c r="Z15" s="9"/>
      <c r="AA15" s="9"/>
      <c r="AB15" s="9"/>
      <c r="AC15" s="9"/>
      <c r="AD15" s="9"/>
    </row>
    <row r="16" spans="1:30" ht="23.25" x14ac:dyDescent="0.25">
      <c r="A16" s="14" t="s">
        <v>22</v>
      </c>
      <c r="B16" s="7"/>
      <c r="C16" s="8">
        <f>C10+TIME(0,13,0)</f>
        <v>0.27638888888888885</v>
      </c>
      <c r="D16" s="8">
        <f>D10+TIME(0,11,0)</f>
        <v>0.36319444444444432</v>
      </c>
      <c r="E16" s="8">
        <f>E10+TIME(0,14,0)</f>
        <v>0.41597222222222219</v>
      </c>
      <c r="F16" s="8">
        <f>F10+TIME(0,15,0)</f>
        <v>0.42708333333333326</v>
      </c>
      <c r="G16" s="8">
        <f>G10+TIME(0,14,0)</f>
        <v>0.46458333333333329</v>
      </c>
      <c r="H16" s="8">
        <f>H10+TIME(0,15,0)</f>
        <v>0.48958333333333326</v>
      </c>
      <c r="I16" s="8">
        <f>I10+TIME(0,14,0)</f>
        <v>0.51597222222222217</v>
      </c>
      <c r="J16" s="8">
        <f>J10+TIME(0,14,0)</f>
        <v>0.54722222222222217</v>
      </c>
      <c r="K16" s="8">
        <f>K10+TIME(0,12,0)</f>
        <v>0.55972222222222212</v>
      </c>
      <c r="L16" s="8">
        <f>L10+TIME(0,16,0)</f>
        <v>0.59027777777777768</v>
      </c>
      <c r="M16" s="8">
        <f>M10+TIME(0,13,0)</f>
        <v>0.61874999999999991</v>
      </c>
      <c r="N16" s="8"/>
      <c r="O16" s="8">
        <f>O10+TIME(0,14,0)</f>
        <v>0.66736111111111107</v>
      </c>
      <c r="P16" s="8">
        <f>P10+TIME(0,16,0)</f>
        <v>0.67569444444444426</v>
      </c>
      <c r="Q16" s="8">
        <f>Q10+TIME(0,13,0)</f>
        <v>0.71388888888888868</v>
      </c>
      <c r="R16" s="8">
        <f>R10+TIME(0,15,0)</f>
        <v>0.72569444444444431</v>
      </c>
      <c r="S16" s="8">
        <f>S10+TIME(0,15,0)</f>
        <v>0.7451388888888888</v>
      </c>
      <c r="T16" s="8">
        <f>T10+TIME(0,15,0)</f>
        <v>0.76597222222222217</v>
      </c>
      <c r="U16" s="8">
        <f>U10+TIME(0,14,0)</f>
        <v>0.79583333333333328</v>
      </c>
      <c r="V16" s="8">
        <f>V10+TIME(0,16,0)</f>
        <v>0.80138888888888871</v>
      </c>
      <c r="W16" s="8">
        <f>W10+TIME(0,14,0)</f>
        <v>0.80624999999999991</v>
      </c>
      <c r="X16" s="8">
        <f>X10+TIME(0,13,0)</f>
        <v>0.82847222222222205</v>
      </c>
      <c r="Y16" s="8">
        <f>Y10+TIME(0,13,0)</f>
        <v>0.87361111111111101</v>
      </c>
      <c r="Z16" s="8">
        <f>Z10+TIME(0,13,0)</f>
        <v>0.87708333333333333</v>
      </c>
      <c r="AA16" s="8">
        <f>AA10+TIME(0,15,0)</f>
        <v>0.88958333333333328</v>
      </c>
      <c r="AB16" s="8">
        <f>AB10+TIME(0,13,0)</f>
        <v>0.92083333333333317</v>
      </c>
      <c r="AC16" s="8">
        <f>AC10+TIME(0,16,0)</f>
        <v>0.93055555555555536</v>
      </c>
      <c r="AD16" s="8">
        <f>AD10+TIME(0,16,0)</f>
        <v>0.98402777777777772</v>
      </c>
    </row>
    <row r="17" spans="1:30" ht="23.25" x14ac:dyDescent="0.25">
      <c r="A17" s="12" t="s">
        <v>23</v>
      </c>
      <c r="B17" s="27" t="s">
        <v>16</v>
      </c>
      <c r="C17" s="17" t="s">
        <v>16</v>
      </c>
      <c r="D17" s="9"/>
      <c r="E17" s="17" t="s">
        <v>16</v>
      </c>
      <c r="F17" s="17" t="s">
        <v>16</v>
      </c>
      <c r="G17" s="17" t="s">
        <v>16</v>
      </c>
      <c r="H17" s="9"/>
      <c r="I17" s="17" t="s">
        <v>16</v>
      </c>
      <c r="J17" s="17" t="s">
        <v>16</v>
      </c>
      <c r="K17" s="17" t="s">
        <v>16</v>
      </c>
      <c r="L17" s="17" t="s">
        <v>16</v>
      </c>
      <c r="M17" s="9"/>
      <c r="N17" s="9"/>
      <c r="O17" s="9"/>
      <c r="P17" s="10" t="s">
        <v>2</v>
      </c>
      <c r="Q17" s="28"/>
      <c r="R17" s="9"/>
      <c r="S17" s="9"/>
      <c r="T17" s="9"/>
      <c r="U17" s="29"/>
      <c r="V17" s="9"/>
      <c r="W17" s="30" t="s">
        <v>2</v>
      </c>
      <c r="X17" s="9"/>
      <c r="Y17" s="9"/>
      <c r="Z17" s="9"/>
      <c r="AA17" s="30" t="s">
        <v>2</v>
      </c>
      <c r="AB17" s="9"/>
      <c r="AC17" s="10" t="s">
        <v>2</v>
      </c>
      <c r="AD17" s="9"/>
    </row>
    <row r="18" spans="1:30" ht="23.25" x14ac:dyDescent="0.25">
      <c r="A18" s="12" t="s">
        <v>24</v>
      </c>
      <c r="B18" s="27" t="s">
        <v>18</v>
      </c>
      <c r="C18" s="17" t="s">
        <v>18</v>
      </c>
      <c r="D18" s="9"/>
      <c r="E18" s="17" t="s">
        <v>18</v>
      </c>
      <c r="F18" s="17" t="s">
        <v>18</v>
      </c>
      <c r="G18" s="17" t="s">
        <v>18</v>
      </c>
      <c r="H18" s="9"/>
      <c r="I18" s="17" t="s">
        <v>18</v>
      </c>
      <c r="J18" s="17" t="s">
        <v>18</v>
      </c>
      <c r="K18" s="17" t="s">
        <v>18</v>
      </c>
      <c r="L18" s="17" t="s">
        <v>18</v>
      </c>
      <c r="M18" s="9"/>
      <c r="N18" s="9"/>
      <c r="O18" s="9"/>
      <c r="P18" s="10" t="s">
        <v>5</v>
      </c>
      <c r="Q18" s="28"/>
      <c r="R18" s="9"/>
      <c r="S18" s="9"/>
      <c r="T18" s="9"/>
      <c r="U18" s="29"/>
      <c r="V18" s="9"/>
      <c r="W18" s="30" t="s">
        <v>5</v>
      </c>
      <c r="X18" s="9"/>
      <c r="Y18" s="9"/>
      <c r="Z18" s="9"/>
      <c r="AA18" s="30" t="s">
        <v>5</v>
      </c>
      <c r="AB18" s="9"/>
      <c r="AC18" s="10" t="s">
        <v>5</v>
      </c>
      <c r="AD18" s="9"/>
    </row>
    <row r="19" spans="1:30" ht="23.25" x14ac:dyDescent="0.25">
      <c r="A19" s="12" t="s">
        <v>25</v>
      </c>
      <c r="B19" s="13"/>
      <c r="C19" s="31"/>
      <c r="D19" s="31"/>
      <c r="E19" s="31"/>
      <c r="F19" s="31"/>
      <c r="G19" s="31"/>
      <c r="H19" s="31"/>
      <c r="I19" s="31"/>
      <c r="J19" s="9"/>
      <c r="K19" s="31"/>
      <c r="L19" s="31"/>
      <c r="M19" s="31"/>
      <c r="N19" s="31"/>
      <c r="O19" s="31"/>
      <c r="P19" s="10" t="s">
        <v>7</v>
      </c>
      <c r="Q19" s="31"/>
      <c r="R19" s="31"/>
      <c r="S19" s="31"/>
      <c r="T19" s="31"/>
      <c r="U19" s="31"/>
      <c r="V19" s="31"/>
      <c r="W19" s="30" t="s">
        <v>7</v>
      </c>
      <c r="X19" s="31"/>
      <c r="Y19" s="31"/>
      <c r="Z19" s="31"/>
      <c r="AA19" s="30" t="s">
        <v>7</v>
      </c>
      <c r="AB19" s="31"/>
      <c r="AC19" s="10" t="s">
        <v>7</v>
      </c>
      <c r="AD19" s="31"/>
    </row>
    <row r="20" spans="1:30" ht="23.25" x14ac:dyDescent="0.25">
      <c r="A20" s="14" t="s">
        <v>26</v>
      </c>
      <c r="B20" s="7"/>
      <c r="C20" s="8">
        <f>C16+TIME(0,9,0)</f>
        <v>0.28263888888888883</v>
      </c>
      <c r="D20" s="8">
        <f>D16+TIME(0,9,0)</f>
        <v>0.3694444444444443</v>
      </c>
      <c r="E20" s="8">
        <f>E16+TIME(0,10,0)</f>
        <v>0.42291666666666661</v>
      </c>
      <c r="F20" s="8">
        <f>F16+TIME(0,10,0)</f>
        <v>0.43402777777777768</v>
      </c>
      <c r="G20" s="8">
        <f>G16+TIME(0,9,0)</f>
        <v>0.47083333333333327</v>
      </c>
      <c r="H20" s="8">
        <f>H16+TIME(0,9,0)</f>
        <v>0.49583333333333324</v>
      </c>
      <c r="I20" s="8">
        <f>I16+TIME(0,9,0)</f>
        <v>0.52222222222222214</v>
      </c>
      <c r="J20" s="8">
        <f>J16+TIME(0,10,0)</f>
        <v>0.55416666666666659</v>
      </c>
      <c r="K20" s="8">
        <f>K16+TIME(0,10,0)</f>
        <v>0.56666666666666654</v>
      </c>
      <c r="L20" s="8">
        <f>L16+TIME(0,9,0)</f>
        <v>0.59652777777777766</v>
      </c>
      <c r="M20" s="8">
        <f>M16+TIME(0,9,0)</f>
        <v>0.62499999999999989</v>
      </c>
      <c r="N20" s="8"/>
      <c r="O20" s="8">
        <f>O16+TIME(0,10,0)</f>
        <v>0.67430555555555549</v>
      </c>
      <c r="P20" s="8">
        <f>P16+TIME(0,10,0)</f>
        <v>0.68263888888888868</v>
      </c>
      <c r="Q20" s="8">
        <f>Q16+TIME(0,9,0)</f>
        <v>0.72013888888888866</v>
      </c>
      <c r="R20" s="8">
        <f>R16+TIME(0,10,0)</f>
        <v>0.73263888888888873</v>
      </c>
      <c r="S20" s="8">
        <f>S16+TIME(0,9,0)</f>
        <v>0.75138888888888877</v>
      </c>
      <c r="T20" s="8">
        <f>T16+TIME(0,9,0)</f>
        <v>0.77222222222222214</v>
      </c>
      <c r="U20" s="8">
        <f>U16+TIME(0,9,0)</f>
        <v>0.80208333333333326</v>
      </c>
      <c r="V20" s="8">
        <f>V16+TIME(0,10,0)</f>
        <v>0.80833333333333313</v>
      </c>
      <c r="W20" s="8">
        <f>W16+TIME(0,10,0)</f>
        <v>0.81319444444444433</v>
      </c>
      <c r="X20" s="8">
        <f>X16+TIME(0,8,0)</f>
        <v>0.83402777777777759</v>
      </c>
      <c r="Y20" s="8">
        <f>Y16+TIME(0,8,0)</f>
        <v>0.87916666666666654</v>
      </c>
      <c r="Z20" s="8">
        <f>Z16+TIME(0,9,0)</f>
        <v>0.8833333333333333</v>
      </c>
      <c r="AA20" s="8">
        <f>AA16+TIME(0,10,0)</f>
        <v>0.8965277777777777</v>
      </c>
      <c r="AB20" s="8">
        <f>AB16+TIME(0,8,0)</f>
        <v>0.92638888888888871</v>
      </c>
      <c r="AC20" s="8">
        <f>AC16+TIME(0,9,0)</f>
        <v>0.93680555555555534</v>
      </c>
      <c r="AD20" s="8"/>
    </row>
    <row r="21" spans="1:30" ht="23.25" x14ac:dyDescent="0.25">
      <c r="A21" s="12" t="s">
        <v>27</v>
      </c>
      <c r="B21" s="13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0" ht="23.25" x14ac:dyDescent="0.25">
      <c r="A22" s="12" t="s">
        <v>28</v>
      </c>
      <c r="B22" s="13"/>
      <c r="C22" s="31"/>
      <c r="D22" s="31"/>
      <c r="E22" s="31"/>
      <c r="F22" s="31"/>
      <c r="G22" s="31"/>
      <c r="H22" s="31"/>
      <c r="I22" s="31"/>
      <c r="J22" s="9"/>
      <c r="K22" s="31"/>
      <c r="L22" s="31"/>
      <c r="M22" s="31"/>
      <c r="N22" s="31"/>
      <c r="O22" s="31"/>
      <c r="P22" s="9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23.25" x14ac:dyDescent="0.25">
      <c r="A23" s="6" t="s">
        <v>29</v>
      </c>
      <c r="B23" s="7"/>
      <c r="C23" s="8">
        <f>C20+TIME(0,6,0)</f>
        <v>0.28680555555555548</v>
      </c>
      <c r="D23" s="8">
        <f>D20+TIME(0,5,0)</f>
        <v>0.37291666666666651</v>
      </c>
      <c r="E23" s="8">
        <f>E20+TIME(0,6,0)</f>
        <v>0.42708333333333326</v>
      </c>
      <c r="F23" s="8">
        <f>F20+TIME(0,6,0)</f>
        <v>0.43819444444444433</v>
      </c>
      <c r="G23" s="8">
        <f>G20+TIME(0,6,0)</f>
        <v>0.47499999999999992</v>
      </c>
      <c r="H23" s="8">
        <f>H20+TIME(0,6,0)</f>
        <v>0.49999999999999989</v>
      </c>
      <c r="I23" s="8">
        <f>I20+TIME(0,5,0)</f>
        <v>0.52569444444444435</v>
      </c>
      <c r="J23" s="8">
        <f>J20+TIME(0,5,0)</f>
        <v>0.5576388888888888</v>
      </c>
      <c r="K23" s="8">
        <f>K20+TIME(0,6,0)</f>
        <v>0.57083333333333319</v>
      </c>
      <c r="L23" s="8">
        <f>L20+TIME(0,6,0)</f>
        <v>0.60069444444444431</v>
      </c>
      <c r="M23" s="8">
        <f>M20+TIME(0,6,0)</f>
        <v>0.62916666666666654</v>
      </c>
      <c r="N23" s="8"/>
      <c r="O23" s="8">
        <f>O20+TIME(0,6,0)</f>
        <v>0.67847222222222214</v>
      </c>
      <c r="P23" s="8">
        <f>P20+TIME(0,6,0)</f>
        <v>0.68680555555555534</v>
      </c>
      <c r="Q23" s="8">
        <f>Q20+TIME(0,6,0)</f>
        <v>0.72430555555555531</v>
      </c>
      <c r="R23" s="8">
        <f>R20+TIME(0,6,0)</f>
        <v>0.73680555555555538</v>
      </c>
      <c r="S23" s="8">
        <f>S20+TIME(0,6,0)</f>
        <v>0.75555555555555542</v>
      </c>
      <c r="T23" s="8">
        <f>T20+TIME(0,5,0)</f>
        <v>0.77569444444444435</v>
      </c>
      <c r="U23" s="8">
        <f>U20+TIME(0,6,0)</f>
        <v>0.80624999999999991</v>
      </c>
      <c r="V23" s="8">
        <f>V20+TIME(0,7,0)</f>
        <v>0.81319444444444422</v>
      </c>
      <c r="W23" s="8">
        <f>W20+TIME(0,6,0)</f>
        <v>0.81736111111111098</v>
      </c>
      <c r="X23" s="8">
        <f>X20+TIME(0,5,0)</f>
        <v>0.8374999999999998</v>
      </c>
      <c r="Y23" s="32">
        <f>Y20+TIME(0,8,0)</f>
        <v>0.88472222222222208</v>
      </c>
      <c r="Z23" s="8">
        <f>Z20+TIME(0,6,0)</f>
        <v>0.88749999999999996</v>
      </c>
      <c r="AA23" s="8">
        <f>AA20+TIME(0,6,0)</f>
        <v>0.90069444444444435</v>
      </c>
      <c r="AB23" s="8">
        <f>AB20+TIME(0,5,0)</f>
        <v>0.92986111111111092</v>
      </c>
      <c r="AC23" s="8">
        <f>AC20+TIME(0,6,0)</f>
        <v>0.94097222222222199</v>
      </c>
      <c r="AD23" s="8"/>
    </row>
    <row r="24" spans="1:30" ht="23.25" x14ac:dyDescent="0.25">
      <c r="A24" s="12" t="s">
        <v>30</v>
      </c>
      <c r="B24" s="13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33"/>
      <c r="W24" s="9"/>
      <c r="X24" s="9"/>
      <c r="Y24" s="9"/>
      <c r="Z24" s="9"/>
      <c r="AA24" s="9"/>
      <c r="AB24" s="9"/>
      <c r="AC24" s="9"/>
      <c r="AD24" s="9"/>
    </row>
    <row r="25" spans="1:30" ht="23.25" x14ac:dyDescent="0.25">
      <c r="A25" s="12" t="s">
        <v>31</v>
      </c>
      <c r="B25" s="13"/>
      <c r="C25" s="31"/>
      <c r="D25" s="31"/>
      <c r="E25" s="31"/>
      <c r="F25" s="31"/>
      <c r="G25" s="31"/>
      <c r="H25" s="31"/>
      <c r="I25" s="31"/>
      <c r="J25" s="9"/>
      <c r="K25" s="31"/>
      <c r="L25" s="31"/>
      <c r="M25" s="31"/>
      <c r="N25" s="31"/>
      <c r="O25" s="31"/>
      <c r="P25" s="9"/>
      <c r="Q25" s="31"/>
      <c r="R25" s="31"/>
      <c r="S25" s="31"/>
      <c r="T25" s="31"/>
      <c r="U25" s="31"/>
      <c r="V25" s="33"/>
      <c r="W25" s="31"/>
      <c r="X25" s="31"/>
      <c r="Y25" s="31"/>
      <c r="Z25" s="31"/>
      <c r="AA25" s="31"/>
      <c r="AB25" s="31"/>
      <c r="AC25" s="31"/>
      <c r="AD25" s="31"/>
    </row>
    <row r="26" spans="1:30" ht="23.25" x14ac:dyDescent="0.25">
      <c r="A26" s="12" t="s">
        <v>32</v>
      </c>
      <c r="B26" s="13"/>
      <c r="C26" s="31"/>
      <c r="D26" s="31"/>
      <c r="E26" s="31"/>
      <c r="F26" s="31"/>
      <c r="G26" s="31"/>
      <c r="H26" s="31"/>
      <c r="I26" s="31"/>
      <c r="J26" s="9"/>
      <c r="K26" s="31"/>
      <c r="L26" s="31"/>
      <c r="M26" s="31"/>
      <c r="N26" s="31"/>
      <c r="O26" s="31"/>
      <c r="P26" s="9"/>
      <c r="Q26" s="31"/>
      <c r="R26" s="31"/>
      <c r="S26" s="31"/>
      <c r="T26" s="31"/>
      <c r="U26" s="31"/>
      <c r="V26" s="33"/>
      <c r="W26" s="31"/>
      <c r="X26" s="31"/>
      <c r="Y26" s="31"/>
      <c r="Z26" s="31"/>
      <c r="AA26" s="31"/>
      <c r="AB26" s="31"/>
      <c r="AC26" s="31"/>
      <c r="AD26" s="31"/>
    </row>
    <row r="27" spans="1:30" ht="23.25" x14ac:dyDescent="0.25">
      <c r="A27" s="6" t="s">
        <v>33</v>
      </c>
      <c r="B27" s="7"/>
      <c r="C27" s="8">
        <f>C23+TIME(0,7,0)</f>
        <v>0.29166666666666657</v>
      </c>
      <c r="D27" s="8">
        <f>D23+TIME(0,7,0)</f>
        <v>0.3777777777777776</v>
      </c>
      <c r="E27" s="8">
        <f>E23+TIME(0,7,0)</f>
        <v>0.43194444444444435</v>
      </c>
      <c r="F27" s="8">
        <f>F23+TIME(0,7,0)</f>
        <v>0.44305555555555542</v>
      </c>
      <c r="G27" s="8">
        <f>G23+TIME(0,9,0)</f>
        <v>0.4812499999999999</v>
      </c>
      <c r="H27" s="8">
        <f t="shared" ref="H27:M27" si="3">H23+TIME(0,7,0)</f>
        <v>0.50486111111111098</v>
      </c>
      <c r="I27" s="8">
        <f t="shared" si="3"/>
        <v>0.53055555555555545</v>
      </c>
      <c r="J27" s="8">
        <f t="shared" si="3"/>
        <v>0.56249999999999989</v>
      </c>
      <c r="K27" s="8">
        <f t="shared" si="3"/>
        <v>0.57569444444444429</v>
      </c>
      <c r="L27" s="8">
        <f t="shared" si="3"/>
        <v>0.6055555555555554</v>
      </c>
      <c r="M27" s="8">
        <f t="shared" si="3"/>
        <v>0.63402777777777763</v>
      </c>
      <c r="N27" s="8"/>
      <c r="O27" s="8">
        <f>O23+TIME(0,7,0)</f>
        <v>0.68333333333333324</v>
      </c>
      <c r="P27" s="8">
        <f>P23+TIME(0,7,0)</f>
        <v>0.69166666666666643</v>
      </c>
      <c r="Q27" s="8">
        <f>Q23+TIME(0,7,0)</f>
        <v>0.72916666666666641</v>
      </c>
      <c r="R27" s="8">
        <f>R23+TIME(0,9,0)</f>
        <v>0.74305555555555536</v>
      </c>
      <c r="S27" s="8">
        <f>S23+TIME(0,7,0)</f>
        <v>0.76041666666666652</v>
      </c>
      <c r="T27" s="8">
        <f>T23+TIME(0,7,0)</f>
        <v>0.78055555555555545</v>
      </c>
      <c r="U27" s="8">
        <f>U23+TIME(0,7,0)</f>
        <v>0.81111111111111101</v>
      </c>
      <c r="V27" s="11"/>
      <c r="W27" s="8">
        <f>W23+TIME(0,7,0)</f>
        <v>0.82222222222222208</v>
      </c>
      <c r="X27" s="8">
        <f>X23+TIME(0,7,0)</f>
        <v>0.84236111111111089</v>
      </c>
      <c r="Y27" s="8"/>
      <c r="Z27" s="8">
        <f>Z23+TIME(0,7,0)</f>
        <v>0.89236111111111105</v>
      </c>
      <c r="AA27" s="8">
        <f>AA23+TIME(0,7,0)</f>
        <v>0.90555555555555545</v>
      </c>
      <c r="AB27" s="8">
        <f>AB23+TIME(0,7,0)</f>
        <v>0.93472222222222201</v>
      </c>
      <c r="AC27" s="8">
        <f>AC23+TIME(0,7,0)</f>
        <v>0.94583333333333308</v>
      </c>
      <c r="AD27" s="8"/>
    </row>
    <row r="28" spans="1:30" ht="23.25" x14ac:dyDescent="0.25">
      <c r="A28" s="12" t="s">
        <v>34</v>
      </c>
      <c r="B28" s="13"/>
      <c r="C28" s="9">
        <f t="shared" ref="C28:M28" si="4">C27+TIME(0,2,0)</f>
        <v>0.29305555555555546</v>
      </c>
      <c r="D28" s="9">
        <f t="shared" si="4"/>
        <v>0.37916666666666649</v>
      </c>
      <c r="E28" s="9">
        <f t="shared" si="4"/>
        <v>0.43333333333333324</v>
      </c>
      <c r="F28" s="9">
        <f t="shared" si="4"/>
        <v>0.44444444444444431</v>
      </c>
      <c r="G28" s="9">
        <f t="shared" si="4"/>
        <v>0.48263888888888878</v>
      </c>
      <c r="H28" s="9">
        <f t="shared" si="4"/>
        <v>0.50624999999999987</v>
      </c>
      <c r="I28" s="9">
        <f t="shared" si="4"/>
        <v>0.53194444444444433</v>
      </c>
      <c r="J28" s="9">
        <f t="shared" si="4"/>
        <v>0.56388888888888877</v>
      </c>
      <c r="K28" s="9">
        <f t="shared" si="4"/>
        <v>0.57708333333333317</v>
      </c>
      <c r="L28" s="9">
        <f t="shared" si="4"/>
        <v>0.60694444444444429</v>
      </c>
      <c r="M28" s="9">
        <f t="shared" si="4"/>
        <v>0.63541666666666652</v>
      </c>
      <c r="N28" s="9"/>
      <c r="O28" s="9">
        <f>O27+TIME(0,2,0)</f>
        <v>0.68472222222222212</v>
      </c>
      <c r="P28" s="9">
        <f>P27+TIME(0,2,0)</f>
        <v>0.69305555555555531</v>
      </c>
      <c r="Q28" s="9" t="s">
        <v>8</v>
      </c>
      <c r="R28" s="9" t="s">
        <v>8</v>
      </c>
      <c r="S28" s="9" t="s">
        <v>8</v>
      </c>
      <c r="T28" s="9" t="s">
        <v>8</v>
      </c>
      <c r="U28" s="9" t="s">
        <v>8</v>
      </c>
      <c r="V28" s="33"/>
      <c r="W28" s="9" t="s">
        <v>8</v>
      </c>
      <c r="X28" s="9"/>
      <c r="Y28" s="9"/>
      <c r="Z28" s="9">
        <f t="shared" ref="Z28:AC29" si="5">Z27+TIME(0,2,0)</f>
        <v>0.89374999999999993</v>
      </c>
      <c r="AA28" s="9">
        <f t="shared" si="5"/>
        <v>0.90694444444444433</v>
      </c>
      <c r="AB28" s="9">
        <f t="shared" si="5"/>
        <v>0.93611111111111089</v>
      </c>
      <c r="AC28" s="9">
        <f t="shared" si="5"/>
        <v>0.94722222222222197</v>
      </c>
      <c r="AD28" s="9"/>
    </row>
    <row r="29" spans="1:30" ht="23.25" x14ac:dyDescent="0.25">
      <c r="A29" s="12" t="s">
        <v>35</v>
      </c>
      <c r="B29" s="13"/>
      <c r="C29" s="9">
        <f>C28+TIME(0,3,0)</f>
        <v>0.29513888888888878</v>
      </c>
      <c r="D29" s="9">
        <f t="shared" ref="D29:M29" si="6">D28+TIME(0,2,0)</f>
        <v>0.38055555555555537</v>
      </c>
      <c r="E29" s="9">
        <f t="shared" si="6"/>
        <v>0.43472222222222212</v>
      </c>
      <c r="F29" s="9">
        <f t="shared" si="6"/>
        <v>0.44583333333333319</v>
      </c>
      <c r="G29" s="9">
        <f t="shared" si="6"/>
        <v>0.48402777777777767</v>
      </c>
      <c r="H29" s="9">
        <f t="shared" si="6"/>
        <v>0.50763888888888875</v>
      </c>
      <c r="I29" s="9">
        <f t="shared" si="6"/>
        <v>0.53333333333333321</v>
      </c>
      <c r="J29" s="9">
        <f t="shared" si="6"/>
        <v>0.56527777777777766</v>
      </c>
      <c r="K29" s="9">
        <f t="shared" si="6"/>
        <v>0.57847222222222205</v>
      </c>
      <c r="L29" s="9">
        <f t="shared" si="6"/>
        <v>0.60833333333333317</v>
      </c>
      <c r="M29" s="9">
        <f t="shared" si="6"/>
        <v>0.6368055555555554</v>
      </c>
      <c r="N29" s="9"/>
      <c r="O29" s="9">
        <f>O28+TIME(0,2,0)</f>
        <v>0.68611111111111101</v>
      </c>
      <c r="P29" s="9">
        <f>P28+TIME(0,2,0)</f>
        <v>0.6944444444444442</v>
      </c>
      <c r="Q29" s="9" t="s">
        <v>8</v>
      </c>
      <c r="R29" s="9" t="s">
        <v>8</v>
      </c>
      <c r="S29" s="9" t="s">
        <v>8</v>
      </c>
      <c r="T29" s="9" t="s">
        <v>8</v>
      </c>
      <c r="U29" s="9" t="s">
        <v>8</v>
      </c>
      <c r="V29" s="9"/>
      <c r="W29" s="9" t="s">
        <v>8</v>
      </c>
      <c r="X29" s="9"/>
      <c r="Y29" s="9"/>
      <c r="Z29" s="9">
        <f t="shared" si="5"/>
        <v>0.89513888888888882</v>
      </c>
      <c r="AA29" s="9">
        <f t="shared" si="5"/>
        <v>0.90833333333333321</v>
      </c>
      <c r="AB29" s="9">
        <f t="shared" si="5"/>
        <v>0.93749999999999978</v>
      </c>
      <c r="AC29" s="9">
        <f t="shared" si="5"/>
        <v>0.94861111111111085</v>
      </c>
      <c r="AD29" s="9"/>
    </row>
    <row r="30" spans="1:30" ht="23.25" x14ac:dyDescent="0.25">
      <c r="A30" s="12" t="s">
        <v>36</v>
      </c>
      <c r="B30" s="13"/>
      <c r="C30" s="9">
        <f>C29+TIME(0,3,0)</f>
        <v>0.29722222222222211</v>
      </c>
      <c r="D30" s="9">
        <f t="shared" ref="D30:M30" si="7">D29+TIME(0,3,0)</f>
        <v>0.3826388888888887</v>
      </c>
      <c r="E30" s="9">
        <f t="shared" si="7"/>
        <v>0.43680555555555545</v>
      </c>
      <c r="F30" s="9">
        <f t="shared" si="7"/>
        <v>0.44791666666666652</v>
      </c>
      <c r="G30" s="9">
        <f t="shared" si="7"/>
        <v>0.48611111111111099</v>
      </c>
      <c r="H30" s="9">
        <f t="shared" si="7"/>
        <v>0.50972222222222208</v>
      </c>
      <c r="I30" s="9">
        <f t="shared" si="7"/>
        <v>0.53541666666666654</v>
      </c>
      <c r="J30" s="9">
        <f t="shared" si="7"/>
        <v>0.56736111111111098</v>
      </c>
      <c r="K30" s="9">
        <f t="shared" si="7"/>
        <v>0.58055555555555538</v>
      </c>
      <c r="L30" s="9">
        <f t="shared" si="7"/>
        <v>0.6104166666666665</v>
      </c>
      <c r="M30" s="9">
        <f t="shared" si="7"/>
        <v>0.63888888888888873</v>
      </c>
      <c r="N30" s="9"/>
      <c r="O30" s="9">
        <f>O29+TIME(0,3,0)</f>
        <v>0.68819444444444433</v>
      </c>
      <c r="P30" s="9">
        <f>P29+TIME(0,3,0)</f>
        <v>0.69652777777777752</v>
      </c>
      <c r="Q30" s="9" t="s">
        <v>8</v>
      </c>
      <c r="R30" s="9" t="s">
        <v>8</v>
      </c>
      <c r="S30" s="9" t="s">
        <v>8</v>
      </c>
      <c r="T30" s="9" t="s">
        <v>8</v>
      </c>
      <c r="U30" s="9" t="s">
        <v>8</v>
      </c>
      <c r="V30" s="33"/>
      <c r="W30" s="9" t="s">
        <v>8</v>
      </c>
      <c r="X30" s="9"/>
      <c r="Y30" s="9"/>
      <c r="Z30" s="9">
        <f>Z29+TIME(0,3,0)</f>
        <v>0.89722222222222214</v>
      </c>
      <c r="AA30" s="9">
        <f>AA29+TIME(0,3,0)</f>
        <v>0.91041666666666654</v>
      </c>
      <c r="AB30" s="9">
        <f>AB29+TIME(0,3,0)</f>
        <v>0.9395833333333331</v>
      </c>
      <c r="AC30" s="9">
        <f>AC29+TIME(0,3,0)</f>
        <v>0.95069444444444418</v>
      </c>
      <c r="AD30" s="9"/>
    </row>
    <row r="31" spans="1:30" ht="24" thickBot="1" x14ac:dyDescent="0.3">
      <c r="A31" s="34" t="s">
        <v>37</v>
      </c>
      <c r="B31" s="35"/>
      <c r="C31" s="36">
        <f>C30+TIME(0,4,0)</f>
        <v>0.29999999999999988</v>
      </c>
      <c r="D31" s="36">
        <f>D30+TIME(0,5,0)</f>
        <v>0.38611111111111091</v>
      </c>
      <c r="E31" s="36">
        <f>E30+TIME(0,3,0)</f>
        <v>0.43888888888888877</v>
      </c>
      <c r="F31" s="36">
        <f>F30+TIME(0,5,0)</f>
        <v>0.45138888888888873</v>
      </c>
      <c r="G31" s="36">
        <f>G30+TIME(0,4,0)</f>
        <v>0.48888888888888876</v>
      </c>
      <c r="H31" s="36">
        <f>H30+TIME(0,5,0)</f>
        <v>0.51319444444444429</v>
      </c>
      <c r="I31" s="36">
        <f>I30+TIME(0,6,0)</f>
        <v>0.53958333333333319</v>
      </c>
      <c r="J31" s="36">
        <f>J30+TIME(0,3,0)</f>
        <v>0.56944444444444431</v>
      </c>
      <c r="K31" s="36">
        <f>K30+TIME(0,4,0)</f>
        <v>0.58333333333333315</v>
      </c>
      <c r="L31" s="36">
        <f>L30+TIME(0,5,0)</f>
        <v>0.61388888888888871</v>
      </c>
      <c r="M31" s="36">
        <f>M30+TIME(0,3,0)</f>
        <v>0.64097222222222205</v>
      </c>
      <c r="N31" s="36"/>
      <c r="O31" s="36">
        <f>O30+TIME(0,4,0)</f>
        <v>0.6909722222222221</v>
      </c>
      <c r="P31" s="36">
        <f>P30+TIME(0,4,0)</f>
        <v>0.69930555555555529</v>
      </c>
      <c r="Q31" s="36">
        <f>Q27+TIME(0,9,0)</f>
        <v>0.73541666666666639</v>
      </c>
      <c r="R31" s="36">
        <f>R27+TIME(0,8,0)</f>
        <v>0.74861111111111089</v>
      </c>
      <c r="S31" s="36">
        <f>S27+TIME(0,10,0)</f>
        <v>0.76736111111111094</v>
      </c>
      <c r="T31" s="36">
        <f>T27+TIME(0,8,0)</f>
        <v>0.78611111111111098</v>
      </c>
      <c r="U31" s="36">
        <f>U27+TIME(0,8,0)</f>
        <v>0.81666666666666654</v>
      </c>
      <c r="V31" s="37"/>
      <c r="W31" s="36">
        <f>W27+TIME(0,8,0)</f>
        <v>0.82777777777777761</v>
      </c>
      <c r="X31" s="36">
        <f>X27+TIME(0,8,0)</f>
        <v>0.84791666666666643</v>
      </c>
      <c r="Y31" s="36"/>
      <c r="Z31" s="36">
        <f>Z30+TIME(0,4,0)</f>
        <v>0.89999999999999991</v>
      </c>
      <c r="AA31" s="36">
        <f>AA30+TIME(0,3,0)</f>
        <v>0.91249999999999987</v>
      </c>
      <c r="AB31" s="36">
        <f>AB30+TIME(0,5,0)</f>
        <v>0.94305555555555531</v>
      </c>
      <c r="AC31" s="36">
        <f>AC30+TIME(0,3,0)</f>
        <v>0.9527777777777775</v>
      </c>
      <c r="AD31" s="36"/>
    </row>
  </sheetData>
  <conditionalFormatting sqref="V2 R2:R6 E2:E14">
    <cfRule type="cellIs" dxfId="13" priority="4" stopIfTrue="1" operator="equal">
      <formula>0</formula>
    </cfRule>
  </conditionalFormatting>
  <conditionalFormatting sqref="Z28:Z31 AB10 AC13:AC16 AC20:AC31 AB13:AB31 V16:V31 L28:L31 E19:E20 E16">
    <cfRule type="cellIs" dxfId="12" priority="5" stopIfTrue="1" operator="equal">
      <formula>0</formula>
    </cfRule>
  </conditionalFormatting>
  <conditionalFormatting sqref="Z28:Z31">
    <cfRule type="cellIs" dxfId="11" priority="3" stopIfTrue="1" operator="equal">
      <formula>0</formula>
    </cfRule>
  </conditionalFormatting>
  <conditionalFormatting sqref="AB10">
    <cfRule type="cellIs" dxfId="10" priority="2" stopIfTrue="1" operator="equal">
      <formula>0</formula>
    </cfRule>
  </conditionalFormatting>
  <conditionalFormatting sqref="AC10">
    <cfRule type="cellIs" dxfId="9" priority="1" stopIfTrue="1" operator="equal">
      <formula>0</formula>
    </cfRule>
  </conditionalFormatting>
  <dataValidations count="1">
    <dataValidation type="list" allowBlank="1" showErrorMessage="1" sqref="B1:AD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E10" sqref="E10"/>
    </sheetView>
  </sheetViews>
  <sheetFormatPr defaultRowHeight="15" x14ac:dyDescent="0.25"/>
  <sheetData>
    <row r="1" spans="1:30" x14ac:dyDescent="0.25">
      <c r="A1" s="84"/>
      <c r="B1" s="86" t="s">
        <v>47</v>
      </c>
      <c r="C1" s="86" t="s">
        <v>48</v>
      </c>
      <c r="D1" s="86" t="s">
        <v>49</v>
      </c>
      <c r="E1" s="86" t="s">
        <v>50</v>
      </c>
      <c r="F1" s="86" t="s">
        <v>51</v>
      </c>
      <c r="G1" s="86" t="s">
        <v>52</v>
      </c>
      <c r="H1" s="86" t="s">
        <v>53</v>
      </c>
      <c r="I1" s="86" t="s">
        <v>54</v>
      </c>
      <c r="J1" s="86" t="s">
        <v>55</v>
      </c>
      <c r="K1" s="86" t="s">
        <v>56</v>
      </c>
      <c r="L1" s="86" t="s">
        <v>57</v>
      </c>
      <c r="M1" s="86" t="s">
        <v>58</v>
      </c>
      <c r="N1" s="86" t="s">
        <v>59</v>
      </c>
      <c r="O1" s="86" t="s">
        <v>60</v>
      </c>
      <c r="P1" s="86" t="s">
        <v>61</v>
      </c>
      <c r="Q1" s="86" t="s">
        <v>62</v>
      </c>
      <c r="R1" s="86" t="s">
        <v>63</v>
      </c>
      <c r="S1" s="86" t="s">
        <v>64</v>
      </c>
      <c r="T1" s="86" t="s">
        <v>65</v>
      </c>
      <c r="U1" s="86" t="s">
        <v>66</v>
      </c>
      <c r="V1" s="86" t="s">
        <v>67</v>
      </c>
      <c r="W1" s="86" t="s">
        <v>68</v>
      </c>
      <c r="X1" s="86" t="s">
        <v>69</v>
      </c>
      <c r="Y1" s="86" t="s">
        <v>70</v>
      </c>
      <c r="Z1" s="86" t="s">
        <v>71</v>
      </c>
      <c r="AA1" s="86" t="s">
        <v>72</v>
      </c>
      <c r="AB1" s="86" t="s">
        <v>73</v>
      </c>
      <c r="AC1" s="86" t="s">
        <v>74</v>
      </c>
      <c r="AD1" s="86" t="s">
        <v>75</v>
      </c>
    </row>
    <row r="2" spans="1:30" x14ac:dyDescent="0.25">
      <c r="A2" s="87" t="s">
        <v>76</v>
      </c>
      <c r="B2" s="88">
        <v>0.16666666666666666</v>
      </c>
      <c r="C2" s="88">
        <v>0.91876157407407411</v>
      </c>
      <c r="D2" s="88">
        <v>0.9625231481481481</v>
      </c>
      <c r="E2" s="88">
        <v>0.71461805555555558</v>
      </c>
      <c r="F2" s="88">
        <v>0.17504629629629631</v>
      </c>
      <c r="G2" s="88"/>
      <c r="H2" s="88">
        <v>0.18201388888888889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>
        <v>0.23979166666666665</v>
      </c>
      <c r="U2" s="88">
        <v>0.24466435185185187</v>
      </c>
      <c r="V2" s="88"/>
      <c r="W2" s="88"/>
      <c r="X2" s="88">
        <v>0.26414351851851853</v>
      </c>
      <c r="Y2" s="88"/>
      <c r="Z2" s="88"/>
      <c r="AA2" s="88"/>
      <c r="AB2" s="88"/>
      <c r="AC2" s="88"/>
      <c r="AD2" s="88">
        <v>0.24893518518518518</v>
      </c>
    </row>
    <row r="3" spans="1:30" x14ac:dyDescent="0.25">
      <c r="A3" s="87" t="s">
        <v>77</v>
      </c>
      <c r="B3" s="88">
        <v>0.37709490740740742</v>
      </c>
      <c r="C3" s="88">
        <v>0.17085648148148147</v>
      </c>
      <c r="D3" s="88">
        <v>0.17295138888888886</v>
      </c>
      <c r="E3" s="88">
        <v>5.004629629629629E-2</v>
      </c>
      <c r="F3" s="88">
        <v>0.3445023148148148</v>
      </c>
      <c r="G3" s="88"/>
      <c r="H3" s="88">
        <v>0.35424768518518518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>
        <v>0.32799768518518518</v>
      </c>
      <c r="U3" s="88">
        <v>0.29189814814814813</v>
      </c>
      <c r="V3" s="88"/>
      <c r="W3" s="88"/>
      <c r="X3" s="88">
        <v>0.43429398148148146</v>
      </c>
      <c r="Y3" s="88"/>
      <c r="Z3" s="88"/>
      <c r="AA3" s="88"/>
      <c r="AB3" s="88"/>
      <c r="AC3" s="88"/>
      <c r="AD3" s="88">
        <v>0.2951388888888889</v>
      </c>
    </row>
    <row r="4" spans="1:30" x14ac:dyDescent="0.25">
      <c r="A4" s="87" t="s">
        <v>76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</row>
    <row r="5" spans="1:30" x14ac:dyDescent="0.25">
      <c r="A5" s="87" t="s">
        <v>77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x14ac:dyDescent="0.25">
      <c r="A6" s="87" t="s">
        <v>76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</row>
    <row r="7" spans="1:30" x14ac:dyDescent="0.25">
      <c r="A7" s="87" t="s">
        <v>77</v>
      </c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</row>
    <row r="8" spans="1:30" x14ac:dyDescent="0.25">
      <c r="A8" s="87" t="s">
        <v>76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</row>
    <row r="9" spans="1:30" x14ac:dyDescent="0.25">
      <c r="A9" s="87" t="s">
        <v>77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</row>
    <row r="10" spans="1:30" x14ac:dyDescent="0.25">
      <c r="A10" s="87" t="s">
        <v>76</v>
      </c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</row>
    <row r="11" spans="1:30" x14ac:dyDescent="0.25">
      <c r="A11" s="87" t="s">
        <v>77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</row>
    <row r="12" spans="1:30" x14ac:dyDescent="0.25">
      <c r="A12" s="87" t="s">
        <v>76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</row>
    <row r="13" spans="1:30" x14ac:dyDescent="0.25">
      <c r="A13" s="87" t="s">
        <v>77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</row>
    <row r="14" spans="1:30" x14ac:dyDescent="0.25">
      <c r="A14" s="87" t="s">
        <v>76</v>
      </c>
      <c r="B14" s="86"/>
      <c r="C14" s="84"/>
      <c r="D14" s="86"/>
      <c r="E14" s="86"/>
      <c r="F14" s="86"/>
      <c r="G14" s="86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</row>
    <row r="15" spans="1:30" x14ac:dyDescent="0.25">
      <c r="A15" s="87" t="s">
        <v>77</v>
      </c>
      <c r="B15" s="86"/>
      <c r="C15" s="84"/>
      <c r="D15" s="86"/>
      <c r="E15" s="86"/>
      <c r="F15" s="86"/>
      <c r="G15" s="86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</row>
    <row r="16" spans="1:30" x14ac:dyDescent="0.25">
      <c r="A16" s="87" t="s">
        <v>76</v>
      </c>
      <c r="B16" s="86"/>
      <c r="C16" s="84"/>
      <c r="D16" s="86"/>
      <c r="E16" s="86"/>
      <c r="F16" s="86"/>
      <c r="G16" s="86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</row>
    <row r="17" spans="1:10" x14ac:dyDescent="0.25">
      <c r="A17" s="87" t="s">
        <v>77</v>
      </c>
      <c r="B17" s="86"/>
      <c r="C17" s="84"/>
      <c r="D17" s="84"/>
      <c r="E17" s="84"/>
      <c r="F17" s="84"/>
      <c r="G17" s="84"/>
      <c r="H17" s="84"/>
      <c r="I17" s="84"/>
      <c r="J17" s="84"/>
    </row>
    <row r="18" spans="1:10" x14ac:dyDescent="0.25">
      <c r="A18" s="87" t="s">
        <v>76</v>
      </c>
      <c r="B18" s="86"/>
      <c r="C18" s="84"/>
      <c r="D18" s="84"/>
      <c r="E18" s="84"/>
      <c r="F18" s="84"/>
      <c r="G18" s="84"/>
      <c r="H18" s="84"/>
      <c r="I18" s="84"/>
      <c r="J18" s="84"/>
    </row>
    <row r="19" spans="1:10" x14ac:dyDescent="0.25">
      <c r="A19" s="87" t="s">
        <v>77</v>
      </c>
      <c r="B19" s="86"/>
      <c r="C19" s="84"/>
      <c r="D19" s="84"/>
      <c r="E19" s="84"/>
      <c r="F19" s="84"/>
      <c r="G19" s="84"/>
      <c r="H19" s="84"/>
      <c r="I19" s="84"/>
      <c r="J19" s="84"/>
    </row>
    <row r="20" spans="1:10" x14ac:dyDescent="0.25">
      <c r="A20" s="87" t="s">
        <v>76</v>
      </c>
      <c r="B20" s="86"/>
      <c r="C20" s="84"/>
      <c r="D20" s="84"/>
      <c r="E20" s="84"/>
      <c r="F20" s="84"/>
      <c r="G20" s="84"/>
      <c r="H20" s="84"/>
      <c r="I20" s="84"/>
      <c r="J20" s="84"/>
    </row>
    <row r="21" spans="1:10" x14ac:dyDescent="0.25">
      <c r="A21" s="87" t="s">
        <v>77</v>
      </c>
      <c r="B21" s="86"/>
      <c r="C21" s="84"/>
      <c r="D21" s="84"/>
      <c r="E21" s="84"/>
      <c r="F21" s="84"/>
      <c r="G21" s="84"/>
      <c r="H21" s="84"/>
      <c r="I21" s="84"/>
      <c r="J21" s="84"/>
    </row>
    <row r="22" spans="1:10" x14ac:dyDescent="0.25">
      <c r="A22" s="87" t="s">
        <v>76</v>
      </c>
      <c r="B22" s="86"/>
      <c r="C22" s="84"/>
      <c r="D22" s="84"/>
      <c r="E22" s="84"/>
      <c r="F22" s="84"/>
      <c r="G22" s="84"/>
      <c r="H22" s="84"/>
      <c r="I22" s="84"/>
      <c r="J22" s="84"/>
    </row>
    <row r="23" spans="1:10" x14ac:dyDescent="0.25">
      <c r="A23" s="87" t="s">
        <v>77</v>
      </c>
      <c r="B23" s="86"/>
      <c r="C23" s="84"/>
      <c r="D23" s="84"/>
      <c r="E23" s="84"/>
      <c r="F23" s="84"/>
      <c r="G23" s="84"/>
      <c r="H23" s="84"/>
      <c r="I23" s="84"/>
      <c r="J23" s="84"/>
    </row>
    <row r="24" spans="1:10" x14ac:dyDescent="0.25">
      <c r="A24" s="87" t="s">
        <v>76</v>
      </c>
      <c r="B24" s="86"/>
      <c r="C24" s="84"/>
      <c r="D24" s="84"/>
      <c r="E24" s="84"/>
      <c r="F24" s="84"/>
      <c r="G24" s="84"/>
      <c r="H24" s="84"/>
      <c r="I24" s="84"/>
      <c r="J24" s="84"/>
    </row>
    <row r="25" spans="1:10" x14ac:dyDescent="0.25">
      <c r="A25" s="87" t="s">
        <v>77</v>
      </c>
      <c r="B25" s="86"/>
      <c r="C25" s="84"/>
      <c r="D25" s="84"/>
      <c r="E25" s="84"/>
      <c r="F25" s="84"/>
      <c r="G25" s="84"/>
      <c r="H25" s="84"/>
      <c r="I25" s="84"/>
      <c r="J25" s="84"/>
    </row>
    <row r="26" spans="1:10" x14ac:dyDescent="0.25">
      <c r="A26" s="87"/>
      <c r="B26" s="86"/>
      <c r="C26" s="84"/>
      <c r="D26" s="84"/>
      <c r="E26" s="84"/>
      <c r="F26" s="84"/>
      <c r="G26" s="84"/>
      <c r="H26" s="84"/>
      <c r="I26" s="84"/>
      <c r="J26" s="85" t="s">
        <v>8</v>
      </c>
    </row>
    <row r="27" spans="1:10" x14ac:dyDescent="0.25">
      <c r="A27" s="87"/>
      <c r="B27" s="86"/>
      <c r="C27" s="84"/>
      <c r="D27" s="84"/>
      <c r="E27" s="84"/>
      <c r="F27" s="84"/>
      <c r="G27" s="84"/>
      <c r="H27" s="84"/>
      <c r="I27" s="84"/>
      <c r="J27" s="84"/>
    </row>
    <row r="28" spans="1:10" x14ac:dyDescent="0.25">
      <c r="A28" s="84"/>
      <c r="B28" s="86"/>
      <c r="C28" s="84"/>
      <c r="D28" s="84"/>
      <c r="E28" s="84"/>
      <c r="F28" s="84"/>
      <c r="G28" s="84"/>
      <c r="H28" s="84"/>
      <c r="I28" s="84"/>
      <c r="J28" s="84"/>
    </row>
    <row r="29" spans="1:10" x14ac:dyDescent="0.25">
      <c r="A29" s="84"/>
      <c r="B29" s="86"/>
      <c r="C29" s="84"/>
      <c r="D29" s="84"/>
      <c r="E29" s="84"/>
      <c r="F29" s="84"/>
      <c r="G29" s="84"/>
      <c r="H29" s="84"/>
      <c r="I29" s="84"/>
      <c r="J29" s="8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sqref="A1:AD29"/>
    </sheetView>
  </sheetViews>
  <sheetFormatPr defaultRowHeight="15" x14ac:dyDescent="0.25"/>
  <sheetData>
    <row r="1" spans="1:30" x14ac:dyDescent="0.25">
      <c r="A1" s="80"/>
      <c r="B1" s="81" t="s">
        <v>47</v>
      </c>
      <c r="C1" s="81" t="s">
        <v>48</v>
      </c>
      <c r="D1" s="81" t="s">
        <v>49</v>
      </c>
      <c r="E1" s="81" t="s">
        <v>50</v>
      </c>
      <c r="F1" s="81" t="s">
        <v>51</v>
      </c>
      <c r="G1" s="81" t="s">
        <v>52</v>
      </c>
      <c r="H1" s="81" t="s">
        <v>53</v>
      </c>
      <c r="I1" s="81" t="s">
        <v>54</v>
      </c>
      <c r="J1" s="81" t="s">
        <v>55</v>
      </c>
      <c r="K1" s="81" t="s">
        <v>56</v>
      </c>
      <c r="L1" s="81" t="s">
        <v>57</v>
      </c>
      <c r="M1" s="81" t="s">
        <v>58</v>
      </c>
      <c r="N1" s="81" t="s">
        <v>59</v>
      </c>
      <c r="O1" s="81" t="s">
        <v>60</v>
      </c>
      <c r="P1" s="81" t="s">
        <v>61</v>
      </c>
      <c r="Q1" s="81" t="s">
        <v>62</v>
      </c>
      <c r="R1" s="81" t="s">
        <v>63</v>
      </c>
      <c r="S1" s="81" t="s">
        <v>64</v>
      </c>
      <c r="T1" s="81" t="s">
        <v>65</v>
      </c>
      <c r="U1" s="81" t="s">
        <v>66</v>
      </c>
      <c r="V1" s="81" t="s">
        <v>67</v>
      </c>
      <c r="W1" s="81" t="s">
        <v>68</v>
      </c>
      <c r="X1" s="81" t="s">
        <v>69</v>
      </c>
      <c r="Y1" s="81" t="s">
        <v>70</v>
      </c>
      <c r="Z1" s="81" t="s">
        <v>71</v>
      </c>
      <c r="AA1" s="81" t="s">
        <v>72</v>
      </c>
      <c r="AB1" s="81" t="s">
        <v>73</v>
      </c>
      <c r="AC1" s="81" t="s">
        <v>74</v>
      </c>
      <c r="AD1" s="81" t="s">
        <v>75</v>
      </c>
    </row>
    <row r="2" spans="1:30" x14ac:dyDescent="0.25">
      <c r="A2" s="82" t="s">
        <v>76</v>
      </c>
      <c r="B2" s="83">
        <v>0.75</v>
      </c>
      <c r="C2" s="83">
        <v>0.24466435185185187</v>
      </c>
      <c r="D2" s="83">
        <v>0.2502314814814815</v>
      </c>
      <c r="E2" s="83">
        <v>0.25302083333333331</v>
      </c>
      <c r="F2" s="83"/>
      <c r="G2" s="83">
        <v>0.26762731481481483</v>
      </c>
      <c r="H2" s="80"/>
      <c r="I2" s="83">
        <v>0.98223379629629637</v>
      </c>
      <c r="J2" s="80"/>
      <c r="K2" s="83"/>
      <c r="L2" s="80"/>
      <c r="M2" s="80"/>
      <c r="N2" s="80"/>
      <c r="O2" s="83">
        <v>0.23979166666666665</v>
      </c>
      <c r="P2" s="83">
        <v>0.24466435185185187</v>
      </c>
      <c r="Q2" s="83">
        <v>0.45856481481481487</v>
      </c>
      <c r="R2" s="80"/>
      <c r="S2" s="83"/>
      <c r="T2" s="83"/>
      <c r="U2" s="83"/>
      <c r="V2" s="83"/>
      <c r="W2" s="83"/>
      <c r="X2" s="83">
        <v>0.24466435185185187</v>
      </c>
      <c r="Y2" s="83"/>
      <c r="Z2" s="83"/>
      <c r="AA2" s="83">
        <v>0.26414351851851853</v>
      </c>
      <c r="AB2" s="83"/>
      <c r="AC2" s="83"/>
      <c r="AD2" s="83">
        <v>0.1072337962962963</v>
      </c>
    </row>
    <row r="3" spans="1:30" x14ac:dyDescent="0.25">
      <c r="A3" s="82" t="s">
        <v>77</v>
      </c>
      <c r="B3" s="83">
        <v>0.95833333333333337</v>
      </c>
      <c r="C3" s="83">
        <v>0.29189814814814813</v>
      </c>
      <c r="D3" s="83">
        <v>0.33635416666666668</v>
      </c>
      <c r="E3" s="83">
        <v>0.55581018518518521</v>
      </c>
      <c r="F3" s="83"/>
      <c r="G3" s="83">
        <v>0.27111111111111114</v>
      </c>
      <c r="H3" s="80"/>
      <c r="I3" s="83">
        <v>0.23641203703703703</v>
      </c>
      <c r="J3" s="80"/>
      <c r="K3" s="83"/>
      <c r="L3" s="80"/>
      <c r="M3" s="80"/>
      <c r="N3" s="80"/>
      <c r="O3" s="83">
        <v>0.32799768518518518</v>
      </c>
      <c r="P3" s="83">
        <v>0.29189814814814813</v>
      </c>
      <c r="Q3" s="83">
        <v>0.71135416666666673</v>
      </c>
      <c r="R3" s="80"/>
      <c r="S3" s="83"/>
      <c r="T3" s="83"/>
      <c r="U3" s="83"/>
      <c r="V3" s="83"/>
      <c r="W3" s="83"/>
      <c r="X3" s="83">
        <v>0.29189814814814813</v>
      </c>
      <c r="Y3" s="83"/>
      <c r="Z3" s="83"/>
      <c r="AA3" s="83">
        <v>0.43429398148148146</v>
      </c>
      <c r="AB3" s="83"/>
      <c r="AC3" s="83"/>
      <c r="AD3" s="83">
        <v>0.27807870370370369</v>
      </c>
    </row>
    <row r="4" spans="1:30" x14ac:dyDescent="0.25">
      <c r="A4" s="82" t="s">
        <v>76</v>
      </c>
      <c r="B4" s="81"/>
      <c r="C4" s="80"/>
      <c r="D4" s="80"/>
      <c r="E4" s="80"/>
      <c r="F4" s="80"/>
      <c r="G4" s="83"/>
      <c r="H4" s="80"/>
      <c r="I4" s="83"/>
      <c r="J4" s="83"/>
      <c r="K4" s="83">
        <v>0.24466435185185187</v>
      </c>
      <c r="L4" s="83"/>
      <c r="M4" s="83"/>
      <c r="N4" s="83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</row>
    <row r="5" spans="1:30" x14ac:dyDescent="0.25">
      <c r="A5" s="82" t="s">
        <v>77</v>
      </c>
      <c r="B5" s="81"/>
      <c r="C5" s="80"/>
      <c r="D5" s="80"/>
      <c r="E5" s="80"/>
      <c r="F5" s="80"/>
      <c r="G5" s="83"/>
      <c r="H5" s="80"/>
      <c r="I5" s="83"/>
      <c r="J5" s="83"/>
      <c r="K5" s="83">
        <v>0.29189814814814813</v>
      </c>
      <c r="L5" s="83"/>
      <c r="M5" s="83"/>
      <c r="N5" s="83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</row>
    <row r="6" spans="1:30" x14ac:dyDescent="0.25">
      <c r="A6" s="82" t="s">
        <v>76</v>
      </c>
      <c r="B6" s="81"/>
      <c r="C6" s="80"/>
      <c r="D6" s="81"/>
      <c r="E6" s="81"/>
      <c r="F6" s="81"/>
      <c r="G6" s="81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</row>
    <row r="7" spans="1:30" x14ac:dyDescent="0.25">
      <c r="A7" s="82" t="s">
        <v>77</v>
      </c>
      <c r="B7" s="81"/>
      <c r="C7" s="80"/>
      <c r="D7" s="81"/>
      <c r="E7" s="81"/>
      <c r="F7" s="81"/>
      <c r="G7" s="81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</row>
    <row r="8" spans="1:30" x14ac:dyDescent="0.25">
      <c r="A8" s="82" t="s">
        <v>76</v>
      </c>
      <c r="B8" s="81"/>
      <c r="C8" s="80"/>
      <c r="D8" s="81"/>
      <c r="E8" s="81"/>
      <c r="F8" s="81"/>
      <c r="G8" s="81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</row>
    <row r="9" spans="1:30" x14ac:dyDescent="0.25">
      <c r="A9" s="82" t="s">
        <v>77</v>
      </c>
      <c r="B9" s="81"/>
      <c r="C9" s="80"/>
      <c r="D9" s="81"/>
      <c r="E9" s="81"/>
      <c r="F9" s="81"/>
      <c r="G9" s="81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</row>
    <row r="10" spans="1:30" x14ac:dyDescent="0.25">
      <c r="A10" s="82" t="s">
        <v>76</v>
      </c>
      <c r="B10" s="81"/>
      <c r="C10" s="80"/>
      <c r="D10" s="81"/>
      <c r="E10" s="81"/>
      <c r="F10" s="81"/>
      <c r="G10" s="81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</row>
    <row r="11" spans="1:30" x14ac:dyDescent="0.25">
      <c r="A11" s="82" t="s">
        <v>77</v>
      </c>
      <c r="B11" s="81"/>
      <c r="C11" s="80"/>
      <c r="D11" s="81"/>
      <c r="E11" s="81"/>
      <c r="F11" s="81"/>
      <c r="G11" s="81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</row>
    <row r="12" spans="1:30" x14ac:dyDescent="0.25">
      <c r="A12" s="82" t="s">
        <v>76</v>
      </c>
      <c r="B12" s="81"/>
      <c r="C12" s="80"/>
      <c r="D12" s="81"/>
      <c r="E12" s="81"/>
      <c r="F12" s="81"/>
      <c r="G12" s="81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</row>
    <row r="13" spans="1:30" x14ac:dyDescent="0.25">
      <c r="A13" s="82" t="s">
        <v>77</v>
      </c>
      <c r="B13" s="81"/>
      <c r="C13" s="80"/>
      <c r="D13" s="81"/>
      <c r="E13" s="81"/>
      <c r="F13" s="81"/>
      <c r="G13" s="81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</row>
    <row r="14" spans="1:30" x14ac:dyDescent="0.25">
      <c r="A14" s="82" t="s">
        <v>76</v>
      </c>
      <c r="B14" s="81"/>
      <c r="C14" s="80"/>
      <c r="D14" s="81"/>
      <c r="E14" s="81"/>
      <c r="F14" s="81"/>
      <c r="G14" s="81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</row>
    <row r="15" spans="1:30" x14ac:dyDescent="0.25">
      <c r="A15" s="82" t="s">
        <v>77</v>
      </c>
      <c r="B15" s="81"/>
      <c r="C15" s="80"/>
      <c r="D15" s="81"/>
      <c r="E15" s="81"/>
      <c r="F15" s="81"/>
      <c r="G15" s="81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</row>
    <row r="16" spans="1:30" x14ac:dyDescent="0.25">
      <c r="A16" s="82" t="s">
        <v>76</v>
      </c>
      <c r="B16" s="81"/>
      <c r="C16" s="80"/>
      <c r="D16" s="81"/>
      <c r="E16" s="81"/>
      <c r="F16" s="81"/>
      <c r="G16" s="81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</row>
    <row r="17" spans="1:2" x14ac:dyDescent="0.25">
      <c r="A17" s="82" t="s">
        <v>77</v>
      </c>
      <c r="B17" s="81"/>
    </row>
    <row r="18" spans="1:2" x14ac:dyDescent="0.25">
      <c r="A18" s="82" t="s">
        <v>76</v>
      </c>
      <c r="B18" s="81"/>
    </row>
    <row r="19" spans="1:2" x14ac:dyDescent="0.25">
      <c r="A19" s="82" t="s">
        <v>77</v>
      </c>
      <c r="B19" s="81"/>
    </row>
    <row r="20" spans="1:2" x14ac:dyDescent="0.25">
      <c r="A20" s="82" t="s">
        <v>76</v>
      </c>
      <c r="B20" s="81"/>
    </row>
    <row r="21" spans="1:2" x14ac:dyDescent="0.25">
      <c r="A21" s="82" t="s">
        <v>77</v>
      </c>
      <c r="B21" s="81"/>
    </row>
    <row r="22" spans="1:2" x14ac:dyDescent="0.25">
      <c r="A22" s="82" t="s">
        <v>76</v>
      </c>
      <c r="B22" s="81"/>
    </row>
    <row r="23" spans="1:2" x14ac:dyDescent="0.25">
      <c r="A23" s="82" t="s">
        <v>77</v>
      </c>
      <c r="B23" s="81"/>
    </row>
    <row r="24" spans="1:2" x14ac:dyDescent="0.25">
      <c r="A24" s="82" t="s">
        <v>76</v>
      </c>
      <c r="B24" s="81"/>
    </row>
    <row r="25" spans="1:2" x14ac:dyDescent="0.25">
      <c r="A25" s="82" t="s">
        <v>77</v>
      </c>
      <c r="B25" s="81"/>
    </row>
    <row r="26" spans="1:2" x14ac:dyDescent="0.25">
      <c r="A26" s="82"/>
      <c r="B26" s="81"/>
    </row>
    <row r="27" spans="1:2" x14ac:dyDescent="0.25">
      <c r="A27" s="82"/>
      <c r="B27" s="81"/>
    </row>
    <row r="28" spans="1:2" x14ac:dyDescent="0.25">
      <c r="A28" s="80"/>
      <c r="B28" s="81"/>
    </row>
    <row r="29" spans="1:2" x14ac:dyDescent="0.25">
      <c r="A29" s="80"/>
      <c r="B2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dcterms:created xsi:type="dcterms:W3CDTF">2023-09-21T07:42:33Z</dcterms:created>
  <dcterms:modified xsi:type="dcterms:W3CDTF">2023-09-21T13:15:04Z</dcterms:modified>
</cp:coreProperties>
</file>