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lesh arora\OneDrive\Desktop\sahi\"/>
    </mc:Choice>
  </mc:AlternateContent>
  <bookViews>
    <workbookView xWindow="0" yWindow="0" windowWidth="21570" windowHeight="8130" activeTab="2"/>
  </bookViews>
  <sheets>
    <sheet name="DN" sheetId="2" r:id="rId1"/>
    <sheet name="UP" sheetId="1" r:id="rId2"/>
    <sheet name="BOX_DN" sheetId="4" r:id="rId3"/>
    <sheet name="BOX_U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3" i="2" s="1"/>
  <c r="D14" i="2" s="1"/>
  <c r="D15" i="2" s="1"/>
  <c r="D16" i="2" s="1"/>
  <c r="D17" i="2" s="1"/>
  <c r="D18" i="2" s="1"/>
  <c r="D19" i="2" s="1"/>
  <c r="D9" i="2"/>
  <c r="D10" i="2" s="1"/>
  <c r="D11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J4" i="2"/>
  <c r="J5" i="2" s="1"/>
  <c r="J6" i="2" s="1"/>
  <c r="J7" i="2" s="1"/>
  <c r="J11" i="2" s="1"/>
  <c r="J14" i="2" s="1"/>
  <c r="J18" i="2" s="1"/>
  <c r="J19" i="2" s="1"/>
  <c r="J21" i="2" s="1"/>
  <c r="J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G4" i="2"/>
  <c r="G5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K11" i="1"/>
  <c r="K12" i="1" s="1"/>
  <c r="K13" i="1" s="1"/>
  <c r="K15" i="1" s="1"/>
  <c r="K16" i="1" s="1"/>
  <c r="K20" i="1" s="1"/>
  <c r="K23" i="1" s="1"/>
  <c r="K27" i="1" s="1"/>
  <c r="K31" i="1" s="1"/>
  <c r="J11" i="1"/>
  <c r="J12" i="1" s="1"/>
  <c r="J13" i="1" s="1"/>
  <c r="I11" i="1"/>
  <c r="I12" i="1" s="1"/>
  <c r="I13" i="1" s="1"/>
  <c r="H11" i="1"/>
  <c r="H12" i="1" s="1"/>
  <c r="H13" i="1" s="1"/>
  <c r="H15" i="1" s="1"/>
  <c r="H16" i="1" s="1"/>
  <c r="H20" i="1" s="1"/>
  <c r="H23" i="1" s="1"/>
  <c r="H27" i="1" s="1"/>
  <c r="H28" i="1" s="1"/>
  <c r="H29" i="1" s="1"/>
  <c r="H30" i="1" s="1"/>
  <c r="H31" i="1" s="1"/>
  <c r="F11" i="1"/>
  <c r="F12" i="1" s="1"/>
  <c r="F13" i="1" s="1"/>
  <c r="F15" i="1" s="1"/>
  <c r="F16" i="1" s="1"/>
  <c r="F20" i="1" s="1"/>
  <c r="F23" i="1" s="1"/>
  <c r="F27" i="1" s="1"/>
  <c r="F28" i="1" s="1"/>
  <c r="F29" i="1" s="1"/>
  <c r="F30" i="1" s="1"/>
  <c r="F31" i="1" s="1"/>
  <c r="D11" i="1"/>
  <c r="D12" i="1" s="1"/>
  <c r="D13" i="1" s="1"/>
  <c r="D15" i="1" s="1"/>
  <c r="D16" i="1" s="1"/>
  <c r="D20" i="1" s="1"/>
  <c r="D23" i="1" s="1"/>
  <c r="D27" i="1" s="1"/>
  <c r="D28" i="1" s="1"/>
  <c r="D29" i="1" s="1"/>
  <c r="D30" i="1" s="1"/>
  <c r="D31" i="1" s="1"/>
  <c r="C11" i="1"/>
  <c r="C12" i="1" s="1"/>
  <c r="C13" i="1" s="1"/>
  <c r="C15" i="1" s="1"/>
  <c r="C16" i="1" s="1"/>
  <c r="C20" i="1" s="1"/>
  <c r="C23" i="1" s="1"/>
  <c r="C27" i="1" s="1"/>
  <c r="C28" i="1" s="1"/>
  <c r="C29" i="1" s="1"/>
  <c r="C30" i="1" s="1"/>
  <c r="C31" i="1" s="1"/>
  <c r="B11" i="1"/>
  <c r="B12" i="1" s="1"/>
  <c r="B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5" i="1" s="1"/>
  <c r="E16" i="1" s="1"/>
  <c r="E20" i="1" s="1"/>
  <c r="E23" i="1" s="1"/>
  <c r="E27" i="1" s="1"/>
  <c r="E28" i="1" s="1"/>
  <c r="E29" i="1" s="1"/>
  <c r="E30" i="1" s="1"/>
  <c r="E31" i="1" s="1"/>
  <c r="E21" i="2" l="1"/>
  <c r="E22" i="2" s="1"/>
  <c r="E23" i="2" s="1"/>
  <c r="E24" i="2" s="1"/>
  <c r="E20" i="2"/>
  <c r="I21" i="2"/>
  <c r="I22" i="2" s="1"/>
  <c r="I23" i="2" s="1"/>
  <c r="I24" i="2" s="1"/>
  <c r="I20" i="2"/>
  <c r="G21" i="2"/>
  <c r="G22" i="2" s="1"/>
  <c r="G23" i="2" s="1"/>
  <c r="G20" i="2"/>
  <c r="C21" i="2"/>
  <c r="C22" i="2" s="1"/>
  <c r="C23" i="2" s="1"/>
  <c r="C24" i="2" s="1"/>
  <c r="C20" i="2"/>
  <c r="F21" i="2"/>
  <c r="F22" i="2" s="1"/>
  <c r="F23" i="2" s="1"/>
  <c r="F24" i="2" s="1"/>
  <c r="F20" i="2"/>
  <c r="H21" i="2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20" i="2"/>
  <c r="B21" i="2"/>
  <c r="B22" i="2" s="1"/>
  <c r="B23" i="2" s="1"/>
  <c r="B24" i="2" s="1"/>
  <c r="B20" i="2"/>
  <c r="D21" i="2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20" i="2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4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14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14" i="1"/>
  <c r="I14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</calcChain>
</file>

<file path=xl/sharedStrings.xml><?xml version="1.0" encoding="utf-8"?>
<sst xmlns="http://schemas.openxmlformats.org/spreadsheetml/2006/main" count="263" uniqueCount="76">
  <si>
    <t>cyan</t>
  </si>
  <si>
    <t xml:space="preserve">VIRAR </t>
  </si>
  <si>
    <t>ON SAT</t>
  </si>
  <si>
    <t>Nalla Sopara</t>
  </si>
  <si>
    <t>&amp; SUN</t>
  </si>
  <si>
    <t>VASAI ROAD</t>
  </si>
  <si>
    <t xml:space="preserve"> NON AC</t>
  </si>
  <si>
    <t>Naigaon</t>
  </si>
  <si>
    <t>Air</t>
  </si>
  <si>
    <t>BHAYANDAR</t>
  </si>
  <si>
    <t>Condition</t>
  </si>
  <si>
    <t>Mira Road</t>
  </si>
  <si>
    <t>Dahisar</t>
  </si>
  <si>
    <t xml:space="preserve">BORIVALI </t>
  </si>
  <si>
    <t>Kandivali</t>
  </si>
  <si>
    <t>Malad</t>
  </si>
  <si>
    <t>Goregaon</t>
  </si>
  <si>
    <t>Ram Mandir</t>
  </si>
  <si>
    <t>--</t>
  </si>
  <si>
    <t>Jogeshwari</t>
  </si>
  <si>
    <t>ANDHERI</t>
  </si>
  <si>
    <t>Vile Parle</t>
  </si>
  <si>
    <t>Santa Cruz</t>
  </si>
  <si>
    <t>Khar Road</t>
  </si>
  <si>
    <t>BANDRA</t>
  </si>
  <si>
    <t>Mahim Jn.</t>
  </si>
  <si>
    <t>Matunga Road</t>
  </si>
  <si>
    <t xml:space="preserve">DADAR   </t>
  </si>
  <si>
    <t>Prabhadevi</t>
  </si>
  <si>
    <t>Lower Parel</t>
  </si>
  <si>
    <t>Mahalakshmi</t>
  </si>
  <si>
    <t xml:space="preserve">     </t>
  </si>
  <si>
    <t>M'BAI CENTRAL(L)</t>
  </si>
  <si>
    <t>Grant Road</t>
  </si>
  <si>
    <t>Charni Road</t>
  </si>
  <si>
    <t>Marine Lines</t>
  </si>
  <si>
    <t>CHURCHGATE</t>
  </si>
  <si>
    <t xml:space="preserve">CHURCHGATE       </t>
  </si>
  <si>
    <t>M'BAI CENTRAL (L)</t>
  </si>
  <si>
    <t xml:space="preserve">DADAR                  </t>
  </si>
  <si>
    <t xml:space="preserve"> </t>
  </si>
  <si>
    <t>Kandivli</t>
  </si>
  <si>
    <t>Bhayandar</t>
  </si>
  <si>
    <t>Vasai Road</t>
  </si>
  <si>
    <t xml:space="preserve">VIRAR                        </t>
  </si>
  <si>
    <t>CCG</t>
  </si>
  <si>
    <t>MEL</t>
  </si>
  <si>
    <t>CYR</t>
  </si>
  <si>
    <t>GTR</t>
  </si>
  <si>
    <t>BCT</t>
  </si>
  <si>
    <t>MX</t>
  </si>
  <si>
    <t>PL</t>
  </si>
  <si>
    <t>PBHD</t>
  </si>
  <si>
    <t>DDR</t>
  </si>
  <si>
    <t>MRU</t>
  </si>
  <si>
    <t>MM</t>
  </si>
  <si>
    <t>BDTS</t>
  </si>
  <si>
    <t>KHAR</t>
  </si>
  <si>
    <t>STC</t>
  </si>
  <si>
    <t>VLP</t>
  </si>
  <si>
    <t>ADH</t>
  </si>
  <si>
    <t>JOS</t>
  </si>
  <si>
    <t>RMAR</t>
  </si>
  <si>
    <t>GMN</t>
  </si>
  <si>
    <t>MDD</t>
  </si>
  <si>
    <t>KILE</t>
  </si>
  <si>
    <t>BVI</t>
  </si>
  <si>
    <t>DIC</t>
  </si>
  <si>
    <t>MIRA</t>
  </si>
  <si>
    <t>BYR</t>
  </si>
  <si>
    <t>NIG</t>
  </si>
  <si>
    <t>BSR</t>
  </si>
  <si>
    <t>NSP</t>
  </si>
  <si>
    <t>VR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</si>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</sst>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\ &quot;½&quot;"/>
    <numFmt numFmtId="165" formatCode="h:mm:ss;@"/>
  </numFmts>
  <fonts count="13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 Narrow"/>
      <family val="2"/>
    </font>
    <font>
      <sz val="18"/>
      <name val="Arial Narrow"/>
      <family val="2"/>
    </font>
    <font>
      <sz val="18"/>
      <name val="Calibri"/>
      <family val="2"/>
      <scheme val="minor"/>
    </font>
    <font>
      <sz val="16"/>
      <color rgb="FFFF0000"/>
      <name val="Arial Narrow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61">
    <xf numFmtId="0" fontId="0" fillId="0" borderId="0" xfId="0"/>
    <xf numFmtId="0" fontId="1" fillId="0" borderId="0" xfId="0" applyFont="1" applyFill="1"/>
    <xf numFmtId="1" fontId="2" fillId="0" borderId="0" xfId="0" applyNumberFormat="1" applyFont="1" applyAlignment="1">
      <alignment horizontal="center" vertical="center"/>
    </xf>
    <xf numFmtId="0" fontId="1" fillId="0" borderId="1" xfId="0" applyFont="1" applyFill="1" applyBorder="1"/>
    <xf numFmtId="1" fontId="4" fillId="0" borderId="2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0" fontId="4" fillId="0" borderId="1" xfId="0" quotePrefix="1" applyNumberFormat="1" applyFont="1" applyFill="1" applyBorder="1" applyAlignment="1" applyProtection="1">
      <alignment horizontal="left" vertical="center"/>
    </xf>
    <xf numFmtId="20" fontId="6" fillId="0" borderId="2" xfId="0" applyNumberFormat="1" applyFont="1" applyFill="1" applyBorder="1" applyAlignment="1" applyProtection="1">
      <alignment horizontal="center" vertical="center"/>
    </xf>
    <xf numFmtId="20" fontId="4" fillId="0" borderId="2" xfId="0" applyNumberFormat="1" applyFont="1" applyFill="1" applyBorder="1" applyAlignment="1" applyProtection="1">
      <alignment horizontal="center" vertical="center"/>
    </xf>
    <xf numFmtId="21" fontId="4" fillId="0" borderId="2" xfId="0" applyNumberFormat="1" applyFont="1" applyFill="1" applyBorder="1" applyAlignment="1" applyProtection="1">
      <alignment horizontal="center" vertical="center"/>
    </xf>
    <xf numFmtId="20" fontId="1" fillId="0" borderId="1" xfId="0" applyNumberFormat="1" applyFont="1" applyFill="1" applyBorder="1" applyAlignment="1" applyProtection="1">
      <alignment horizontal="left" vertical="center"/>
    </xf>
    <xf numFmtId="20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1" fontId="1" fillId="0" borderId="2" xfId="0" applyNumberFormat="1" applyFont="1" applyFill="1" applyBorder="1" applyAlignment="1" applyProtection="1">
      <alignment horizontal="center" vertical="center"/>
    </xf>
    <xf numFmtId="20" fontId="4" fillId="0" borderId="1" xfId="0" applyNumberFormat="1" applyFont="1" applyFill="1" applyBorder="1" applyAlignment="1" applyProtection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/>
    </xf>
    <xf numFmtId="20" fontId="7" fillId="0" borderId="2" xfId="1" applyNumberFormat="1" applyFont="1" applyFill="1" applyBorder="1" applyAlignment="1" applyProtection="1">
      <alignment horizontal="center" vertical="center"/>
    </xf>
    <xf numFmtId="49" fontId="1" fillId="0" borderId="2" xfId="0" applyNumberFormat="1" applyFont="1" applyFill="1" applyBorder="1" applyAlignment="1" applyProtection="1">
      <alignment horizontal="center" vertical="center"/>
    </xf>
    <xf numFmtId="20" fontId="1" fillId="0" borderId="2" xfId="0" quotePrefix="1" applyNumberFormat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>
      <alignment horizontal="left" vertical="center"/>
    </xf>
    <xf numFmtId="164" fontId="1" fillId="0" borderId="2" xfId="0" quotePrefix="1" applyNumberFormat="1" applyFont="1" applyFill="1" applyBorder="1" applyAlignment="1" applyProtection="1">
      <alignment horizontal="center" vertical="center"/>
    </xf>
    <xf numFmtId="20" fontId="4" fillId="0" borderId="2" xfId="0" quotePrefix="1" applyNumberFormat="1" applyFont="1" applyFill="1" applyBorder="1" applyAlignment="1" applyProtection="1">
      <alignment horizontal="center" vertical="center"/>
    </xf>
    <xf numFmtId="20" fontId="1" fillId="0" borderId="2" xfId="0" applyNumberFormat="1" applyFont="1" applyFill="1" applyBorder="1" applyAlignment="1">
      <alignment horizontal="center" vertical="center"/>
    </xf>
    <xf numFmtId="20" fontId="4" fillId="0" borderId="3" xfId="0" quotePrefix="1" applyNumberFormat="1" applyFont="1" applyFill="1" applyBorder="1" applyAlignment="1" applyProtection="1">
      <alignment horizontal="left" vertical="center"/>
    </xf>
    <xf numFmtId="20" fontId="4" fillId="0" borderId="4" xfId="0" applyNumberFormat="1" applyFont="1" applyFill="1" applyBorder="1" applyAlignment="1" applyProtection="1">
      <alignment horizontal="center" vertical="center"/>
    </xf>
    <xf numFmtId="0" fontId="1" fillId="0" borderId="0" xfId="0" applyFont="1" applyBorder="1"/>
    <xf numFmtId="0" fontId="1" fillId="0" borderId="1" xfId="0" applyFont="1" applyBorder="1"/>
    <xf numFmtId="0" fontId="4" fillId="0" borderId="1" xfId="1" quotePrefix="1" applyFont="1" applyFill="1" applyBorder="1" applyAlignment="1" applyProtection="1">
      <alignment horizontal="left" vertical="center"/>
    </xf>
    <xf numFmtId="165" fontId="4" fillId="0" borderId="2" xfId="1" applyNumberFormat="1" applyFont="1" applyFill="1" applyBorder="1" applyAlignment="1" applyProtection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left" vertical="center"/>
    </xf>
    <xf numFmtId="165" fontId="4" fillId="0" borderId="2" xfId="1" quotePrefix="1" applyNumberFormat="1" applyFont="1" applyFill="1" applyBorder="1" applyAlignment="1">
      <alignment horizontal="center" vertical="center"/>
    </xf>
    <xf numFmtId="165" fontId="7" fillId="0" borderId="2" xfId="0" applyNumberFormat="1" applyFont="1" applyFill="1" applyBorder="1" applyAlignment="1" applyProtection="1">
      <alignment horizontal="center" vertical="center"/>
    </xf>
    <xf numFmtId="165" fontId="0" fillId="0" borderId="2" xfId="0" applyNumberFormat="1" applyFill="1" applyBorder="1"/>
    <xf numFmtId="165" fontId="7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 applyProtection="1">
      <alignment horizontal="center" vertical="center"/>
    </xf>
    <xf numFmtId="165" fontId="1" fillId="0" borderId="2" xfId="0" applyNumberFormat="1" applyFont="1" applyFill="1" applyBorder="1"/>
    <xf numFmtId="165" fontId="1" fillId="0" borderId="2" xfId="0" applyNumberFormat="1" applyFont="1" applyFill="1" applyBorder="1" applyAlignment="1" applyProtection="1">
      <alignment horizontal="center" vertical="center"/>
    </xf>
    <xf numFmtId="0" fontId="4" fillId="0" borderId="3" xfId="1" quotePrefix="1" applyFont="1" applyFill="1" applyBorder="1" applyAlignment="1" applyProtection="1">
      <alignment horizontal="left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5" fontId="7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9" fillId="0" borderId="4" xfId="0" applyNumberFormat="1" applyFont="1" applyFill="1" applyBorder="1" applyAlignment="1" applyProtection="1">
      <alignment horizontal="center" vertical="center"/>
    </xf>
    <xf numFmtId="165" fontId="1" fillId="0" borderId="4" xfId="0" applyNumberFormat="1" applyFont="1" applyFill="1" applyBorder="1"/>
    <xf numFmtId="165" fontId="4" fillId="0" borderId="4" xfId="1" applyNumberFormat="1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1" fillId="0" borderId="0" xfId="2" applyFont="1"/>
    <xf numFmtId="0" fontId="12" fillId="0" borderId="0" xfId="2" applyFont="1" applyAlignment="1"/>
    <xf numFmtId="21" fontId="11" fillId="0" borderId="0" xfId="2" applyNumberFormat="1" applyFont="1"/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1" fillId="0" borderId="0" xfId="2" applyFont="1"/>
    <xf numFmtId="0" fontId="12" fillId="0" borderId="0" xfId="2" applyFont="1" applyAlignment="1"/>
    <xf numFmtId="21" fontId="11" fillId="0" borderId="0" xfId="2" applyNumberFormat="1" applyFont="1"/>
  </cellXfs>
  <cellStyles count="3">
    <cellStyle name="Normal" xfId="0" builtinId="0"/>
    <cellStyle name="Normal 2" xfId="1"/>
    <cellStyle name="Normal 3" xfId="2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1"/>
    </sheetView>
  </sheetViews>
  <sheetFormatPr defaultRowHeight="15" x14ac:dyDescent="0.25"/>
  <sheetData>
    <row r="1" spans="1:10" ht="23.25" x14ac:dyDescent="0.35">
      <c r="A1" s="27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</row>
    <row r="2" spans="1:10" ht="23.25" x14ac:dyDescent="0.35">
      <c r="A2" s="28"/>
      <c r="B2" s="4">
        <v>94003</v>
      </c>
      <c r="C2" s="4">
        <v>94005</v>
      </c>
      <c r="D2" s="4">
        <v>94009</v>
      </c>
      <c r="E2" s="4">
        <v>94011</v>
      </c>
      <c r="F2" s="4">
        <v>94023</v>
      </c>
      <c r="G2" s="4">
        <v>94035</v>
      </c>
      <c r="H2" s="4">
        <v>94037</v>
      </c>
      <c r="I2" s="4">
        <v>94047</v>
      </c>
      <c r="J2" s="4">
        <v>94075</v>
      </c>
    </row>
    <row r="3" spans="1:10" ht="23.25" x14ac:dyDescent="0.25">
      <c r="A3" s="29" t="s">
        <v>37</v>
      </c>
      <c r="B3" s="30"/>
      <c r="C3" s="30">
        <v>0.23958333333333334</v>
      </c>
      <c r="D3" s="31" t="s">
        <v>8</v>
      </c>
      <c r="E3" s="30">
        <v>0.30416666666666664</v>
      </c>
      <c r="F3" s="32">
        <v>0.43333333333333335</v>
      </c>
      <c r="G3" s="30">
        <v>0.53125</v>
      </c>
      <c r="H3" s="30">
        <v>0.54722222222222217</v>
      </c>
      <c r="I3" s="30">
        <v>0.62847222222222221</v>
      </c>
      <c r="J3" s="30">
        <v>0.91041666666666676</v>
      </c>
    </row>
    <row r="4" spans="1:10" ht="23.25" x14ac:dyDescent="0.25">
      <c r="A4" s="21" t="s">
        <v>35</v>
      </c>
      <c r="B4" s="33"/>
      <c r="C4" s="34">
        <f>C3+TIME(0,3,0)</f>
        <v>0.24166666666666667</v>
      </c>
      <c r="D4" s="31" t="s">
        <v>10</v>
      </c>
      <c r="E4" s="34">
        <f t="shared" ref="E4:J4" si="0">E3+TIME(0,3,0)</f>
        <v>0.30624999999999997</v>
      </c>
      <c r="F4" s="34">
        <f t="shared" si="0"/>
        <v>0.43541666666666667</v>
      </c>
      <c r="G4" s="34">
        <f t="shared" si="0"/>
        <v>0.53333333333333333</v>
      </c>
      <c r="H4" s="34">
        <f t="shared" si="0"/>
        <v>0.54930555555555549</v>
      </c>
      <c r="I4" s="34">
        <f t="shared" si="0"/>
        <v>0.63055555555555554</v>
      </c>
      <c r="J4" s="34">
        <f t="shared" si="0"/>
        <v>0.91250000000000009</v>
      </c>
    </row>
    <row r="5" spans="1:10" ht="23.25" x14ac:dyDescent="0.25">
      <c r="A5" s="21" t="s">
        <v>34</v>
      </c>
      <c r="B5" s="34"/>
      <c r="C5" s="34">
        <f>C4+TIME(0,2,0)</f>
        <v>0.24305555555555555</v>
      </c>
      <c r="D5" s="35" t="s">
        <v>2</v>
      </c>
      <c r="E5" s="34">
        <f t="shared" ref="E5:J5" si="1">E4+TIME(0,2,0)</f>
        <v>0.30763888888888885</v>
      </c>
      <c r="F5" s="34">
        <f t="shared" si="1"/>
        <v>0.43680555555555556</v>
      </c>
      <c r="G5" s="34">
        <f t="shared" si="1"/>
        <v>0.53472222222222221</v>
      </c>
      <c r="H5" s="34">
        <f t="shared" si="1"/>
        <v>0.55069444444444438</v>
      </c>
      <c r="I5" s="34">
        <f t="shared" si="1"/>
        <v>0.63194444444444442</v>
      </c>
      <c r="J5" s="34">
        <f t="shared" si="1"/>
        <v>0.91388888888888897</v>
      </c>
    </row>
    <row r="6" spans="1:10" ht="23.25" x14ac:dyDescent="0.25">
      <c r="A6" s="21" t="s">
        <v>33</v>
      </c>
      <c r="B6" s="36"/>
      <c r="C6" s="34">
        <f>C5+TIME(0,3,0)</f>
        <v>0.24513888888888888</v>
      </c>
      <c r="D6" s="35" t="s">
        <v>4</v>
      </c>
      <c r="E6" s="34">
        <f t="shared" ref="E6:J6" si="2">E5+TIME(0,3,0)</f>
        <v>0.30972222222222218</v>
      </c>
      <c r="F6" s="34">
        <f t="shared" si="2"/>
        <v>0.43888888888888888</v>
      </c>
      <c r="G6" s="34">
        <f t="shared" si="2"/>
        <v>0.53680555555555554</v>
      </c>
      <c r="H6" s="34">
        <f t="shared" si="2"/>
        <v>0.5527777777777777</v>
      </c>
      <c r="I6" s="34">
        <f t="shared" si="2"/>
        <v>0.63402777777777775</v>
      </c>
      <c r="J6" s="34">
        <f t="shared" si="2"/>
        <v>0.9159722222222223</v>
      </c>
    </row>
    <row r="7" spans="1:10" ht="23.25" x14ac:dyDescent="0.25">
      <c r="A7" s="29" t="s">
        <v>38</v>
      </c>
      <c r="B7" s="36"/>
      <c r="C7" s="36">
        <f>C6+TIME(0,2,0)</f>
        <v>0.24652777777777776</v>
      </c>
      <c r="D7" s="35" t="s">
        <v>6</v>
      </c>
      <c r="E7" s="36">
        <f t="shared" ref="E7:J7" si="3">E6+TIME(0,2,0)</f>
        <v>0.31111111111111106</v>
      </c>
      <c r="F7" s="36">
        <f t="shared" si="3"/>
        <v>0.44027777777777777</v>
      </c>
      <c r="G7" s="36">
        <f t="shared" si="3"/>
        <v>0.53819444444444442</v>
      </c>
      <c r="H7" s="36">
        <f t="shared" si="3"/>
        <v>0.55416666666666659</v>
      </c>
      <c r="I7" s="36">
        <f t="shared" si="3"/>
        <v>0.63541666666666663</v>
      </c>
      <c r="J7" s="36">
        <f t="shared" si="3"/>
        <v>0.91736111111111118</v>
      </c>
    </row>
    <row r="8" spans="1:10" ht="23.25" x14ac:dyDescent="0.25">
      <c r="A8" s="21" t="s">
        <v>30</v>
      </c>
      <c r="B8" s="36">
        <v>0.23472222222222219</v>
      </c>
      <c r="C8" s="34">
        <f>C7+TIME(0,3,0)</f>
        <v>0.24861111111111109</v>
      </c>
      <c r="D8" s="36">
        <v>0.28958333333333336</v>
      </c>
      <c r="E8" s="34">
        <f t="shared" ref="E8:I10" si="4">E7+TIME(0,3,0)</f>
        <v>0.31319444444444439</v>
      </c>
      <c r="F8" s="34">
        <f t="shared" si="4"/>
        <v>0.44236111111111109</v>
      </c>
      <c r="G8" s="34">
        <f t="shared" si="4"/>
        <v>0.54027777777777775</v>
      </c>
      <c r="H8" s="34">
        <f t="shared" si="4"/>
        <v>0.55624999999999991</v>
      </c>
      <c r="I8" s="34">
        <f t="shared" si="4"/>
        <v>0.63749999999999996</v>
      </c>
      <c r="J8" s="31" t="s">
        <v>8</v>
      </c>
    </row>
    <row r="9" spans="1:10" ht="23.25" x14ac:dyDescent="0.25">
      <c r="A9" s="21" t="s">
        <v>29</v>
      </c>
      <c r="B9" s="34">
        <f>B8+TIME(0,3,0)</f>
        <v>0.23680555555555552</v>
      </c>
      <c r="C9" s="34">
        <f>C8+TIME(0,3,0)</f>
        <v>0.25069444444444444</v>
      </c>
      <c r="D9" s="34">
        <f>D8+TIME(0,3,0)</f>
        <v>0.29166666666666669</v>
      </c>
      <c r="E9" s="34">
        <f t="shared" si="4"/>
        <v>0.31527777777777771</v>
      </c>
      <c r="F9" s="34">
        <f t="shared" si="4"/>
        <v>0.44444444444444442</v>
      </c>
      <c r="G9" s="34">
        <f t="shared" si="4"/>
        <v>0.54236111111111107</v>
      </c>
      <c r="H9" s="34">
        <f t="shared" si="4"/>
        <v>0.55833333333333324</v>
      </c>
      <c r="I9" s="34">
        <f t="shared" si="4"/>
        <v>0.63958333333333328</v>
      </c>
      <c r="J9" s="31" t="s">
        <v>10</v>
      </c>
    </row>
    <row r="10" spans="1:10" ht="23.25" x14ac:dyDescent="0.25">
      <c r="A10" s="21" t="s">
        <v>28</v>
      </c>
      <c r="B10" s="34">
        <f>B9+TIME(0,3,0)</f>
        <v>0.23888888888888885</v>
      </c>
      <c r="C10" s="34">
        <f>C9+TIME(0,3,0)</f>
        <v>0.25277777777777777</v>
      </c>
      <c r="D10" s="34">
        <f>D9+TIME(0,3,0)</f>
        <v>0.29375000000000001</v>
      </c>
      <c r="E10" s="34">
        <f t="shared" si="4"/>
        <v>0.31736111111111104</v>
      </c>
      <c r="F10" s="34">
        <f t="shared" si="4"/>
        <v>0.44652777777777775</v>
      </c>
      <c r="G10" s="34">
        <f t="shared" si="4"/>
        <v>0.5444444444444444</v>
      </c>
      <c r="H10" s="34">
        <f t="shared" si="4"/>
        <v>0.56041666666666656</v>
      </c>
      <c r="I10" s="34">
        <f t="shared" si="4"/>
        <v>0.64166666666666661</v>
      </c>
      <c r="J10" s="33"/>
    </row>
    <row r="11" spans="1:10" ht="23.25" x14ac:dyDescent="0.25">
      <c r="A11" s="29" t="s">
        <v>39</v>
      </c>
      <c r="B11" s="36">
        <f t="shared" ref="B11:H11" si="5">B10+TIME(0,2,0)</f>
        <v>0.24027777777777773</v>
      </c>
      <c r="C11" s="36">
        <f t="shared" si="5"/>
        <v>0.25416666666666665</v>
      </c>
      <c r="D11" s="36">
        <f t="shared" si="5"/>
        <v>0.2951388888888889</v>
      </c>
      <c r="E11" s="36">
        <f t="shared" si="5"/>
        <v>0.31874999999999992</v>
      </c>
      <c r="F11" s="36">
        <f t="shared" si="5"/>
        <v>0.44791666666666663</v>
      </c>
      <c r="G11" s="36">
        <f t="shared" si="5"/>
        <v>0.54583333333333328</v>
      </c>
      <c r="H11" s="36">
        <f t="shared" si="5"/>
        <v>0.56180555555555545</v>
      </c>
      <c r="I11" s="36">
        <f>I10+TIME(0,3,0)</f>
        <v>0.64374999999999993</v>
      </c>
      <c r="J11" s="32">
        <f>J7+TIME(0,7,0)</f>
        <v>0.92222222222222228</v>
      </c>
    </row>
    <row r="12" spans="1:10" ht="23.25" x14ac:dyDescent="0.25">
      <c r="A12" s="21" t="s">
        <v>26</v>
      </c>
      <c r="B12" s="34">
        <f>B11+TIME(0,2,0)</f>
        <v>0.24166666666666661</v>
      </c>
      <c r="C12" s="34">
        <f>C11+TIME(0,2,0)</f>
        <v>0.25555555555555554</v>
      </c>
      <c r="D12" s="34">
        <f>D11+TIME(0,2,0)</f>
        <v>0.29652777777777778</v>
      </c>
      <c r="E12" s="34">
        <f>E11+TIME(0,3,0)</f>
        <v>0.32083333333333325</v>
      </c>
      <c r="F12" s="34">
        <f>F11+TIME(0,2,0)</f>
        <v>0.44930555555555551</v>
      </c>
      <c r="G12" s="34">
        <f>G11+TIME(0,2,0)</f>
        <v>0.54722222222222217</v>
      </c>
      <c r="H12" s="34">
        <f>H11+TIME(0,2,0)</f>
        <v>0.56319444444444433</v>
      </c>
      <c r="I12" s="34">
        <f>I11+TIME(0,3,0)</f>
        <v>0.64583333333333326</v>
      </c>
      <c r="J12" s="34" t="s">
        <v>40</v>
      </c>
    </row>
    <row r="13" spans="1:10" ht="23.25" x14ac:dyDescent="0.25">
      <c r="A13" s="21" t="s">
        <v>25</v>
      </c>
      <c r="B13" s="34">
        <f>B12+TIME(0,3,0)</f>
        <v>0.24374999999999994</v>
      </c>
      <c r="C13" s="34">
        <f>C12+TIME(0,3,0)</f>
        <v>0.25763888888888886</v>
      </c>
      <c r="D13" s="34">
        <f>D12+TIME(0,3,0)</f>
        <v>0.2986111111111111</v>
      </c>
      <c r="E13" s="34">
        <f>E12+TIME(0,3,0)</f>
        <v>0.32291666666666657</v>
      </c>
      <c r="F13" s="34">
        <f>F12+TIME(0,3,0)</f>
        <v>0.45138888888888884</v>
      </c>
      <c r="G13" s="34">
        <f>G12+TIME(0,3,0)</f>
        <v>0.54930555555555549</v>
      </c>
      <c r="H13" s="34">
        <f>H12+TIME(0,3,0)</f>
        <v>0.56527777777777766</v>
      </c>
      <c r="I13" s="34">
        <f>I12+TIME(0,3,0)</f>
        <v>0.64791666666666659</v>
      </c>
      <c r="J13" s="34" t="s">
        <v>40</v>
      </c>
    </row>
    <row r="14" spans="1:10" ht="23.25" x14ac:dyDescent="0.25">
      <c r="A14" s="37" t="s">
        <v>24</v>
      </c>
      <c r="B14" s="36">
        <f>B13+TIME(0,4,0)</f>
        <v>0.24652777777777771</v>
      </c>
      <c r="C14" s="36">
        <f>C13+TIME(0,4,0)</f>
        <v>0.26041666666666663</v>
      </c>
      <c r="D14" s="36">
        <f>D13+TIME(0,3,0)</f>
        <v>0.30069444444444443</v>
      </c>
      <c r="E14" s="36">
        <f>E13+TIME(0,4,0)</f>
        <v>0.32569444444444434</v>
      </c>
      <c r="F14" s="36">
        <f>F13+TIME(0,4,0)</f>
        <v>0.45416666666666661</v>
      </c>
      <c r="G14" s="36">
        <f>G13+TIME(0,4,0)</f>
        <v>0.55208333333333326</v>
      </c>
      <c r="H14" s="36">
        <f>H13+TIME(0,4,0)</f>
        <v>0.56805555555555542</v>
      </c>
      <c r="I14" s="36">
        <f>I13+TIME(0,5,0)</f>
        <v>0.6513888888888888</v>
      </c>
      <c r="J14" s="32">
        <f>J11+TIME(0,6,0)</f>
        <v>0.92638888888888893</v>
      </c>
    </row>
    <row r="15" spans="1:10" ht="23.25" x14ac:dyDescent="0.25">
      <c r="A15" s="21" t="s">
        <v>23</v>
      </c>
      <c r="B15" s="34">
        <f>B14+TIME(0,3,0)</f>
        <v>0.24861111111111103</v>
      </c>
      <c r="C15" s="34">
        <f>C14+TIME(0,3,0)</f>
        <v>0.26249999999999996</v>
      </c>
      <c r="D15" s="34">
        <f>D14+TIME(0,3,0)</f>
        <v>0.30277777777777776</v>
      </c>
      <c r="E15" s="34">
        <f>E14+TIME(0,3,0)</f>
        <v>0.32777777777777767</v>
      </c>
      <c r="F15" s="34">
        <f>F14+TIME(0,3,0)</f>
        <v>0.45624999999999993</v>
      </c>
      <c r="G15" s="34">
        <f>G14+TIME(0,3,0)</f>
        <v>0.55416666666666659</v>
      </c>
      <c r="H15" s="34">
        <f>H14+TIME(0,3,0)</f>
        <v>0.57013888888888875</v>
      </c>
      <c r="I15" s="34">
        <f>I14+TIME(0,3,0)</f>
        <v>0.65347222222222212</v>
      </c>
      <c r="J15" s="33" t="s">
        <v>40</v>
      </c>
    </row>
    <row r="16" spans="1:10" ht="23.25" x14ac:dyDescent="0.25">
      <c r="A16" s="21" t="s">
        <v>22</v>
      </c>
      <c r="B16" s="34">
        <f>B15+TIME(0,2,0)</f>
        <v>0.24999999999999992</v>
      </c>
      <c r="C16" s="34">
        <f>C15+TIME(0,2,0)</f>
        <v>0.26388888888888884</v>
      </c>
      <c r="D16" s="34">
        <f>D15+TIME(0,3,0)</f>
        <v>0.30486111111111108</v>
      </c>
      <c r="E16" s="34">
        <f>E15+TIME(0,2,0)</f>
        <v>0.32916666666666655</v>
      </c>
      <c r="F16" s="34">
        <f t="shared" ref="F16:H17" si="6">F15+TIME(0,3,0)</f>
        <v>0.45833333333333326</v>
      </c>
      <c r="G16" s="34">
        <f t="shared" si="6"/>
        <v>0.55624999999999991</v>
      </c>
      <c r="H16" s="34">
        <f t="shared" si="6"/>
        <v>0.57222222222222208</v>
      </c>
      <c r="I16" s="34">
        <f>I15+TIME(0,2,0)</f>
        <v>0.65486111111111101</v>
      </c>
      <c r="J16" s="34" t="s">
        <v>40</v>
      </c>
    </row>
    <row r="17" spans="1:10" ht="23.25" x14ac:dyDescent="0.25">
      <c r="A17" s="21" t="s">
        <v>21</v>
      </c>
      <c r="B17" s="34">
        <f>B16+TIME(0,3,0)</f>
        <v>0.25208333333333327</v>
      </c>
      <c r="C17" s="34">
        <f>C16+TIME(0,3,0)</f>
        <v>0.26597222222222217</v>
      </c>
      <c r="D17" s="34">
        <f>D16+TIME(0,3,0)</f>
        <v>0.30694444444444441</v>
      </c>
      <c r="E17" s="34">
        <f>E16+TIME(0,3,0)</f>
        <v>0.33124999999999988</v>
      </c>
      <c r="F17" s="34">
        <f t="shared" si="6"/>
        <v>0.46041666666666659</v>
      </c>
      <c r="G17" s="34">
        <f t="shared" si="6"/>
        <v>0.55833333333333324</v>
      </c>
      <c r="H17" s="34">
        <f t="shared" si="6"/>
        <v>0.5743055555555554</v>
      </c>
      <c r="I17" s="34">
        <f>I16+TIME(0,3,0)</f>
        <v>0.65694444444444433</v>
      </c>
      <c r="J17" s="34" t="s">
        <v>40</v>
      </c>
    </row>
    <row r="18" spans="1:10" ht="23.25" x14ac:dyDescent="0.25">
      <c r="A18" s="37" t="s">
        <v>20</v>
      </c>
      <c r="B18" s="36">
        <f>B17+TIME(0,5,0)</f>
        <v>0.25555555555555548</v>
      </c>
      <c r="C18" s="36">
        <f>C17+TIME(0,5,0)</f>
        <v>0.26944444444444438</v>
      </c>
      <c r="D18" s="36">
        <f>D17+TIME(0,5,0)</f>
        <v>0.31041666666666662</v>
      </c>
      <c r="E18" s="36">
        <f>E17+TIME(0,4,0)</f>
        <v>0.33402777777777765</v>
      </c>
      <c r="F18" s="36">
        <f>F17+TIME(0,6,0)</f>
        <v>0.46458333333333324</v>
      </c>
      <c r="G18" s="36">
        <f>G17+TIME(0,5,0)</f>
        <v>0.56180555555555545</v>
      </c>
      <c r="H18" s="36">
        <f>H17+TIME(0,5,0)</f>
        <v>0.57777777777777761</v>
      </c>
      <c r="I18" s="36">
        <f>I17+TIME(0,5,0)</f>
        <v>0.66041666666666654</v>
      </c>
      <c r="J18" s="32">
        <f>J14+TIME(0,8,0)</f>
        <v>0.93194444444444446</v>
      </c>
    </row>
    <row r="19" spans="1:10" ht="23.25" x14ac:dyDescent="0.25">
      <c r="A19" s="21" t="s">
        <v>19</v>
      </c>
      <c r="B19" s="34">
        <f>B18+TIME(0,4,0)</f>
        <v>0.25833333333333325</v>
      </c>
      <c r="C19" s="34">
        <f t="shared" ref="C19:H20" si="7">C18+TIME(0,3,0)</f>
        <v>0.2715277777777777</v>
      </c>
      <c r="D19" s="34">
        <f t="shared" si="7"/>
        <v>0.31249999999999994</v>
      </c>
      <c r="E19" s="34">
        <f t="shared" si="7"/>
        <v>0.33611111111111097</v>
      </c>
      <c r="F19" s="34">
        <f t="shared" si="7"/>
        <v>0.46666666666666656</v>
      </c>
      <c r="G19" s="34">
        <f t="shared" si="7"/>
        <v>0.56388888888888877</v>
      </c>
      <c r="H19" s="34">
        <f t="shared" si="7"/>
        <v>0.57986111111111094</v>
      </c>
      <c r="I19" s="34">
        <f>I18+TIME(0,4,0)</f>
        <v>0.66319444444444431</v>
      </c>
      <c r="J19" s="32">
        <f>J18+TIME(0,3,0)</f>
        <v>0.93402777777777779</v>
      </c>
    </row>
    <row r="20" spans="1:10" ht="23.25" x14ac:dyDescent="0.25">
      <c r="A20" s="21" t="s">
        <v>17</v>
      </c>
      <c r="B20" s="34">
        <f>B19+TIME(0,3,0)</f>
        <v>0.26041666666666657</v>
      </c>
      <c r="C20" s="34">
        <f t="shared" si="7"/>
        <v>0.27361111111111103</v>
      </c>
      <c r="D20" s="34">
        <f t="shared" si="7"/>
        <v>0.31458333333333327</v>
      </c>
      <c r="E20" s="34">
        <f t="shared" si="7"/>
        <v>0.3381944444444443</v>
      </c>
      <c r="F20" s="34">
        <f t="shared" si="7"/>
        <v>0.46874999999999989</v>
      </c>
      <c r="G20" s="34">
        <f t="shared" si="7"/>
        <v>0.5659722222222221</v>
      </c>
      <c r="H20" s="34">
        <f t="shared" si="7"/>
        <v>0.58194444444444426</v>
      </c>
      <c r="I20" s="34">
        <f>I19+TIME(0,3,0)</f>
        <v>0.66527777777777763</v>
      </c>
      <c r="J20" s="38" t="s">
        <v>18</v>
      </c>
    </row>
    <row r="21" spans="1:10" ht="23.25" x14ac:dyDescent="0.25">
      <c r="A21" s="21" t="s">
        <v>16</v>
      </c>
      <c r="B21" s="34">
        <f t="shared" ref="B21:I21" si="8">B19+TIME(0,5,0)</f>
        <v>0.26180555555555546</v>
      </c>
      <c r="C21" s="34">
        <f t="shared" si="8"/>
        <v>0.27499999999999991</v>
      </c>
      <c r="D21" s="34">
        <f t="shared" si="8"/>
        <v>0.31597222222222215</v>
      </c>
      <c r="E21" s="34">
        <f t="shared" si="8"/>
        <v>0.33958333333333318</v>
      </c>
      <c r="F21" s="34">
        <f t="shared" si="8"/>
        <v>0.47013888888888877</v>
      </c>
      <c r="G21" s="34">
        <f t="shared" si="8"/>
        <v>0.56736111111111098</v>
      </c>
      <c r="H21" s="34">
        <f t="shared" si="8"/>
        <v>0.58333333333333315</v>
      </c>
      <c r="I21" s="34">
        <f t="shared" si="8"/>
        <v>0.66666666666666652</v>
      </c>
      <c r="J21" s="32">
        <f>J19+TIME(0,4,0)</f>
        <v>0.93680555555555556</v>
      </c>
    </row>
    <row r="22" spans="1:10" ht="23.25" x14ac:dyDescent="0.25">
      <c r="A22" s="21" t="s">
        <v>15</v>
      </c>
      <c r="B22" s="34">
        <f t="shared" ref="B22:I22" si="9">B21+TIME(0,4,0)</f>
        <v>0.26458333333333323</v>
      </c>
      <c r="C22" s="34">
        <f t="shared" si="9"/>
        <v>0.27777777777777768</v>
      </c>
      <c r="D22" s="34">
        <f t="shared" si="9"/>
        <v>0.31874999999999992</v>
      </c>
      <c r="E22" s="34">
        <f t="shared" si="9"/>
        <v>0.34236111111111095</v>
      </c>
      <c r="F22" s="34">
        <f t="shared" si="9"/>
        <v>0.47291666666666654</v>
      </c>
      <c r="G22" s="34">
        <f t="shared" si="9"/>
        <v>0.57013888888888875</v>
      </c>
      <c r="H22" s="34">
        <f t="shared" si="9"/>
        <v>0.58611111111111092</v>
      </c>
      <c r="I22" s="34">
        <f t="shared" si="9"/>
        <v>0.66944444444444429</v>
      </c>
      <c r="J22" s="32">
        <f>J21+TIME(0,5,0)</f>
        <v>0.94027777777777777</v>
      </c>
    </row>
    <row r="23" spans="1:10" ht="23.25" x14ac:dyDescent="0.25">
      <c r="A23" s="21" t="s">
        <v>41</v>
      </c>
      <c r="B23" s="34">
        <f t="shared" ref="B23:I23" si="10">B22+TIME(0,3,0)</f>
        <v>0.26666666666666655</v>
      </c>
      <c r="C23" s="34">
        <f t="shared" si="10"/>
        <v>0.27986111111111101</v>
      </c>
      <c r="D23" s="34">
        <f t="shared" si="10"/>
        <v>0.32083333333333325</v>
      </c>
      <c r="E23" s="34">
        <f t="shared" si="10"/>
        <v>0.34444444444444428</v>
      </c>
      <c r="F23" s="34">
        <f t="shared" si="10"/>
        <v>0.47499999999999987</v>
      </c>
      <c r="G23" s="34">
        <f t="shared" si="10"/>
        <v>0.57222222222222208</v>
      </c>
      <c r="H23" s="34">
        <f t="shared" si="10"/>
        <v>0.58819444444444424</v>
      </c>
      <c r="I23" s="34">
        <f t="shared" si="10"/>
        <v>0.67152777777777761</v>
      </c>
      <c r="J23" s="33"/>
    </row>
    <row r="24" spans="1:10" ht="23.25" x14ac:dyDescent="0.25">
      <c r="A24" s="29" t="s">
        <v>13</v>
      </c>
      <c r="B24" s="36">
        <f>B23+TIME(0,6,0)</f>
        <v>0.2708333333333332</v>
      </c>
      <c r="C24" s="36">
        <f>C23+TIME(0,7,0)</f>
        <v>0.2847222222222221</v>
      </c>
      <c r="D24" s="32">
        <f>D23+TIME(0,5,0)</f>
        <v>0.32430555555555546</v>
      </c>
      <c r="E24" s="36">
        <f>E23+TIME(0,6,0)</f>
        <v>0.34861111111111093</v>
      </c>
      <c r="F24" s="36">
        <f>F23+TIME(0,7,0)</f>
        <v>0.47986111111111096</v>
      </c>
      <c r="G24" s="32"/>
      <c r="H24" s="32">
        <f>H23+TIME(0,6,0)</f>
        <v>0.59236111111111089</v>
      </c>
      <c r="I24" s="36">
        <f>I23+TIME(0,6,0)</f>
        <v>0.67569444444444426</v>
      </c>
      <c r="J24" s="32"/>
    </row>
    <row r="25" spans="1:10" ht="23.25" x14ac:dyDescent="0.25">
      <c r="A25" s="21" t="s">
        <v>12</v>
      </c>
      <c r="B25" s="33"/>
      <c r="C25" s="33"/>
      <c r="D25" s="34">
        <f>D24+TIME(0,4,0)</f>
        <v>0.32708333333333323</v>
      </c>
      <c r="E25" s="33"/>
      <c r="F25" s="35" t="s">
        <v>2</v>
      </c>
      <c r="G25" s="39" t="s">
        <v>8</v>
      </c>
      <c r="H25" s="34">
        <f>H24+TIME(0,5,0)</f>
        <v>0.5958333333333331</v>
      </c>
      <c r="I25" s="35" t="s">
        <v>2</v>
      </c>
      <c r="J25" s="34"/>
    </row>
    <row r="26" spans="1:10" ht="23.25" x14ac:dyDescent="0.25">
      <c r="A26" s="21" t="s">
        <v>11</v>
      </c>
      <c r="B26" s="40"/>
      <c r="C26" s="35" t="s">
        <v>2</v>
      </c>
      <c r="D26" s="34">
        <f>D25+TIME(0,5,0)</f>
        <v>0.33055555555555544</v>
      </c>
      <c r="E26" s="33"/>
      <c r="F26" s="35" t="s">
        <v>4</v>
      </c>
      <c r="G26" s="39" t="s">
        <v>10</v>
      </c>
      <c r="H26" s="34">
        <f>H25+TIME(0,5,0)</f>
        <v>0.59930555555555531</v>
      </c>
      <c r="I26" s="35" t="s">
        <v>4</v>
      </c>
      <c r="J26" s="33"/>
    </row>
    <row r="27" spans="1:10" ht="23.25" x14ac:dyDescent="0.25">
      <c r="A27" s="37" t="s">
        <v>42</v>
      </c>
      <c r="B27" s="32"/>
      <c r="C27" s="35" t="s">
        <v>4</v>
      </c>
      <c r="D27" s="32">
        <f>D26+TIME(0,5,0)</f>
        <v>0.33402777777777765</v>
      </c>
      <c r="E27" s="32"/>
      <c r="F27" s="35" t="s">
        <v>6</v>
      </c>
      <c r="G27" s="32"/>
      <c r="H27" s="32">
        <f>H26+TIME(0,5,0)</f>
        <v>0.60277777777777752</v>
      </c>
      <c r="I27" s="35" t="s">
        <v>6</v>
      </c>
      <c r="J27" s="33"/>
    </row>
    <row r="28" spans="1:10" ht="23.25" x14ac:dyDescent="0.25">
      <c r="A28" s="21" t="s">
        <v>7</v>
      </c>
      <c r="B28" s="39" t="s">
        <v>8</v>
      </c>
      <c r="C28" s="35" t="s">
        <v>6</v>
      </c>
      <c r="D28" s="34">
        <f>D27+TIME(0,5,0)</f>
        <v>0.33749999999999986</v>
      </c>
      <c r="E28" s="41" t="s">
        <v>8</v>
      </c>
      <c r="F28" s="33"/>
      <c r="G28" s="33"/>
      <c r="H28" s="34">
        <f>H27+TIME(0,6,0)</f>
        <v>0.60694444444444418</v>
      </c>
      <c r="I28" s="39" t="s">
        <v>8</v>
      </c>
      <c r="J28" s="33"/>
    </row>
    <row r="29" spans="1:10" ht="23.25" x14ac:dyDescent="0.25">
      <c r="A29" s="37" t="s">
        <v>43</v>
      </c>
      <c r="B29" s="39" t="s">
        <v>10</v>
      </c>
      <c r="C29" s="30" t="s">
        <v>40</v>
      </c>
      <c r="D29" s="42">
        <f>D28+TIME(0,5,0)</f>
        <v>0.34097222222222207</v>
      </c>
      <c r="E29" s="39" t="s">
        <v>10</v>
      </c>
      <c r="F29" s="32"/>
      <c r="G29" s="35" t="s">
        <v>2</v>
      </c>
      <c r="H29" s="42">
        <f>H28+TIME(0,6,0)</f>
        <v>0.61111111111111083</v>
      </c>
      <c r="I29" s="39" t="s">
        <v>10</v>
      </c>
      <c r="J29" s="32"/>
    </row>
    <row r="30" spans="1:10" ht="23.25" x14ac:dyDescent="0.35">
      <c r="A30" s="21" t="s">
        <v>3</v>
      </c>
      <c r="B30" s="43"/>
      <c r="C30" s="39" t="s">
        <v>8</v>
      </c>
      <c r="D30" s="44">
        <f>D29+TIME(0,5,0)</f>
        <v>0.34444444444444428</v>
      </c>
      <c r="E30" s="43"/>
      <c r="F30" s="39" t="s">
        <v>8</v>
      </c>
      <c r="G30" s="35" t="s">
        <v>4</v>
      </c>
      <c r="H30" s="44">
        <f>H29+TIME(0,5,0)</f>
        <v>0.61458333333333304</v>
      </c>
      <c r="I30" s="43"/>
      <c r="J30" s="33"/>
    </row>
    <row r="31" spans="1:10" ht="24" thickBot="1" x14ac:dyDescent="0.4">
      <c r="A31" s="45" t="s">
        <v>44</v>
      </c>
      <c r="B31" s="46" t="s">
        <v>40</v>
      </c>
      <c r="C31" s="47" t="s">
        <v>10</v>
      </c>
      <c r="D31" s="48">
        <f>D30+TIME(0,7,0)</f>
        <v>0.34930555555555537</v>
      </c>
      <c r="E31" s="48"/>
      <c r="F31" s="47" t="s">
        <v>10</v>
      </c>
      <c r="G31" s="49" t="s">
        <v>6</v>
      </c>
      <c r="H31" s="48">
        <f>H30+TIME(0,7,0)</f>
        <v>0.61944444444444413</v>
      </c>
      <c r="I31" s="50"/>
      <c r="J31" s="51"/>
    </row>
  </sheetData>
  <conditionalFormatting sqref="J8:J9 D24:D31">
    <cfRule type="cellIs" dxfId="1" priority="2" stopIfTrue="1" operator="equal">
      <formula>0</formula>
    </cfRule>
  </conditionalFormatting>
  <conditionalFormatting sqref="J8:J9">
    <cfRule type="cellIs" dxfId="0" priority="1" stopIfTrue="1" operator="equal">
      <formula>0</formula>
    </cfRule>
  </conditionalFormatting>
  <dataValidations count="1">
    <dataValidation type="list" allowBlank="1" showErrorMessage="1" sqref="B1:J1">
      <formula1>"cyan,red,blue,brown,green"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K31"/>
    </sheetView>
  </sheetViews>
  <sheetFormatPr defaultRowHeight="15" x14ac:dyDescent="0.25"/>
  <sheetData>
    <row r="1" spans="1:11" ht="23.25" x14ac:dyDescent="0.35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</row>
    <row r="2" spans="1:11" ht="23.25" x14ac:dyDescent="0.35">
      <c r="A2" s="3"/>
      <c r="B2" s="4">
        <v>94004</v>
      </c>
      <c r="C2" s="4">
        <v>94008</v>
      </c>
      <c r="D2" s="4">
        <v>94010</v>
      </c>
      <c r="E2" s="4">
        <v>94012</v>
      </c>
      <c r="F2" s="4">
        <v>94014</v>
      </c>
      <c r="G2" s="5">
        <v>94018</v>
      </c>
      <c r="H2" s="4">
        <v>94024</v>
      </c>
      <c r="I2" s="4">
        <v>94030</v>
      </c>
      <c r="J2" s="4">
        <v>94040</v>
      </c>
      <c r="K2" s="4">
        <v>94050</v>
      </c>
    </row>
    <row r="3" spans="1:11" ht="23.25" x14ac:dyDescent="0.25">
      <c r="A3" s="6" t="s">
        <v>1</v>
      </c>
      <c r="B3" s="7" t="s">
        <v>2</v>
      </c>
      <c r="C3" s="8"/>
      <c r="D3" s="7" t="s">
        <v>2</v>
      </c>
      <c r="E3" s="8">
        <v>0.30208333333333331</v>
      </c>
      <c r="F3" s="8"/>
      <c r="G3" s="8">
        <v>0.35625000000000001</v>
      </c>
      <c r="H3" s="9"/>
      <c r="I3" s="7" t="s">
        <v>2</v>
      </c>
      <c r="J3" s="7" t="s">
        <v>2</v>
      </c>
      <c r="K3" s="7" t="s">
        <v>2</v>
      </c>
    </row>
    <row r="4" spans="1:11" ht="23.25" x14ac:dyDescent="0.25">
      <c r="A4" s="10" t="s">
        <v>3</v>
      </c>
      <c r="B4" s="7" t="s">
        <v>4</v>
      </c>
      <c r="C4" s="11"/>
      <c r="D4" s="7" t="s">
        <v>4</v>
      </c>
      <c r="E4" s="11">
        <f>E3+TIME(0,6,0)</f>
        <v>0.30624999999999997</v>
      </c>
      <c r="F4" s="12"/>
      <c r="G4" s="11">
        <f>G3+TIME(0,6,0)</f>
        <v>0.36041666666666666</v>
      </c>
      <c r="H4" s="13"/>
      <c r="I4" s="7" t="s">
        <v>4</v>
      </c>
      <c r="J4" s="7" t="s">
        <v>4</v>
      </c>
      <c r="K4" s="7" t="s">
        <v>4</v>
      </c>
    </row>
    <row r="5" spans="1:11" ht="23.25" x14ac:dyDescent="0.25">
      <c r="A5" s="14" t="s">
        <v>5</v>
      </c>
      <c r="B5" s="7" t="s">
        <v>6</v>
      </c>
      <c r="C5" s="8"/>
      <c r="D5" s="7" t="s">
        <v>6</v>
      </c>
      <c r="E5" s="8">
        <f>E4+TIME(0,5,0)</f>
        <v>0.30972222222222218</v>
      </c>
      <c r="F5" s="15"/>
      <c r="G5" s="8">
        <f>G4+TIME(0,5,0)</f>
        <v>0.36388888888888887</v>
      </c>
      <c r="H5" s="9"/>
      <c r="I5" s="7" t="s">
        <v>6</v>
      </c>
      <c r="J5" s="7" t="s">
        <v>6</v>
      </c>
      <c r="K5" s="7" t="s">
        <v>6</v>
      </c>
    </row>
    <row r="6" spans="1:11" ht="23.25" x14ac:dyDescent="0.35">
      <c r="A6" s="10" t="s">
        <v>7</v>
      </c>
      <c r="B6" s="16" t="s">
        <v>8</v>
      </c>
      <c r="C6" s="17"/>
      <c r="D6" s="11"/>
      <c r="E6" s="11">
        <f>E5+TIME(0,5,0)</f>
        <v>0.31319444444444439</v>
      </c>
      <c r="F6" s="11"/>
      <c r="G6" s="11">
        <f>G5+TIME(0,4,0)</f>
        <v>0.36666666666666664</v>
      </c>
      <c r="H6" s="11"/>
      <c r="I6" s="16" t="s">
        <v>8</v>
      </c>
      <c r="J6" s="18" t="s">
        <v>8</v>
      </c>
      <c r="K6" s="16" t="s">
        <v>8</v>
      </c>
    </row>
    <row r="7" spans="1:11" ht="23.25" x14ac:dyDescent="0.25">
      <c r="A7" s="14" t="s">
        <v>9</v>
      </c>
      <c r="B7" s="16" t="s">
        <v>10</v>
      </c>
      <c r="C7" s="8"/>
      <c r="D7" s="11"/>
      <c r="E7" s="8">
        <f>E6+TIME(0,6,0)</f>
        <v>0.31736111111111104</v>
      </c>
      <c r="F7" s="8"/>
      <c r="G7" s="8">
        <f>G6+TIME(0,6,0)</f>
        <v>0.37083333333333329</v>
      </c>
      <c r="H7" s="8"/>
      <c r="I7" s="16" t="s">
        <v>10</v>
      </c>
      <c r="J7" s="18" t="s">
        <v>10</v>
      </c>
      <c r="K7" s="16" t="s">
        <v>10</v>
      </c>
    </row>
    <row r="8" spans="1:11" ht="23.25" x14ac:dyDescent="0.25">
      <c r="A8" s="10" t="s">
        <v>11</v>
      </c>
      <c r="B8" s="11"/>
      <c r="C8" s="11"/>
      <c r="D8" s="13"/>
      <c r="E8" s="11">
        <f>E7+TIME(0,5,0)</f>
        <v>0.32083333333333325</v>
      </c>
      <c r="F8" s="19"/>
      <c r="G8" s="11">
        <f>G7+TIME(0,5,0)</f>
        <v>0.3743055555555555</v>
      </c>
      <c r="H8" s="11"/>
      <c r="I8" s="11"/>
      <c r="J8" s="11"/>
      <c r="K8" s="11"/>
    </row>
    <row r="9" spans="1:11" ht="23.25" x14ac:dyDescent="0.25">
      <c r="A9" s="10" t="s">
        <v>12</v>
      </c>
      <c r="B9" s="11"/>
      <c r="C9" s="11"/>
      <c r="D9" s="19"/>
      <c r="E9" s="11">
        <f>E8+TIME(0,4,0)</f>
        <v>0.32361111111111102</v>
      </c>
      <c r="F9" s="11"/>
      <c r="G9" s="11">
        <f>G8+TIME(0,4,0)</f>
        <v>0.37708333333333327</v>
      </c>
      <c r="H9" s="11"/>
      <c r="I9" s="11"/>
      <c r="J9" s="11"/>
      <c r="K9" s="11"/>
    </row>
    <row r="10" spans="1:11" ht="23.25" x14ac:dyDescent="0.25">
      <c r="A10" s="6" t="s">
        <v>13</v>
      </c>
      <c r="B10" s="8">
        <v>0.18888888888888888</v>
      </c>
      <c r="C10" s="8">
        <v>0.27499999999999997</v>
      </c>
      <c r="D10" s="8">
        <v>0.28819444444444448</v>
      </c>
      <c r="E10" s="8">
        <f>E9+TIME(0,7,0)</f>
        <v>0.32847222222222211</v>
      </c>
      <c r="F10" s="8">
        <v>0.35138888888888892</v>
      </c>
      <c r="G10" s="8">
        <f>G9+TIME(0,6,0)</f>
        <v>0.38124999999999992</v>
      </c>
      <c r="H10" s="8">
        <v>0.42777777777777781</v>
      </c>
      <c r="I10" s="8">
        <v>0.4826388888888889</v>
      </c>
      <c r="J10" s="8">
        <v>0.57986111111111105</v>
      </c>
      <c r="K10" s="8">
        <v>0.6791666666666667</v>
      </c>
    </row>
    <row r="11" spans="1:11" ht="23.25" x14ac:dyDescent="0.25">
      <c r="A11" s="10" t="s">
        <v>14</v>
      </c>
      <c r="B11" s="11">
        <f>B10+TIME(0,5,0)</f>
        <v>0.19236111111111109</v>
      </c>
      <c r="C11" s="11">
        <f>C10+TIME(0,6,0)</f>
        <v>0.27916666666666662</v>
      </c>
      <c r="D11" s="11">
        <f>D10+TIME(0,7,0)</f>
        <v>0.29305555555555557</v>
      </c>
      <c r="E11" s="11">
        <f>E10+TIME(0,5,0)</f>
        <v>0.33194444444444432</v>
      </c>
      <c r="F11" s="11">
        <f>F10+TIME(0,5,0)</f>
        <v>0.35486111111111113</v>
      </c>
      <c r="G11" s="11">
        <f>G10+TIME(0,6,0)</f>
        <v>0.38541666666666657</v>
      </c>
      <c r="H11" s="11">
        <f>H10+TIME(0,5,0)</f>
        <v>0.43125000000000002</v>
      </c>
      <c r="I11" s="11">
        <f>I10+TIME(0,5,0)</f>
        <v>0.4861111111111111</v>
      </c>
      <c r="J11" s="11">
        <f>J10+TIME(0,5,0)</f>
        <v>0.58333333333333326</v>
      </c>
      <c r="K11" s="11">
        <f>K10+TIME(0,7,0)</f>
        <v>0.68402777777777779</v>
      </c>
    </row>
    <row r="12" spans="1:11" ht="23.25" x14ac:dyDescent="0.25">
      <c r="A12" s="10" t="s">
        <v>15</v>
      </c>
      <c r="B12" s="11">
        <f t="shared" ref="B12:K12" si="0">B11+TIME(0,3,0)</f>
        <v>0.19444444444444442</v>
      </c>
      <c r="C12" s="11">
        <f t="shared" si="0"/>
        <v>0.28124999999999994</v>
      </c>
      <c r="D12" s="11">
        <f t="shared" si="0"/>
        <v>0.2951388888888889</v>
      </c>
      <c r="E12" s="11">
        <f t="shared" si="0"/>
        <v>0.33402777777777765</v>
      </c>
      <c r="F12" s="11">
        <f t="shared" si="0"/>
        <v>0.35694444444444445</v>
      </c>
      <c r="G12" s="11">
        <f t="shared" si="0"/>
        <v>0.3874999999999999</v>
      </c>
      <c r="H12" s="11">
        <f t="shared" si="0"/>
        <v>0.43333333333333335</v>
      </c>
      <c r="I12" s="11">
        <f t="shared" si="0"/>
        <v>0.48819444444444443</v>
      </c>
      <c r="J12" s="11">
        <f t="shared" si="0"/>
        <v>0.58541666666666659</v>
      </c>
      <c r="K12" s="11">
        <f t="shared" si="0"/>
        <v>0.68611111111111112</v>
      </c>
    </row>
    <row r="13" spans="1:11" ht="23.25" x14ac:dyDescent="0.25">
      <c r="A13" s="10" t="s">
        <v>16</v>
      </c>
      <c r="B13" s="11">
        <f>B12+TIME(0,3,0)</f>
        <v>0.19652777777777775</v>
      </c>
      <c r="C13" s="11">
        <f>C12+TIME(0,3,0)</f>
        <v>0.28333333333333327</v>
      </c>
      <c r="D13" s="20">
        <f>D12+TIME(0,4,0)</f>
        <v>0.29791666666666666</v>
      </c>
      <c r="E13" s="11">
        <f t="shared" ref="E13:K13" si="1">E12+TIME(0,3,0)</f>
        <v>0.33611111111111097</v>
      </c>
      <c r="F13" s="20">
        <f t="shared" si="1"/>
        <v>0.35902777777777778</v>
      </c>
      <c r="G13" s="11">
        <f t="shared" si="1"/>
        <v>0.38958333333333323</v>
      </c>
      <c r="H13" s="11">
        <f t="shared" si="1"/>
        <v>0.43541666666666667</v>
      </c>
      <c r="I13" s="11">
        <f t="shared" si="1"/>
        <v>0.49027777777777776</v>
      </c>
      <c r="J13" s="11">
        <f t="shared" si="1"/>
        <v>0.58749999999999991</v>
      </c>
      <c r="K13" s="11">
        <f t="shared" si="1"/>
        <v>0.68819444444444444</v>
      </c>
    </row>
    <row r="14" spans="1:11" ht="23.25" x14ac:dyDescent="0.25">
      <c r="A14" s="21" t="s">
        <v>17</v>
      </c>
      <c r="B14" s="11">
        <f>B13+TIME(0,2,0)</f>
        <v>0.19791666666666663</v>
      </c>
      <c r="C14" s="20" t="s">
        <v>18</v>
      </c>
      <c r="D14" s="22" t="s">
        <v>18</v>
      </c>
      <c r="E14" s="20" t="s">
        <v>18</v>
      </c>
      <c r="F14" s="22" t="s">
        <v>18</v>
      </c>
      <c r="G14" s="11">
        <f>G13+TIME(0,2,0)</f>
        <v>0.39097222222222211</v>
      </c>
      <c r="H14" s="20" t="s">
        <v>18</v>
      </c>
      <c r="I14" s="11">
        <f>I13+TIME(0,2,0)</f>
        <v>0.49166666666666664</v>
      </c>
      <c r="J14" s="11">
        <f>J13+TIME(0,2,0)</f>
        <v>0.5888888888888888</v>
      </c>
      <c r="K14" s="20" t="s">
        <v>18</v>
      </c>
    </row>
    <row r="15" spans="1:11" ht="23.25" x14ac:dyDescent="0.25">
      <c r="A15" s="10" t="s">
        <v>19</v>
      </c>
      <c r="B15" s="11">
        <f>B13+TIME(0,5,0)</f>
        <v>0.19999999999999996</v>
      </c>
      <c r="C15" s="11">
        <f>C13+TIME(0,5,0)</f>
        <v>0.28680555555555548</v>
      </c>
      <c r="D15" s="20">
        <f>D13+TIME(0,5,0)</f>
        <v>0.30138888888888887</v>
      </c>
      <c r="E15" s="11">
        <f>E13+TIME(0,5,0)</f>
        <v>0.33958333333333318</v>
      </c>
      <c r="F15" s="20">
        <f>F13+TIME(0,4,0)</f>
        <v>0.36180555555555555</v>
      </c>
      <c r="G15" s="11">
        <f>G13+TIME(0,5,0)</f>
        <v>0.39305555555555544</v>
      </c>
      <c r="H15" s="11">
        <f>H13+TIME(0,5,0)</f>
        <v>0.43888888888888888</v>
      </c>
      <c r="I15" s="11">
        <f>I13+TIME(0,5,0)</f>
        <v>0.49374999999999997</v>
      </c>
      <c r="J15" s="11">
        <f>J13+TIME(0,5,0)</f>
        <v>0.59097222222222212</v>
      </c>
      <c r="K15" s="11">
        <f>K13+TIME(0,5,0)</f>
        <v>0.69166666666666665</v>
      </c>
    </row>
    <row r="16" spans="1:11" ht="23.25" x14ac:dyDescent="0.25">
      <c r="A16" s="14" t="s">
        <v>20</v>
      </c>
      <c r="B16" s="8">
        <f>B15+TIME(0,4,0)</f>
        <v>0.20277777777777772</v>
      </c>
      <c r="C16" s="8">
        <f>C15+TIME(0,5,0)</f>
        <v>0.29027777777777769</v>
      </c>
      <c r="D16" s="8">
        <f>D15+TIME(0,4,0)</f>
        <v>0.30416666666666664</v>
      </c>
      <c r="E16" s="23">
        <f>E15+TIME(0,5,0)</f>
        <v>0.34305555555555539</v>
      </c>
      <c r="F16" s="8">
        <f>F15+TIME(0,5,0)</f>
        <v>0.36527777777777776</v>
      </c>
      <c r="G16" s="8">
        <f>G15+TIME(0,5,0)</f>
        <v>0.39652777777777765</v>
      </c>
      <c r="H16" s="8">
        <f>H15+TIME(0,5,0)</f>
        <v>0.44236111111111109</v>
      </c>
      <c r="I16" s="8">
        <f>I15+TIME(0,5,0)</f>
        <v>0.49722222222222218</v>
      </c>
      <c r="J16" s="8">
        <f>J15+TIME(0,4,0)</f>
        <v>0.59374999999999989</v>
      </c>
      <c r="K16" s="8">
        <f>K15+TIME(0,4,0)</f>
        <v>0.69444444444444442</v>
      </c>
    </row>
    <row r="17" spans="1:11" ht="23.25" x14ac:dyDescent="0.25">
      <c r="A17" s="10" t="s">
        <v>21</v>
      </c>
      <c r="B17" s="11">
        <f>B16+TIME(0,4,0)</f>
        <v>0.20555555555555549</v>
      </c>
      <c r="C17" s="16" t="s">
        <v>8</v>
      </c>
      <c r="D17" s="16" t="s">
        <v>8</v>
      </c>
      <c r="E17" s="16" t="s">
        <v>8</v>
      </c>
      <c r="F17" s="16" t="s">
        <v>8</v>
      </c>
      <c r="G17" s="11">
        <f>G16+TIME(0,4,0)</f>
        <v>0.39930555555555541</v>
      </c>
      <c r="H17" s="16" t="s">
        <v>8</v>
      </c>
      <c r="I17" s="11">
        <f t="shared" ref="I17:J19" si="2">I16+TIME(0,3,0)</f>
        <v>0.4993055555555555</v>
      </c>
      <c r="J17" s="11">
        <f t="shared" si="2"/>
        <v>0.59583333333333321</v>
      </c>
      <c r="K17" s="11"/>
    </row>
    <row r="18" spans="1:11" ht="23.25" x14ac:dyDescent="0.25">
      <c r="A18" s="10" t="s">
        <v>22</v>
      </c>
      <c r="B18" s="11">
        <f>B17+TIME(0,3,0)</f>
        <v>0.20763888888888882</v>
      </c>
      <c r="C18" s="16" t="s">
        <v>10</v>
      </c>
      <c r="D18" s="16" t="s">
        <v>10</v>
      </c>
      <c r="E18" s="16" t="s">
        <v>10</v>
      </c>
      <c r="F18" s="16" t="s">
        <v>10</v>
      </c>
      <c r="G18" s="11">
        <f>G17+TIME(0,3,0)</f>
        <v>0.40138888888888874</v>
      </c>
      <c r="H18" s="16" t="s">
        <v>10</v>
      </c>
      <c r="I18" s="11">
        <f t="shared" si="2"/>
        <v>0.50138888888888888</v>
      </c>
      <c r="J18" s="11">
        <f t="shared" si="2"/>
        <v>0.59791666666666654</v>
      </c>
      <c r="K18" s="11"/>
    </row>
    <row r="19" spans="1:11" ht="23.25" x14ac:dyDescent="0.25">
      <c r="A19" s="10" t="s">
        <v>23</v>
      </c>
      <c r="B19" s="11">
        <f>B18+TIME(0,3,0)</f>
        <v>0.20972222222222214</v>
      </c>
      <c r="C19" s="24"/>
      <c r="D19" s="24"/>
      <c r="E19" s="24"/>
      <c r="F19" s="24"/>
      <c r="G19" s="11">
        <f>G18+TIME(0,3,0)</f>
        <v>0.40347222222222207</v>
      </c>
      <c r="H19" s="24"/>
      <c r="I19" s="11">
        <f t="shared" si="2"/>
        <v>0.50347222222222221</v>
      </c>
      <c r="J19" s="11">
        <f t="shared" si="2"/>
        <v>0.59999999999999987</v>
      </c>
      <c r="K19" s="24"/>
    </row>
    <row r="20" spans="1:11" ht="23.25" x14ac:dyDescent="0.25">
      <c r="A20" s="14" t="s">
        <v>24</v>
      </c>
      <c r="B20" s="8">
        <f>B19+TIME(0,4,0)</f>
        <v>0.21249999999999991</v>
      </c>
      <c r="C20" s="8">
        <f>C16+TIME(0,9,0)</f>
        <v>0.29652777777777767</v>
      </c>
      <c r="D20" s="8">
        <f>D16+TIME(0,9,0)</f>
        <v>0.31041666666666662</v>
      </c>
      <c r="E20" s="8">
        <f>E16+TIME(0,10,0)</f>
        <v>0.34999999999999981</v>
      </c>
      <c r="F20" s="8">
        <f>F16+TIME(0,9,0)</f>
        <v>0.37152777777777773</v>
      </c>
      <c r="G20" s="8">
        <f>G19+TIME(0,6,0)</f>
        <v>0.40763888888888872</v>
      </c>
      <c r="H20" s="8">
        <f>H16+TIME(0,10,0)</f>
        <v>0.44930555555555551</v>
      </c>
      <c r="I20" s="8">
        <f>I19+TIME(0,4,0)</f>
        <v>0.50624999999999998</v>
      </c>
      <c r="J20" s="8">
        <f>J19+TIME(0,4,0)</f>
        <v>0.60277777777777763</v>
      </c>
      <c r="K20" s="8">
        <f>K16+TIME(0,11,0)</f>
        <v>0.70208333333333328</v>
      </c>
    </row>
    <row r="21" spans="1:11" ht="23.25" x14ac:dyDescent="0.25">
      <c r="A21" s="10" t="s">
        <v>25</v>
      </c>
      <c r="B21" s="11">
        <f t="shared" ref="B21:B27" si="3">B20+TIME(0,3,0)</f>
        <v>0.21458333333333324</v>
      </c>
      <c r="C21" s="11"/>
      <c r="D21" s="11"/>
      <c r="E21" s="11"/>
      <c r="F21" s="11"/>
      <c r="G21" s="11">
        <f>G20+TIME(0,3,0)</f>
        <v>0.40972222222222204</v>
      </c>
      <c r="H21" s="11"/>
      <c r="I21" s="11">
        <f>I20+TIME(0,3,0)</f>
        <v>0.5083333333333333</v>
      </c>
      <c r="J21" s="11">
        <f>J20+TIME(0,3,0)</f>
        <v>0.60486111111111096</v>
      </c>
      <c r="K21" s="11"/>
    </row>
    <row r="22" spans="1:11" ht="23.25" x14ac:dyDescent="0.25">
      <c r="A22" s="10" t="s">
        <v>26</v>
      </c>
      <c r="B22" s="11">
        <f t="shared" si="3"/>
        <v>0.21666666666666656</v>
      </c>
      <c r="C22" s="24"/>
      <c r="D22" s="24"/>
      <c r="E22" s="11"/>
      <c r="F22" s="24"/>
      <c r="G22" s="11">
        <f>G21+TIME(0,3,0)</f>
        <v>0.41180555555555537</v>
      </c>
      <c r="H22" s="24"/>
      <c r="I22" s="11">
        <f>I21+TIME(0,3,0)</f>
        <v>0.51041666666666663</v>
      </c>
      <c r="J22" s="11">
        <f>J21+TIME(0,3,0)</f>
        <v>0.60694444444444429</v>
      </c>
      <c r="K22" s="24"/>
    </row>
    <row r="23" spans="1:11" ht="23.25" x14ac:dyDescent="0.25">
      <c r="A23" s="6" t="s">
        <v>27</v>
      </c>
      <c r="B23" s="8">
        <f t="shared" si="3"/>
        <v>0.21874999999999989</v>
      </c>
      <c r="C23" s="8">
        <f>C20+TIME(0,6,0)</f>
        <v>0.30069444444444432</v>
      </c>
      <c r="D23" s="8">
        <f>D20+TIME(0,6,0)</f>
        <v>0.31458333333333327</v>
      </c>
      <c r="E23" s="8">
        <f>E20+TIME(0,6,0)</f>
        <v>0.35416666666666646</v>
      </c>
      <c r="F23" s="8">
        <f>F20+TIME(0,6,0)</f>
        <v>0.37569444444444439</v>
      </c>
      <c r="G23" s="8">
        <f>G22+TIME(0,4,0)</f>
        <v>0.41458333333333314</v>
      </c>
      <c r="H23" s="8">
        <f>H20+TIME(0,6,0)</f>
        <v>0.45347222222222217</v>
      </c>
      <c r="I23" s="8">
        <f>I22+TIME(0,4,0)</f>
        <v>0.5131944444444444</v>
      </c>
      <c r="J23" s="8">
        <f>J22+TIME(0,4,0)</f>
        <v>0.60972222222222205</v>
      </c>
      <c r="K23" s="8">
        <f>K20+TIME(0,6,0)</f>
        <v>0.70624999999999993</v>
      </c>
    </row>
    <row r="24" spans="1:11" ht="23.25" x14ac:dyDescent="0.25">
      <c r="A24" s="10" t="s">
        <v>28</v>
      </c>
      <c r="B24" s="11">
        <f t="shared" si="3"/>
        <v>0.22083333333333321</v>
      </c>
      <c r="C24" s="11"/>
      <c r="D24" s="11"/>
      <c r="E24" s="11"/>
      <c r="F24" s="11"/>
      <c r="G24" s="11">
        <f>G23+TIME(0,2,0)</f>
        <v>0.41597222222222202</v>
      </c>
      <c r="H24" s="11"/>
      <c r="I24" s="11">
        <f>I23+TIME(0,2,0)</f>
        <v>0.51458333333333328</v>
      </c>
      <c r="J24" s="11">
        <f>J23+TIME(0,2,0)</f>
        <v>0.61111111111111094</v>
      </c>
      <c r="K24" s="11"/>
    </row>
    <row r="25" spans="1:11" ht="23.25" x14ac:dyDescent="0.25">
      <c r="A25" s="10" t="s">
        <v>29</v>
      </c>
      <c r="B25" s="11">
        <f t="shared" si="3"/>
        <v>0.22291666666666654</v>
      </c>
      <c r="C25" s="24"/>
      <c r="D25" s="24"/>
      <c r="E25" s="24"/>
      <c r="F25" s="24"/>
      <c r="G25" s="11">
        <f>G24+TIME(0,3,0)</f>
        <v>0.41805555555555535</v>
      </c>
      <c r="H25" s="24"/>
      <c r="I25" s="11">
        <f t="shared" ref="I25:J27" si="4">I24+TIME(0,3,0)</f>
        <v>0.51666666666666661</v>
      </c>
      <c r="J25" s="11">
        <f t="shared" si="4"/>
        <v>0.61319444444444426</v>
      </c>
      <c r="K25" s="24"/>
    </row>
    <row r="26" spans="1:11" ht="23.25" x14ac:dyDescent="0.25">
      <c r="A26" s="10" t="s">
        <v>30</v>
      </c>
      <c r="B26" s="11">
        <f t="shared" si="3"/>
        <v>0.22499999999999987</v>
      </c>
      <c r="C26" s="24"/>
      <c r="D26" s="24"/>
      <c r="E26" s="24"/>
      <c r="F26" s="24"/>
      <c r="G26" s="11">
        <f>G25+TIME(0,3,0)</f>
        <v>0.42013888888888867</v>
      </c>
      <c r="H26" s="24"/>
      <c r="I26" s="11">
        <f t="shared" si="4"/>
        <v>0.51874999999999993</v>
      </c>
      <c r="J26" s="11">
        <f t="shared" si="4"/>
        <v>0.61527777777777759</v>
      </c>
      <c r="K26" s="24" t="s">
        <v>31</v>
      </c>
    </row>
    <row r="27" spans="1:11" ht="23.25" x14ac:dyDescent="0.25">
      <c r="A27" s="6" t="s">
        <v>32</v>
      </c>
      <c r="B27" s="8">
        <f t="shared" si="3"/>
        <v>0.22708333333333319</v>
      </c>
      <c r="C27" s="8">
        <f>C23+TIME(0,7,0)</f>
        <v>0.30555555555555541</v>
      </c>
      <c r="D27" s="8">
        <f>D23+TIME(0,7,0)</f>
        <v>0.31944444444444436</v>
      </c>
      <c r="E27" s="8">
        <f>E23+TIME(0,7,0)</f>
        <v>0.35902777777777756</v>
      </c>
      <c r="F27" s="8">
        <f>F23+TIME(0,7,0)</f>
        <v>0.38055555555555548</v>
      </c>
      <c r="G27" s="8">
        <f>G26+TIME(0,3,0)</f>
        <v>0.422222222222222</v>
      </c>
      <c r="H27" s="8">
        <f>H23+TIME(0,7,0)</f>
        <v>0.45833333333333326</v>
      </c>
      <c r="I27" s="8">
        <f t="shared" si="4"/>
        <v>0.52083333333333326</v>
      </c>
      <c r="J27" s="8">
        <f t="shared" si="4"/>
        <v>0.61736111111111092</v>
      </c>
      <c r="K27" s="8">
        <f>K23+TIME(0,7,0)</f>
        <v>0.71111111111111103</v>
      </c>
    </row>
    <row r="28" spans="1:11" ht="23.25" x14ac:dyDescent="0.25">
      <c r="A28" s="10" t="s">
        <v>33</v>
      </c>
      <c r="B28" s="11">
        <f t="shared" ref="B28:J29" si="5">B27+TIME(0,2,0)</f>
        <v>0.22847222222222208</v>
      </c>
      <c r="C28" s="11">
        <f t="shared" si="5"/>
        <v>0.3069444444444443</v>
      </c>
      <c r="D28" s="11">
        <f t="shared" si="5"/>
        <v>0.32083333333333325</v>
      </c>
      <c r="E28" s="11">
        <f t="shared" si="5"/>
        <v>0.36041666666666644</v>
      </c>
      <c r="F28" s="11">
        <f t="shared" si="5"/>
        <v>0.38194444444444436</v>
      </c>
      <c r="G28" s="11">
        <f t="shared" si="5"/>
        <v>0.42361111111111088</v>
      </c>
      <c r="H28" s="11">
        <f t="shared" si="5"/>
        <v>0.45972222222222214</v>
      </c>
      <c r="I28" s="11">
        <f t="shared" si="5"/>
        <v>0.52222222222222214</v>
      </c>
      <c r="J28" s="11">
        <f t="shared" si="5"/>
        <v>0.6187499999999998</v>
      </c>
      <c r="K28" s="11"/>
    </row>
    <row r="29" spans="1:11" ht="23.25" x14ac:dyDescent="0.25">
      <c r="A29" s="10" t="s">
        <v>34</v>
      </c>
      <c r="B29" s="11">
        <f t="shared" si="5"/>
        <v>0.22986111111111096</v>
      </c>
      <c r="C29" s="11">
        <f t="shared" si="5"/>
        <v>0.30833333333333318</v>
      </c>
      <c r="D29" s="11">
        <f t="shared" si="5"/>
        <v>0.32222222222222213</v>
      </c>
      <c r="E29" s="11">
        <f t="shared" si="5"/>
        <v>0.36180555555555532</v>
      </c>
      <c r="F29" s="11">
        <f t="shared" si="5"/>
        <v>0.38333333333333325</v>
      </c>
      <c r="G29" s="11">
        <f t="shared" si="5"/>
        <v>0.42499999999999977</v>
      </c>
      <c r="H29" s="11">
        <f t="shared" si="5"/>
        <v>0.46111111111111103</v>
      </c>
      <c r="I29" s="11">
        <f t="shared" si="5"/>
        <v>0.52361111111111103</v>
      </c>
      <c r="J29" s="11">
        <f t="shared" si="5"/>
        <v>0.62013888888888868</v>
      </c>
      <c r="K29" s="11"/>
    </row>
    <row r="30" spans="1:11" ht="23.25" x14ac:dyDescent="0.25">
      <c r="A30" s="10" t="s">
        <v>35</v>
      </c>
      <c r="B30" s="11">
        <f t="shared" ref="B30:J30" si="6">B29+TIME(0,3,0)</f>
        <v>0.23194444444444429</v>
      </c>
      <c r="C30" s="11">
        <f t="shared" si="6"/>
        <v>0.31041666666666651</v>
      </c>
      <c r="D30" s="11">
        <f t="shared" si="6"/>
        <v>0.32430555555555546</v>
      </c>
      <c r="E30" s="11">
        <f t="shared" si="6"/>
        <v>0.36388888888888865</v>
      </c>
      <c r="F30" s="11">
        <f t="shared" si="6"/>
        <v>0.38541666666666657</v>
      </c>
      <c r="G30" s="11">
        <f t="shared" si="6"/>
        <v>0.42708333333333309</v>
      </c>
      <c r="H30" s="11">
        <f t="shared" si="6"/>
        <v>0.46319444444444435</v>
      </c>
      <c r="I30" s="11">
        <f t="shared" si="6"/>
        <v>0.52569444444444435</v>
      </c>
      <c r="J30" s="11">
        <f t="shared" si="6"/>
        <v>0.62222222222222201</v>
      </c>
      <c r="K30" s="11"/>
    </row>
    <row r="31" spans="1:11" ht="24" thickBot="1" x14ac:dyDescent="0.3">
      <c r="A31" s="25" t="s">
        <v>36</v>
      </c>
      <c r="B31" s="26">
        <f>B30+TIME(0,3,0)</f>
        <v>0.23402777777777761</v>
      </c>
      <c r="C31" s="26">
        <f>C30+TIME(0,5,0)</f>
        <v>0.31388888888888872</v>
      </c>
      <c r="D31" s="26">
        <f>D30+TIME(0,3,0)</f>
        <v>0.32638888888888878</v>
      </c>
      <c r="E31" s="26">
        <f>E30+TIME(0,5,0)</f>
        <v>0.36736111111111086</v>
      </c>
      <c r="F31" s="26">
        <f>F30+TIME(0,4,0)</f>
        <v>0.38819444444444434</v>
      </c>
      <c r="G31" s="26">
        <f>G30+TIME(0,5,0)</f>
        <v>0.4305555555555553</v>
      </c>
      <c r="H31" s="26">
        <f>H30+TIME(0,5,0)</f>
        <v>0.46666666666666656</v>
      </c>
      <c r="I31" s="26">
        <f>I30+TIME(0,3,0)</f>
        <v>0.52777777777777768</v>
      </c>
      <c r="J31" s="26">
        <f>J30+TIME(0,4,0)</f>
        <v>0.62499999999999978</v>
      </c>
      <c r="K31" s="26">
        <f>K27+TIME(0,8,0)</f>
        <v>0.71666666666666656</v>
      </c>
    </row>
  </sheetData>
  <conditionalFormatting sqref="K31 J25:J31 G17:G27 E19:E20 C3:C5 C7:C16 E23:E24 C19:C27 B10">
    <cfRule type="cellIs" dxfId="2" priority="1" stopIfTrue="1" operator="equal">
      <formula>0</formula>
    </cfRule>
  </conditionalFormatting>
  <dataValidations count="1">
    <dataValidation type="list" allowBlank="1" showErrorMessage="1" sqref="B1:K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/>
  </sheetViews>
  <sheetFormatPr defaultRowHeight="15" x14ac:dyDescent="0.25"/>
  <sheetData>
    <row r="1" spans="1:30" x14ac:dyDescent="0.25">
      <c r="A1" s="56"/>
      <c r="B1" s="58" t="s">
        <v>45</v>
      </c>
      <c r="C1" s="58" t="s">
        <v>46</v>
      </c>
      <c r="D1" s="58" t="s">
        <v>47</v>
      </c>
      <c r="E1" s="58" t="s">
        <v>48</v>
      </c>
      <c r="F1" s="58" t="s">
        <v>49</v>
      </c>
      <c r="G1" s="58" t="s">
        <v>50</v>
      </c>
      <c r="H1" s="58" t="s">
        <v>51</v>
      </c>
      <c r="I1" s="58" t="s">
        <v>52</v>
      </c>
      <c r="J1" s="58" t="s">
        <v>53</v>
      </c>
      <c r="K1" s="58" t="s">
        <v>54</v>
      </c>
      <c r="L1" s="58" t="s">
        <v>55</v>
      </c>
      <c r="M1" s="58" t="s">
        <v>56</v>
      </c>
      <c r="N1" s="58" t="s">
        <v>57</v>
      </c>
      <c r="O1" s="58" t="s">
        <v>58</v>
      </c>
      <c r="P1" s="58" t="s">
        <v>59</v>
      </c>
      <c r="Q1" s="58" t="s">
        <v>60</v>
      </c>
      <c r="R1" s="58" t="s">
        <v>61</v>
      </c>
      <c r="S1" s="58" t="s">
        <v>62</v>
      </c>
      <c r="T1" s="58" t="s">
        <v>63</v>
      </c>
      <c r="U1" s="58" t="s">
        <v>64</v>
      </c>
      <c r="V1" s="58" t="s">
        <v>65</v>
      </c>
      <c r="W1" s="58" t="s">
        <v>66</v>
      </c>
      <c r="X1" s="58" t="s">
        <v>67</v>
      </c>
      <c r="Y1" s="58" t="s">
        <v>68</v>
      </c>
      <c r="Z1" s="58" t="s">
        <v>69</v>
      </c>
      <c r="AA1" s="58" t="s">
        <v>70</v>
      </c>
      <c r="AB1" s="58" t="s">
        <v>71</v>
      </c>
      <c r="AC1" s="58" t="s">
        <v>72</v>
      </c>
      <c r="AD1" s="58" t="s">
        <v>73</v>
      </c>
    </row>
    <row r="2" spans="1:30" x14ac:dyDescent="0.25">
      <c r="A2" s="59" t="s">
        <v>74</v>
      </c>
      <c r="B2" s="60">
        <v>0.16666666666666666</v>
      </c>
      <c r="C2" s="60">
        <v>0.91876157407407411</v>
      </c>
      <c r="D2" s="60">
        <v>0.9625231481481481</v>
      </c>
      <c r="E2" s="60">
        <v>0.71461805555555558</v>
      </c>
      <c r="F2" s="60">
        <v>0.17504629629629631</v>
      </c>
      <c r="G2" s="60"/>
      <c r="H2" s="60">
        <v>0.18201388888888889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>
        <v>0.23979166666666665</v>
      </c>
      <c r="U2" s="60">
        <v>0.24466435185185187</v>
      </c>
      <c r="V2" s="60"/>
      <c r="W2" s="60"/>
      <c r="X2" s="60">
        <v>0.26414351851851853</v>
      </c>
      <c r="Y2" s="60"/>
      <c r="Z2" s="60"/>
      <c r="AA2" s="60"/>
      <c r="AB2" s="60"/>
      <c r="AC2" s="60"/>
      <c r="AD2" s="60">
        <v>0.24893518518518518</v>
      </c>
    </row>
    <row r="3" spans="1:30" x14ac:dyDescent="0.25">
      <c r="A3" s="59" t="s">
        <v>75</v>
      </c>
      <c r="B3" s="60">
        <v>0.37709490740740742</v>
      </c>
      <c r="C3" s="60">
        <v>0.17085648148148147</v>
      </c>
      <c r="D3" s="60">
        <v>0.17295138888888886</v>
      </c>
      <c r="E3" s="60">
        <v>5.004629629629629E-2</v>
      </c>
      <c r="F3" s="60">
        <v>0.3445023148148148</v>
      </c>
      <c r="G3" s="60"/>
      <c r="H3" s="60">
        <v>0.35424768518518518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>
        <v>0.32799768518518518</v>
      </c>
      <c r="U3" s="60">
        <v>0.29189814814814813</v>
      </c>
      <c r="V3" s="60"/>
      <c r="W3" s="60"/>
      <c r="X3" s="60">
        <v>0.43429398148148146</v>
      </c>
      <c r="Y3" s="60"/>
      <c r="Z3" s="60"/>
      <c r="AA3" s="60"/>
      <c r="AB3" s="60"/>
      <c r="AC3" s="60"/>
      <c r="AD3" s="60">
        <v>0.2951388888888889</v>
      </c>
    </row>
    <row r="4" spans="1:30" x14ac:dyDescent="0.25">
      <c r="A4" s="59" t="s">
        <v>74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</row>
    <row r="5" spans="1:30" x14ac:dyDescent="0.25">
      <c r="A5" s="59" t="s">
        <v>75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x14ac:dyDescent="0.25">
      <c r="A6" s="59" t="s">
        <v>74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</row>
    <row r="7" spans="1:30" x14ac:dyDescent="0.25">
      <c r="A7" s="59" t="s">
        <v>75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</row>
    <row r="8" spans="1:30" x14ac:dyDescent="0.25">
      <c r="A8" s="59" t="s">
        <v>74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30" x14ac:dyDescent="0.25">
      <c r="A9" s="59" t="s">
        <v>75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5">
      <c r="A10" s="59" t="s">
        <v>74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</row>
    <row r="11" spans="1:30" x14ac:dyDescent="0.25">
      <c r="A11" s="59" t="s">
        <v>75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</row>
    <row r="12" spans="1:30" x14ac:dyDescent="0.25">
      <c r="A12" s="59" t="s">
        <v>74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</row>
    <row r="13" spans="1:30" x14ac:dyDescent="0.25">
      <c r="A13" s="59" t="s">
        <v>75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</row>
    <row r="14" spans="1:30" x14ac:dyDescent="0.25">
      <c r="A14" s="59" t="s">
        <v>74</v>
      </c>
      <c r="B14" s="58"/>
      <c r="C14" s="56"/>
      <c r="D14" s="58"/>
      <c r="E14" s="58"/>
      <c r="F14" s="58"/>
      <c r="G14" s="58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</row>
    <row r="15" spans="1:30" x14ac:dyDescent="0.25">
      <c r="A15" s="59" t="s">
        <v>75</v>
      </c>
      <c r="B15" s="58"/>
      <c r="C15" s="56"/>
      <c r="D15" s="58"/>
      <c r="E15" s="58"/>
      <c r="F15" s="58"/>
      <c r="G15" s="58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</row>
    <row r="16" spans="1:30" x14ac:dyDescent="0.25">
      <c r="A16" s="59" t="s">
        <v>74</v>
      </c>
      <c r="B16" s="58"/>
      <c r="C16" s="56"/>
      <c r="D16" s="58"/>
      <c r="E16" s="58"/>
      <c r="F16" s="58"/>
      <c r="G16" s="58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</row>
    <row r="17" spans="1:10" x14ac:dyDescent="0.25">
      <c r="A17" s="59" t="s">
        <v>75</v>
      </c>
      <c r="B17" s="58"/>
      <c r="C17" s="56"/>
      <c r="D17" s="56"/>
      <c r="E17" s="56"/>
      <c r="F17" s="56"/>
      <c r="G17" s="56"/>
      <c r="H17" s="56"/>
      <c r="I17" s="56"/>
      <c r="J17" s="56"/>
    </row>
    <row r="18" spans="1:10" x14ac:dyDescent="0.25">
      <c r="A18" s="59" t="s">
        <v>74</v>
      </c>
      <c r="B18" s="58"/>
      <c r="C18" s="56"/>
      <c r="D18" s="56"/>
      <c r="E18" s="56"/>
      <c r="F18" s="56"/>
      <c r="G18" s="56"/>
      <c r="H18" s="56"/>
      <c r="I18" s="56"/>
      <c r="J18" s="56"/>
    </row>
    <row r="19" spans="1:10" x14ac:dyDescent="0.25">
      <c r="A19" s="59" t="s">
        <v>75</v>
      </c>
      <c r="B19" s="58"/>
      <c r="C19" s="56"/>
      <c r="D19" s="56"/>
      <c r="E19" s="56"/>
      <c r="F19" s="56"/>
      <c r="G19" s="56"/>
      <c r="H19" s="56"/>
      <c r="I19" s="56"/>
      <c r="J19" s="56"/>
    </row>
    <row r="20" spans="1:10" x14ac:dyDescent="0.25">
      <c r="A20" s="59" t="s">
        <v>74</v>
      </c>
      <c r="B20" s="58"/>
      <c r="C20" s="56"/>
      <c r="D20" s="56"/>
      <c r="E20" s="56"/>
      <c r="F20" s="56"/>
      <c r="G20" s="56"/>
      <c r="H20" s="56"/>
      <c r="I20" s="56"/>
      <c r="J20" s="56"/>
    </row>
    <row r="21" spans="1:10" x14ac:dyDescent="0.25">
      <c r="A21" s="59" t="s">
        <v>75</v>
      </c>
      <c r="B21" s="58"/>
      <c r="C21" s="56"/>
      <c r="D21" s="56"/>
      <c r="E21" s="56"/>
      <c r="F21" s="56"/>
      <c r="G21" s="56"/>
      <c r="H21" s="56"/>
      <c r="I21" s="56"/>
      <c r="J21" s="56"/>
    </row>
    <row r="22" spans="1:10" x14ac:dyDescent="0.25">
      <c r="A22" s="59" t="s">
        <v>74</v>
      </c>
      <c r="B22" s="58"/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9" t="s">
        <v>75</v>
      </c>
      <c r="B23" s="58"/>
      <c r="C23" s="56"/>
      <c r="D23" s="56"/>
      <c r="E23" s="56"/>
      <c r="F23" s="56"/>
      <c r="G23" s="56"/>
      <c r="H23" s="56"/>
      <c r="I23" s="56"/>
      <c r="J23" s="56"/>
    </row>
    <row r="24" spans="1:10" x14ac:dyDescent="0.25">
      <c r="A24" s="59" t="s">
        <v>74</v>
      </c>
      <c r="B24" s="58"/>
      <c r="C24" s="56"/>
      <c r="D24" s="56"/>
      <c r="E24" s="56"/>
      <c r="F24" s="56"/>
      <c r="G24" s="56"/>
      <c r="H24" s="56"/>
      <c r="I24" s="56"/>
      <c r="J24" s="56"/>
    </row>
    <row r="25" spans="1:10" x14ac:dyDescent="0.25">
      <c r="A25" s="59" t="s">
        <v>75</v>
      </c>
      <c r="B25" s="58"/>
      <c r="C25" s="56"/>
      <c r="D25" s="56"/>
      <c r="E25" s="56"/>
      <c r="F25" s="56"/>
      <c r="G25" s="56"/>
      <c r="H25" s="56"/>
      <c r="I25" s="56"/>
      <c r="J25" s="56"/>
    </row>
    <row r="26" spans="1:10" x14ac:dyDescent="0.25">
      <c r="A26" s="59"/>
      <c r="B26" s="58"/>
      <c r="C26" s="56"/>
      <c r="D26" s="56"/>
      <c r="E26" s="56"/>
      <c r="F26" s="56"/>
      <c r="G26" s="56"/>
      <c r="H26" s="56"/>
      <c r="I26" s="56"/>
      <c r="J26" s="5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F32" sqref="F32"/>
    </sheetView>
  </sheetViews>
  <sheetFormatPr defaultRowHeight="15" x14ac:dyDescent="0.25"/>
  <sheetData>
    <row r="1" spans="1:30" x14ac:dyDescent="0.25">
      <c r="A1" s="52"/>
      <c r="B1" s="53" t="s">
        <v>45</v>
      </c>
      <c r="C1" s="53" t="s">
        <v>46</v>
      </c>
      <c r="D1" s="53" t="s">
        <v>47</v>
      </c>
      <c r="E1" s="53" t="s">
        <v>48</v>
      </c>
      <c r="F1" s="53" t="s">
        <v>49</v>
      </c>
      <c r="G1" s="53" t="s">
        <v>50</v>
      </c>
      <c r="H1" s="53" t="s">
        <v>51</v>
      </c>
      <c r="I1" s="53" t="s">
        <v>52</v>
      </c>
      <c r="J1" s="53" t="s">
        <v>53</v>
      </c>
      <c r="K1" s="53" t="s">
        <v>54</v>
      </c>
      <c r="L1" s="53" t="s">
        <v>55</v>
      </c>
      <c r="M1" s="53" t="s">
        <v>56</v>
      </c>
      <c r="N1" s="53" t="s">
        <v>57</v>
      </c>
      <c r="O1" s="53" t="s">
        <v>58</v>
      </c>
      <c r="P1" s="53" t="s">
        <v>59</v>
      </c>
      <c r="Q1" s="53" t="s">
        <v>60</v>
      </c>
      <c r="R1" s="53" t="s">
        <v>61</v>
      </c>
      <c r="S1" s="53" t="s">
        <v>62</v>
      </c>
      <c r="T1" s="53" t="s">
        <v>63</v>
      </c>
      <c r="U1" s="53" t="s">
        <v>64</v>
      </c>
      <c r="V1" s="53" t="s">
        <v>65</v>
      </c>
      <c r="W1" s="53" t="s">
        <v>66</v>
      </c>
      <c r="X1" s="53" t="s">
        <v>67</v>
      </c>
      <c r="Y1" s="53" t="s">
        <v>68</v>
      </c>
      <c r="Z1" s="53" t="s">
        <v>69</v>
      </c>
      <c r="AA1" s="53" t="s">
        <v>70</v>
      </c>
      <c r="AB1" s="53" t="s">
        <v>71</v>
      </c>
      <c r="AC1" s="53" t="s">
        <v>72</v>
      </c>
      <c r="AD1" s="53" t="s">
        <v>73</v>
      </c>
    </row>
    <row r="2" spans="1:30" x14ac:dyDescent="0.25">
      <c r="A2" s="54" t="s">
        <v>74</v>
      </c>
      <c r="B2" s="55">
        <v>0.75</v>
      </c>
      <c r="C2" s="55">
        <v>0.24466435185185187</v>
      </c>
      <c r="D2" s="55">
        <v>0.2502314814814815</v>
      </c>
      <c r="E2" s="55">
        <v>0.25302083333333331</v>
      </c>
      <c r="F2" s="55"/>
      <c r="G2" s="55">
        <v>0.26762731481481483</v>
      </c>
      <c r="H2" s="52"/>
      <c r="I2" s="55">
        <v>0.98223379629629637</v>
      </c>
      <c r="J2" s="52"/>
      <c r="K2" s="55"/>
      <c r="L2" s="52"/>
      <c r="M2" s="52"/>
      <c r="N2" s="52"/>
      <c r="O2" s="55">
        <v>0.23979166666666665</v>
      </c>
      <c r="P2" s="55">
        <v>0.24466435185185187</v>
      </c>
      <c r="Q2" s="55">
        <v>0.45856481481481487</v>
      </c>
      <c r="R2" s="52"/>
      <c r="S2" s="55"/>
      <c r="T2" s="55"/>
      <c r="U2" s="55"/>
      <c r="V2" s="55"/>
      <c r="W2" s="55"/>
      <c r="X2" s="55">
        <v>0.24466435185185187</v>
      </c>
      <c r="Y2" s="55"/>
      <c r="Z2" s="55"/>
      <c r="AA2" s="55">
        <v>0.26414351851851853</v>
      </c>
      <c r="AB2" s="55"/>
      <c r="AC2" s="55"/>
      <c r="AD2" s="55">
        <v>0.1072337962962963</v>
      </c>
    </row>
    <row r="3" spans="1:30" x14ac:dyDescent="0.25">
      <c r="A3" s="54" t="s">
        <v>75</v>
      </c>
      <c r="B3" s="55">
        <v>0.95833333333333337</v>
      </c>
      <c r="C3" s="55">
        <v>0.29189814814814813</v>
      </c>
      <c r="D3" s="55">
        <v>0.33635416666666668</v>
      </c>
      <c r="E3" s="55">
        <v>0.55581018518518521</v>
      </c>
      <c r="F3" s="55"/>
      <c r="G3" s="55">
        <v>0.27111111111111114</v>
      </c>
      <c r="H3" s="52"/>
      <c r="I3" s="55">
        <v>0.23641203703703703</v>
      </c>
      <c r="J3" s="52"/>
      <c r="K3" s="55"/>
      <c r="L3" s="52"/>
      <c r="M3" s="52"/>
      <c r="N3" s="52"/>
      <c r="O3" s="55">
        <v>0.32799768518518518</v>
      </c>
      <c r="P3" s="55">
        <v>0.29189814814814813</v>
      </c>
      <c r="Q3" s="55">
        <v>0.71135416666666673</v>
      </c>
      <c r="R3" s="52"/>
      <c r="S3" s="55"/>
      <c r="T3" s="55"/>
      <c r="U3" s="55"/>
      <c r="V3" s="55"/>
      <c r="W3" s="55"/>
      <c r="X3" s="55">
        <v>0.29189814814814813</v>
      </c>
      <c r="Y3" s="55"/>
      <c r="Z3" s="55"/>
      <c r="AA3" s="55">
        <v>0.43429398148148146</v>
      </c>
      <c r="AB3" s="55"/>
      <c r="AC3" s="55"/>
      <c r="AD3" s="55">
        <v>0.27807870370370369</v>
      </c>
    </row>
    <row r="4" spans="1:30" x14ac:dyDescent="0.25">
      <c r="A4" s="54" t="s">
        <v>74</v>
      </c>
      <c r="B4" s="53"/>
      <c r="C4" s="52"/>
      <c r="D4" s="52"/>
      <c r="E4" s="52"/>
      <c r="F4" s="52"/>
      <c r="G4" s="55"/>
      <c r="H4" s="52"/>
      <c r="I4" s="55"/>
      <c r="J4" s="55"/>
      <c r="K4" s="55">
        <v>0.24466435185185187</v>
      </c>
      <c r="L4" s="55"/>
      <c r="M4" s="55"/>
      <c r="N4" s="55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 spans="1:30" x14ac:dyDescent="0.25">
      <c r="A5" s="54" t="s">
        <v>75</v>
      </c>
      <c r="B5" s="53"/>
      <c r="C5" s="52"/>
      <c r="D5" s="52"/>
      <c r="E5" s="52"/>
      <c r="F5" s="52"/>
      <c r="G5" s="55"/>
      <c r="H5" s="52"/>
      <c r="I5" s="55"/>
      <c r="J5" s="55"/>
      <c r="K5" s="55">
        <v>0.29189814814814813</v>
      </c>
      <c r="L5" s="55"/>
      <c r="M5" s="55"/>
      <c r="N5" s="55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 spans="1:30" x14ac:dyDescent="0.25">
      <c r="A6" s="54" t="s">
        <v>74</v>
      </c>
      <c r="B6" s="53"/>
      <c r="C6" s="52"/>
      <c r="D6" s="53"/>
      <c r="E6" s="53"/>
      <c r="F6" s="53"/>
      <c r="G6" s="53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 spans="1:30" x14ac:dyDescent="0.25">
      <c r="A7" s="54" t="s">
        <v>75</v>
      </c>
      <c r="B7" s="53"/>
      <c r="C7" s="52"/>
      <c r="D7" s="53"/>
      <c r="E7" s="53"/>
      <c r="F7" s="53"/>
      <c r="G7" s="53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 spans="1:30" x14ac:dyDescent="0.25">
      <c r="A8" s="54" t="s">
        <v>74</v>
      </c>
      <c r="B8" s="53"/>
      <c r="C8" s="52"/>
      <c r="D8" s="53"/>
      <c r="E8" s="53"/>
      <c r="F8" s="53"/>
      <c r="G8" s="53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 spans="1:30" x14ac:dyDescent="0.25">
      <c r="A9" s="54" t="s">
        <v>75</v>
      </c>
      <c r="B9" s="53"/>
      <c r="C9" s="52"/>
      <c r="D9" s="53"/>
      <c r="E9" s="53"/>
      <c r="F9" s="53"/>
      <c r="G9" s="53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 spans="1:30" x14ac:dyDescent="0.25">
      <c r="A10" s="54" t="s">
        <v>74</v>
      </c>
      <c r="B10" s="53"/>
      <c r="C10" s="52"/>
      <c r="D10" s="53"/>
      <c r="E10" s="53"/>
      <c r="F10" s="53"/>
      <c r="G10" s="53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x14ac:dyDescent="0.25">
      <c r="A11" s="54" t="s">
        <v>75</v>
      </c>
      <c r="B11" s="53"/>
      <c r="C11" s="52"/>
      <c r="D11" s="53"/>
      <c r="E11" s="53"/>
      <c r="F11" s="53"/>
      <c r="G11" s="53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x14ac:dyDescent="0.25">
      <c r="A12" s="54" t="s">
        <v>74</v>
      </c>
      <c r="B12" s="53"/>
      <c r="C12" s="52"/>
      <c r="D12" s="53"/>
      <c r="E12" s="53"/>
      <c r="F12" s="53"/>
      <c r="G12" s="53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x14ac:dyDescent="0.25">
      <c r="A13" s="54" t="s">
        <v>75</v>
      </c>
      <c r="B13" s="53"/>
      <c r="C13" s="52"/>
      <c r="D13" s="53"/>
      <c r="E13" s="53"/>
      <c r="F13" s="53"/>
      <c r="G13" s="53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x14ac:dyDescent="0.25">
      <c r="A14" s="54" t="s">
        <v>74</v>
      </c>
      <c r="B14" s="53"/>
      <c r="C14" s="52"/>
      <c r="D14" s="53"/>
      <c r="E14" s="53"/>
      <c r="F14" s="53"/>
      <c r="G14" s="53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x14ac:dyDescent="0.25">
      <c r="A15" s="54" t="s">
        <v>75</v>
      </c>
      <c r="B15" s="53"/>
      <c r="C15" s="52"/>
      <c r="D15" s="53"/>
      <c r="E15" s="53"/>
      <c r="F15" s="53"/>
      <c r="G15" s="53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x14ac:dyDescent="0.25">
      <c r="A16" s="54" t="s">
        <v>74</v>
      </c>
      <c r="B16" s="53"/>
      <c r="C16" s="52"/>
      <c r="D16" s="53"/>
      <c r="E16" s="53"/>
      <c r="F16" s="53"/>
      <c r="G16" s="53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 spans="1:2" x14ac:dyDescent="0.25">
      <c r="A17" s="54" t="s">
        <v>75</v>
      </c>
      <c r="B17" s="53"/>
    </row>
    <row r="18" spans="1:2" x14ac:dyDescent="0.25">
      <c r="A18" s="54" t="s">
        <v>74</v>
      </c>
      <c r="B18" s="53"/>
    </row>
    <row r="19" spans="1:2" x14ac:dyDescent="0.25">
      <c r="A19" s="54" t="s">
        <v>75</v>
      </c>
      <c r="B19" s="53"/>
    </row>
    <row r="20" spans="1:2" x14ac:dyDescent="0.25">
      <c r="A20" s="54" t="s">
        <v>74</v>
      </c>
      <c r="B20" s="53"/>
    </row>
    <row r="21" spans="1:2" x14ac:dyDescent="0.25">
      <c r="A21" s="54" t="s">
        <v>75</v>
      </c>
      <c r="B21" s="53"/>
    </row>
    <row r="22" spans="1:2" x14ac:dyDescent="0.25">
      <c r="A22" s="54" t="s">
        <v>74</v>
      </c>
      <c r="B22" s="53"/>
    </row>
    <row r="23" spans="1:2" x14ac:dyDescent="0.25">
      <c r="A23" s="54" t="s">
        <v>75</v>
      </c>
      <c r="B23" s="53"/>
    </row>
    <row r="24" spans="1:2" x14ac:dyDescent="0.25">
      <c r="A24" s="54" t="s">
        <v>74</v>
      </c>
      <c r="B24" s="53"/>
    </row>
    <row r="25" spans="1:2" x14ac:dyDescent="0.25">
      <c r="A25" s="54" t="s">
        <v>75</v>
      </c>
      <c r="B25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anklesh arora</cp:lastModifiedBy>
  <cp:lastPrinted>2023-09-21T07:43:52Z</cp:lastPrinted>
  <dcterms:created xsi:type="dcterms:W3CDTF">2023-09-21T07:43:21Z</dcterms:created>
  <dcterms:modified xsi:type="dcterms:W3CDTF">2023-09-21T13:19:30Z</dcterms:modified>
</cp:coreProperties>
</file>