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\JobmatchV2\"/>
    </mc:Choice>
  </mc:AlternateContent>
  <xr:revisionPtr revIDLastSave="0" documentId="13_ncr:1_{9646507F-F7B9-4745-BDE8-A033A036CA32}" xr6:coauthVersionLast="47" xr6:coauthVersionMax="47" xr10:uidLastSave="{00000000-0000-0000-0000-000000000000}"/>
  <bookViews>
    <workbookView xWindow="9960" yWindow="225" windowWidth="9870" windowHeight="10515" tabRatio="628" xr2:uid="{73A35279-5B22-4D14-8EE2-87191DD8957A}"/>
  </bookViews>
  <sheets>
    <sheet name="JobSeekers" sheetId="1" r:id="rId1"/>
    <sheet name="JobGiver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1" l="1"/>
  <c r="K10" i="1"/>
  <c r="M19" i="1"/>
  <c r="N19" i="1" s="1"/>
  <c r="M18" i="1"/>
  <c r="N18" i="1" s="1"/>
  <c r="N17" i="1"/>
  <c r="N16" i="1"/>
  <c r="M14" i="1"/>
  <c r="M3" i="1"/>
  <c r="M4" i="1"/>
  <c r="M2" i="1"/>
  <c r="G3" i="1"/>
  <c r="K3" i="1" s="1"/>
  <c r="G4" i="1"/>
  <c r="K4" i="1" s="1"/>
  <c r="G2" i="1"/>
  <c r="K2" i="1" s="1"/>
  <c r="F2" i="1"/>
  <c r="G1" i="1" s="1"/>
  <c r="J4" i="1"/>
  <c r="F4" i="1" s="1"/>
  <c r="J3" i="1"/>
  <c r="J2" i="1"/>
  <c r="H20" i="1"/>
  <c r="H16" i="1"/>
  <c r="I14" i="1"/>
  <c r="H14" i="1"/>
  <c r="H15" i="1" s="1"/>
  <c r="A27" i="1"/>
  <c r="C13" i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12" i="1"/>
  <c r="F12" i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N20" i="1" l="1"/>
  <c r="F3" i="1"/>
  <c r="L2" i="1"/>
  <c r="L4" i="1"/>
  <c r="L3" i="1"/>
</calcChain>
</file>

<file path=xl/sharedStrings.xml><?xml version="1.0" encoding="utf-8"?>
<sst xmlns="http://schemas.openxmlformats.org/spreadsheetml/2006/main" count="55" uniqueCount="52">
  <si>
    <t>Name</t>
  </si>
  <si>
    <t>Password</t>
  </si>
  <si>
    <t>Email</t>
  </si>
  <si>
    <t>Amitabh</t>
  </si>
  <si>
    <t>amitabh@gmail.com</t>
  </si>
  <si>
    <t>Amit@bh020525</t>
  </si>
  <si>
    <t>Hrithik</t>
  </si>
  <si>
    <t>hrithik@gmail.com</t>
  </si>
  <si>
    <t>hrit!K020525</t>
  </si>
  <si>
    <t>Shahrukh</t>
  </si>
  <si>
    <t>shahrukh@gmail.com</t>
  </si>
  <si>
    <t>shAhr#kh020525</t>
  </si>
  <si>
    <t>Aditya</t>
  </si>
  <si>
    <t>ad!tyA020525</t>
  </si>
  <si>
    <t>aditya@gmail.com</t>
  </si>
  <si>
    <t>Karan</t>
  </si>
  <si>
    <t>K###n020525</t>
  </si>
  <si>
    <t>karan@gmail.com</t>
  </si>
  <si>
    <t>Mahesh</t>
  </si>
  <si>
    <t>mahesh@gmail.com</t>
  </si>
  <si>
    <t>M%hesh020525</t>
  </si>
  <si>
    <t>Zee</t>
  </si>
  <si>
    <t>zee@gmail.com</t>
  </si>
  <si>
    <t>Zee###020525</t>
  </si>
  <si>
    <t>Sony</t>
  </si>
  <si>
    <t>sony@gmail.com</t>
  </si>
  <si>
    <t>Sony@@@0202525</t>
  </si>
  <si>
    <t>Aamir</t>
  </si>
  <si>
    <t>aamir@gmail.com</t>
  </si>
  <si>
    <t>Aam!r0202525</t>
  </si>
  <si>
    <t>Salman</t>
  </si>
  <si>
    <t>salman@gmail.com</t>
  </si>
  <si>
    <t>Kareena</t>
  </si>
  <si>
    <t>kareena@gmail.com</t>
  </si>
  <si>
    <t>Kar**a040525</t>
  </si>
  <si>
    <t>Star</t>
  </si>
  <si>
    <t>star@gmail.com</t>
  </si>
  <si>
    <t>Star$$060525</t>
  </si>
  <si>
    <t>Salm$$020525</t>
  </si>
  <si>
    <t>Basic</t>
  </si>
  <si>
    <t>Standard</t>
  </si>
  <si>
    <t>Premium</t>
  </si>
  <si>
    <t>Credits</t>
  </si>
  <si>
    <t>Cost</t>
  </si>
  <si>
    <t>Price</t>
  </si>
  <si>
    <t>Profit</t>
  </si>
  <si>
    <t>Margin%</t>
  </si>
  <si>
    <t>Hiren</t>
  </si>
  <si>
    <t>Milind</t>
  </si>
  <si>
    <t>Vaibhav</t>
  </si>
  <si>
    <t>Heet</t>
  </si>
  <si>
    <t>extra for induction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</si>
</sst>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1"/>
    <xf numFmtId="164" fontId="0" fillId="0" borderId="0" xfId="2" applyNumberFormat="1" applyFont="1"/>
    <xf numFmtId="9" fontId="0" fillId="0" borderId="0" xfId="0" applyNumberFormat="1"/>
    <xf numFmtId="0" fontId="0" fillId="0" borderId="0" xfId="0" applyAlignment="1">
      <alignment horizontal="right"/>
    </xf>
    <xf numFmtId="9" fontId="0" fillId="0" borderId="0" xfId="3" applyFont="1"/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hrithik@gmail.com" TargetMode="External"/><Relationship Id="rId7" Type="http://schemas.openxmlformats.org/officeDocument/2006/relationships/hyperlink" Target="mailto:kareena@gmail.com" TargetMode="External"/><Relationship Id="rId2" Type="http://schemas.openxmlformats.org/officeDocument/2006/relationships/hyperlink" Target="mailto:Amit@bh020525" TargetMode="External"/><Relationship Id="rId1" Type="http://schemas.openxmlformats.org/officeDocument/2006/relationships/hyperlink" Target="mailto:amitabh@gmail.com" TargetMode="External"/><Relationship Id="rId6" Type="http://schemas.openxmlformats.org/officeDocument/2006/relationships/hyperlink" Target="mailto:salman@gmail.com" TargetMode="External"/><Relationship Id="rId5" Type="http://schemas.openxmlformats.org/officeDocument/2006/relationships/hyperlink" Target="mailto:aamir@gmail.com" TargetMode="External"/><Relationship Id="rId4" Type="http://schemas.openxmlformats.org/officeDocument/2006/relationships/hyperlink" Target="mailto:shahrukh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mahesh@gmail.com" TargetMode="External"/><Relationship Id="rId2" Type="http://schemas.openxmlformats.org/officeDocument/2006/relationships/hyperlink" Target="mailto:karan@gmail.com" TargetMode="External"/><Relationship Id="rId1" Type="http://schemas.openxmlformats.org/officeDocument/2006/relationships/hyperlink" Target="mailto:aditya@gmail.com" TargetMode="External"/><Relationship Id="rId6" Type="http://schemas.openxmlformats.org/officeDocument/2006/relationships/hyperlink" Target="mailto:star@gmail.com" TargetMode="External"/><Relationship Id="rId5" Type="http://schemas.openxmlformats.org/officeDocument/2006/relationships/hyperlink" Target="mailto:sony@gmail.com" TargetMode="External"/><Relationship Id="rId4" Type="http://schemas.openxmlformats.org/officeDocument/2006/relationships/hyperlink" Target="mailto:ze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F93B-046F-443C-8AE5-F2920FD40003}">
  <dimension ref="A1:O27"/>
  <sheetViews>
    <sheetView tabSelected="1" topLeftCell="F1" workbookViewId="0">
      <selection activeCell="M10" sqref="M10"/>
    </sheetView>
  </sheetViews>
  <sheetFormatPr defaultRowHeight="15" x14ac:dyDescent="0.25"/>
  <cols>
    <col min="1" max="1" width="10.42578125" customWidth="1"/>
    <col min="2" max="2" width="20.42578125" bestFit="1" customWidth="1"/>
    <col min="3" max="3" width="13.28515625" bestFit="1" customWidth="1"/>
    <col min="5" max="5" width="5.140625" customWidth="1"/>
    <col min="6" max="6" width="10.5703125" bestFit="1" customWidth="1"/>
    <col min="9" max="9" width="6.42578125" customWidth="1"/>
    <col min="12" max="12" width="5.85546875" customWidth="1"/>
    <col min="13" max="13" width="6.7109375" customWidth="1"/>
    <col min="15" max="15" width="17.85546875" customWidth="1"/>
  </cols>
  <sheetData>
    <row r="1" spans="1:15" x14ac:dyDescent="0.25">
      <c r="A1" t="s">
        <v>0</v>
      </c>
      <c r="B1" t="s">
        <v>2</v>
      </c>
      <c r="C1" t="s">
        <v>1</v>
      </c>
      <c r="G1">
        <f>F2*G2</f>
        <v>1500</v>
      </c>
      <c r="H1" s="4" t="s">
        <v>42</v>
      </c>
      <c r="I1" s="4">
        <v>10</v>
      </c>
      <c r="J1" s="4" t="s">
        <v>44</v>
      </c>
      <c r="K1" s="4" t="s">
        <v>43</v>
      </c>
      <c r="L1" s="4" t="s">
        <v>45</v>
      </c>
      <c r="M1" s="4" t="s">
        <v>46</v>
      </c>
    </row>
    <row r="2" spans="1:15" x14ac:dyDescent="0.25">
      <c r="A2" t="s">
        <v>3</v>
      </c>
      <c r="B2" s="1" t="s">
        <v>4</v>
      </c>
      <c r="C2" s="1" t="s">
        <v>5</v>
      </c>
      <c r="E2" t="s">
        <v>39</v>
      </c>
      <c r="F2">
        <f>J2/G2</f>
        <v>15</v>
      </c>
      <c r="G2">
        <f>H2/$I$1</f>
        <v>100</v>
      </c>
      <c r="H2">
        <v>1000</v>
      </c>
      <c r="I2">
        <v>1.5</v>
      </c>
      <c r="J2">
        <f>H2*I2</f>
        <v>1500</v>
      </c>
      <c r="K2">
        <f>G2*$I$1</f>
        <v>1000</v>
      </c>
      <c r="L2">
        <f>J2-K2</f>
        <v>500</v>
      </c>
      <c r="M2" s="5">
        <f>L2/J2</f>
        <v>0.33333333333333331</v>
      </c>
    </row>
    <row r="3" spans="1:15" x14ac:dyDescent="0.25">
      <c r="A3" t="s">
        <v>6</v>
      </c>
      <c r="B3" s="1" t="s">
        <v>7</v>
      </c>
      <c r="C3" t="s">
        <v>8</v>
      </c>
      <c r="E3" t="s">
        <v>40</v>
      </c>
      <c r="F3">
        <f t="shared" ref="F3:F4" si="0">J3/G3</f>
        <v>14</v>
      </c>
      <c r="G3">
        <f>H3/$I$1</f>
        <v>200</v>
      </c>
      <c r="H3">
        <v>2000</v>
      </c>
      <c r="I3">
        <v>1.4</v>
      </c>
      <c r="J3">
        <f t="shared" ref="J3:J4" si="1">H3*I3</f>
        <v>2800</v>
      </c>
      <c r="K3">
        <f>G3*$I$1</f>
        <v>2000</v>
      </c>
      <c r="L3">
        <f t="shared" ref="L3:L4" si="2">J3-K3</f>
        <v>800</v>
      </c>
      <c r="M3" s="5">
        <f t="shared" ref="M3:M4" si="3">L3/J3</f>
        <v>0.2857142857142857</v>
      </c>
    </row>
    <row r="4" spans="1:15" x14ac:dyDescent="0.25">
      <c r="A4" t="s">
        <v>9</v>
      </c>
      <c r="B4" s="1" t="s">
        <v>10</v>
      </c>
      <c r="C4" t="s">
        <v>11</v>
      </c>
      <c r="E4" t="s">
        <v>41</v>
      </c>
      <c r="F4">
        <f t="shared" si="0"/>
        <v>13</v>
      </c>
      <c r="G4">
        <f>H4/$I$1</f>
        <v>500</v>
      </c>
      <c r="H4">
        <v>5000</v>
      </c>
      <c r="I4">
        <v>1.3</v>
      </c>
      <c r="J4">
        <f t="shared" si="1"/>
        <v>6500</v>
      </c>
      <c r="K4">
        <f>G4*$I$1</f>
        <v>5000</v>
      </c>
      <c r="L4">
        <f t="shared" si="2"/>
        <v>1500</v>
      </c>
      <c r="M4" s="5">
        <f t="shared" si="3"/>
        <v>0.23076923076923078</v>
      </c>
    </row>
    <row r="5" spans="1:15" x14ac:dyDescent="0.25">
      <c r="A5" t="s">
        <v>27</v>
      </c>
      <c r="B5" s="1" t="s">
        <v>28</v>
      </c>
      <c r="C5" t="s">
        <v>29</v>
      </c>
    </row>
    <row r="6" spans="1:15" x14ac:dyDescent="0.25">
      <c r="A6" t="s">
        <v>30</v>
      </c>
      <c r="B6" s="1" t="s">
        <v>31</v>
      </c>
      <c r="C6" t="s">
        <v>38</v>
      </c>
    </row>
    <row r="7" spans="1:15" x14ac:dyDescent="0.25">
      <c r="A7" t="s">
        <v>32</v>
      </c>
      <c r="B7" s="1" t="s">
        <v>33</v>
      </c>
      <c r="C7" t="s">
        <v>34</v>
      </c>
    </row>
    <row r="8" spans="1:15" x14ac:dyDescent="0.25">
      <c r="K8">
        <v>1400</v>
      </c>
      <c r="L8">
        <v>114</v>
      </c>
    </row>
    <row r="9" spans="1:15" x14ac:dyDescent="0.25">
      <c r="K9">
        <v>247</v>
      </c>
      <c r="L9">
        <v>70</v>
      </c>
    </row>
    <row r="10" spans="1:15" x14ac:dyDescent="0.25">
      <c r="B10" s="3">
        <v>0.08</v>
      </c>
      <c r="K10" s="5">
        <f>K9/K8</f>
        <v>0.17642857142857143</v>
      </c>
      <c r="L10" s="5">
        <f>(L9-L8)/L8</f>
        <v>-0.38596491228070173</v>
      </c>
    </row>
    <row r="11" spans="1:15" x14ac:dyDescent="0.25">
      <c r="C11">
        <v>87379</v>
      </c>
      <c r="F11">
        <v>62828</v>
      </c>
    </row>
    <row r="12" spans="1:15" x14ac:dyDescent="0.25">
      <c r="A12">
        <v>87379</v>
      </c>
      <c r="B12">
        <v>1</v>
      </c>
      <c r="C12" s="2">
        <f>D12</f>
        <v>62828</v>
      </c>
      <c r="D12">
        <v>62828</v>
      </c>
      <c r="E12">
        <v>1</v>
      </c>
      <c r="F12" s="2">
        <f>F11*1.04+G12</f>
        <v>152720.12</v>
      </c>
      <c r="G12">
        <v>87379</v>
      </c>
      <c r="H12">
        <v>26000</v>
      </c>
      <c r="I12">
        <v>26000</v>
      </c>
    </row>
    <row r="13" spans="1:15" x14ac:dyDescent="0.25">
      <c r="A13">
        <v>87379</v>
      </c>
      <c r="B13">
        <v>2</v>
      </c>
      <c r="C13" s="2">
        <f>C12*(1+$B$10)+D13</f>
        <v>155233.24</v>
      </c>
      <c r="D13">
        <v>87379</v>
      </c>
      <c r="E13">
        <v>2</v>
      </c>
      <c r="F13" s="2">
        <f t="shared" ref="F13:F26" si="4">F12*1.04+G13</f>
        <v>246207.92480000001</v>
      </c>
      <c r="G13">
        <v>87379</v>
      </c>
      <c r="H13">
        <v>36</v>
      </c>
      <c r="I13">
        <v>15</v>
      </c>
    </row>
    <row r="14" spans="1:15" x14ac:dyDescent="0.25">
      <c r="A14">
        <v>87379</v>
      </c>
      <c r="B14">
        <v>3</v>
      </c>
      <c r="C14" s="2">
        <f t="shared" ref="C14:C26" si="5">C13*(1+$B$10)+D14</f>
        <v>255030.89920000001</v>
      </c>
      <c r="D14">
        <v>87379</v>
      </c>
      <c r="E14">
        <v>3</v>
      </c>
      <c r="F14" s="2">
        <f t="shared" si="4"/>
        <v>343435.24179200002</v>
      </c>
      <c r="G14">
        <v>87379</v>
      </c>
      <c r="H14">
        <f>H12*H13</f>
        <v>936000</v>
      </c>
      <c r="I14">
        <f>I12*I13</f>
        <v>390000</v>
      </c>
      <c r="K14">
        <v>5510</v>
      </c>
      <c r="L14">
        <v>2000</v>
      </c>
      <c r="M14">
        <f>K14-L14</f>
        <v>3510</v>
      </c>
    </row>
    <row r="15" spans="1:15" x14ac:dyDescent="0.25">
      <c r="A15">
        <v>87379</v>
      </c>
      <c r="B15">
        <v>4</v>
      </c>
      <c r="C15" s="2">
        <f t="shared" si="5"/>
        <v>362812.37113600003</v>
      </c>
      <c r="D15">
        <v>87379</v>
      </c>
      <c r="E15">
        <v>4</v>
      </c>
      <c r="F15" s="2">
        <f t="shared" si="4"/>
        <v>444551.65146368003</v>
      </c>
      <c r="G15">
        <v>87379</v>
      </c>
      <c r="H15">
        <f>H14/I14</f>
        <v>2.4</v>
      </c>
    </row>
    <row r="16" spans="1:15" x14ac:dyDescent="0.25">
      <c r="A16">
        <v>87379</v>
      </c>
      <c r="B16">
        <v>5</v>
      </c>
      <c r="C16" s="2">
        <f t="shared" si="5"/>
        <v>479216.36082688003</v>
      </c>
      <c r="D16">
        <v>87379</v>
      </c>
      <c r="E16">
        <v>5</v>
      </c>
      <c r="F16" s="2">
        <f t="shared" si="4"/>
        <v>549712.71752222721</v>
      </c>
      <c r="G16">
        <v>87379</v>
      </c>
      <c r="H16">
        <f>H14-I14</f>
        <v>546000</v>
      </c>
      <c r="K16" t="s">
        <v>50</v>
      </c>
      <c r="L16">
        <v>500</v>
      </c>
      <c r="M16">
        <v>200</v>
      </c>
      <c r="N16">
        <f>L16+M16</f>
        <v>700</v>
      </c>
      <c r="O16" t="s">
        <v>51</v>
      </c>
    </row>
    <row r="17" spans="1:14" x14ac:dyDescent="0.25">
      <c r="A17">
        <v>87379</v>
      </c>
      <c r="B17">
        <v>6</v>
      </c>
      <c r="C17" s="2">
        <f t="shared" si="5"/>
        <v>604932.66969303042</v>
      </c>
      <c r="D17">
        <v>87379</v>
      </c>
      <c r="E17">
        <v>6</v>
      </c>
      <c r="F17" s="2">
        <f t="shared" si="4"/>
        <v>659080.22622311627</v>
      </c>
      <c r="G17">
        <v>87379</v>
      </c>
      <c r="K17" t="s">
        <v>47</v>
      </c>
      <c r="L17">
        <v>500</v>
      </c>
      <c r="N17">
        <f t="shared" ref="N17:N19" si="6">L17+M17</f>
        <v>500</v>
      </c>
    </row>
    <row r="18" spans="1:14" x14ac:dyDescent="0.25">
      <c r="A18">
        <v>87379</v>
      </c>
      <c r="B18">
        <v>7</v>
      </c>
      <c r="C18" s="2">
        <f t="shared" si="5"/>
        <v>740706.28326847288</v>
      </c>
      <c r="D18">
        <v>87379</v>
      </c>
      <c r="E18">
        <v>7</v>
      </c>
      <c r="F18" s="2">
        <f t="shared" si="4"/>
        <v>772822.43527204089</v>
      </c>
      <c r="G18">
        <v>87379</v>
      </c>
      <c r="H18">
        <v>870705</v>
      </c>
      <c r="K18" t="s">
        <v>48</v>
      </c>
      <c r="L18">
        <v>500</v>
      </c>
      <c r="M18">
        <f>M14/2-100</f>
        <v>1655</v>
      </c>
      <c r="N18">
        <f t="shared" si="6"/>
        <v>2155</v>
      </c>
    </row>
    <row r="19" spans="1:14" x14ac:dyDescent="0.25">
      <c r="A19">
        <v>87379</v>
      </c>
      <c r="B19">
        <v>8</v>
      </c>
      <c r="C19" s="2">
        <f t="shared" si="5"/>
        <v>887341.78592995077</v>
      </c>
      <c r="D19">
        <v>87379</v>
      </c>
      <c r="E19">
        <v>8</v>
      </c>
      <c r="F19" s="2">
        <f t="shared" si="4"/>
        <v>891114.3326829226</v>
      </c>
      <c r="G19">
        <v>87379</v>
      </c>
      <c r="H19">
        <v>15</v>
      </c>
      <c r="K19" t="s">
        <v>49</v>
      </c>
      <c r="L19">
        <v>500</v>
      </c>
      <c r="M19">
        <f>M14/2-100</f>
        <v>1655</v>
      </c>
      <c r="N19">
        <f t="shared" si="6"/>
        <v>2155</v>
      </c>
    </row>
    <row r="20" spans="1:14" x14ac:dyDescent="0.25">
      <c r="A20">
        <v>87379</v>
      </c>
      <c r="B20">
        <v>9</v>
      </c>
      <c r="C20" s="2">
        <f t="shared" si="5"/>
        <v>1045708.1288043469</v>
      </c>
      <c r="D20">
        <v>87379</v>
      </c>
      <c r="E20">
        <v>9</v>
      </c>
      <c r="F20" s="2">
        <f t="shared" si="4"/>
        <v>1014137.9059902396</v>
      </c>
      <c r="G20">
        <v>87379</v>
      </c>
      <c r="H20">
        <f>H18/H19</f>
        <v>58047</v>
      </c>
      <c r="N20">
        <f>SUM(N16:N19)</f>
        <v>5510</v>
      </c>
    </row>
    <row r="21" spans="1:14" x14ac:dyDescent="0.25">
      <c r="A21">
        <v>87379</v>
      </c>
      <c r="B21">
        <v>10</v>
      </c>
      <c r="C21" s="2">
        <f t="shared" si="5"/>
        <v>1216743.7791086948</v>
      </c>
      <c r="D21">
        <v>87379</v>
      </c>
      <c r="E21">
        <v>10</v>
      </c>
      <c r="F21" s="2">
        <f t="shared" si="4"/>
        <v>1142082.4222298493</v>
      </c>
      <c r="G21">
        <v>87379</v>
      </c>
    </row>
    <row r="22" spans="1:14" x14ac:dyDescent="0.25">
      <c r="A22">
        <v>87379</v>
      </c>
      <c r="B22">
        <v>11</v>
      </c>
      <c r="C22" s="2">
        <f t="shared" si="5"/>
        <v>1401462.2814373905</v>
      </c>
      <c r="D22">
        <v>87379</v>
      </c>
      <c r="E22">
        <v>11</v>
      </c>
      <c r="F22" s="2">
        <f t="shared" si="4"/>
        <v>1275144.7191190433</v>
      </c>
      <c r="G22">
        <v>87379</v>
      </c>
    </row>
    <row r="23" spans="1:14" x14ac:dyDescent="0.25">
      <c r="A23">
        <v>87379</v>
      </c>
      <c r="B23">
        <v>12</v>
      </c>
      <c r="C23" s="2">
        <f t="shared" si="5"/>
        <v>1600958.2639523819</v>
      </c>
      <c r="D23">
        <v>87379</v>
      </c>
      <c r="E23">
        <v>12</v>
      </c>
      <c r="F23" s="2">
        <f t="shared" si="4"/>
        <v>1413529.5078838051</v>
      </c>
      <c r="G23">
        <v>87379</v>
      </c>
    </row>
    <row r="24" spans="1:14" x14ac:dyDescent="0.25">
      <c r="A24">
        <v>87379</v>
      </c>
      <c r="B24">
        <v>13</v>
      </c>
      <c r="C24" s="2">
        <f t="shared" si="5"/>
        <v>1816413.9250685726</v>
      </c>
      <c r="D24">
        <v>87379</v>
      </c>
      <c r="E24">
        <v>13</v>
      </c>
      <c r="F24" s="2">
        <f t="shared" si="4"/>
        <v>1557449.6881991574</v>
      </c>
      <c r="G24">
        <v>87379</v>
      </c>
    </row>
    <row r="25" spans="1:14" x14ac:dyDescent="0.25">
      <c r="A25">
        <v>87379</v>
      </c>
      <c r="B25">
        <v>14</v>
      </c>
      <c r="C25" s="2">
        <f t="shared" si="5"/>
        <v>2049106.0390740586</v>
      </c>
      <c r="D25">
        <v>87379</v>
      </c>
      <c r="E25">
        <v>14</v>
      </c>
      <c r="F25" s="2">
        <f t="shared" si="4"/>
        <v>1707126.6757271236</v>
      </c>
      <c r="G25">
        <v>87379</v>
      </c>
    </row>
    <row r="26" spans="1:14" x14ac:dyDescent="0.25">
      <c r="A26">
        <v>87379</v>
      </c>
      <c r="B26">
        <v>15</v>
      </c>
      <c r="C26" s="2">
        <f t="shared" si="5"/>
        <v>2213034.5221999837</v>
      </c>
      <c r="E26">
        <v>15</v>
      </c>
      <c r="F26" s="2">
        <f t="shared" si="4"/>
        <v>1775411.7427562086</v>
      </c>
    </row>
    <row r="27" spans="1:14" x14ac:dyDescent="0.25">
      <c r="A27" s="2">
        <f>SUM(A12:A26)</f>
        <v>1310685</v>
      </c>
    </row>
  </sheetData>
  <hyperlinks>
    <hyperlink ref="B2" r:id="rId1" xr:uid="{4D886C74-7A58-49F4-8648-E916B1C797F8}"/>
    <hyperlink ref="C2" r:id="rId2" xr:uid="{8A98BE03-4FC1-44A2-9563-33ACE231306F}"/>
    <hyperlink ref="B3" r:id="rId3" xr:uid="{BFAC1C57-995A-41F5-A055-C6AF0781F721}"/>
    <hyperlink ref="B4" r:id="rId4" xr:uid="{91487797-136A-40DF-9DE9-66B358046DF4}"/>
    <hyperlink ref="B5" r:id="rId5" xr:uid="{B4144595-B91F-4B74-AA0F-578F886134AA}"/>
    <hyperlink ref="B6" r:id="rId6" xr:uid="{2E082BAA-FACB-49ED-8DE6-E44DE0493730}"/>
    <hyperlink ref="B7" r:id="rId7" xr:uid="{04A41F48-7108-482E-884C-C5697022044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D8740-47D9-48B7-84CA-B3C6A5E79540}">
  <dimension ref="A1:C7"/>
  <sheetViews>
    <sheetView workbookViewId="0">
      <selection activeCell="C7" sqref="C7"/>
    </sheetView>
  </sheetViews>
  <sheetFormatPr defaultRowHeight="15" x14ac:dyDescent="0.25"/>
  <cols>
    <col min="3" max="3" width="18.140625" bestFit="1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 t="s">
        <v>12</v>
      </c>
      <c r="B2" s="1" t="s">
        <v>14</v>
      </c>
      <c r="C2" t="s">
        <v>13</v>
      </c>
    </row>
    <row r="3" spans="1:3" x14ac:dyDescent="0.25">
      <c r="A3" t="s">
        <v>15</v>
      </c>
      <c r="B3" s="1" t="s">
        <v>17</v>
      </c>
      <c r="C3" t="s">
        <v>16</v>
      </c>
    </row>
    <row r="4" spans="1:3" x14ac:dyDescent="0.25">
      <c r="A4" t="s">
        <v>18</v>
      </c>
      <c r="B4" s="1" t="s">
        <v>19</v>
      </c>
      <c r="C4" t="s">
        <v>20</v>
      </c>
    </row>
    <row r="5" spans="1:3" x14ac:dyDescent="0.25">
      <c r="A5" t="s">
        <v>21</v>
      </c>
      <c r="B5" s="1" t="s">
        <v>22</v>
      </c>
      <c r="C5" t="s">
        <v>23</v>
      </c>
    </row>
    <row r="6" spans="1:3" x14ac:dyDescent="0.25">
      <c r="A6" t="s">
        <v>24</v>
      </c>
      <c r="B6" s="1" t="s">
        <v>25</v>
      </c>
      <c r="C6" t="s">
        <v>26</v>
      </c>
    </row>
    <row r="7" spans="1:3" x14ac:dyDescent="0.25">
      <c r="A7" t="s">
        <v>35</v>
      </c>
      <c r="B7" s="1" t="s">
        <v>36</v>
      </c>
      <c r="C7" t="s">
        <v>37</v>
      </c>
    </row>
  </sheetData>
  <hyperlinks>
    <hyperlink ref="B2" r:id="rId1" xr:uid="{32F4367C-33FF-4388-91FE-1AB54A90FC80}"/>
    <hyperlink ref="B3" r:id="rId2" xr:uid="{FB19A11F-CF63-4CCB-87DA-13D5EE18E981}"/>
    <hyperlink ref="B4" r:id="rId3" xr:uid="{36118207-8387-42FC-B4A3-788DB075F404}"/>
    <hyperlink ref="B5" r:id="rId4" xr:uid="{A0895EE2-FE88-436A-8CF2-296F0BC17368}"/>
    <hyperlink ref="B6" r:id="rId5" xr:uid="{9A6EACE3-DFBE-4867-8FA2-939171A657CC}"/>
    <hyperlink ref="B7" r:id="rId6" xr:uid="{1A8882B3-EEE9-4AB2-8B45-62DE5E4BA47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JobSeekers</vt:lpstr>
      <vt:lpstr>JobGivers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2025-05-02T11:23:33Z</dcterms:created>
  <dcterms:modified xsi:type="dcterms:W3CDTF">2025-05-08T11:32:11Z</dcterms:modified>
</cp:coreProperties>
</file>