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<sst xmlns="http://schemas.openxmlformats.org/spreadsheetml/2006/main" uniqueCount="31">
  <si>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 xml:space="preserve">        納品書（控え）</t>
  </si>
  <si>
    <t>〒 642-0014</t>
  </si>
  <si>
    <t>2020年12月17日</t>
  </si>
  <si>
    <t>和歌山県海南市小野田258番地</t>
  </si>
  <si>
    <t>〒640-8306</t>
  </si>
  <si>
    <t xml:space="preserve">株式会社アイセン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</si>
  <si>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</si>
  <si>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</si>
  <si>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</si>
  <si>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</si>
  <si>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</si>
  <si>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</si>
  <si>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</si>
  <si>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</si>
  <si>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</si>
  <si>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</si>
  <si>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</si>
  <si>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</si>
  <si>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</si>
  <si>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</si>
  <si>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</si>
  <si>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</si>
  <si>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pro2111</t>
  </si>
  <si>
    <t>b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</si>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</sst>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880.0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4</v>
      </c>
      <c r="F12" s="15" t="s">
        <v>21</v>
      </c>
      <c r="G12" s="16">
        <v>100</v>
      </c>
      <c r="H12" s="17">
        <v>400</v>
      </c>
      <c r="I12" s="18"/>
    </row>
    <row r="13" spans="1:9" customHeight="1" ht="15.5">
      <c r="A13" s="75" t="s">
        <v>22</v>
      </c>
      <c r="B13" s="76"/>
      <c r="C13" s="76"/>
      <c r="D13" s="76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73" t="s">
        <v>24</v>
      </c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25</v>
      </c>
      <c r="B20" s="9"/>
      <c r="C20" s="9"/>
      <c r="D20" s="9"/>
      <c r="E20" s="47" t="s">
        <v>26</v>
      </c>
      <c r="F20" s="48"/>
      <c r="G20" s="11" t="s">
        <v>27</v>
      </c>
      <c r="H20" s="44">
        <f>SUM(H12:H19)</f>
        <v>800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28</v>
      </c>
      <c r="H21" s="45">
        <f>H20*0.1</f>
        <v>80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29</v>
      </c>
      <c r="H22" s="46">
        <f>H20*1.1</f>
        <v>880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30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642-0014</v>
      </c>
      <c r="B25" s="71"/>
      <c r="G25" s="72" t="str">
        <f>G2</f>
        <v>2020年12月17日</v>
      </c>
      <c r="H25" s="72"/>
      <c r="I25" s="72"/>
    </row>
    <row r="26" spans="1:9" customHeight="1" ht="17">
      <c r="A26" s="43" t="str">
        <f>A3</f>
        <v>和歌山県海南市小野田258番地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株式会社アイセン 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880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4</v>
      </c>
      <c r="F35" s="33" t="s">
        <v>21</v>
      </c>
      <c r="G35" s="34">
        <v>100</v>
      </c>
      <c r="H35" s="35">
        <v>400</v>
      </c>
      <c r="I35" s="36"/>
    </row>
    <row r="36" spans="1:9" customHeight="1" ht="15.5">
      <c r="A36" s="57" t="s">
        <v>22</v>
      </c>
      <c r="B36" s="58"/>
      <c r="C36" s="58"/>
      <c r="D36" s="58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55" t="s">
        <v>24</v>
      </c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25</v>
      </c>
      <c r="B43" s="9"/>
      <c r="C43" s="9"/>
      <c r="D43" s="9"/>
      <c r="E43" s="47" t="s">
        <v>26</v>
      </c>
      <c r="F43" s="48"/>
      <c r="G43" s="11" t="s">
        <v>27</v>
      </c>
      <c r="H43" s="27">
        <f>SUM(H35:H42)</f>
        <v>800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28</v>
      </c>
      <c r="H44" s="29">
        <f>H43*0.1</f>
        <v>80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29</v>
      </c>
      <c r="H45" s="31">
        <f>H43*1.1</f>
        <v>880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