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\"/>
    </mc:Choice>
  </mc:AlternateContent>
  <xr:revisionPtr revIDLastSave="0" documentId="13_ncr:1_{701E0441-7235-406C-8077-B71D0C1EB728}" xr6:coauthVersionLast="46" xr6:coauthVersionMax="46" xr10:uidLastSave="{00000000-0000-0000-0000-000000000000}"/>
  <bookViews>
    <workbookView xWindow="-110" yWindow="-110" windowWidth="19420" windowHeight="10420" xr2:uid="{CBC60CE6-C1F3-48F0-95A6-68D83803C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0" i="1"/>
  <c r="D38" i="1"/>
  <c r="D39" i="1"/>
  <c r="D37" i="1"/>
  <c r="D35" i="1"/>
  <c r="D36" i="1"/>
  <c r="D34" i="1"/>
  <c r="F41" i="1"/>
  <c r="N41" i="1" s="1"/>
  <c r="F40" i="1"/>
  <c r="N40" i="1" s="1"/>
  <c r="F39" i="1"/>
  <c r="F38" i="1"/>
  <c r="F37" i="1"/>
  <c r="F36" i="1"/>
  <c r="F35" i="1"/>
  <c r="F34" i="1"/>
  <c r="M34" i="1" s="1"/>
  <c r="F33" i="1"/>
  <c r="F32" i="1"/>
  <c r="D28" i="1"/>
  <c r="N28" i="1" s="1"/>
  <c r="D29" i="1"/>
  <c r="D30" i="1"/>
  <c r="D31" i="1"/>
  <c r="D27" i="1"/>
  <c r="M27" i="1" s="1"/>
  <c r="F28" i="1"/>
  <c r="F29" i="1"/>
  <c r="F30" i="1"/>
  <c r="N30" i="1" s="1"/>
  <c r="F31" i="1"/>
  <c r="N31" i="1" s="1"/>
  <c r="F27" i="1"/>
  <c r="D22" i="1"/>
  <c r="D23" i="1"/>
  <c r="D24" i="1"/>
  <c r="N24" i="1" s="1"/>
  <c r="D25" i="1"/>
  <c r="N25" i="1" s="1"/>
  <c r="D26" i="1"/>
  <c r="N26" i="1" s="1"/>
  <c r="D21" i="1"/>
  <c r="N21" i="1" s="1"/>
  <c r="F22" i="1"/>
  <c r="F23" i="1"/>
  <c r="F24" i="1"/>
  <c r="F25" i="1"/>
  <c r="F26" i="1"/>
  <c r="F21" i="1"/>
  <c r="D16" i="1"/>
  <c r="L16" i="1" s="1"/>
  <c r="D17" i="1"/>
  <c r="D18" i="1"/>
  <c r="D19" i="1"/>
  <c r="D20" i="1"/>
  <c r="L20" i="1" s="1"/>
  <c r="D15" i="1"/>
  <c r="F16" i="1"/>
  <c r="F17" i="1"/>
  <c r="F18" i="1"/>
  <c r="N18" i="1" s="1"/>
  <c r="F19" i="1"/>
  <c r="F20" i="1"/>
  <c r="F15" i="1"/>
  <c r="D11" i="1"/>
  <c r="D12" i="1"/>
  <c r="N12" i="1" s="1"/>
  <c r="D13" i="1"/>
  <c r="N13" i="1" s="1"/>
  <c r="D14" i="1"/>
  <c r="N14" i="1" s="1"/>
  <c r="D10" i="1"/>
  <c r="N10" i="1" s="1"/>
  <c r="F11" i="1"/>
  <c r="F12" i="1"/>
  <c r="F13" i="1"/>
  <c r="F14" i="1"/>
  <c r="F10" i="1"/>
  <c r="D3" i="1"/>
  <c r="D4" i="1"/>
  <c r="N4" i="1" s="1"/>
  <c r="D5" i="1"/>
  <c r="D6" i="1"/>
  <c r="D7" i="1"/>
  <c r="N7" i="1" s="1"/>
  <c r="D8" i="1"/>
  <c r="L8" i="1" s="1"/>
  <c r="D9" i="1"/>
  <c r="M9" i="1" s="1"/>
  <c r="D2" i="1"/>
  <c r="F7" i="1"/>
  <c r="F8" i="1"/>
  <c r="F9" i="1"/>
  <c r="F3" i="1"/>
  <c r="L3" i="1" s="1"/>
  <c r="F4" i="1"/>
  <c r="F5" i="1"/>
  <c r="F6" i="1"/>
  <c r="M6" i="1" s="1"/>
  <c r="F2" i="1"/>
  <c r="N5" i="1"/>
  <c r="N6" i="1"/>
  <c r="N9" i="1"/>
  <c r="N15" i="1"/>
  <c r="N19" i="1"/>
  <c r="N22" i="1"/>
  <c r="N23" i="1"/>
  <c r="N27" i="1"/>
  <c r="N29" i="1"/>
  <c r="N32" i="1"/>
  <c r="N33" i="1"/>
  <c r="N35" i="1"/>
  <c r="N36" i="1"/>
  <c r="N37" i="1"/>
  <c r="N38" i="1"/>
  <c r="N39" i="1"/>
  <c r="N2" i="1"/>
  <c r="M2" i="1"/>
  <c r="M5" i="1"/>
  <c r="M13" i="1"/>
  <c r="M14" i="1"/>
  <c r="M15" i="1"/>
  <c r="M19" i="1"/>
  <c r="M20" i="1"/>
  <c r="M21" i="1"/>
  <c r="M22" i="1"/>
  <c r="M23" i="1"/>
  <c r="M26" i="1"/>
  <c r="M29" i="1"/>
  <c r="M30" i="1"/>
  <c r="M31" i="1"/>
  <c r="M32" i="1"/>
  <c r="M33" i="1"/>
  <c r="M35" i="1"/>
  <c r="M36" i="1"/>
  <c r="M37" i="1"/>
  <c r="M38" i="1"/>
  <c r="M39" i="1"/>
  <c r="L4" i="1"/>
  <c r="L5" i="1"/>
  <c r="L6" i="1"/>
  <c r="L7" i="1"/>
  <c r="L9" i="1"/>
  <c r="L12" i="1"/>
  <c r="L13" i="1"/>
  <c r="L14" i="1"/>
  <c r="L15" i="1"/>
  <c r="L18" i="1"/>
  <c r="L19" i="1"/>
  <c r="L21" i="1"/>
  <c r="L22" i="1"/>
  <c r="L23" i="1"/>
  <c r="L26" i="1"/>
  <c r="L29" i="1"/>
  <c r="L30" i="1"/>
  <c r="L31" i="1"/>
  <c r="L32" i="1"/>
  <c r="L33" i="1"/>
  <c r="L35" i="1"/>
  <c r="L36" i="1"/>
  <c r="L37" i="1"/>
  <c r="L38" i="1"/>
  <c r="L39" i="1"/>
  <c r="L2" i="1"/>
  <c r="K39" i="1"/>
  <c r="J39" i="1"/>
  <c r="I39" i="1"/>
  <c r="L41" i="1" l="1"/>
  <c r="M41" i="1"/>
  <c r="L40" i="1"/>
  <c r="M40" i="1"/>
  <c r="N34" i="1"/>
  <c r="L34" i="1"/>
  <c r="L28" i="1"/>
  <c r="M28" i="1"/>
  <c r="L27" i="1"/>
  <c r="M25" i="1"/>
  <c r="L25" i="1"/>
  <c r="M24" i="1"/>
  <c r="L24" i="1"/>
  <c r="N17" i="1"/>
  <c r="N16" i="1"/>
  <c r="N20" i="1"/>
  <c r="M18" i="1"/>
  <c r="L17" i="1"/>
  <c r="M17" i="1"/>
  <c r="M16" i="1"/>
  <c r="M12" i="1"/>
  <c r="N11" i="1"/>
  <c r="L10" i="1"/>
  <c r="M10" i="1"/>
  <c r="M11" i="1"/>
  <c r="L11" i="1"/>
  <c r="N8" i="1"/>
  <c r="M8" i="1"/>
  <c r="M4" i="1"/>
  <c r="M7" i="1"/>
  <c r="N3" i="1"/>
  <c r="M3" i="1"/>
  <c r="J41" i="1"/>
  <c r="K40" i="1"/>
  <c r="K38" i="1"/>
  <c r="J37" i="1"/>
  <c r="J35" i="1"/>
  <c r="J36" i="1"/>
  <c r="J34" i="1"/>
  <c r="D33" i="1"/>
  <c r="J33" i="1" s="1"/>
  <c r="D32" i="1"/>
  <c r="J31" i="1"/>
  <c r="K30" i="1"/>
  <c r="K29" i="1"/>
  <c r="J28" i="1"/>
  <c r="J2" i="1"/>
  <c r="K27" i="1"/>
  <c r="J22" i="1"/>
  <c r="K23" i="1"/>
  <c r="J24" i="1"/>
  <c r="J25" i="1"/>
  <c r="J26" i="1"/>
  <c r="J21" i="1"/>
  <c r="J16" i="1"/>
  <c r="J17" i="1"/>
  <c r="J18" i="1"/>
  <c r="K19" i="1"/>
  <c r="K20" i="1"/>
  <c r="J15" i="1"/>
  <c r="K14" i="1"/>
  <c r="J11" i="1"/>
  <c r="K12" i="1"/>
  <c r="J13" i="1"/>
  <c r="J10" i="1"/>
  <c r="K3" i="1"/>
  <c r="K4" i="1"/>
  <c r="J5" i="1"/>
  <c r="K6" i="1"/>
  <c r="J7" i="1"/>
  <c r="J8" i="1"/>
  <c r="J9" i="1"/>
  <c r="J30" i="1" l="1"/>
  <c r="J14" i="1"/>
  <c r="J20" i="1"/>
  <c r="I37" i="1"/>
  <c r="J4" i="1"/>
  <c r="K37" i="1"/>
  <c r="K18" i="1"/>
  <c r="J38" i="1"/>
  <c r="K13" i="1"/>
  <c r="J19" i="1"/>
  <c r="J3" i="1"/>
  <c r="I38" i="1"/>
  <c r="J29" i="1"/>
  <c r="K10" i="1"/>
  <c r="K33" i="1"/>
  <c r="J27" i="1"/>
  <c r="K5" i="1"/>
  <c r="J23" i="1"/>
  <c r="J6" i="1"/>
  <c r="K22" i="1"/>
  <c r="J40" i="1"/>
  <c r="K21" i="1"/>
  <c r="K28" i="1"/>
  <c r="J12" i="1"/>
  <c r="K35" i="1"/>
  <c r="K11" i="1"/>
  <c r="K34" i="1"/>
  <c r="K26" i="1"/>
  <c r="K2" i="1"/>
  <c r="K25" i="1"/>
  <c r="K17" i="1"/>
  <c r="K9" i="1"/>
  <c r="I32" i="1"/>
  <c r="K41" i="1"/>
  <c r="K32" i="1"/>
  <c r="K24" i="1"/>
  <c r="K16" i="1"/>
  <c r="K8" i="1"/>
  <c r="J32" i="1"/>
  <c r="K31" i="1"/>
  <c r="K15" i="1"/>
  <c r="K7" i="1"/>
  <c r="K36" i="1"/>
  <c r="I36" i="1"/>
  <c r="I35" i="1"/>
  <c r="I33" i="1"/>
  <c r="I34" i="1"/>
</calcChain>
</file>

<file path=xl/sharedStrings.xml><?xml version="1.0" encoding="utf-8"?>
<sst xmlns="http://schemas.openxmlformats.org/spreadsheetml/2006/main" count="117" uniqueCount="33">
  <si>
    <t>Oxidant</t>
    <phoneticPr fontId="1"/>
  </si>
  <si>
    <t>Diluent</t>
    <phoneticPr fontId="1"/>
  </si>
  <si>
    <t>H2</t>
  </si>
  <si>
    <t>H2</t>
    <phoneticPr fontId="1"/>
  </si>
  <si>
    <t>O2</t>
  </si>
  <si>
    <t>O2</t>
    <phoneticPr fontId="1"/>
  </si>
  <si>
    <t>C2H2</t>
    <phoneticPr fontId="1"/>
  </si>
  <si>
    <t>C2H4</t>
  </si>
  <si>
    <t>C2H4</t>
    <phoneticPr fontId="1"/>
  </si>
  <si>
    <t>C2H6</t>
  </si>
  <si>
    <t>C2H6</t>
    <phoneticPr fontId="1"/>
  </si>
  <si>
    <t>C3H6</t>
    <phoneticPr fontId="1"/>
  </si>
  <si>
    <t>N2</t>
    <phoneticPr fontId="1"/>
  </si>
  <si>
    <t>He</t>
    <phoneticPr fontId="1"/>
  </si>
  <si>
    <t>N2O</t>
    <phoneticPr fontId="1"/>
  </si>
  <si>
    <t>等量比1</t>
    <rPh sb="0" eb="3">
      <t>トウリョウヒ</t>
    </rPh>
    <phoneticPr fontId="1"/>
  </si>
  <si>
    <t>Coefficienta</t>
    <phoneticPr fontId="1"/>
  </si>
  <si>
    <t>Coefficientfuel</t>
    <phoneticPr fontId="1"/>
  </si>
  <si>
    <t>Diluentratio</t>
    <phoneticPr fontId="1"/>
  </si>
  <si>
    <t>CoefficientDiluent</t>
    <phoneticPr fontId="1"/>
  </si>
  <si>
    <t>CoefficientOxidant</t>
    <phoneticPr fontId="1"/>
  </si>
  <si>
    <t>Equivalentratio</t>
    <phoneticPr fontId="1"/>
  </si>
  <si>
    <t>C2H2,acetylene</t>
  </si>
  <si>
    <t>C2H2,acetylene</t>
    <phoneticPr fontId="1"/>
  </si>
  <si>
    <t>C3H6,propylene</t>
    <phoneticPr fontId="1"/>
  </si>
  <si>
    <t>Fuel</t>
    <phoneticPr fontId="1"/>
  </si>
  <si>
    <t>Fuelratio1</t>
    <phoneticPr fontId="1"/>
  </si>
  <si>
    <t>Fuelratio2</t>
    <phoneticPr fontId="1"/>
  </si>
  <si>
    <t>Ar</t>
    <phoneticPr fontId="1"/>
  </si>
  <si>
    <t>Kr</t>
    <phoneticPr fontId="1"/>
  </si>
  <si>
    <t>fuel_ratio1</t>
    <phoneticPr fontId="1"/>
  </si>
  <si>
    <t>oxidant_ratio2</t>
    <phoneticPr fontId="1"/>
  </si>
  <si>
    <t>diluent_ratio3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</si>
</sst>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BCBA-28FE-4169-8084-DF9B186EFBA3}">
  <dimension ref="A1:R41"/>
  <sheetViews>
    <sheetView tabSelected="1" zoomScale="54" zoomScaleNormal="20" workbookViewId="0">
      <selection activeCell="F36" sqref="F36"/>
    </sheetView>
  </sheetViews>
  <sheetFormatPr defaultRowHeight="18"/>
  <cols>
    <col min="1" max="1" width="18.6640625" customWidth="1"/>
    <col min="2" max="2" width="20.33203125" customWidth="1"/>
    <col min="3" max="4" width="16.58203125" customWidth="1"/>
    <col min="5" max="5" width="14.1640625" customWidth="1"/>
    <col min="6" max="6" width="19" customWidth="1"/>
    <col min="7" max="7" width="13.75" customWidth="1"/>
    <col min="8" max="8" width="20.25" customWidth="1"/>
    <col min="9" max="10" width="21.4140625" customWidth="1"/>
    <col min="11" max="14" width="22.4140625" customWidth="1"/>
    <col min="15" max="15" width="14.83203125" customWidth="1"/>
    <col min="19" max="19" width="12.25" customWidth="1"/>
    <col min="20" max="20" width="12" customWidth="1"/>
  </cols>
  <sheetData>
    <row r="1" spans="1:18">
      <c r="A1" t="s">
        <v>16</v>
      </c>
      <c r="B1" t="s">
        <v>21</v>
      </c>
      <c r="C1" t="s">
        <v>25</v>
      </c>
      <c r="D1" t="s">
        <v>17</v>
      </c>
      <c r="E1" t="s">
        <v>0</v>
      </c>
      <c r="F1" t="s">
        <v>20</v>
      </c>
      <c r="G1" t="s">
        <v>1</v>
      </c>
      <c r="H1" t="s">
        <v>19</v>
      </c>
      <c r="I1" t="s">
        <v>18</v>
      </c>
      <c r="J1" t="s">
        <v>26</v>
      </c>
      <c r="K1" t="s">
        <v>27</v>
      </c>
      <c r="L1" t="s">
        <v>30</v>
      </c>
      <c r="M1" t="s">
        <v>31</v>
      </c>
      <c r="N1" t="s">
        <v>32</v>
      </c>
      <c r="P1" t="s">
        <v>15</v>
      </c>
    </row>
    <row r="2" spans="1:18">
      <c r="A2">
        <v>2395.81</v>
      </c>
      <c r="B2">
        <v>0.55000000000000004</v>
      </c>
      <c r="C2" t="s">
        <v>3</v>
      </c>
      <c r="D2">
        <f>$Q$3*B2</f>
        <v>1.1000000000000001</v>
      </c>
      <c r="E2" t="s">
        <v>5</v>
      </c>
      <c r="F2">
        <f>$R$3</f>
        <v>1</v>
      </c>
      <c r="G2">
        <v>0</v>
      </c>
      <c r="H2">
        <v>0</v>
      </c>
      <c r="I2">
        <v>0</v>
      </c>
      <c r="J2">
        <f>D2/(D2+H2)*100</f>
        <v>100</v>
      </c>
      <c r="K2">
        <f>H2/(H2+D2)*100</f>
        <v>0</v>
      </c>
      <c r="L2">
        <f>D2/(D2+F2+H2)*100</f>
        <v>52.380952380952387</v>
      </c>
      <c r="M2">
        <f>F2/(D2+F2+H2)*100</f>
        <v>47.619047619047613</v>
      </c>
      <c r="N2">
        <f>H2/(D2+F2+H2)*100</f>
        <v>0</v>
      </c>
      <c r="Q2" t="s">
        <v>3</v>
      </c>
      <c r="R2" t="s">
        <v>5</v>
      </c>
    </row>
    <row r="3" spans="1:18">
      <c r="A3">
        <v>2285.9499999999998</v>
      </c>
      <c r="B3">
        <v>0.63</v>
      </c>
      <c r="C3" t="s">
        <v>3</v>
      </c>
      <c r="D3">
        <f t="shared" ref="D3:D9" si="0">$Q$3*B3</f>
        <v>1.26</v>
      </c>
      <c r="E3" t="s">
        <v>5</v>
      </c>
      <c r="F3">
        <f t="shared" ref="F3:F9" si="1">$R$3</f>
        <v>1</v>
      </c>
      <c r="G3">
        <v>0</v>
      </c>
      <c r="H3">
        <v>0</v>
      </c>
      <c r="I3">
        <v>0</v>
      </c>
      <c r="J3">
        <f t="shared" ref="J3:J41" si="2">D3/(D3+H3)*100</f>
        <v>100</v>
      </c>
      <c r="K3">
        <f t="shared" ref="K3:K41" si="3">H3/(H3+D3)*100</f>
        <v>0</v>
      </c>
      <c r="L3">
        <f t="shared" ref="L3:L41" si="4">D3/(D3+F3+H3)*100</f>
        <v>55.752212389380539</v>
      </c>
      <c r="M3">
        <f t="shared" ref="M3:M41" si="5">F3/(D3+F3+H3)*100</f>
        <v>44.247787610619469</v>
      </c>
      <c r="N3">
        <f t="shared" ref="N3:N41" si="6">H3/(D3+F3+H3)*100</f>
        <v>0</v>
      </c>
      <c r="Q3">
        <v>2</v>
      </c>
      <c r="R3">
        <v>1</v>
      </c>
    </row>
    <row r="4" spans="1:18">
      <c r="A4">
        <v>2224.94</v>
      </c>
      <c r="B4">
        <v>0.83</v>
      </c>
      <c r="C4" t="s">
        <v>2</v>
      </c>
      <c r="D4">
        <f t="shared" si="0"/>
        <v>1.66</v>
      </c>
      <c r="E4" t="s">
        <v>4</v>
      </c>
      <c r="F4">
        <f t="shared" si="1"/>
        <v>1</v>
      </c>
      <c r="G4">
        <v>0</v>
      </c>
      <c r="H4">
        <v>0</v>
      </c>
      <c r="I4">
        <v>0</v>
      </c>
      <c r="J4">
        <f t="shared" si="2"/>
        <v>100</v>
      </c>
      <c r="K4">
        <f t="shared" si="3"/>
        <v>0</v>
      </c>
      <c r="L4">
        <f t="shared" si="4"/>
        <v>62.406015037593974</v>
      </c>
      <c r="M4">
        <f t="shared" si="5"/>
        <v>37.593984962406012</v>
      </c>
      <c r="N4">
        <f t="shared" si="6"/>
        <v>0</v>
      </c>
      <c r="Q4" t="s">
        <v>6</v>
      </c>
      <c r="R4" t="s">
        <v>5</v>
      </c>
    </row>
    <row r="5" spans="1:18">
      <c r="A5">
        <v>2283.0700000000002</v>
      </c>
      <c r="B5">
        <v>0.95</v>
      </c>
      <c r="C5" t="s">
        <v>2</v>
      </c>
      <c r="D5">
        <f t="shared" si="0"/>
        <v>1.9</v>
      </c>
      <c r="E5" t="s">
        <v>4</v>
      </c>
      <c r="F5">
        <f t="shared" si="1"/>
        <v>1</v>
      </c>
      <c r="G5">
        <v>0</v>
      </c>
      <c r="H5">
        <v>0</v>
      </c>
      <c r="I5">
        <v>0</v>
      </c>
      <c r="J5">
        <f t="shared" si="2"/>
        <v>100</v>
      </c>
      <c r="K5">
        <f t="shared" si="3"/>
        <v>0</v>
      </c>
      <c r="L5">
        <f t="shared" si="4"/>
        <v>65.517241379310349</v>
      </c>
      <c r="M5">
        <f t="shared" si="5"/>
        <v>34.482758620689658</v>
      </c>
      <c r="N5">
        <f t="shared" si="6"/>
        <v>0</v>
      </c>
      <c r="Q5">
        <v>2</v>
      </c>
      <c r="R5">
        <v>5</v>
      </c>
    </row>
    <row r="6" spans="1:18">
      <c r="A6">
        <v>2253.6109999999999</v>
      </c>
      <c r="B6">
        <v>1</v>
      </c>
      <c r="C6" t="s">
        <v>2</v>
      </c>
      <c r="D6">
        <f t="shared" si="0"/>
        <v>2</v>
      </c>
      <c r="E6" t="s">
        <v>4</v>
      </c>
      <c r="F6">
        <f t="shared" si="1"/>
        <v>1</v>
      </c>
      <c r="G6">
        <v>0</v>
      </c>
      <c r="H6">
        <v>0</v>
      </c>
      <c r="I6">
        <v>0</v>
      </c>
      <c r="J6">
        <f t="shared" si="2"/>
        <v>100</v>
      </c>
      <c r="K6">
        <f t="shared" si="3"/>
        <v>0</v>
      </c>
      <c r="L6">
        <f t="shared" si="4"/>
        <v>66.666666666666657</v>
      </c>
      <c r="M6">
        <f t="shared" si="5"/>
        <v>33.333333333333329</v>
      </c>
      <c r="N6">
        <f t="shared" si="6"/>
        <v>0</v>
      </c>
      <c r="Q6" t="s">
        <v>8</v>
      </c>
      <c r="R6" t="s">
        <v>5</v>
      </c>
    </row>
    <row r="7" spans="1:18">
      <c r="A7">
        <v>2440.4699999999998</v>
      </c>
      <c r="B7">
        <v>1.05</v>
      </c>
      <c r="C7" t="s">
        <v>2</v>
      </c>
      <c r="D7">
        <f t="shared" si="0"/>
        <v>2.1</v>
      </c>
      <c r="E7" t="s">
        <v>4</v>
      </c>
      <c r="F7">
        <f>$R$3</f>
        <v>1</v>
      </c>
      <c r="G7">
        <v>0</v>
      </c>
      <c r="H7">
        <v>0</v>
      </c>
      <c r="I7">
        <v>0</v>
      </c>
      <c r="J7">
        <f t="shared" si="2"/>
        <v>100</v>
      </c>
      <c r="K7">
        <f t="shared" si="3"/>
        <v>0</v>
      </c>
      <c r="L7">
        <f t="shared" si="4"/>
        <v>67.741935483870975</v>
      </c>
      <c r="M7">
        <f t="shared" si="5"/>
        <v>32.258064516129032</v>
      </c>
      <c r="N7">
        <f t="shared" si="6"/>
        <v>0</v>
      </c>
      <c r="Q7">
        <v>1</v>
      </c>
      <c r="R7">
        <v>3</v>
      </c>
    </row>
    <row r="8" spans="1:18">
      <c r="A8">
        <v>2642.7049999999999</v>
      </c>
      <c r="B8">
        <v>1.1499999999999999</v>
      </c>
      <c r="C8" t="s">
        <v>2</v>
      </c>
      <c r="D8">
        <f t="shared" si="0"/>
        <v>2.2999999999999998</v>
      </c>
      <c r="E8" t="s">
        <v>4</v>
      </c>
      <c r="F8">
        <f t="shared" si="1"/>
        <v>1</v>
      </c>
      <c r="G8">
        <v>0</v>
      </c>
      <c r="H8">
        <v>0</v>
      </c>
      <c r="I8">
        <v>0</v>
      </c>
      <c r="J8">
        <f t="shared" si="2"/>
        <v>100</v>
      </c>
      <c r="K8">
        <f t="shared" si="3"/>
        <v>0</v>
      </c>
      <c r="L8">
        <f t="shared" si="4"/>
        <v>69.696969696969688</v>
      </c>
      <c r="M8">
        <f t="shared" si="5"/>
        <v>30.303030303030305</v>
      </c>
      <c r="N8">
        <f t="shared" si="6"/>
        <v>0</v>
      </c>
      <c r="Q8" t="s">
        <v>10</v>
      </c>
      <c r="R8" t="s">
        <v>5</v>
      </c>
    </row>
    <row r="9" spans="1:18">
      <c r="A9">
        <v>2977.94</v>
      </c>
      <c r="B9">
        <v>1.3</v>
      </c>
      <c r="C9" t="s">
        <v>3</v>
      </c>
      <c r="D9">
        <f t="shared" si="0"/>
        <v>2.6</v>
      </c>
      <c r="E9" t="s">
        <v>4</v>
      </c>
      <c r="F9">
        <f t="shared" si="1"/>
        <v>1</v>
      </c>
      <c r="G9">
        <v>0</v>
      </c>
      <c r="H9">
        <v>0</v>
      </c>
      <c r="I9">
        <v>0</v>
      </c>
      <c r="J9">
        <f t="shared" si="2"/>
        <v>100</v>
      </c>
      <c r="K9">
        <f t="shared" si="3"/>
        <v>0</v>
      </c>
      <c r="L9">
        <f t="shared" si="4"/>
        <v>72.222222222222214</v>
      </c>
      <c r="M9">
        <f t="shared" si="5"/>
        <v>27.777777777777779</v>
      </c>
      <c r="N9">
        <f t="shared" si="6"/>
        <v>0</v>
      </c>
      <c r="Q9">
        <v>2</v>
      </c>
      <c r="R9">
        <v>7</v>
      </c>
    </row>
    <row r="10" spans="1:18">
      <c r="A10">
        <v>527.10299999999995</v>
      </c>
      <c r="B10">
        <v>0.55000000000000004</v>
      </c>
      <c r="C10" t="s">
        <v>23</v>
      </c>
      <c r="D10">
        <f>$Q$5*B10</f>
        <v>1.1000000000000001</v>
      </c>
      <c r="E10" t="s">
        <v>4</v>
      </c>
      <c r="F10">
        <f>$R$5</f>
        <v>5</v>
      </c>
      <c r="G10">
        <v>0</v>
      </c>
      <c r="H10">
        <v>0</v>
      </c>
      <c r="I10">
        <v>0</v>
      </c>
      <c r="J10">
        <f t="shared" si="2"/>
        <v>100</v>
      </c>
      <c r="K10">
        <f t="shared" si="3"/>
        <v>0</v>
      </c>
      <c r="L10">
        <f t="shared" si="4"/>
        <v>18.032786885245905</v>
      </c>
      <c r="M10">
        <f t="shared" si="5"/>
        <v>81.967213114754102</v>
      </c>
      <c r="N10">
        <f t="shared" si="6"/>
        <v>0</v>
      </c>
      <c r="Q10" t="s">
        <v>11</v>
      </c>
      <c r="R10" t="s">
        <v>5</v>
      </c>
    </row>
    <row r="11" spans="1:18">
      <c r="A11">
        <v>263.363</v>
      </c>
      <c r="B11">
        <v>0.8</v>
      </c>
      <c r="C11" t="s">
        <v>23</v>
      </c>
      <c r="D11">
        <f t="shared" ref="D11:D14" si="7">$Q$5*B11</f>
        <v>1.6</v>
      </c>
      <c r="E11" t="s">
        <v>4</v>
      </c>
      <c r="F11">
        <f t="shared" ref="F11:F14" si="8">$R$5</f>
        <v>5</v>
      </c>
      <c r="G11">
        <v>0</v>
      </c>
      <c r="H11">
        <v>0</v>
      </c>
      <c r="I11">
        <v>0</v>
      </c>
      <c r="J11">
        <f t="shared" si="2"/>
        <v>100</v>
      </c>
      <c r="K11">
        <f t="shared" si="3"/>
        <v>0</v>
      </c>
      <c r="L11">
        <f t="shared" si="4"/>
        <v>24.242424242424246</v>
      </c>
      <c r="M11">
        <f t="shared" si="5"/>
        <v>75.757575757575751</v>
      </c>
      <c r="N11">
        <f t="shared" si="6"/>
        <v>0</v>
      </c>
      <c r="Q11">
        <v>2</v>
      </c>
      <c r="R11">
        <v>9</v>
      </c>
    </row>
    <row r="12" spans="1:18">
      <c r="A12">
        <v>186.35499999999999</v>
      </c>
      <c r="B12">
        <v>1</v>
      </c>
      <c r="C12" t="s">
        <v>23</v>
      </c>
      <c r="D12">
        <f t="shared" si="7"/>
        <v>2</v>
      </c>
      <c r="E12" t="s">
        <v>4</v>
      </c>
      <c r="F12">
        <f t="shared" si="8"/>
        <v>5</v>
      </c>
      <c r="G12">
        <v>0</v>
      </c>
      <c r="H12">
        <v>0</v>
      </c>
      <c r="I12">
        <v>0</v>
      </c>
      <c r="J12">
        <f t="shared" si="2"/>
        <v>100</v>
      </c>
      <c r="K12">
        <f t="shared" si="3"/>
        <v>0</v>
      </c>
      <c r="L12">
        <f t="shared" si="4"/>
        <v>28.571428571428569</v>
      </c>
      <c r="M12">
        <f t="shared" si="5"/>
        <v>71.428571428571431</v>
      </c>
      <c r="N12">
        <f t="shared" si="6"/>
        <v>0</v>
      </c>
      <c r="Q12" t="s">
        <v>10</v>
      </c>
      <c r="R12" t="s">
        <v>14</v>
      </c>
    </row>
    <row r="13" spans="1:18">
      <c r="A13">
        <v>147.80099999999999</v>
      </c>
      <c r="B13">
        <v>1.1499999999999999</v>
      </c>
      <c r="C13" t="s">
        <v>23</v>
      </c>
      <c r="D13">
        <f t="shared" si="7"/>
        <v>2.2999999999999998</v>
      </c>
      <c r="E13" t="s">
        <v>4</v>
      </c>
      <c r="F13">
        <f t="shared" si="8"/>
        <v>5</v>
      </c>
      <c r="G13">
        <v>0</v>
      </c>
      <c r="H13">
        <v>0</v>
      </c>
      <c r="I13">
        <v>0</v>
      </c>
      <c r="J13">
        <f t="shared" si="2"/>
        <v>100</v>
      </c>
      <c r="K13">
        <f t="shared" si="3"/>
        <v>0</v>
      </c>
      <c r="L13">
        <f t="shared" si="4"/>
        <v>31.506849315068493</v>
      </c>
      <c r="M13">
        <f t="shared" si="5"/>
        <v>68.493150684931507</v>
      </c>
      <c r="N13">
        <f t="shared" si="6"/>
        <v>0</v>
      </c>
      <c r="Q13">
        <v>1</v>
      </c>
      <c r="R13">
        <v>7</v>
      </c>
    </row>
    <row r="14" spans="1:18">
      <c r="A14">
        <v>133.262</v>
      </c>
      <c r="B14">
        <v>1.3</v>
      </c>
      <c r="C14" t="s">
        <v>23</v>
      </c>
      <c r="D14">
        <f t="shared" si="7"/>
        <v>2.6</v>
      </c>
      <c r="E14" t="s">
        <v>4</v>
      </c>
      <c r="F14">
        <f t="shared" si="8"/>
        <v>5</v>
      </c>
      <c r="G14">
        <v>0</v>
      </c>
      <c r="H14">
        <v>0</v>
      </c>
      <c r="I14">
        <v>0</v>
      </c>
      <c r="J14">
        <f t="shared" si="2"/>
        <v>100</v>
      </c>
      <c r="K14">
        <f t="shared" si="3"/>
        <v>0</v>
      </c>
      <c r="L14">
        <f t="shared" si="4"/>
        <v>34.210526315789473</v>
      </c>
      <c r="M14">
        <f t="shared" si="5"/>
        <v>65.789473684210535</v>
      </c>
      <c r="N14">
        <f t="shared" si="6"/>
        <v>0</v>
      </c>
      <c r="Q14" t="s">
        <v>11</v>
      </c>
      <c r="R14" t="s">
        <v>14</v>
      </c>
    </row>
    <row r="15" spans="1:18">
      <c r="A15">
        <v>1401.14</v>
      </c>
      <c r="B15">
        <v>0.55000000000000004</v>
      </c>
      <c r="C15" t="s">
        <v>8</v>
      </c>
      <c r="D15">
        <f>$Q$7*B15</f>
        <v>0.55000000000000004</v>
      </c>
      <c r="E15" t="s">
        <v>4</v>
      </c>
      <c r="F15">
        <f>$R$7</f>
        <v>3</v>
      </c>
      <c r="G15">
        <v>0</v>
      </c>
      <c r="H15">
        <v>0</v>
      </c>
      <c r="I15">
        <v>0</v>
      </c>
      <c r="J15">
        <f t="shared" si="2"/>
        <v>100</v>
      </c>
      <c r="K15">
        <f t="shared" si="3"/>
        <v>0</v>
      </c>
      <c r="L15">
        <f t="shared" si="4"/>
        <v>15.492957746478876</v>
      </c>
      <c r="M15">
        <f t="shared" si="5"/>
        <v>84.507042253521135</v>
      </c>
      <c r="N15">
        <f t="shared" si="6"/>
        <v>0</v>
      </c>
      <c r="Q15">
        <v>1</v>
      </c>
      <c r="R15">
        <v>9</v>
      </c>
    </row>
    <row r="16" spans="1:18">
      <c r="A16">
        <v>784.01499999999999</v>
      </c>
      <c r="B16">
        <v>0.89</v>
      </c>
      <c r="C16" t="s">
        <v>8</v>
      </c>
      <c r="D16">
        <f t="shared" ref="D16:D20" si="9">$Q$7*B16</f>
        <v>0.89</v>
      </c>
      <c r="E16" t="s">
        <v>4</v>
      </c>
      <c r="F16">
        <f t="shared" ref="F16:F20" si="10">$R$7</f>
        <v>3</v>
      </c>
      <c r="G16">
        <v>0</v>
      </c>
      <c r="H16">
        <v>0</v>
      </c>
      <c r="I16">
        <v>0</v>
      </c>
      <c r="J16">
        <f t="shared" si="2"/>
        <v>100</v>
      </c>
      <c r="K16">
        <f t="shared" si="3"/>
        <v>0</v>
      </c>
      <c r="L16">
        <f t="shared" si="4"/>
        <v>22.879177377892031</v>
      </c>
      <c r="M16">
        <f t="shared" si="5"/>
        <v>77.120822622107966</v>
      </c>
      <c r="N16">
        <f t="shared" si="6"/>
        <v>0</v>
      </c>
    </row>
    <row r="17" spans="1:18">
      <c r="A17">
        <v>542.52</v>
      </c>
      <c r="B17">
        <v>1</v>
      </c>
      <c r="C17" t="s">
        <v>8</v>
      </c>
      <c r="D17">
        <f t="shared" si="9"/>
        <v>1</v>
      </c>
      <c r="E17" t="s">
        <v>4</v>
      </c>
      <c r="F17">
        <f t="shared" si="10"/>
        <v>3</v>
      </c>
      <c r="G17">
        <v>0</v>
      </c>
      <c r="H17">
        <v>0</v>
      </c>
      <c r="I17">
        <v>0</v>
      </c>
      <c r="J17">
        <f t="shared" si="2"/>
        <v>100</v>
      </c>
      <c r="K17">
        <f t="shared" si="3"/>
        <v>0</v>
      </c>
      <c r="L17">
        <f t="shared" si="4"/>
        <v>25</v>
      </c>
      <c r="M17">
        <f t="shared" si="5"/>
        <v>75</v>
      </c>
      <c r="N17">
        <f t="shared" si="6"/>
        <v>0</v>
      </c>
    </row>
    <row r="18" spans="1:18">
      <c r="A18">
        <v>546.57000000000005</v>
      </c>
      <c r="B18">
        <v>1.27</v>
      </c>
      <c r="C18" t="s">
        <v>7</v>
      </c>
      <c r="D18">
        <f t="shared" si="9"/>
        <v>1.27</v>
      </c>
      <c r="E18" t="s">
        <v>4</v>
      </c>
      <c r="F18">
        <f t="shared" si="10"/>
        <v>3</v>
      </c>
      <c r="G18">
        <v>0</v>
      </c>
      <c r="H18">
        <v>0</v>
      </c>
      <c r="I18">
        <v>0</v>
      </c>
      <c r="J18">
        <f t="shared" si="2"/>
        <v>100</v>
      </c>
      <c r="K18">
        <f t="shared" si="3"/>
        <v>0</v>
      </c>
      <c r="L18">
        <f t="shared" si="4"/>
        <v>29.742388758782205</v>
      </c>
      <c r="M18">
        <f t="shared" si="5"/>
        <v>70.257611241217816</v>
      </c>
      <c r="N18">
        <f t="shared" si="6"/>
        <v>0</v>
      </c>
    </row>
    <row r="19" spans="1:18">
      <c r="A19">
        <v>548.41</v>
      </c>
      <c r="B19">
        <v>1.45</v>
      </c>
      <c r="C19" t="s">
        <v>7</v>
      </c>
      <c r="D19">
        <f t="shared" si="9"/>
        <v>1.45</v>
      </c>
      <c r="E19" t="s">
        <v>4</v>
      </c>
      <c r="F19">
        <f t="shared" si="10"/>
        <v>3</v>
      </c>
      <c r="G19">
        <v>0</v>
      </c>
      <c r="H19">
        <v>0</v>
      </c>
      <c r="I19">
        <v>0</v>
      </c>
      <c r="J19">
        <f t="shared" si="2"/>
        <v>100</v>
      </c>
      <c r="K19">
        <f t="shared" si="3"/>
        <v>0</v>
      </c>
      <c r="L19">
        <f t="shared" si="4"/>
        <v>32.584269662921344</v>
      </c>
      <c r="M19">
        <f t="shared" si="5"/>
        <v>67.415730337078656</v>
      </c>
      <c r="N19">
        <f t="shared" si="6"/>
        <v>0</v>
      </c>
    </row>
    <row r="20" spans="1:18">
      <c r="A20">
        <v>557.21</v>
      </c>
      <c r="B20">
        <v>1.6</v>
      </c>
      <c r="C20" t="s">
        <v>7</v>
      </c>
      <c r="D20">
        <f t="shared" si="9"/>
        <v>1.6</v>
      </c>
      <c r="E20" t="s">
        <v>4</v>
      </c>
      <c r="F20">
        <f t="shared" si="10"/>
        <v>3</v>
      </c>
      <c r="G20">
        <v>0</v>
      </c>
      <c r="H20">
        <v>0</v>
      </c>
      <c r="I20">
        <v>0</v>
      </c>
      <c r="J20">
        <f t="shared" si="2"/>
        <v>100</v>
      </c>
      <c r="K20">
        <f t="shared" si="3"/>
        <v>0</v>
      </c>
      <c r="L20">
        <f t="shared" si="4"/>
        <v>34.782608695652179</v>
      </c>
      <c r="M20">
        <f t="shared" si="5"/>
        <v>65.217391304347828</v>
      </c>
      <c r="N20">
        <f t="shared" si="6"/>
        <v>0</v>
      </c>
    </row>
    <row r="21" spans="1:18">
      <c r="A21">
        <v>2652.4580000000001</v>
      </c>
      <c r="B21">
        <v>0.55000000000000004</v>
      </c>
      <c r="C21" t="s">
        <v>10</v>
      </c>
      <c r="D21">
        <f>$Q$9*B21</f>
        <v>1.1000000000000001</v>
      </c>
      <c r="E21" t="s">
        <v>4</v>
      </c>
      <c r="F21">
        <f>$R$9</f>
        <v>7</v>
      </c>
      <c r="G21">
        <v>0</v>
      </c>
      <c r="H21">
        <v>0</v>
      </c>
      <c r="I21">
        <v>0</v>
      </c>
      <c r="J21">
        <f t="shared" si="2"/>
        <v>100</v>
      </c>
      <c r="K21">
        <f t="shared" si="3"/>
        <v>0</v>
      </c>
      <c r="L21">
        <f t="shared" si="4"/>
        <v>13.580246913580249</v>
      </c>
      <c r="M21">
        <f t="shared" si="5"/>
        <v>86.41975308641976</v>
      </c>
      <c r="N21">
        <f t="shared" si="6"/>
        <v>0</v>
      </c>
    </row>
    <row r="22" spans="1:18">
      <c r="A22">
        <v>1814.1</v>
      </c>
      <c r="B22">
        <v>0.7</v>
      </c>
      <c r="C22" t="s">
        <v>10</v>
      </c>
      <c r="D22">
        <f t="shared" ref="D22:D26" si="11">$Q$9*B22</f>
        <v>1.4</v>
      </c>
      <c r="E22" t="s">
        <v>4</v>
      </c>
      <c r="F22">
        <f t="shared" ref="F22:F26" si="12">$R$9</f>
        <v>7</v>
      </c>
      <c r="G22">
        <v>0</v>
      </c>
      <c r="H22">
        <v>0</v>
      </c>
      <c r="I22">
        <v>0</v>
      </c>
      <c r="J22">
        <f t="shared" si="2"/>
        <v>100</v>
      </c>
      <c r="K22">
        <f t="shared" si="3"/>
        <v>0</v>
      </c>
      <c r="L22">
        <f t="shared" si="4"/>
        <v>16.666666666666664</v>
      </c>
      <c r="M22">
        <f t="shared" si="5"/>
        <v>83.333333333333329</v>
      </c>
      <c r="N22">
        <f t="shared" si="6"/>
        <v>0</v>
      </c>
    </row>
    <row r="23" spans="1:18">
      <c r="A23">
        <v>1501.876</v>
      </c>
      <c r="B23">
        <v>0.85</v>
      </c>
      <c r="C23" t="s">
        <v>9</v>
      </c>
      <c r="D23">
        <f t="shared" si="11"/>
        <v>1.7</v>
      </c>
      <c r="E23" t="s">
        <v>4</v>
      </c>
      <c r="F23">
        <f t="shared" si="12"/>
        <v>7</v>
      </c>
      <c r="G23">
        <v>0</v>
      </c>
      <c r="H23">
        <v>0</v>
      </c>
      <c r="I23">
        <v>0</v>
      </c>
      <c r="J23">
        <f t="shared" si="2"/>
        <v>100</v>
      </c>
      <c r="K23">
        <f t="shared" si="3"/>
        <v>0</v>
      </c>
      <c r="L23">
        <f t="shared" si="4"/>
        <v>19.540229885057471</v>
      </c>
      <c r="M23">
        <f t="shared" si="5"/>
        <v>80.459770114942529</v>
      </c>
      <c r="N23">
        <f t="shared" si="6"/>
        <v>0</v>
      </c>
    </row>
    <row r="24" spans="1:18">
      <c r="A24">
        <v>1287.5968</v>
      </c>
      <c r="B24">
        <v>1</v>
      </c>
      <c r="C24" t="s">
        <v>9</v>
      </c>
      <c r="D24">
        <f t="shared" si="11"/>
        <v>2</v>
      </c>
      <c r="E24" t="s">
        <v>4</v>
      </c>
      <c r="F24">
        <f t="shared" si="12"/>
        <v>7</v>
      </c>
      <c r="G24">
        <v>0</v>
      </c>
      <c r="H24">
        <v>0</v>
      </c>
      <c r="I24">
        <v>0</v>
      </c>
      <c r="J24">
        <f t="shared" si="2"/>
        <v>100</v>
      </c>
      <c r="K24">
        <f t="shared" si="3"/>
        <v>0</v>
      </c>
      <c r="L24">
        <f t="shared" si="4"/>
        <v>22.222222222222221</v>
      </c>
      <c r="M24">
        <f t="shared" si="5"/>
        <v>77.777777777777786</v>
      </c>
      <c r="N24">
        <f t="shared" si="6"/>
        <v>0</v>
      </c>
    </row>
    <row r="25" spans="1:18">
      <c r="A25">
        <v>1227.5338999999999</v>
      </c>
      <c r="B25">
        <v>1.2</v>
      </c>
      <c r="C25" t="s">
        <v>9</v>
      </c>
      <c r="D25">
        <f t="shared" si="11"/>
        <v>2.4</v>
      </c>
      <c r="E25" t="s">
        <v>4</v>
      </c>
      <c r="F25">
        <f t="shared" si="12"/>
        <v>7</v>
      </c>
      <c r="G25">
        <v>0</v>
      </c>
      <c r="H25">
        <v>0</v>
      </c>
      <c r="I25">
        <v>0</v>
      </c>
      <c r="J25">
        <f t="shared" si="2"/>
        <v>100</v>
      </c>
      <c r="K25">
        <f t="shared" si="3"/>
        <v>0</v>
      </c>
      <c r="L25">
        <f t="shared" si="4"/>
        <v>25.531914893617021</v>
      </c>
      <c r="M25">
        <f t="shared" si="5"/>
        <v>74.468085106382972</v>
      </c>
      <c r="N25">
        <f t="shared" si="6"/>
        <v>0</v>
      </c>
    </row>
    <row r="26" spans="1:18">
      <c r="A26">
        <v>1280.2529999999999</v>
      </c>
      <c r="B26">
        <v>1.39</v>
      </c>
      <c r="C26" t="s">
        <v>9</v>
      </c>
      <c r="D26">
        <f t="shared" si="11"/>
        <v>2.78</v>
      </c>
      <c r="E26" t="s">
        <v>4</v>
      </c>
      <c r="F26">
        <f t="shared" si="12"/>
        <v>7</v>
      </c>
      <c r="G26">
        <v>0</v>
      </c>
      <c r="H26">
        <v>0</v>
      </c>
      <c r="I26">
        <v>0</v>
      </c>
      <c r="J26">
        <f t="shared" si="2"/>
        <v>100</v>
      </c>
      <c r="K26">
        <f t="shared" si="3"/>
        <v>0</v>
      </c>
      <c r="L26">
        <f t="shared" si="4"/>
        <v>28.425357873210633</v>
      </c>
      <c r="M26">
        <f t="shared" si="5"/>
        <v>71.574642126789371</v>
      </c>
      <c r="N26">
        <f t="shared" si="6"/>
        <v>0</v>
      </c>
    </row>
    <row r="27" spans="1:18">
      <c r="A27">
        <v>1932.2627</v>
      </c>
      <c r="B27">
        <v>0.55000000000000004</v>
      </c>
      <c r="C27" t="s">
        <v>24</v>
      </c>
      <c r="D27">
        <f>$Q$11*B27</f>
        <v>1.1000000000000001</v>
      </c>
      <c r="E27" t="s">
        <v>4</v>
      </c>
      <c r="F27">
        <f>$R$11</f>
        <v>9</v>
      </c>
      <c r="G27">
        <v>0</v>
      </c>
      <c r="H27">
        <v>0</v>
      </c>
      <c r="I27">
        <v>0</v>
      </c>
      <c r="J27">
        <f t="shared" si="2"/>
        <v>100</v>
      </c>
      <c r="K27">
        <f t="shared" si="3"/>
        <v>0</v>
      </c>
      <c r="L27">
        <f t="shared" si="4"/>
        <v>10.891089108910892</v>
      </c>
      <c r="M27">
        <f t="shared" si="5"/>
        <v>89.10891089108911</v>
      </c>
      <c r="N27">
        <f t="shared" si="6"/>
        <v>0</v>
      </c>
    </row>
    <row r="28" spans="1:18">
      <c r="A28">
        <v>1249.8889999999999</v>
      </c>
      <c r="B28">
        <v>0.75</v>
      </c>
      <c r="C28" t="s">
        <v>24</v>
      </c>
      <c r="D28">
        <f t="shared" ref="D28:D31" si="13">$Q$11*B28</f>
        <v>1.5</v>
      </c>
      <c r="E28" t="s">
        <v>4</v>
      </c>
      <c r="F28">
        <f t="shared" ref="F28:F31" si="14">$R$11</f>
        <v>9</v>
      </c>
      <c r="G28">
        <v>0</v>
      </c>
      <c r="H28">
        <v>0</v>
      </c>
      <c r="I28">
        <v>0</v>
      </c>
      <c r="J28">
        <f t="shared" si="2"/>
        <v>100</v>
      </c>
      <c r="K28">
        <f t="shared" si="3"/>
        <v>0</v>
      </c>
      <c r="L28">
        <f t="shared" si="4"/>
        <v>14.285714285714285</v>
      </c>
      <c r="M28">
        <f t="shared" si="5"/>
        <v>85.714285714285708</v>
      </c>
      <c r="N28">
        <f t="shared" si="6"/>
        <v>0</v>
      </c>
    </row>
    <row r="29" spans="1:18">
      <c r="A29">
        <v>852.91989999999998</v>
      </c>
      <c r="B29">
        <v>1</v>
      </c>
      <c r="C29" t="s">
        <v>24</v>
      </c>
      <c r="D29">
        <f t="shared" si="13"/>
        <v>2</v>
      </c>
      <c r="E29" t="s">
        <v>4</v>
      </c>
      <c r="F29">
        <f t="shared" si="14"/>
        <v>9</v>
      </c>
      <c r="G29">
        <v>0</v>
      </c>
      <c r="H29">
        <v>0</v>
      </c>
      <c r="I29">
        <v>0</v>
      </c>
      <c r="J29">
        <f t="shared" si="2"/>
        <v>100</v>
      </c>
      <c r="K29">
        <f t="shared" si="3"/>
        <v>0</v>
      </c>
      <c r="L29">
        <f t="shared" si="4"/>
        <v>18.181818181818183</v>
      </c>
      <c r="M29">
        <f t="shared" si="5"/>
        <v>81.818181818181827</v>
      </c>
      <c r="N29">
        <f t="shared" si="6"/>
        <v>0</v>
      </c>
    </row>
    <row r="30" spans="1:18" ht="22.5">
      <c r="A30">
        <v>799.26880000000006</v>
      </c>
      <c r="B30">
        <v>1.25</v>
      </c>
      <c r="C30" t="s">
        <v>24</v>
      </c>
      <c r="D30">
        <f t="shared" si="13"/>
        <v>2.5</v>
      </c>
      <c r="E30" t="s">
        <v>4</v>
      </c>
      <c r="F30">
        <f t="shared" si="14"/>
        <v>9</v>
      </c>
      <c r="G30">
        <v>0</v>
      </c>
      <c r="H30">
        <v>0</v>
      </c>
      <c r="I30">
        <v>0</v>
      </c>
      <c r="J30">
        <f t="shared" si="2"/>
        <v>100</v>
      </c>
      <c r="K30">
        <f t="shared" si="3"/>
        <v>0</v>
      </c>
      <c r="L30">
        <f t="shared" si="4"/>
        <v>21.739130434782609</v>
      </c>
      <c r="M30">
        <f t="shared" si="5"/>
        <v>78.260869565217391</v>
      </c>
      <c r="N30">
        <f t="shared" si="6"/>
        <v>0</v>
      </c>
      <c r="R30" s="1"/>
    </row>
    <row r="31" spans="1:18">
      <c r="A31">
        <v>780.65200000000004</v>
      </c>
      <c r="B31">
        <v>1.5</v>
      </c>
      <c r="C31" t="s">
        <v>24</v>
      </c>
      <c r="D31">
        <f t="shared" si="13"/>
        <v>3</v>
      </c>
      <c r="E31" t="s">
        <v>4</v>
      </c>
      <c r="F31">
        <f t="shared" si="14"/>
        <v>9</v>
      </c>
      <c r="G31">
        <v>0</v>
      </c>
      <c r="H31">
        <v>0</v>
      </c>
      <c r="I31">
        <v>0</v>
      </c>
      <c r="J31">
        <f t="shared" si="2"/>
        <v>100</v>
      </c>
      <c r="K31">
        <f t="shared" si="3"/>
        <v>0</v>
      </c>
      <c r="L31">
        <f t="shared" si="4"/>
        <v>25</v>
      </c>
      <c r="M31">
        <f t="shared" si="5"/>
        <v>75</v>
      </c>
      <c r="N31">
        <f t="shared" si="6"/>
        <v>0</v>
      </c>
    </row>
    <row r="32" spans="1:18">
      <c r="A32">
        <v>454.71460000000002</v>
      </c>
      <c r="B32">
        <v>1</v>
      </c>
      <c r="C32" t="s">
        <v>22</v>
      </c>
      <c r="D32">
        <f>$Q$3</f>
        <v>2</v>
      </c>
      <c r="E32" t="s">
        <v>4</v>
      </c>
      <c r="F32">
        <f>$R$5</f>
        <v>5</v>
      </c>
      <c r="G32" t="s">
        <v>28</v>
      </c>
      <c r="H32">
        <v>7</v>
      </c>
      <c r="I32">
        <f>H32/(H32+F32+D32)*100</f>
        <v>50</v>
      </c>
      <c r="J32">
        <f t="shared" si="2"/>
        <v>22.222222222222221</v>
      </c>
      <c r="K32">
        <f t="shared" si="3"/>
        <v>77.777777777777786</v>
      </c>
      <c r="L32">
        <f t="shared" si="4"/>
        <v>14.285714285714285</v>
      </c>
      <c r="M32">
        <f t="shared" si="5"/>
        <v>35.714285714285715</v>
      </c>
      <c r="N32">
        <f t="shared" si="6"/>
        <v>50</v>
      </c>
    </row>
    <row r="33" spans="1:14">
      <c r="A33">
        <v>1955.6379999999999</v>
      </c>
      <c r="B33">
        <v>1</v>
      </c>
      <c r="C33" t="s">
        <v>22</v>
      </c>
      <c r="D33">
        <f>$Q$3</f>
        <v>2</v>
      </c>
      <c r="E33" t="s">
        <v>4</v>
      </c>
      <c r="F33">
        <f>$R$5</f>
        <v>5</v>
      </c>
      <c r="G33" t="s">
        <v>28</v>
      </c>
      <c r="H33">
        <v>28</v>
      </c>
      <c r="I33">
        <f t="shared" ref="I33:I39" si="15">H33/(H33+F33+D33)*100</f>
        <v>80</v>
      </c>
      <c r="J33">
        <f t="shared" si="2"/>
        <v>6.666666666666667</v>
      </c>
      <c r="K33">
        <f t="shared" si="3"/>
        <v>93.333333333333329</v>
      </c>
      <c r="L33">
        <f t="shared" si="4"/>
        <v>5.7142857142857144</v>
      </c>
      <c r="M33">
        <f t="shared" si="5"/>
        <v>14.285714285714285</v>
      </c>
      <c r="N33">
        <f t="shared" si="6"/>
        <v>80</v>
      </c>
    </row>
    <row r="34" spans="1:14">
      <c r="A34">
        <v>2894.6714000000002</v>
      </c>
      <c r="B34">
        <v>1</v>
      </c>
      <c r="C34" t="s">
        <v>8</v>
      </c>
      <c r="D34">
        <f>$Q$7*B34</f>
        <v>1</v>
      </c>
      <c r="E34" t="s">
        <v>4</v>
      </c>
      <c r="F34">
        <f>$R$7</f>
        <v>3</v>
      </c>
      <c r="G34" t="s">
        <v>28</v>
      </c>
      <c r="H34">
        <v>12</v>
      </c>
      <c r="I34">
        <f t="shared" si="15"/>
        <v>75</v>
      </c>
      <c r="J34">
        <f t="shared" si="2"/>
        <v>7.6923076923076925</v>
      </c>
      <c r="K34">
        <f t="shared" si="3"/>
        <v>92.307692307692307</v>
      </c>
      <c r="L34">
        <f t="shared" si="4"/>
        <v>6.25</v>
      </c>
      <c r="M34">
        <f t="shared" si="5"/>
        <v>18.75</v>
      </c>
      <c r="N34">
        <f t="shared" si="6"/>
        <v>75</v>
      </c>
    </row>
    <row r="35" spans="1:14">
      <c r="A35">
        <v>1951.8989999999999</v>
      </c>
      <c r="B35">
        <v>1</v>
      </c>
      <c r="C35" t="s">
        <v>8</v>
      </c>
      <c r="D35">
        <f t="shared" ref="D35:D36" si="16">$Q$7*B35</f>
        <v>1</v>
      </c>
      <c r="E35" t="s">
        <v>4</v>
      </c>
      <c r="F35">
        <f>$R$7</f>
        <v>3</v>
      </c>
      <c r="G35" t="s">
        <v>28</v>
      </c>
      <c r="H35">
        <v>8</v>
      </c>
      <c r="I35">
        <f t="shared" si="15"/>
        <v>66.666666666666657</v>
      </c>
      <c r="J35">
        <f t="shared" si="2"/>
        <v>11.111111111111111</v>
      </c>
      <c r="K35">
        <f t="shared" si="3"/>
        <v>88.888888888888886</v>
      </c>
      <c r="L35">
        <f t="shared" si="4"/>
        <v>8.3333333333333321</v>
      </c>
      <c r="M35">
        <f t="shared" si="5"/>
        <v>25</v>
      </c>
      <c r="N35">
        <f t="shared" si="6"/>
        <v>66.666666666666657</v>
      </c>
    </row>
    <row r="36" spans="1:14">
      <c r="A36">
        <v>1261.1353999999999</v>
      </c>
      <c r="B36">
        <v>1</v>
      </c>
      <c r="C36" t="s">
        <v>7</v>
      </c>
      <c r="D36">
        <f t="shared" si="16"/>
        <v>1</v>
      </c>
      <c r="E36" t="s">
        <v>4</v>
      </c>
      <c r="F36">
        <f>$R$7</f>
        <v>3</v>
      </c>
      <c r="G36" t="s">
        <v>28</v>
      </c>
      <c r="H36">
        <v>4</v>
      </c>
      <c r="I36">
        <f t="shared" si="15"/>
        <v>50</v>
      </c>
      <c r="J36">
        <f t="shared" si="2"/>
        <v>20</v>
      </c>
      <c r="K36">
        <f t="shared" si="3"/>
        <v>80</v>
      </c>
      <c r="L36">
        <f t="shared" si="4"/>
        <v>12.5</v>
      </c>
      <c r="M36">
        <f t="shared" si="5"/>
        <v>37.5</v>
      </c>
      <c r="N36">
        <f t="shared" si="6"/>
        <v>50</v>
      </c>
    </row>
    <row r="37" spans="1:14">
      <c r="A37">
        <v>1324.614</v>
      </c>
      <c r="B37">
        <v>1</v>
      </c>
      <c r="C37" t="s">
        <v>22</v>
      </c>
      <c r="D37">
        <f>$Q$5*B37</f>
        <v>2</v>
      </c>
      <c r="E37" t="s">
        <v>4</v>
      </c>
      <c r="F37">
        <f>$R$5</f>
        <v>5</v>
      </c>
      <c r="G37" t="s">
        <v>12</v>
      </c>
      <c r="H37">
        <v>7</v>
      </c>
      <c r="I37">
        <f t="shared" si="15"/>
        <v>50</v>
      </c>
      <c r="J37">
        <f t="shared" si="2"/>
        <v>22.222222222222221</v>
      </c>
      <c r="K37">
        <f t="shared" si="3"/>
        <v>77.777777777777786</v>
      </c>
      <c r="L37">
        <f t="shared" si="4"/>
        <v>14.285714285714285</v>
      </c>
      <c r="M37">
        <f t="shared" si="5"/>
        <v>35.714285714285715</v>
      </c>
      <c r="N37">
        <f t="shared" si="6"/>
        <v>50</v>
      </c>
    </row>
    <row r="38" spans="1:14">
      <c r="A38">
        <v>640.49869999999999</v>
      </c>
      <c r="B38">
        <v>1</v>
      </c>
      <c r="C38" t="s">
        <v>22</v>
      </c>
      <c r="D38">
        <f t="shared" ref="D38:D39" si="17">$Q$5*B38</f>
        <v>2</v>
      </c>
      <c r="E38" t="s">
        <v>4</v>
      </c>
      <c r="F38">
        <f>$R$5</f>
        <v>5</v>
      </c>
      <c r="G38" t="s">
        <v>13</v>
      </c>
      <c r="H38">
        <v>7</v>
      </c>
      <c r="I38">
        <f t="shared" si="15"/>
        <v>50</v>
      </c>
      <c r="J38">
        <f t="shared" si="2"/>
        <v>22.222222222222221</v>
      </c>
      <c r="K38">
        <f t="shared" si="3"/>
        <v>77.777777777777786</v>
      </c>
      <c r="L38">
        <f t="shared" si="4"/>
        <v>14.285714285714285</v>
      </c>
      <c r="M38">
        <f t="shared" si="5"/>
        <v>35.714285714285715</v>
      </c>
      <c r="N38">
        <f t="shared" si="6"/>
        <v>50</v>
      </c>
    </row>
    <row r="39" spans="1:14">
      <c r="A39">
        <v>260.03515170182601</v>
      </c>
      <c r="B39">
        <v>1</v>
      </c>
      <c r="C39" t="s">
        <v>22</v>
      </c>
      <c r="D39">
        <f t="shared" si="17"/>
        <v>2</v>
      </c>
      <c r="E39" t="s">
        <v>4</v>
      </c>
      <c r="F39">
        <f>$R$5</f>
        <v>5</v>
      </c>
      <c r="G39" t="s">
        <v>29</v>
      </c>
      <c r="H39">
        <v>7</v>
      </c>
      <c r="I39">
        <f t="shared" si="15"/>
        <v>50</v>
      </c>
      <c r="J39">
        <f t="shared" si="2"/>
        <v>22.222222222222221</v>
      </c>
      <c r="K39">
        <f t="shared" si="3"/>
        <v>77.777777777777786</v>
      </c>
      <c r="L39">
        <f t="shared" si="4"/>
        <v>14.285714285714285</v>
      </c>
      <c r="M39">
        <f t="shared" si="5"/>
        <v>35.714285714285715</v>
      </c>
      <c r="N39">
        <f t="shared" si="6"/>
        <v>50</v>
      </c>
    </row>
    <row r="40" spans="1:14">
      <c r="A40">
        <v>2765.4690000000001</v>
      </c>
      <c r="B40">
        <v>1</v>
      </c>
      <c r="C40" t="s">
        <v>10</v>
      </c>
      <c r="D40">
        <f>Q13</f>
        <v>1</v>
      </c>
      <c r="E40" t="s">
        <v>14</v>
      </c>
      <c r="F40">
        <f>$R$9</f>
        <v>7</v>
      </c>
      <c r="G40">
        <v>0</v>
      </c>
      <c r="H40">
        <v>0</v>
      </c>
      <c r="I40">
        <v>0</v>
      </c>
      <c r="J40">
        <f t="shared" si="2"/>
        <v>100</v>
      </c>
      <c r="K40">
        <f t="shared" si="3"/>
        <v>0</v>
      </c>
      <c r="L40">
        <f t="shared" si="4"/>
        <v>12.5</v>
      </c>
      <c r="M40">
        <f t="shared" si="5"/>
        <v>87.5</v>
      </c>
      <c r="N40">
        <f t="shared" si="6"/>
        <v>0</v>
      </c>
    </row>
    <row r="41" spans="1:14">
      <c r="A41">
        <v>2312.8797</v>
      </c>
      <c r="B41">
        <v>1</v>
      </c>
      <c r="C41" t="s">
        <v>24</v>
      </c>
      <c r="D41">
        <f>Q15</f>
        <v>1</v>
      </c>
      <c r="E41" t="s">
        <v>14</v>
      </c>
      <c r="F41">
        <f>$R$11</f>
        <v>9</v>
      </c>
      <c r="G41">
        <v>0</v>
      </c>
      <c r="H41">
        <v>0</v>
      </c>
      <c r="I41">
        <v>0</v>
      </c>
      <c r="J41">
        <f t="shared" si="2"/>
        <v>100</v>
      </c>
      <c r="K41">
        <f t="shared" si="3"/>
        <v>0</v>
      </c>
      <c r="L41">
        <f t="shared" si="4"/>
        <v>10</v>
      </c>
      <c r="M41">
        <f t="shared" si="5"/>
        <v>90</v>
      </c>
      <c r="N41">
        <f t="shared" si="6"/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長谷川大樹</dc:creator>
  <cp:lastModifiedBy>長谷川大樹</cp:lastModifiedBy>
  <dcterms:created xsi:type="dcterms:W3CDTF">2021-04-08T04:22:16Z</dcterms:created>
  <dcterms:modified xsi:type="dcterms:W3CDTF">2021-05-06T01:54:01Z</dcterms:modified>
</cp:coreProperties>
</file>