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taru/github/BasicDS/"/>
    </mc:Choice>
  </mc:AlternateContent>
  <xr:revisionPtr revIDLastSave="0" documentId="13_ncr:1_{9860FE91-0E4F-684F-8157-3BFAB58FDD73}" xr6:coauthVersionLast="47" xr6:coauthVersionMax="47" xr10:uidLastSave="{00000000-0000-0000-0000-000000000000}"/>
  <bookViews>
    <workbookView xWindow="0" yWindow="500" windowWidth="28800" windowHeight="18000" xr2:uid="{11409E2D-778E-8B49-870F-1EF2F6CA61CA}"/>
  </bookViews>
  <sheets>
    <sheet name="データ" sheetId="1" r:id="rId1"/>
    <sheet name="回帰分析(標準化前)" sheetId="19" r:id="rId2"/>
    <sheet name="回帰分析(標準化後)" sheetId="20" r:id="rId3"/>
    <sheet name="予測値-実測値プロット" sheetId="17" r:id="rId4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7" l="1" a="1"/>
  <c r="F3" i="17"/>
  <c r="F3" i="1" a="1"/>
  <c r="F3" i="1"/>
  <c r="C51" i="1"/>
  <c r="D51" i="1"/>
  <c r="E51" i="1"/>
  <c r="B51" i="1"/>
  <c r="C50" i="1"/>
  <c r="D50" i="1"/>
  <c r="G3" i="1" a="1"/>
  <c r="G3" i="1"/>
  <c r="E50" i="1"/>
  <c r="H3" i="1" a="1"/>
  <c r="H3" i="1"/>
  <c r="B50" i="1"/>
  <c r="H51" i="1"/>
  <c r="H50" i="1"/>
  <c r="G51" i="1"/>
  <c r="G50" i="1"/>
  <c r="F51" i="1"/>
  <c r="F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<sst xmlns="http://schemas.openxmlformats.org/spreadsheetml/2006/main" count="178" uniqueCount="86">
  <si>
    <t>平均余命(20歳・男)</t>
    <phoneticPr fontId="2"/>
  </si>
  <si>
    <t>旅行・行楽の年間行動者率(10歳以上)</t>
    <phoneticPr fontId="2"/>
  </si>
  <si>
    <t>２次活動の平均時間(無業者・男)</t>
  </si>
  <si>
    <t>未婚者割合(45～49歳・男)</t>
    <phoneticPr fontId="2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</si>
  <si>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</si>
  <si>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</si>
  <si>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</si>
  <si>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</si>
  <si>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</si>
  <si>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</si>
  <si>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</si>
  <si>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</si>
  <si>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</si>
  <si>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</si>
  <si>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</si>
  <si>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</si>
  <si>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</si>
  <si>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</si>
  <si>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</si>
  <si>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</si>
  <si>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</si>
  <si>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</si>
  <si>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</si>
  <si>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</si>
  <si>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</si>
  <si>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</si>
  <si>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</si>
  <si>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</si>
  <si>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</si>
  <si>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</si>
  <si>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</si>
  <si>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</si>
  <si>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</si>
  <si>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</si>
  <si>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</si>
  <si>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</si>
  <si>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</si>
  <si>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</si>
  <si>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</si>
  <si>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</si>
  <si>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</si>
  <si>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</si>
  <si>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</si>
  <si>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</si>
  <si>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</si>
  <si>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</si>
  <si>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</si>
  <si>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</si>
  <si>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</si>
  <si>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</si>
  <si>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</si>
  <si>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概要</t>
  </si>
  <si>
    <t>回帰統計</t>
  </si>
  <si>
    <t>重相関 R</t>
  </si>
  <si>
    <t>重決定 R2</t>
  </si>
  <si>
    <t>補正 R2</t>
  </si>
  <si>
    <t>標準誤差</t>
  </si>
  <si>
    <t>観測数</t>
  </si>
  <si>
    <t>分散分析表</t>
  </si>
  <si>
    <t>自由度</t>
  </si>
  <si>
    <t>変動</t>
  </si>
  <si>
    <t>分散</t>
  </si>
  <si>
    <t>観測された分散比</t>
  </si>
  <si>
    <t>有意 F</t>
  </si>
  <si>
    <t>回帰</t>
  </si>
  <si>
    <t>残差</t>
  </si>
  <si>
    <t>合計</t>
  </si>
  <si>
    <t>係数</t>
  </si>
  <si>
    <t xml:space="preserve">t </t>
  </si>
  <si>
    <t>P-値</t>
  </si>
  <si>
    <t>下限 95%</t>
  </si>
  <si>
    <t>上限 95%</t>
  </si>
  <si>
    <t>下限 95.0%</t>
  </si>
  <si>
    <t>上限 95.0%</t>
  </si>
  <si>
    <t>切片</t>
  </si>
  <si>
    <t>旅行・行楽の年間行動者率(10歳以上)</t>
  </si>
  <si>
    <t>未婚者割合(45～49歳・男)</t>
  </si>
  <si>
    <t>予測値</t>
    <rPh sb="0" eb="3">
      <t>ヨソク</t>
    </rPh>
    <phoneticPr fontId="2"/>
  </si>
  <si>
    <t>目的変数</t>
    <rPh sb="0" eb="4">
      <t>モクテキ</t>
    </rPh>
    <phoneticPr fontId="2"/>
  </si>
  <si>
    <t>説明変数(標準化前)</t>
    <rPh sb="0" eb="4">
      <t>セツメイ</t>
    </rPh>
    <rPh sb="5" eb="9">
      <t>ヒョウジュn</t>
    </rPh>
    <phoneticPr fontId="2"/>
  </si>
  <si>
    <t>説明変数(標準化後)</t>
    <rPh sb="8" eb="9">
      <t>アト</t>
    </rPh>
    <phoneticPr fontId="2"/>
  </si>
  <si>
    <t>平均</t>
    <rPh sb="0" eb="2">
      <t>ヘイキn</t>
    </rPh>
    <phoneticPr fontId="2"/>
  </si>
  <si>
    <t>標準偏差</t>
    <rPh sb="0" eb="4">
      <t>ヒョウジュn</t>
    </rPh>
    <phoneticPr fontId="2"/>
  </si>
  <si>
    <t>残差出力</t>
  </si>
  <si>
    <t>観測値</t>
  </si>
  <si>
    <t>予測値: 平均余命(20歳・男)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</si>
</sst>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"/>
    <numFmt numFmtId="177" formatCode="0.00_);[Red]\(0.00\)"/>
    <numFmt numFmtId="178" formatCode="0.00_ "/>
  </numFmts>
  <fonts count="5">
    <font>
      <sz val="12"/>
      <color theme="1"/>
      <name val="游ゴシック"/>
      <family val="2"/>
      <charset val="128"/>
      <scheme val="minor"/>
    </font>
    <font>
      <sz val="10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ont="0" applyFill="0" applyBorder="0" applyProtection="0">
      <alignment vertical="center"/>
    </xf>
  </cellStyleXfs>
  <cellXfs count="35">
    <xf numFmtId="0" fontId="0" fillId="0" borderId="0" xfId="0">
      <alignment vertical="center"/>
    </xf>
    <xf numFmtId="4" fontId="4" fillId="0" borderId="0" xfId="1" applyNumberFormat="1" applyFont="1" applyFill="1" applyBorder="1">
      <alignment vertical="center"/>
    </xf>
    <xf numFmtId="3" fontId="4" fillId="0" borderId="0" xfId="1" applyNumberFormat="1" applyFont="1" applyFill="1" applyBorder="1">
      <alignment vertical="center"/>
    </xf>
    <xf numFmtId="177" fontId="0" fillId="0" borderId="0" xfId="0" applyNumberFormat="1">
      <alignment vertical="center"/>
    </xf>
    <xf numFmtId="0" fontId="3" fillId="0" borderId="3" xfId="0" applyFont="1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4" fillId="0" borderId="9" xfId="1" applyFont="1" applyFill="1" applyBorder="1" applyAlignment="1">
      <alignment horizontal="left" vertical="center"/>
    </xf>
    <xf numFmtId="0" fontId="4" fillId="0" borderId="6" xfId="1" applyFont="1" applyFill="1" applyBorder="1" applyAlignment="1">
      <alignment horizontal="left" vertical="center"/>
    </xf>
    <xf numFmtId="178" fontId="4" fillId="0" borderId="10" xfId="1" applyNumberFormat="1" applyFont="1" applyFill="1" applyBorder="1">
      <alignment vertical="center"/>
    </xf>
    <xf numFmtId="0" fontId="4" fillId="0" borderId="8" xfId="1" applyFont="1" applyFill="1" applyBorder="1" applyAlignment="1">
      <alignment horizontal="left" vertical="center"/>
    </xf>
    <xf numFmtId="178" fontId="4" fillId="0" borderId="11" xfId="1" applyNumberFormat="1" applyFont="1" applyFill="1" applyBorder="1">
      <alignment vertical="center"/>
    </xf>
    <xf numFmtId="176" fontId="4" fillId="0" borderId="13" xfId="1" applyNumberFormat="1" applyFont="1" applyFill="1" applyBorder="1">
      <alignment vertical="center"/>
    </xf>
    <xf numFmtId="178" fontId="4" fillId="0" borderId="14" xfId="1" applyNumberFormat="1" applyFont="1" applyFill="1" applyBorder="1">
      <alignment vertical="center"/>
    </xf>
    <xf numFmtId="178" fontId="4" fillId="0" borderId="15" xfId="1" applyNumberFormat="1" applyFont="1" applyFill="1" applyBorder="1">
      <alignment vertical="center"/>
    </xf>
    <xf numFmtId="176" fontId="4" fillId="0" borderId="9" xfId="1" applyNumberFormat="1" applyFont="1" applyFill="1" applyBorder="1">
      <alignment vertical="center"/>
    </xf>
    <xf numFmtId="178" fontId="4" fillId="0" borderId="17" xfId="1" applyNumberFormat="1" applyFont="1" applyFill="1" applyBorder="1">
      <alignment vertical="center"/>
    </xf>
    <xf numFmtId="178" fontId="4" fillId="0" borderId="18" xfId="1" applyNumberFormat="1" applyFont="1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Continuous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95DF2FB0-C550-F84A-9450-06ED7CF7AA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AC8C4B7-1D77-0B4A-ADED-A3C1710ED54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EAB5-A24C-AFED-53E6758D63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25A773D-A27D-BF4E-9609-6E1900E3B14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EAB5-A24C-AFED-53E6758D63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D659244-63C7-D64C-962E-6006071CD16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EAB5-A24C-AFED-53E6758D63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E09C99C-5D15-7F49-8B62-B71B970EEE9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AB5-A24C-AFED-53E6758D63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2B480FF-C324-7D44-B207-12E5DCA3191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AB5-A24C-AFED-53E6758D63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8915716-9797-6A45-9E69-F1128934487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EAB5-A24C-AFED-53E6758D63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1ED206E-79D0-724C-B93D-E12567EEBF3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EAB5-A24C-AFED-53E6758D63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051A22C-C1F9-224B-A3C6-656F4729995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EAB5-A24C-AFED-53E6758D63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85AFA46-27A4-9A4D-8CB9-C302CD53137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EAB5-A24C-AFED-53E6758D63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6B0EF86-935E-BC4D-A7CA-47207EE940A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EAB5-A24C-AFED-53E6758D63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419DC8A-F272-BA4F-A518-CDB87D3989E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EAB5-A24C-AFED-53E6758D63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E8CAB4C-3186-3F40-8E46-A96DF84E18B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EAB5-A24C-AFED-53E6758D63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B4412CE7-61A4-3547-9349-F793972EE5C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EAB5-A24C-AFED-53E6758D63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16BC5ADC-D01E-E143-9489-03ADD1F898D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EAB5-A24C-AFED-53E6758D63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25867F82-5EF8-044F-B909-93AF46D3E60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EAB5-A24C-AFED-53E6758D63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D1A26502-0350-B248-B1CE-D0CFE976735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EAB5-A24C-AFED-53E6758D63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E53C6788-B362-AB46-9C23-68403DCB766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EAB5-A24C-AFED-53E6758D63C0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5638FFB5-1BFA-E34D-8C1D-B2B70F8F4A0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EAB5-A24C-AFED-53E6758D63C0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B748007D-5856-3744-B0A4-F51BD5B101D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EAB5-A24C-AFED-53E6758D63C0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D4C792F3-7904-0149-975B-5F5BC3D214D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EAB5-A24C-AFED-53E6758D63C0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F21719C6-D127-674E-ACB0-D6BD23296E0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EAB5-A24C-AFED-53E6758D63C0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2B1E545B-395D-AE40-AA38-23299710496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EAB5-A24C-AFED-53E6758D63C0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AFC0B575-D5A0-1847-ACE2-45F145A5225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EAB5-A24C-AFED-53E6758D63C0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1C7F6F76-8BCD-604A-AB2E-8D7B59AD893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EAB5-A24C-AFED-53E6758D63C0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09C4F005-8F52-8043-A7DE-FEBBE7BA220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EAB5-A24C-AFED-53E6758D63C0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CBB3BAF4-9634-4544-B176-607A70E1C62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EAB5-A24C-AFED-53E6758D63C0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776456C6-3D19-0C4A-8195-B239D8694E9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EAB5-A24C-AFED-53E6758D63C0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C69B4914-0024-494C-A236-AC3C3D4C9CE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EAB5-A24C-AFED-53E6758D63C0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CE14CEDF-D933-CD44-A790-FA3DD6DBD84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EAB5-A24C-AFED-53E6758D63C0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0F38B110-49F4-C843-9CE5-B93BF239934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EAB5-A24C-AFED-53E6758D63C0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34D5D0E6-A767-B546-A575-ECF9B7602E6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EAB5-A24C-AFED-53E6758D63C0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7BD6CB90-75EF-6841-B3AB-35BC80D7A7D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EAB5-A24C-AFED-53E6758D63C0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03249D37-F46A-3345-87D7-CA8FE7616A0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EAB5-A24C-AFED-53E6758D63C0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55B98713-116E-C84E-8869-6C59CC0D392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EAB5-A24C-AFED-53E6758D63C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473E17F0-A9D4-F84E-B6F8-E9C59F89EA5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EAB5-A24C-AFED-53E6758D63C0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FAF4BF84-C2A6-9742-8CA3-0027ECDAC13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EAB5-A24C-AFED-53E6758D63C0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9BF33416-098F-324A-AAD1-2CC90E36762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EAB5-A24C-AFED-53E6758D63C0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48DBBCB5-20BB-0B45-A119-7F51CB13E08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EAB5-A24C-AFED-53E6758D63C0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920CA6B0-382D-AA43-A6C1-ED25331783B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EAB5-A24C-AFED-53E6758D63C0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8F523F35-E2BD-CF47-B857-B92029E8A0B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EAB5-A24C-AFED-53E6758D63C0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114628D8-17CB-D04E-AAB7-D2C86A9C5B8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EAB5-A24C-AFED-53E6758D63C0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713E2DA8-E70F-3742-854A-0CF4C8ED0D1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EAB5-A24C-AFED-53E6758D63C0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A6533913-4886-1947-A9B0-FA8DB2ECD5B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EAB5-A24C-AFED-53E6758D63C0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B63005C4-131E-7A4F-93CD-B586858F117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EAB5-A24C-AFED-53E6758D63C0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DFF20A65-1CB5-5646-9C5D-BBD2CEC15D4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2-EAB5-A24C-AFED-53E6758D63C0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57CEEE69-7F17-3B46-BA33-6187313BDFC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EAB5-A24C-AFED-53E6758D63C0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CC9673DB-DB0B-A84B-B327-B6F4F8C202B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EAB5-A24C-AFED-53E6758D63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j-ea"/>
                    <a:ea typeface="+mj-ea"/>
                    <a:cs typeface="+mn-cs"/>
                  </a:defRPr>
                </a:pPr>
                <a:endParaRPr lang="ja-JP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forward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ea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'予測値-実測値プロット'!$B$3:$B$49</c:f>
              <c:numCache>
                <c:formatCode>#,##0.00</c:formatCode>
                <c:ptCount val="47"/>
                <c:pt idx="0">
                  <c:v>60.65</c:v>
                </c:pt>
                <c:pt idx="1">
                  <c:v>59.04</c:v>
                </c:pt>
                <c:pt idx="2">
                  <c:v>60.25</c:v>
                </c:pt>
                <c:pt idx="3">
                  <c:v>61.37</c:v>
                </c:pt>
                <c:pt idx="4">
                  <c:v>59.9</c:v>
                </c:pt>
                <c:pt idx="5">
                  <c:v>61.01</c:v>
                </c:pt>
                <c:pt idx="6">
                  <c:v>60.59</c:v>
                </c:pt>
                <c:pt idx="7">
                  <c:v>60.68</c:v>
                </c:pt>
                <c:pt idx="8">
                  <c:v>60.54</c:v>
                </c:pt>
                <c:pt idx="9">
                  <c:v>60.94</c:v>
                </c:pt>
                <c:pt idx="10">
                  <c:v>61.2</c:v>
                </c:pt>
                <c:pt idx="11">
                  <c:v>61.37</c:v>
                </c:pt>
                <c:pt idx="12">
                  <c:v>61.43</c:v>
                </c:pt>
                <c:pt idx="13">
                  <c:v>61.71</c:v>
                </c:pt>
                <c:pt idx="14">
                  <c:v>61.04</c:v>
                </c:pt>
                <c:pt idx="15">
                  <c:v>61.01</c:v>
                </c:pt>
                <c:pt idx="16">
                  <c:v>61.47</c:v>
                </c:pt>
                <c:pt idx="17">
                  <c:v>61.64</c:v>
                </c:pt>
                <c:pt idx="18">
                  <c:v>61.19</c:v>
                </c:pt>
                <c:pt idx="19">
                  <c:v>62.14</c:v>
                </c:pt>
                <c:pt idx="20">
                  <c:v>61.35</c:v>
                </c:pt>
                <c:pt idx="21">
                  <c:v>61.35</c:v>
                </c:pt>
                <c:pt idx="22">
                  <c:v>61.47</c:v>
                </c:pt>
                <c:pt idx="23">
                  <c:v>61.27</c:v>
                </c:pt>
                <c:pt idx="24">
                  <c:v>62.11</c:v>
                </c:pt>
                <c:pt idx="25">
                  <c:v>61.77</c:v>
                </c:pt>
                <c:pt idx="26">
                  <c:v>60.58</c:v>
                </c:pt>
                <c:pt idx="27">
                  <c:v>61.28</c:v>
                </c:pt>
                <c:pt idx="28">
                  <c:v>61.75</c:v>
                </c:pt>
                <c:pt idx="29">
                  <c:v>60.33</c:v>
                </c:pt>
                <c:pt idx="30">
                  <c:v>60.61</c:v>
                </c:pt>
                <c:pt idx="31">
                  <c:v>61.18</c:v>
                </c:pt>
                <c:pt idx="32">
                  <c:v>61.37</c:v>
                </c:pt>
                <c:pt idx="33">
                  <c:v>61.5</c:v>
                </c:pt>
                <c:pt idx="34">
                  <c:v>60.88</c:v>
                </c:pt>
                <c:pt idx="35">
                  <c:v>60.8</c:v>
                </c:pt>
                <c:pt idx="36">
                  <c:v>61.23</c:v>
                </c:pt>
                <c:pt idx="37">
                  <c:v>60.6</c:v>
                </c:pt>
                <c:pt idx="38">
                  <c:v>60.76</c:v>
                </c:pt>
                <c:pt idx="39">
                  <c:v>61.04</c:v>
                </c:pt>
                <c:pt idx="40">
                  <c:v>60.97</c:v>
                </c:pt>
                <c:pt idx="41">
                  <c:v>60.75</c:v>
                </c:pt>
                <c:pt idx="42">
                  <c:v>61.55</c:v>
                </c:pt>
                <c:pt idx="43">
                  <c:v>61.51</c:v>
                </c:pt>
                <c:pt idx="44">
                  <c:v>60.79</c:v>
                </c:pt>
                <c:pt idx="45">
                  <c:v>60.49</c:v>
                </c:pt>
                <c:pt idx="46">
                  <c:v>60.67</c:v>
                </c:pt>
              </c:numCache>
            </c:numRef>
          </c:xVal>
          <c:yVal>
            <c:numRef>
              <c:f>'予測値-実測値プロット'!$F$3:$F$49</c:f>
              <c:numCache>
                <c:formatCode>0.00_);[Red]\(0.00\)</c:formatCode>
                <c:ptCount val="47"/>
                <c:pt idx="0">
                  <c:v>60.528477669938617</c:v>
                </c:pt>
                <c:pt idx="1">
                  <c:v>59.995151649564761</c:v>
                </c:pt>
                <c:pt idx="2">
                  <c:v>60.4190205075964</c:v>
                </c:pt>
                <c:pt idx="3">
                  <c:v>61.025799874825672</c:v>
                </c:pt>
                <c:pt idx="4">
                  <c:v>60.246339545065801</c:v>
                </c:pt>
                <c:pt idx="5">
                  <c:v>61.220548156161286</c:v>
                </c:pt>
                <c:pt idx="6">
                  <c:v>60.903328482325776</c:v>
                </c:pt>
                <c:pt idx="7">
                  <c:v>60.836320267604179</c:v>
                </c:pt>
                <c:pt idx="8">
                  <c:v>60.989155192987681</c:v>
                </c:pt>
                <c:pt idx="9">
                  <c:v>61.174633641409422</c:v>
                </c:pt>
                <c:pt idx="10">
                  <c:v>61.386013454398721</c:v>
                </c:pt>
                <c:pt idx="11">
                  <c:v>61.342619817701944</c:v>
                </c:pt>
                <c:pt idx="12">
                  <c:v>61.419297843788165</c:v>
                </c:pt>
                <c:pt idx="13">
                  <c:v>61.081651136235486</c:v>
                </c:pt>
                <c:pt idx="14">
                  <c:v>60.727425658116225</c:v>
                </c:pt>
                <c:pt idx="15">
                  <c:v>61.418766790753359</c:v>
                </c:pt>
                <c:pt idx="16">
                  <c:v>61.448382526335614</c:v>
                </c:pt>
                <c:pt idx="17">
                  <c:v>61.557191466141077</c:v>
                </c:pt>
                <c:pt idx="18">
                  <c:v>61.238084671907657</c:v>
                </c:pt>
                <c:pt idx="19">
                  <c:v>61.283092793790921</c:v>
                </c:pt>
                <c:pt idx="20">
                  <c:v>61.389283850837018</c:v>
                </c:pt>
                <c:pt idx="21">
                  <c:v>60.934630155388959</c:v>
                </c:pt>
                <c:pt idx="22">
                  <c:v>61.538828527290484</c:v>
                </c:pt>
                <c:pt idx="23">
                  <c:v>61.203966815534379</c:v>
                </c:pt>
                <c:pt idx="24">
                  <c:v>61.924122813059377</c:v>
                </c:pt>
                <c:pt idx="25">
                  <c:v>61.241093768156318</c:v>
                </c:pt>
                <c:pt idx="26">
                  <c:v>61.147630153482844</c:v>
                </c:pt>
                <c:pt idx="27">
                  <c:v>61.404947463573521</c:v>
                </c:pt>
                <c:pt idx="28">
                  <c:v>61.681382866001684</c:v>
                </c:pt>
                <c:pt idx="29">
                  <c:v>60.870346819191283</c:v>
                </c:pt>
                <c:pt idx="30">
                  <c:v>60.711734836702441</c:v>
                </c:pt>
                <c:pt idx="31">
                  <c:v>60.873136041315625</c:v>
                </c:pt>
                <c:pt idx="32">
                  <c:v>61.349945542803027</c:v>
                </c:pt>
                <c:pt idx="33">
                  <c:v>61.107837944626596</c:v>
                </c:pt>
                <c:pt idx="34">
                  <c:v>60.929892286818124</c:v>
                </c:pt>
                <c:pt idx="35">
                  <c:v>60.788240114647763</c:v>
                </c:pt>
                <c:pt idx="36">
                  <c:v>61.287152413595877</c:v>
                </c:pt>
                <c:pt idx="37">
                  <c:v>60.995540207848848</c:v>
                </c:pt>
                <c:pt idx="38">
                  <c:v>60.130560120009804</c:v>
                </c:pt>
                <c:pt idx="39">
                  <c:v>61.576046849513006</c:v>
                </c:pt>
                <c:pt idx="40">
                  <c:v>61.143296242199014</c:v>
                </c:pt>
                <c:pt idx="41">
                  <c:v>60.640638137231164</c:v>
                </c:pt>
                <c:pt idx="42">
                  <c:v>60.926530585593653</c:v>
                </c:pt>
                <c:pt idx="43">
                  <c:v>61.183849304460253</c:v>
                </c:pt>
                <c:pt idx="44">
                  <c:v>60.949821176095867</c:v>
                </c:pt>
                <c:pt idx="45">
                  <c:v>60.939364958916421</c:v>
                </c:pt>
                <c:pt idx="46">
                  <c:v>60.018878858457832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'予測値-実測値プロット'!$A$3:$A$49</c15:f>
                <c15:dlblRangeCache>
                  <c:ptCount val="47"/>
                  <c:pt idx="0">
                    <c:v>北海道</c:v>
                  </c:pt>
                  <c:pt idx="1">
                    <c:v>青森県</c:v>
                  </c:pt>
                  <c:pt idx="2">
                    <c:v>岩手県</c:v>
                  </c:pt>
                  <c:pt idx="3">
                    <c:v>宮城県</c:v>
                  </c:pt>
                  <c:pt idx="4">
                    <c:v>秋田県</c:v>
                  </c:pt>
                  <c:pt idx="5">
                    <c:v>山形県</c:v>
                  </c:pt>
                  <c:pt idx="6">
                    <c:v>福島県</c:v>
                  </c:pt>
                  <c:pt idx="7">
                    <c:v>茨城県</c:v>
                  </c:pt>
                  <c:pt idx="8">
                    <c:v>栃木県</c:v>
                  </c:pt>
                  <c:pt idx="9">
                    <c:v>群馬県</c:v>
                  </c:pt>
                  <c:pt idx="10">
                    <c:v>埼玉県</c:v>
                  </c:pt>
                  <c:pt idx="11">
                    <c:v>千葉県</c:v>
                  </c:pt>
                  <c:pt idx="12">
                    <c:v>東京都</c:v>
                  </c:pt>
                  <c:pt idx="13">
                    <c:v>神奈川県</c:v>
                  </c:pt>
                  <c:pt idx="14">
                    <c:v>新潟県</c:v>
                  </c:pt>
                  <c:pt idx="15">
                    <c:v>富山県</c:v>
                  </c:pt>
                  <c:pt idx="16">
                    <c:v>石川県</c:v>
                  </c:pt>
                  <c:pt idx="17">
                    <c:v>福井県</c:v>
                  </c:pt>
                  <c:pt idx="18">
                    <c:v>山梨県</c:v>
                  </c:pt>
                  <c:pt idx="19">
                    <c:v>長野県</c:v>
                  </c:pt>
                  <c:pt idx="20">
                    <c:v>岐阜県</c:v>
                  </c:pt>
                  <c:pt idx="21">
                    <c:v>静岡県</c:v>
                  </c:pt>
                  <c:pt idx="22">
                    <c:v>愛知県</c:v>
                  </c:pt>
                  <c:pt idx="23">
                    <c:v>三重県</c:v>
                  </c:pt>
                  <c:pt idx="24">
                    <c:v>滋賀県</c:v>
                  </c:pt>
                  <c:pt idx="25">
                    <c:v>京都府</c:v>
                  </c:pt>
                  <c:pt idx="26">
                    <c:v>大阪府</c:v>
                  </c:pt>
                  <c:pt idx="27">
                    <c:v>兵庫県</c:v>
                  </c:pt>
                  <c:pt idx="28">
                    <c:v>奈良県</c:v>
                  </c:pt>
                  <c:pt idx="29">
                    <c:v>和歌山県</c:v>
                  </c:pt>
                  <c:pt idx="30">
                    <c:v>鳥取県</c:v>
                  </c:pt>
                  <c:pt idx="31">
                    <c:v>島根県</c:v>
                  </c:pt>
                  <c:pt idx="32">
                    <c:v>岡山県</c:v>
                  </c:pt>
                  <c:pt idx="33">
                    <c:v>広島県</c:v>
                  </c:pt>
                  <c:pt idx="34">
                    <c:v>山口県</c:v>
                  </c:pt>
                  <c:pt idx="35">
                    <c:v>徳島県</c:v>
                  </c:pt>
                  <c:pt idx="36">
                    <c:v>香川県</c:v>
                  </c:pt>
                  <c:pt idx="37">
                    <c:v>愛媛県</c:v>
                  </c:pt>
                  <c:pt idx="38">
                    <c:v>高知県</c:v>
                  </c:pt>
                  <c:pt idx="39">
                    <c:v>福岡県</c:v>
                  </c:pt>
                  <c:pt idx="40">
                    <c:v>佐賀県</c:v>
                  </c:pt>
                  <c:pt idx="41">
                    <c:v>長崎県</c:v>
                  </c:pt>
                  <c:pt idx="42">
                    <c:v>熊本県</c:v>
                  </c:pt>
                  <c:pt idx="43">
                    <c:v>大分県</c:v>
                  </c:pt>
                  <c:pt idx="44">
                    <c:v>宮崎県</c:v>
                  </c:pt>
                  <c:pt idx="45">
                    <c:v>鹿児島県</c:v>
                  </c:pt>
                  <c:pt idx="46">
                    <c:v>沖縄県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EAB5-A24C-AFED-53E6758D63C0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1826195648"/>
        <c:axId val="1825292272"/>
      </c:scatterChart>
      <c:valAx>
        <c:axId val="182619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800"/>
                  <a:t>目的変数の実測値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5292272"/>
        <c:crosses val="autoZero"/>
        <c:crossBetween val="midCat"/>
      </c:valAx>
      <c:valAx>
        <c:axId val="182529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800"/>
                  <a:t>目的変数の予測値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619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1</xdr:row>
      <xdr:rowOff>406400</xdr:rowOff>
    </xdr:from>
    <xdr:to>
      <xdr:col>11</xdr:col>
      <xdr:colOff>850900</xdr:colOff>
      <xdr:row>20</xdr:row>
      <xdr:rowOff>215900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BDE4DB1-8B2C-4334-FA22-3183A29101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71A4-9898-334A-BBF5-51DD23022E15}">
  <dimension ref="A1:H51"/>
  <sheetViews>
    <sheetView tabSelected="1" zoomScaleNormal="147" workbookViewId="0"/>
  </sheetViews>
  <sheetFormatPr baseColWidth="10" defaultColWidth="10.7109375" defaultRowHeight="20"/>
  <sheetData>
    <row r="1" spans="1:8">
      <c r="A1" s="6"/>
      <c r="B1" s="19" t="s">
        <v>78</v>
      </c>
      <c r="C1" s="32" t="s">
        <v>79</v>
      </c>
      <c r="D1" s="32"/>
      <c r="E1" s="33"/>
      <c r="F1" s="32" t="s">
        <v>80</v>
      </c>
      <c r="G1" s="32"/>
      <c r="H1" s="32"/>
    </row>
    <row r="2" spans="1:8" ht="84">
      <c r="A2" s="4"/>
      <c r="B2" s="21" t="s">
        <v>0</v>
      </c>
      <c r="C2" s="22" t="s">
        <v>1</v>
      </c>
      <c r="D2" s="22" t="s">
        <v>2</v>
      </c>
      <c r="E2" s="23" t="s">
        <v>3</v>
      </c>
      <c r="F2" s="22" t="s">
        <v>1</v>
      </c>
      <c r="G2" s="22" t="s">
        <v>2</v>
      </c>
      <c r="H2" s="22" t="s">
        <v>3</v>
      </c>
    </row>
    <row r="3" spans="1:8">
      <c r="A3" s="8" t="s">
        <v>4</v>
      </c>
      <c r="B3" s="1">
        <v>60.65</v>
      </c>
      <c r="C3" s="13">
        <v>69.099999999999994</v>
      </c>
      <c r="D3" s="2">
        <v>135</v>
      </c>
      <c r="E3" s="16">
        <v>25.7</v>
      </c>
      <c r="F3" cm="1">
        <f t="array" ref="F3:F49">STANDARDIZE(C3:C49, C50,C51)</f>
        <v>-0.34938537052550611</v>
      </c>
      <c r="G3" cm="1">
        <f t="array" ref="G3:G49">STANDARDIZE(D3:D49, D50,D51)</f>
        <v>-2.1498407071834196</v>
      </c>
      <c r="H3" cm="1">
        <f t="array" ref="H3:H49">STANDARDIZE(E3:E49, E50,E51)</f>
        <v>0.53014532735915698</v>
      </c>
    </row>
    <row r="4" spans="1:8">
      <c r="A4" s="8" t="s">
        <v>5</v>
      </c>
      <c r="B4" s="1">
        <v>59.04</v>
      </c>
      <c r="C4" s="13">
        <v>59.4</v>
      </c>
      <c r="D4" s="2">
        <v>136</v>
      </c>
      <c r="E4" s="16">
        <v>27.1</v>
      </c>
      <c r="F4">
        <v>-2.1781430102795571</v>
      </c>
      <c r="G4">
        <v>-2.0827919260038441</v>
      </c>
      <c r="H4">
        <v>1.3395087273645543</v>
      </c>
    </row>
    <row r="5" spans="1:8">
      <c r="A5" s="8" t="s">
        <v>6</v>
      </c>
      <c r="B5" s="1">
        <v>60.25</v>
      </c>
      <c r="C5" s="13">
        <v>65.7</v>
      </c>
      <c r="D5" s="2">
        <v>160</v>
      </c>
      <c r="E5" s="16">
        <v>28.1</v>
      </c>
      <c r="F5">
        <v>-0.99039320301661549</v>
      </c>
      <c r="G5">
        <v>-0.47362117769402551</v>
      </c>
      <c r="H5">
        <v>1.9176254416541227</v>
      </c>
    </row>
    <row r="6" spans="1:8">
      <c r="A6" s="8" t="s">
        <v>7</v>
      </c>
      <c r="B6" s="1">
        <v>61.37</v>
      </c>
      <c r="C6" s="13">
        <v>74.099999999999994</v>
      </c>
      <c r="D6" s="2">
        <v>157</v>
      </c>
      <c r="E6" s="16">
        <v>25.2</v>
      </c>
      <c r="F6">
        <v>0.59327320666730421</v>
      </c>
      <c r="G6">
        <v>-0.67476752123275285</v>
      </c>
      <c r="H6">
        <v>0.24108697021437273</v>
      </c>
    </row>
    <row r="7" spans="1:8">
      <c r="A7" s="8" t="s">
        <v>8</v>
      </c>
      <c r="B7" s="1">
        <v>59.9</v>
      </c>
      <c r="C7" s="13">
        <v>68.5</v>
      </c>
      <c r="D7" s="2">
        <v>126</v>
      </c>
      <c r="E7" s="16">
        <v>27.3</v>
      </c>
      <c r="F7">
        <v>-0.46250439978864227</v>
      </c>
      <c r="G7">
        <v>-2.7532797377996019</v>
      </c>
      <c r="H7">
        <v>1.4551320702224675</v>
      </c>
    </row>
    <row r="8" spans="1:8">
      <c r="A8" s="8" t="s">
        <v>9</v>
      </c>
      <c r="B8" s="1">
        <v>61.01</v>
      </c>
      <c r="C8" s="13">
        <v>72.5</v>
      </c>
      <c r="D8" s="2">
        <v>182</v>
      </c>
      <c r="E8" s="16">
        <v>25.3</v>
      </c>
      <c r="F8">
        <v>0.29162246196560598</v>
      </c>
      <c r="G8">
        <v>1.0014520082566414</v>
      </c>
      <c r="H8">
        <v>0.29889864164333041</v>
      </c>
    </row>
    <row r="9" spans="1:8">
      <c r="A9" s="8" t="s">
        <v>10</v>
      </c>
      <c r="B9" s="1">
        <v>60.59</v>
      </c>
      <c r="C9" s="13">
        <v>70.3</v>
      </c>
      <c r="D9" s="2">
        <v>175</v>
      </c>
      <c r="E9" s="16">
        <v>26.8</v>
      </c>
      <c r="F9">
        <v>-0.12314731199923108</v>
      </c>
      <c r="G9">
        <v>0.53211053999961111</v>
      </c>
      <c r="H9">
        <v>1.1660737130776833</v>
      </c>
    </row>
    <row r="10" spans="1:8">
      <c r="A10" s="8" t="s">
        <v>11</v>
      </c>
      <c r="B10" s="1">
        <v>60.68</v>
      </c>
      <c r="C10" s="13">
        <v>73.400000000000006</v>
      </c>
      <c r="D10" s="2">
        <v>156</v>
      </c>
      <c r="E10" s="16">
        <v>26.7</v>
      </c>
      <c r="F10">
        <v>0.46130100586031292</v>
      </c>
      <c r="G10">
        <v>-0.74181630241232854</v>
      </c>
      <c r="H10">
        <v>1.1082620416487257</v>
      </c>
    </row>
    <row r="11" spans="1:8">
      <c r="A11" s="8" t="s">
        <v>12</v>
      </c>
      <c r="B11" s="1">
        <v>60.54</v>
      </c>
      <c r="C11" s="13">
        <v>72.400000000000006</v>
      </c>
      <c r="D11" s="2">
        <v>173</v>
      </c>
      <c r="E11" s="16">
        <v>26.6</v>
      </c>
      <c r="F11">
        <v>0.27276929042175085</v>
      </c>
      <c r="G11">
        <v>0.39801297764045956</v>
      </c>
      <c r="H11">
        <v>1.0504503702197698</v>
      </c>
    </row>
    <row r="12" spans="1:8">
      <c r="A12" s="8" t="s">
        <v>13</v>
      </c>
      <c r="B12" s="1">
        <v>60.94</v>
      </c>
      <c r="C12" s="13">
        <v>75</v>
      </c>
      <c r="D12" s="2">
        <v>170</v>
      </c>
      <c r="E12" s="16">
        <v>25.5</v>
      </c>
      <c r="F12">
        <v>0.76295175056201114</v>
      </c>
      <c r="G12">
        <v>0.19686663410173222</v>
      </c>
      <c r="H12">
        <v>0.41452198450124372</v>
      </c>
    </row>
    <row r="13" spans="1:8">
      <c r="A13" s="8" t="s">
        <v>14</v>
      </c>
      <c r="B13" s="1">
        <v>61.2</v>
      </c>
      <c r="C13" s="13">
        <v>77.900000000000006</v>
      </c>
      <c r="D13" s="2">
        <v>193</v>
      </c>
      <c r="E13" s="16">
        <v>27.1</v>
      </c>
      <c r="F13">
        <v>1.3096937253338421</v>
      </c>
      <c r="G13">
        <v>1.7389886012319751</v>
      </c>
      <c r="H13">
        <v>1.3395087273645543</v>
      </c>
    </row>
    <row r="14" spans="1:8">
      <c r="A14" s="8" t="s">
        <v>15</v>
      </c>
      <c r="B14" s="1">
        <v>61.37</v>
      </c>
      <c r="C14" s="13">
        <v>77.400000000000006</v>
      </c>
      <c r="D14" s="2">
        <v>179</v>
      </c>
      <c r="E14" s="16">
        <v>25.8</v>
      </c>
      <c r="F14">
        <v>1.2154278676145611</v>
      </c>
      <c r="G14">
        <v>0.8003056647179142</v>
      </c>
      <c r="H14">
        <v>0.58795699878811469</v>
      </c>
    </row>
    <row r="15" spans="1:8">
      <c r="A15" s="8" t="s">
        <v>16</v>
      </c>
      <c r="B15" s="1">
        <v>61.43</v>
      </c>
      <c r="C15" s="13">
        <v>78.5</v>
      </c>
      <c r="D15" s="2">
        <v>180</v>
      </c>
      <c r="E15" s="16">
        <v>25.6</v>
      </c>
      <c r="F15">
        <v>1.4228127545969784</v>
      </c>
      <c r="G15">
        <v>0.86735444589748989</v>
      </c>
      <c r="H15">
        <v>0.47233365593020138</v>
      </c>
    </row>
    <row r="16" spans="1:8">
      <c r="A16" s="8" t="s">
        <v>17</v>
      </c>
      <c r="B16" s="1">
        <v>61.71</v>
      </c>
      <c r="C16" s="13">
        <v>78</v>
      </c>
      <c r="D16" s="2">
        <v>160</v>
      </c>
      <c r="E16" s="16">
        <v>26.6</v>
      </c>
      <c r="F16">
        <v>1.3285468968776972</v>
      </c>
      <c r="G16">
        <v>-0.47362117769402551</v>
      </c>
      <c r="H16">
        <v>1.0504503702197698</v>
      </c>
    </row>
    <row r="17" spans="1:8">
      <c r="A17" s="8" t="s">
        <v>18</v>
      </c>
      <c r="B17" s="1">
        <v>61.04</v>
      </c>
      <c r="C17" s="13">
        <v>72.7</v>
      </c>
      <c r="D17" s="2">
        <v>156</v>
      </c>
      <c r="E17" s="16">
        <v>27.5</v>
      </c>
      <c r="F17">
        <v>0.32932880505331891</v>
      </c>
      <c r="G17">
        <v>-0.74181630241232854</v>
      </c>
      <c r="H17">
        <v>1.5707554130803809</v>
      </c>
    </row>
    <row r="18" spans="1:8">
      <c r="A18" s="8" t="s">
        <v>19</v>
      </c>
      <c r="B18" s="1">
        <v>61.01</v>
      </c>
      <c r="C18" s="13">
        <v>76.099999999999994</v>
      </c>
      <c r="D18" s="2">
        <v>180</v>
      </c>
      <c r="E18" s="16">
        <v>24.6</v>
      </c>
      <c r="F18">
        <v>0.97033663754442834</v>
      </c>
      <c r="G18">
        <v>0.86735444589748989</v>
      </c>
      <c r="H18">
        <v>-0.10578305835936719</v>
      </c>
    </row>
    <row r="19" spans="1:8">
      <c r="A19" s="8" t="s">
        <v>20</v>
      </c>
      <c r="B19" s="1">
        <v>61.47</v>
      </c>
      <c r="C19" s="13">
        <v>73.900000000000006</v>
      </c>
      <c r="D19" s="2">
        <v>171</v>
      </c>
      <c r="E19" s="16">
        <v>22.4</v>
      </c>
      <c r="F19">
        <v>0.55556686357959395</v>
      </c>
      <c r="G19">
        <v>0.26391541528130802</v>
      </c>
      <c r="H19">
        <v>-1.3776398297964196</v>
      </c>
    </row>
    <row r="20" spans="1:8">
      <c r="A20" s="8" t="s">
        <v>21</v>
      </c>
      <c r="B20" s="1">
        <v>61.64</v>
      </c>
      <c r="C20" s="13">
        <v>73.599999999999994</v>
      </c>
      <c r="D20" s="2">
        <v>173</v>
      </c>
      <c r="E20" s="16">
        <v>21.4</v>
      </c>
      <c r="F20">
        <v>0.49900734894802318</v>
      </c>
      <c r="G20">
        <v>0.39801297764045956</v>
      </c>
      <c r="H20">
        <v>-1.9557565440859883</v>
      </c>
    </row>
    <row r="21" spans="1:8">
      <c r="A21" s="8" t="s">
        <v>22</v>
      </c>
      <c r="B21" s="1">
        <v>61.19</v>
      </c>
      <c r="C21" s="13">
        <v>74.2</v>
      </c>
      <c r="D21" s="2">
        <v>178</v>
      </c>
      <c r="E21" s="16">
        <v>25.4</v>
      </c>
      <c r="F21">
        <v>0.612126378211162</v>
      </c>
      <c r="G21">
        <v>0.7332568835383384</v>
      </c>
      <c r="H21">
        <v>0.35671031307228601</v>
      </c>
    </row>
    <row r="22" spans="1:8">
      <c r="A22" s="8" t="s">
        <v>23</v>
      </c>
      <c r="B22" s="1">
        <v>62.14</v>
      </c>
      <c r="C22" s="13">
        <v>73.5</v>
      </c>
      <c r="D22" s="2">
        <v>183</v>
      </c>
      <c r="E22" s="16">
        <v>25.2</v>
      </c>
      <c r="F22">
        <v>0.48015417740416805</v>
      </c>
      <c r="G22">
        <v>1.0685007894362173</v>
      </c>
      <c r="H22">
        <v>0.24108697021437273</v>
      </c>
    </row>
    <row r="23" spans="1:8">
      <c r="A23" s="8" t="s">
        <v>24</v>
      </c>
      <c r="B23" s="1">
        <v>61.35</v>
      </c>
      <c r="C23" s="13">
        <v>75</v>
      </c>
      <c r="D23" s="2">
        <v>165</v>
      </c>
      <c r="E23" s="16">
        <v>22.8</v>
      </c>
      <c r="F23">
        <v>0.76295175056201114</v>
      </c>
      <c r="G23">
        <v>-0.13837727179614664</v>
      </c>
      <c r="H23">
        <v>-1.146393144080591</v>
      </c>
    </row>
    <row r="24" spans="1:8">
      <c r="A24" s="8" t="s">
        <v>25</v>
      </c>
      <c r="B24" s="1">
        <v>61.35</v>
      </c>
      <c r="C24" s="13">
        <v>73.5</v>
      </c>
      <c r="D24" s="2">
        <v>161</v>
      </c>
      <c r="E24" s="16">
        <v>26.3</v>
      </c>
      <c r="F24">
        <v>0.48015417740416805</v>
      </c>
      <c r="G24">
        <v>-0.40657239651444971</v>
      </c>
      <c r="H24">
        <v>0.87701535593289892</v>
      </c>
    </row>
    <row r="25" spans="1:8">
      <c r="A25" s="8" t="s">
        <v>26</v>
      </c>
      <c r="B25" s="1">
        <v>61.47</v>
      </c>
      <c r="C25" s="13">
        <v>78.5</v>
      </c>
      <c r="D25" s="2">
        <v>180</v>
      </c>
      <c r="E25" s="16">
        <v>24.4</v>
      </c>
      <c r="F25">
        <v>1.4228127545969784</v>
      </c>
      <c r="G25">
        <v>0.86735444589748989</v>
      </c>
      <c r="H25">
        <v>-0.22140640121728253</v>
      </c>
    </row>
    <row r="26" spans="1:8">
      <c r="A26" s="8" t="s">
        <v>27</v>
      </c>
      <c r="B26" s="1">
        <v>61.27</v>
      </c>
      <c r="C26" s="13">
        <v>75.2</v>
      </c>
      <c r="D26" s="2">
        <v>149</v>
      </c>
      <c r="E26" s="16">
        <v>23</v>
      </c>
      <c r="F26">
        <v>0.80065809364972407</v>
      </c>
      <c r="G26">
        <v>-1.211157770669359</v>
      </c>
      <c r="H26">
        <v>-1.0307698012226778</v>
      </c>
    </row>
    <row r="27" spans="1:8">
      <c r="A27" s="8" t="s">
        <v>28</v>
      </c>
      <c r="B27" s="1">
        <v>62.11</v>
      </c>
      <c r="C27" s="13">
        <v>77.599999999999994</v>
      </c>
      <c r="D27" s="2">
        <v>185</v>
      </c>
      <c r="E27" s="16">
        <v>20.7</v>
      </c>
      <c r="F27">
        <v>1.2531342107022714</v>
      </c>
      <c r="G27">
        <v>1.2025983517953689</v>
      </c>
      <c r="H27">
        <v>-2.360438244088686</v>
      </c>
    </row>
    <row r="28" spans="1:8">
      <c r="A28" s="8" t="s">
        <v>29</v>
      </c>
      <c r="B28" s="1">
        <v>61.77</v>
      </c>
      <c r="C28" s="13">
        <v>73.099999999999994</v>
      </c>
      <c r="D28" s="2">
        <v>177</v>
      </c>
      <c r="E28" s="16">
        <v>24.8</v>
      </c>
      <c r="F28">
        <v>0.40474149122874215</v>
      </c>
      <c r="G28">
        <v>0.6662081023587626</v>
      </c>
      <c r="H28">
        <v>9.8402844985461188E-3</v>
      </c>
    </row>
    <row r="29" spans="1:8">
      <c r="A29" s="8" t="s">
        <v>30</v>
      </c>
      <c r="B29" s="1">
        <v>60.58</v>
      </c>
      <c r="C29" s="13">
        <v>71.400000000000006</v>
      </c>
      <c r="D29" s="2">
        <v>163</v>
      </c>
      <c r="E29" s="16">
        <v>23.5</v>
      </c>
      <c r="F29">
        <v>8.423757498318879E-2</v>
      </c>
      <c r="G29">
        <v>-0.27247483415529816</v>
      </c>
      <c r="H29">
        <v>-0.74171144407789347</v>
      </c>
    </row>
    <row r="30" spans="1:8">
      <c r="A30" s="8" t="s">
        <v>31</v>
      </c>
      <c r="B30" s="1">
        <v>61.28</v>
      </c>
      <c r="C30" s="13">
        <v>73.900000000000006</v>
      </c>
      <c r="D30" s="2">
        <v>167</v>
      </c>
      <c r="E30" s="16">
        <v>22.4</v>
      </c>
      <c r="F30">
        <v>0.55556686357959395</v>
      </c>
      <c r="G30">
        <v>-4.2797094369950899E-3</v>
      </c>
      <c r="H30">
        <v>-1.3776398297964196</v>
      </c>
    </row>
    <row r="31" spans="1:8">
      <c r="A31" s="8" t="s">
        <v>32</v>
      </c>
      <c r="B31" s="1">
        <v>61.75</v>
      </c>
      <c r="C31" s="13">
        <v>75.599999999999994</v>
      </c>
      <c r="D31" s="2">
        <v>174</v>
      </c>
      <c r="E31" s="16">
        <v>21.1</v>
      </c>
      <c r="F31">
        <v>0.87607077982514725</v>
      </c>
      <c r="G31">
        <v>0.46506175882003531</v>
      </c>
      <c r="H31">
        <v>-2.1291915583728573</v>
      </c>
    </row>
    <row r="32" spans="1:8">
      <c r="A32" s="8" t="s">
        <v>33</v>
      </c>
      <c r="B32" s="1">
        <v>60.33</v>
      </c>
      <c r="C32" s="13">
        <v>67.400000000000006</v>
      </c>
      <c r="D32" s="2">
        <v>151</v>
      </c>
      <c r="E32" s="16">
        <v>23.3</v>
      </c>
      <c r="F32">
        <v>-0.66988928677105941</v>
      </c>
      <c r="G32">
        <v>-1.0770602083102074</v>
      </c>
      <c r="H32">
        <v>-0.85733478693580678</v>
      </c>
    </row>
    <row r="33" spans="1:8">
      <c r="A33" s="8" t="s">
        <v>34</v>
      </c>
      <c r="B33" s="1">
        <v>60.61</v>
      </c>
      <c r="C33" s="13">
        <v>68.7</v>
      </c>
      <c r="D33" s="2">
        <v>158</v>
      </c>
      <c r="E33" s="16">
        <v>26.2</v>
      </c>
      <c r="F33">
        <v>-0.42479805670092929</v>
      </c>
      <c r="G33">
        <v>-0.60771874005317705</v>
      </c>
      <c r="H33">
        <v>0.81920368450394132</v>
      </c>
    </row>
    <row r="34" spans="1:8">
      <c r="A34" s="8" t="s">
        <v>35</v>
      </c>
      <c r="B34" s="1">
        <v>61.18</v>
      </c>
      <c r="C34" s="13">
        <v>67.599999999999994</v>
      </c>
      <c r="D34" s="2">
        <v>167</v>
      </c>
      <c r="E34" s="16">
        <v>25.1</v>
      </c>
      <c r="F34">
        <v>-0.63218294368334915</v>
      </c>
      <c r="G34">
        <v>-4.2797094369950899E-3</v>
      </c>
      <c r="H34">
        <v>0.1832752987854171</v>
      </c>
    </row>
    <row r="35" spans="1:8">
      <c r="A35" s="8" t="s">
        <v>36</v>
      </c>
      <c r="B35" s="1">
        <v>61.37</v>
      </c>
      <c r="C35" s="13">
        <v>73.3</v>
      </c>
      <c r="D35" s="2">
        <v>178</v>
      </c>
      <c r="E35" s="16">
        <v>23.9</v>
      </c>
      <c r="F35">
        <v>0.44244783431645507</v>
      </c>
      <c r="G35">
        <v>0.7332568835383384</v>
      </c>
      <c r="H35">
        <v>-0.51046475836206684</v>
      </c>
    </row>
    <row r="36" spans="1:8">
      <c r="A36" s="8" t="s">
        <v>37</v>
      </c>
      <c r="B36" s="1">
        <v>61.5</v>
      </c>
      <c r="C36" s="13">
        <v>70.099999999999994</v>
      </c>
      <c r="D36" s="2">
        <v>168</v>
      </c>
      <c r="E36" s="16">
        <v>23.9</v>
      </c>
      <c r="F36">
        <v>-0.16085365508694405</v>
      </c>
      <c r="G36">
        <v>6.2769071742580687E-2</v>
      </c>
      <c r="H36">
        <v>-0.51046475836206684</v>
      </c>
    </row>
    <row r="37" spans="1:8">
      <c r="A37" s="8" t="s">
        <v>38</v>
      </c>
      <c r="B37" s="1">
        <v>60.88</v>
      </c>
      <c r="C37" s="13">
        <v>68.7</v>
      </c>
      <c r="D37" s="2">
        <v>168</v>
      </c>
      <c r="E37" s="16">
        <v>25.1</v>
      </c>
      <c r="F37">
        <v>-0.42479805670092929</v>
      </c>
      <c r="G37">
        <v>6.2769071742580687E-2</v>
      </c>
      <c r="H37">
        <v>0.1832752987854171</v>
      </c>
    </row>
    <row r="38" spans="1:8">
      <c r="A38" s="8" t="s">
        <v>39</v>
      </c>
      <c r="B38" s="1">
        <v>60.8</v>
      </c>
      <c r="C38" s="13">
        <v>66.8</v>
      </c>
      <c r="D38" s="2">
        <v>154</v>
      </c>
      <c r="E38" s="16">
        <v>24.2</v>
      </c>
      <c r="F38">
        <v>-0.78300831603419829</v>
      </c>
      <c r="G38">
        <v>-0.87591386477148014</v>
      </c>
      <c r="H38">
        <v>-0.33702974407519581</v>
      </c>
    </row>
    <row r="39" spans="1:8">
      <c r="A39" s="8" t="s">
        <v>40</v>
      </c>
      <c r="B39" s="1">
        <v>61.23</v>
      </c>
      <c r="C39" s="13">
        <v>67.5</v>
      </c>
      <c r="D39" s="2">
        <v>189</v>
      </c>
      <c r="E39" s="16">
        <v>23.3</v>
      </c>
      <c r="F39">
        <v>-0.65103611522720428</v>
      </c>
      <c r="G39">
        <v>1.4707934765136719</v>
      </c>
      <c r="H39">
        <v>-0.85733478693580678</v>
      </c>
    </row>
    <row r="40" spans="1:8">
      <c r="A40" s="8" t="s">
        <v>41</v>
      </c>
      <c r="B40" s="1">
        <v>60.6</v>
      </c>
      <c r="C40" s="13">
        <v>67.8</v>
      </c>
      <c r="D40" s="2">
        <v>172</v>
      </c>
      <c r="E40" s="16">
        <v>24.5</v>
      </c>
      <c r="F40">
        <v>-0.59447660059563623</v>
      </c>
      <c r="G40">
        <v>0.33096419646088376</v>
      </c>
      <c r="H40">
        <v>-0.16359472978832487</v>
      </c>
    </row>
    <row r="41" spans="1:8">
      <c r="A41" s="8" t="s">
        <v>42</v>
      </c>
      <c r="B41" s="1">
        <v>60.76</v>
      </c>
      <c r="C41" s="13">
        <v>60.8</v>
      </c>
      <c r="D41" s="2">
        <v>133</v>
      </c>
      <c r="E41" s="16">
        <v>26</v>
      </c>
      <c r="F41">
        <v>-1.9141986086655707</v>
      </c>
      <c r="G41">
        <v>-2.2839382695425714</v>
      </c>
      <c r="H41">
        <v>0.70358034164602801</v>
      </c>
    </row>
    <row r="42" spans="1:8">
      <c r="A42" s="8" t="s">
        <v>43</v>
      </c>
      <c r="B42" s="1">
        <v>61.04</v>
      </c>
      <c r="C42" s="13">
        <v>73.599999999999994</v>
      </c>
      <c r="D42" s="2">
        <v>194</v>
      </c>
      <c r="E42" s="16">
        <v>23.5</v>
      </c>
      <c r="F42">
        <v>0.49900734894802318</v>
      </c>
      <c r="G42">
        <v>1.8060373824115508</v>
      </c>
      <c r="H42">
        <v>-0.74171144407789347</v>
      </c>
    </row>
    <row r="43" spans="1:8">
      <c r="A43" s="8" t="s">
        <v>44</v>
      </c>
      <c r="B43" s="1">
        <v>60.97</v>
      </c>
      <c r="C43" s="13">
        <v>68.5</v>
      </c>
      <c r="D43" s="2">
        <v>182</v>
      </c>
      <c r="E43" s="16">
        <v>24.4</v>
      </c>
      <c r="F43">
        <v>-0.46250439978864227</v>
      </c>
      <c r="G43">
        <v>1.0014520082566414</v>
      </c>
      <c r="H43">
        <v>-0.22140640121728253</v>
      </c>
    </row>
    <row r="44" spans="1:8">
      <c r="A44" s="8" t="s">
        <v>45</v>
      </c>
      <c r="B44" s="1">
        <v>60.75</v>
      </c>
      <c r="C44" s="13">
        <v>62.2</v>
      </c>
      <c r="D44" s="2">
        <v>159</v>
      </c>
      <c r="E44" s="16">
        <v>24.3</v>
      </c>
      <c r="F44">
        <v>-1.6502542070515827</v>
      </c>
      <c r="G44">
        <v>-0.54066995887360125</v>
      </c>
      <c r="H44">
        <v>-0.27921807264623816</v>
      </c>
    </row>
    <row r="45" spans="1:8">
      <c r="A45" s="8" t="s">
        <v>46</v>
      </c>
      <c r="B45" s="1">
        <v>61.55</v>
      </c>
      <c r="C45" s="13">
        <v>66.599999999999994</v>
      </c>
      <c r="D45" s="2">
        <v>162</v>
      </c>
      <c r="E45" s="16">
        <v>23.6</v>
      </c>
      <c r="F45">
        <v>-0.82071465912191122</v>
      </c>
      <c r="G45">
        <v>-0.33952361533487396</v>
      </c>
      <c r="H45">
        <v>-0.68389977264893576</v>
      </c>
    </row>
    <row r="46" spans="1:8">
      <c r="A46" s="8" t="s">
        <v>47</v>
      </c>
      <c r="B46" s="1">
        <v>61.51</v>
      </c>
      <c r="C46" s="13">
        <v>70.099999999999994</v>
      </c>
      <c r="D46" s="2">
        <v>175</v>
      </c>
      <c r="E46" s="16">
        <v>23.9</v>
      </c>
      <c r="F46">
        <v>-0.16085365508694405</v>
      </c>
      <c r="G46">
        <v>0.53211053999961111</v>
      </c>
      <c r="H46">
        <v>-0.51046475836206684</v>
      </c>
    </row>
    <row r="47" spans="1:8">
      <c r="A47" s="8" t="s">
        <v>48</v>
      </c>
      <c r="B47" s="1">
        <v>60.79</v>
      </c>
      <c r="C47" s="13">
        <v>65.900000000000006</v>
      </c>
      <c r="D47" s="2">
        <v>165</v>
      </c>
      <c r="E47" s="16">
        <v>23.4</v>
      </c>
      <c r="F47">
        <v>-0.95268685992890256</v>
      </c>
      <c r="G47">
        <v>-0.13837727179614664</v>
      </c>
      <c r="H47">
        <v>-0.79952311550685107</v>
      </c>
    </row>
    <row r="48" spans="1:8">
      <c r="A48" s="8" t="s">
        <v>49</v>
      </c>
      <c r="B48" s="1">
        <v>60.49</v>
      </c>
      <c r="C48" s="13">
        <v>66.8</v>
      </c>
      <c r="D48" s="2">
        <v>167</v>
      </c>
      <c r="E48" s="16">
        <v>24.1</v>
      </c>
      <c r="F48">
        <v>-0.78300831603419829</v>
      </c>
      <c r="G48">
        <v>-4.2797094369950899E-3</v>
      </c>
      <c r="H48">
        <v>-0.39484141550415147</v>
      </c>
    </row>
    <row r="49" spans="1:8">
      <c r="A49" s="8" t="s">
        <v>50</v>
      </c>
      <c r="B49" s="1">
        <v>60.67</v>
      </c>
      <c r="C49" s="13">
        <v>52.4</v>
      </c>
      <c r="D49" s="2">
        <v>166</v>
      </c>
      <c r="E49" s="16">
        <v>27.2</v>
      </c>
      <c r="F49">
        <v>-3.4978650183494917</v>
      </c>
      <c r="G49">
        <v>-7.1328490616570858E-2</v>
      </c>
      <c r="H49">
        <v>1.3973203987935099</v>
      </c>
    </row>
    <row r="50" spans="1:8">
      <c r="A50" s="9" t="s">
        <v>81</v>
      </c>
      <c r="B50" s="10">
        <f>AVERAGE(B3:B49)</f>
        <v>61.045319148936173</v>
      </c>
      <c r="C50" s="14">
        <f t="shared" ref="C50:H50" si="0">AVERAGE(C3:C49)</f>
        <v>70.9531914893617</v>
      </c>
      <c r="D50" s="10">
        <f t="shared" si="0"/>
        <v>167.06382978723406</v>
      </c>
      <c r="E50" s="17">
        <f t="shared" si="0"/>
        <v>24.782978723404256</v>
      </c>
      <c r="F50" s="10">
        <f t="shared" si="0"/>
        <v>3.7794826370218095E-16</v>
      </c>
      <c r="G50" s="10">
        <f t="shared" si="0"/>
        <v>-8.710526390011202E-16</v>
      </c>
      <c r="H50" s="10">
        <f t="shared" si="0"/>
        <v>-9.9211419221822495E-17</v>
      </c>
    </row>
    <row r="51" spans="1:8">
      <c r="A51" s="11" t="s">
        <v>82</v>
      </c>
      <c r="B51" s="12">
        <f>_xlfn.STDEV.P(B3:B49)</f>
        <v>0.55856141613144494</v>
      </c>
      <c r="C51" s="15">
        <f t="shared" ref="C51:H51" si="1">_xlfn.STDEV.P(C3:C49)</f>
        <v>5.3041473561824981</v>
      </c>
      <c r="D51" s="12">
        <f t="shared" si="1"/>
        <v>14.914514214981994</v>
      </c>
      <c r="E51" s="18">
        <f t="shared" si="1"/>
        <v>1.7297545206401306</v>
      </c>
      <c r="F51" s="12">
        <f t="shared" si="1"/>
        <v>1</v>
      </c>
      <c r="G51" s="12">
        <f t="shared" si="1"/>
        <v>1</v>
      </c>
      <c r="H51" s="12">
        <f t="shared" si="1"/>
        <v>0.99999999999999967</v>
      </c>
    </row>
  </sheetData>
  <mergeCells count="2">
    <mergeCell ref="C1:E1"/>
    <mergeCell ref="F1:H1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BD4F-DC85-FF4E-BED2-99AB3757E529}">
  <dimension ref="A1:I73"/>
  <sheetViews>
    <sheetView workbookViewId="0"/>
  </sheetViews>
  <sheetFormatPr baseColWidth="10" defaultRowHeight="20"/>
  <sheetData>
    <row r="1" spans="1:9">
      <c r="A1" t="s">
        <v>51</v>
      </c>
    </row>
    <row r="2" spans="1:9" ht="21" thickBot="1"/>
    <row r="3" spans="1:9">
      <c r="A3" s="31" t="s">
        <v>52</v>
      </c>
      <c r="B3" s="31"/>
    </row>
    <row r="4" spans="1:9">
      <c r="A4" t="s">
        <v>53</v>
      </c>
      <c r="B4">
        <v>0.74696709687594243</v>
      </c>
    </row>
    <row r="5" spans="1:9">
      <c r="A5" t="s">
        <v>54</v>
      </c>
      <c r="B5">
        <v>0.55795984381527364</v>
      </c>
    </row>
    <row r="6" spans="1:9">
      <c r="A6" t="s">
        <v>55</v>
      </c>
      <c r="B6">
        <v>0.52711983291866482</v>
      </c>
    </row>
    <row r="7" spans="1:9">
      <c r="A7" t="s">
        <v>56</v>
      </c>
      <c r="B7">
        <v>0.38825449778244292</v>
      </c>
    </row>
    <row r="8" spans="1:9" ht="21" thickBot="1">
      <c r="A8" s="29" t="s">
        <v>57</v>
      </c>
      <c r="B8" s="29">
        <v>47</v>
      </c>
    </row>
    <row r="10" spans="1:9" ht="21" thickBot="1">
      <c r="A10" t="s">
        <v>58</v>
      </c>
    </row>
    <row r="11" spans="1:9">
      <c r="A11" s="30"/>
      <c r="B11" s="30" t="s">
        <v>59</v>
      </c>
      <c r="C11" s="30" t="s">
        <v>60</v>
      </c>
      <c r="D11" s="30" t="s">
        <v>61</v>
      </c>
      <c r="E11" s="30" t="s">
        <v>62</v>
      </c>
      <c r="F11" s="30" t="s">
        <v>63</v>
      </c>
    </row>
    <row r="12" spans="1:9">
      <c r="A12" t="s">
        <v>64</v>
      </c>
      <c r="B12">
        <v>3</v>
      </c>
      <c r="C12">
        <v>8.1816833456891978</v>
      </c>
      <c r="D12">
        <v>2.7272277818963993</v>
      </c>
      <c r="E12">
        <v>18.092076740369347</v>
      </c>
      <c r="F12">
        <v>9.6454113054909623E-8</v>
      </c>
    </row>
    <row r="13" spans="1:9">
      <c r="A13" t="s">
        <v>65</v>
      </c>
      <c r="B13">
        <v>43</v>
      </c>
      <c r="C13">
        <v>6.4818868670767698</v>
      </c>
      <c r="D13">
        <v>0.15074155504829698</v>
      </c>
    </row>
    <row r="14" spans="1:9" ht="21" thickBot="1">
      <c r="A14" s="29" t="s">
        <v>66</v>
      </c>
      <c r="B14" s="29">
        <v>46</v>
      </c>
      <c r="C14" s="29">
        <v>14.663570212765968</v>
      </c>
      <c r="D14" s="29"/>
      <c r="E14" s="29"/>
      <c r="F14" s="29"/>
    </row>
    <row r="15" spans="1:9" ht="21" thickBot="1"/>
    <row r="16" spans="1:9">
      <c r="A16" s="30"/>
      <c r="B16" s="30" t="s">
        <v>67</v>
      </c>
      <c r="C16" s="30" t="s">
        <v>56</v>
      </c>
      <c r="D16" s="30" t="s">
        <v>68</v>
      </c>
      <c r="E16" s="30" t="s">
        <v>69</v>
      </c>
      <c r="F16" s="30" t="s">
        <v>70</v>
      </c>
      <c r="G16" s="30" t="s">
        <v>71</v>
      </c>
      <c r="H16" s="30" t="s">
        <v>72</v>
      </c>
      <c r="I16" s="30" t="s">
        <v>73</v>
      </c>
    </row>
    <row r="17" spans="1:9">
      <c r="A17" t="s">
        <v>74</v>
      </c>
      <c r="B17">
        <v>58.73929687490088</v>
      </c>
      <c r="C17">
        <v>1.4001116990130102</v>
      </c>
      <c r="D17">
        <v>41.953293381026924</v>
      </c>
      <c r="E17">
        <v>1.5956674016265521E-36</v>
      </c>
      <c r="F17">
        <v>55.915702533453725</v>
      </c>
      <c r="G17">
        <v>61.562891216348035</v>
      </c>
      <c r="H17">
        <v>55.915702533453725</v>
      </c>
      <c r="I17">
        <v>61.562891216348035</v>
      </c>
    </row>
    <row r="18" spans="1:9">
      <c r="A18" t="s">
        <v>75</v>
      </c>
      <c r="B18">
        <v>4.1724981647251302E-2</v>
      </c>
      <c r="C18">
        <v>1.2140863010846725E-2</v>
      </c>
      <c r="D18">
        <v>3.4367393495811571</v>
      </c>
      <c r="E18">
        <v>1.317631629700238E-3</v>
      </c>
      <c r="F18">
        <v>1.724059792138307E-2</v>
      </c>
      <c r="G18">
        <v>6.6209365373119528E-2</v>
      </c>
      <c r="H18">
        <v>1.724059792138307E-2</v>
      </c>
      <c r="I18">
        <v>6.6209365373119528E-2</v>
      </c>
    </row>
    <row r="19" spans="1:9">
      <c r="A19" t="s">
        <v>2</v>
      </c>
      <c r="B19">
        <v>1.0858765690522911E-2</v>
      </c>
      <c r="C19">
        <v>4.3922844867160891E-3</v>
      </c>
      <c r="D19">
        <v>2.4722364235203522</v>
      </c>
      <c r="E19">
        <v>1.7460595553671986E-2</v>
      </c>
      <c r="F19">
        <v>2.0008798293731835E-3</v>
      </c>
      <c r="G19">
        <v>1.971665155167264E-2</v>
      </c>
      <c r="H19">
        <v>2.0008798293731835E-3</v>
      </c>
      <c r="I19">
        <v>1.971665155167264E-2</v>
      </c>
    </row>
    <row r="20" spans="1:9" ht="21" thickBot="1">
      <c r="A20" s="29" t="s">
        <v>76</v>
      </c>
      <c r="B20" s="29">
        <v>-9.9608902918596268E-2</v>
      </c>
      <c r="C20" s="29">
        <v>3.4667779360322164E-2</v>
      </c>
      <c r="D20" s="29">
        <v>-2.8732415157978153</v>
      </c>
      <c r="E20" s="29">
        <v>6.2882637069472539E-3</v>
      </c>
      <c r="F20" s="29">
        <v>-0.16952314311910938</v>
      </c>
      <c r="G20" s="29">
        <v>-2.9694662718083173E-2</v>
      </c>
      <c r="H20" s="29">
        <v>-0.16952314311910938</v>
      </c>
      <c r="I20" s="29">
        <v>-2.9694662718083173E-2</v>
      </c>
    </row>
    <row r="24" spans="1:9">
      <c r="A24" t="s">
        <v>83</v>
      </c>
    </row>
    <row r="25" spans="1:9" ht="21" thickBot="1"/>
    <row r="26" spans="1:9">
      <c r="A26" s="30" t="s">
        <v>84</v>
      </c>
      <c r="B26" s="30" t="s">
        <v>85</v>
      </c>
      <c r="C26" s="30" t="s">
        <v>65</v>
      </c>
    </row>
    <row r="27" spans="1:9">
      <c r="A27">
        <v>1</v>
      </c>
      <c r="B27">
        <v>60.52847766993861</v>
      </c>
      <c r="C27">
        <v>0.12152233006138857</v>
      </c>
    </row>
    <row r="28" spans="1:9">
      <c r="A28">
        <v>2</v>
      </c>
      <c r="B28">
        <v>59.995151649564768</v>
      </c>
      <c r="C28">
        <v>-0.95515164956476895</v>
      </c>
    </row>
    <row r="29" spans="1:9">
      <c r="A29">
        <v>3</v>
      </c>
      <c r="B29">
        <v>60.4190205075964</v>
      </c>
      <c r="C29">
        <v>-0.16902050759640019</v>
      </c>
    </row>
    <row r="30" spans="1:9">
      <c r="A30">
        <v>4</v>
      </c>
      <c r="B30">
        <v>61.025799874825672</v>
      </c>
      <c r="C30">
        <v>0.34420012517432497</v>
      </c>
    </row>
    <row r="31" spans="1:9">
      <c r="A31">
        <v>5</v>
      </c>
      <c r="B31">
        <v>60.246339545065808</v>
      </c>
      <c r="C31">
        <v>-0.34633954506580977</v>
      </c>
    </row>
    <row r="32" spans="1:9">
      <c r="A32">
        <v>6</v>
      </c>
      <c r="B32">
        <v>61.220548156161286</v>
      </c>
      <c r="C32">
        <v>-0.21054815616128764</v>
      </c>
    </row>
    <row r="33" spans="1:3">
      <c r="A33">
        <v>7</v>
      </c>
      <c r="B33">
        <v>60.903328482325776</v>
      </c>
      <c r="C33">
        <v>-0.31332848232577248</v>
      </c>
    </row>
    <row r="34" spans="1:3">
      <c r="A34">
        <v>8</v>
      </c>
      <c r="B34">
        <v>60.836320267604179</v>
      </c>
      <c r="C34">
        <v>-0.15632026760417972</v>
      </c>
    </row>
    <row r="35" spans="1:3">
      <c r="A35">
        <v>9</v>
      </c>
      <c r="B35">
        <v>60.989155192987681</v>
      </c>
      <c r="C35">
        <v>-0.44915519298768203</v>
      </c>
    </row>
    <row r="36" spans="1:3">
      <c r="A36">
        <v>10</v>
      </c>
      <c r="B36">
        <v>61.174633641409422</v>
      </c>
      <c r="C36">
        <v>-0.23463364140942389</v>
      </c>
    </row>
    <row r="37" spans="1:3">
      <c r="A37">
        <v>11</v>
      </c>
      <c r="B37">
        <v>61.386013454398714</v>
      </c>
      <c r="C37">
        <v>-0.18601345439871153</v>
      </c>
    </row>
    <row r="38" spans="1:3">
      <c r="A38">
        <v>12</v>
      </c>
      <c r="B38">
        <v>61.342619817701944</v>
      </c>
      <c r="C38">
        <v>2.7380182298053057E-2</v>
      </c>
    </row>
    <row r="39" spans="1:3">
      <c r="A39">
        <v>13</v>
      </c>
      <c r="B39">
        <v>61.419297843788172</v>
      </c>
      <c r="C39">
        <v>1.0702156211827685E-2</v>
      </c>
    </row>
    <row r="40" spans="1:3">
      <c r="A40">
        <v>14</v>
      </c>
      <c r="B40">
        <v>61.081651136235493</v>
      </c>
      <c r="C40">
        <v>0.62834886376450783</v>
      </c>
    </row>
    <row r="41" spans="1:3">
      <c r="A41">
        <v>15</v>
      </c>
      <c r="B41">
        <v>60.727425658116225</v>
      </c>
      <c r="C41">
        <v>0.31257434188377431</v>
      </c>
    </row>
    <row r="42" spans="1:3">
      <c r="A42">
        <v>16</v>
      </c>
      <c r="B42">
        <v>61.418766790753367</v>
      </c>
      <c r="C42">
        <v>-0.40876679075336853</v>
      </c>
    </row>
    <row r="43" spans="1:3">
      <c r="A43">
        <v>17</v>
      </c>
      <c r="B43">
        <v>61.448382526335614</v>
      </c>
      <c r="C43">
        <v>2.1617473664385045E-2</v>
      </c>
    </row>
    <row r="44" spans="1:3">
      <c r="A44">
        <v>18</v>
      </c>
      <c r="B44">
        <v>61.557191466141077</v>
      </c>
      <c r="C44">
        <v>8.2808533858923283E-2</v>
      </c>
    </row>
    <row r="45" spans="1:3">
      <c r="A45">
        <v>19</v>
      </c>
      <c r="B45">
        <v>61.238084671907657</v>
      </c>
      <c r="C45">
        <v>-4.8084671907659526E-2</v>
      </c>
    </row>
    <row r="46" spans="1:3">
      <c r="A46">
        <v>20</v>
      </c>
      <c r="B46">
        <v>61.283092793790914</v>
      </c>
      <c r="C46">
        <v>0.85690720620908678</v>
      </c>
    </row>
    <row r="47" spans="1:3">
      <c r="A47">
        <v>21</v>
      </c>
      <c r="B47">
        <v>61.389283850837018</v>
      </c>
      <c r="C47">
        <v>-3.9283850837016132E-2</v>
      </c>
    </row>
    <row r="48" spans="1:3">
      <c r="A48">
        <v>22</v>
      </c>
      <c r="B48">
        <v>60.934630155388959</v>
      </c>
      <c r="C48">
        <v>0.41536984461104254</v>
      </c>
    </row>
    <row r="49" spans="1:3">
      <c r="A49">
        <v>23</v>
      </c>
      <c r="B49">
        <v>61.538828527290484</v>
      </c>
      <c r="C49">
        <v>-6.8828527290484942E-2</v>
      </c>
    </row>
    <row r="50" spans="1:3">
      <c r="A50">
        <v>24</v>
      </c>
      <c r="B50">
        <v>61.203966815534372</v>
      </c>
      <c r="C50">
        <v>6.6033184465631223E-2</v>
      </c>
    </row>
    <row r="51" spans="1:3">
      <c r="A51">
        <v>25</v>
      </c>
      <c r="B51">
        <v>61.924122813059377</v>
      </c>
      <c r="C51">
        <v>0.18587718694062261</v>
      </c>
    </row>
    <row r="52" spans="1:3">
      <c r="A52">
        <v>26</v>
      </c>
      <c r="B52">
        <v>61.241093768156318</v>
      </c>
      <c r="C52">
        <v>0.52890623184368479</v>
      </c>
    </row>
    <row r="53" spans="1:3">
      <c r="A53">
        <v>27</v>
      </c>
      <c r="B53">
        <v>61.147630153482844</v>
      </c>
      <c r="C53">
        <v>-0.5676301534828454</v>
      </c>
    </row>
    <row r="54" spans="1:3">
      <c r="A54">
        <v>28</v>
      </c>
      <c r="B54">
        <v>61.404947463573521</v>
      </c>
      <c r="C54">
        <v>-0.12494746357351971</v>
      </c>
    </row>
    <row r="55" spans="1:3">
      <c r="A55">
        <v>29</v>
      </c>
      <c r="B55">
        <v>61.681382866001684</v>
      </c>
      <c r="C55">
        <v>6.8617133998316149E-2</v>
      </c>
    </row>
    <row r="56" spans="1:3">
      <c r="A56">
        <v>30</v>
      </c>
      <c r="B56">
        <v>60.870346819191283</v>
      </c>
      <c r="C56">
        <v>-0.54034681919128502</v>
      </c>
    </row>
    <row r="57" spans="1:3">
      <c r="A57">
        <v>31</v>
      </c>
      <c r="B57">
        <v>60.711734836702441</v>
      </c>
      <c r="C57">
        <v>-0.1017348367024411</v>
      </c>
    </row>
    <row r="58" spans="1:3">
      <c r="A58">
        <v>32</v>
      </c>
      <c r="B58">
        <v>60.873136041315625</v>
      </c>
      <c r="C58">
        <v>0.30686395868437444</v>
      </c>
    </row>
    <row r="59" spans="1:3">
      <c r="A59">
        <v>33</v>
      </c>
      <c r="B59">
        <v>61.349945542803027</v>
      </c>
      <c r="C59">
        <v>2.0054457196970077E-2</v>
      </c>
    </row>
    <row r="60" spans="1:3">
      <c r="A60">
        <v>34</v>
      </c>
      <c r="B60">
        <v>61.107837944626596</v>
      </c>
      <c r="C60">
        <v>0.39216205537340443</v>
      </c>
    </row>
    <row r="61" spans="1:3">
      <c r="A61">
        <v>35</v>
      </c>
      <c r="B61">
        <v>60.929892286818124</v>
      </c>
      <c r="C61">
        <v>-4.9892286818121079E-2</v>
      </c>
    </row>
    <row r="62" spans="1:3">
      <c r="A62">
        <v>36</v>
      </c>
      <c r="B62">
        <v>60.788240114647763</v>
      </c>
      <c r="C62">
        <v>1.1759885352233823E-2</v>
      </c>
    </row>
    <row r="63" spans="1:3">
      <c r="A63">
        <v>37</v>
      </c>
      <c r="B63">
        <v>61.287152413595877</v>
      </c>
      <c r="C63">
        <v>-5.7152413595879636E-2</v>
      </c>
    </row>
    <row r="64" spans="1:3">
      <c r="A64">
        <v>38</v>
      </c>
      <c r="B64">
        <v>60.995540207848848</v>
      </c>
      <c r="C64">
        <v>-0.39554020784884614</v>
      </c>
    </row>
    <row r="65" spans="1:3">
      <c r="A65">
        <v>39</v>
      </c>
      <c r="B65">
        <v>60.130560120009804</v>
      </c>
      <c r="C65">
        <v>0.62943987999019413</v>
      </c>
    </row>
    <row r="66" spans="1:3">
      <c r="A66">
        <v>40</v>
      </c>
      <c r="B66">
        <v>61.576046849513006</v>
      </c>
      <c r="C66">
        <v>-0.53604684951300641</v>
      </c>
    </row>
    <row r="67" spans="1:3">
      <c r="A67">
        <v>41</v>
      </c>
      <c r="B67">
        <v>61.143296242199014</v>
      </c>
      <c r="C67">
        <v>-0.17329624219901518</v>
      </c>
    </row>
    <row r="68" spans="1:3">
      <c r="A68">
        <v>42</v>
      </c>
      <c r="B68">
        <v>60.640638137231164</v>
      </c>
      <c r="C68">
        <v>0.10936186276883575</v>
      </c>
    </row>
    <row r="69" spans="1:3">
      <c r="A69">
        <v>43</v>
      </c>
      <c r="B69">
        <v>60.92653058559366</v>
      </c>
      <c r="C69">
        <v>0.62346941440633685</v>
      </c>
    </row>
    <row r="70" spans="1:3">
      <c r="A70">
        <v>44</v>
      </c>
      <c r="B70">
        <v>61.18384930446026</v>
      </c>
      <c r="C70">
        <v>0.32615069553973797</v>
      </c>
    </row>
    <row r="71" spans="1:3">
      <c r="A71">
        <v>45</v>
      </c>
      <c r="B71">
        <v>60.949821176095867</v>
      </c>
      <c r="C71">
        <v>-0.15982117609586766</v>
      </c>
    </row>
    <row r="72" spans="1:3">
      <c r="A72">
        <v>46</v>
      </c>
      <c r="B72">
        <v>60.939364958916421</v>
      </c>
      <c r="C72">
        <v>-0.44936495891641925</v>
      </c>
    </row>
    <row r="73" spans="1:3" ht="21" thickBot="1">
      <c r="A73" s="29">
        <v>47</v>
      </c>
      <c r="B73" s="29">
        <v>60.018878858457832</v>
      </c>
      <c r="C73" s="29">
        <v>0.65112114154216982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FFEF-CDAF-9046-A3C7-A51D54F2FE34}">
  <dimension ref="A1:I73"/>
  <sheetViews>
    <sheetView workbookViewId="0"/>
  </sheetViews>
  <sheetFormatPr baseColWidth="10" defaultRowHeight="20"/>
  <sheetData>
    <row r="1" spans="1:9">
      <c r="A1" t="s">
        <v>51</v>
      </c>
    </row>
    <row r="2" spans="1:9" ht="21" thickBot="1"/>
    <row r="3" spans="1:9">
      <c r="A3" s="31" t="s">
        <v>52</v>
      </c>
      <c r="B3" s="31"/>
    </row>
    <row r="4" spans="1:9">
      <c r="A4" t="s">
        <v>53</v>
      </c>
      <c r="B4">
        <v>0.74696709687594243</v>
      </c>
    </row>
    <row r="5" spans="1:9">
      <c r="A5" t="s">
        <v>54</v>
      </c>
      <c r="B5">
        <v>0.55795984381527353</v>
      </c>
    </row>
    <row r="6" spans="1:9">
      <c r="A6" t="s">
        <v>55</v>
      </c>
      <c r="B6">
        <v>0.52711983291866471</v>
      </c>
    </row>
    <row r="7" spans="1:9">
      <c r="A7" t="s">
        <v>56</v>
      </c>
      <c r="B7">
        <v>0.38825449778244298</v>
      </c>
    </row>
    <row r="8" spans="1:9" ht="21" thickBot="1">
      <c r="A8" s="29" t="s">
        <v>57</v>
      </c>
      <c r="B8" s="29">
        <v>47</v>
      </c>
    </row>
    <row r="10" spans="1:9" ht="21" thickBot="1">
      <c r="A10" t="s">
        <v>58</v>
      </c>
    </row>
    <row r="11" spans="1:9">
      <c r="A11" s="30"/>
      <c r="B11" s="30" t="s">
        <v>59</v>
      </c>
      <c r="C11" s="30" t="s">
        <v>60</v>
      </c>
      <c r="D11" s="30" t="s">
        <v>61</v>
      </c>
      <c r="E11" s="30" t="s">
        <v>62</v>
      </c>
      <c r="F11" s="30" t="s">
        <v>63</v>
      </c>
    </row>
    <row r="12" spans="1:9">
      <c r="A12" t="s">
        <v>64</v>
      </c>
      <c r="B12">
        <v>3</v>
      </c>
      <c r="C12">
        <v>8.181683345689196</v>
      </c>
      <c r="D12">
        <v>2.7272277818963988</v>
      </c>
      <c r="E12">
        <v>18.09207674036934</v>
      </c>
      <c r="F12">
        <v>9.6454113054910298E-8</v>
      </c>
    </row>
    <row r="13" spans="1:9">
      <c r="A13" t="s">
        <v>65</v>
      </c>
      <c r="B13">
        <v>43</v>
      </c>
      <c r="C13">
        <v>6.4818868670767706</v>
      </c>
      <c r="D13">
        <v>0.150741555048297</v>
      </c>
    </row>
    <row r="14" spans="1:9" ht="21" thickBot="1">
      <c r="A14" s="29" t="s">
        <v>66</v>
      </c>
      <c r="B14" s="29">
        <v>46</v>
      </c>
      <c r="C14" s="29">
        <v>14.663570212765967</v>
      </c>
      <c r="D14" s="29"/>
      <c r="E14" s="29"/>
      <c r="F14" s="29"/>
    </row>
    <row r="15" spans="1:9" ht="21" thickBot="1"/>
    <row r="16" spans="1:9">
      <c r="A16" s="30"/>
      <c r="B16" s="30" t="s">
        <v>67</v>
      </c>
      <c r="C16" s="30" t="s">
        <v>56</v>
      </c>
      <c r="D16" s="30" t="s">
        <v>68</v>
      </c>
      <c r="E16" s="30" t="s">
        <v>69</v>
      </c>
      <c r="F16" s="30" t="s">
        <v>70</v>
      </c>
      <c r="G16" s="30" t="s">
        <v>71</v>
      </c>
      <c r="H16" s="30" t="s">
        <v>72</v>
      </c>
      <c r="I16" s="30" t="s">
        <v>73</v>
      </c>
    </row>
    <row r="17" spans="1:9">
      <c r="A17" t="s">
        <v>74</v>
      </c>
      <c r="B17">
        <v>61.045319148936173</v>
      </c>
      <c r="C17">
        <v>5.6632739018055357E-2</v>
      </c>
      <c r="D17">
        <v>1077.9157110778983</v>
      </c>
      <c r="E17">
        <v>6.3207487745189314E-97</v>
      </c>
      <c r="F17">
        <v>60.931108345937552</v>
      </c>
      <c r="G17">
        <v>61.159529951934793</v>
      </c>
      <c r="H17">
        <v>60.931108345937552</v>
      </c>
      <c r="I17">
        <v>61.159529951934793</v>
      </c>
    </row>
    <row r="18" spans="1:9">
      <c r="A18" t="s">
        <v>75</v>
      </c>
      <c r="B18">
        <v>0.22131545109103162</v>
      </c>
      <c r="C18">
        <v>6.4396926440756563E-2</v>
      </c>
      <c r="D18">
        <v>3.4367393495811616</v>
      </c>
      <c r="E18">
        <v>1.3176316297002204E-3</v>
      </c>
      <c r="F18">
        <v>9.1446671883709807E-2</v>
      </c>
      <c r="G18">
        <v>0.35118423029835344</v>
      </c>
      <c r="H18">
        <v>9.1446671883709807E-2</v>
      </c>
      <c r="I18">
        <v>0.35118423029835344</v>
      </c>
    </row>
    <row r="19" spans="1:9">
      <c r="A19" t="s">
        <v>2</v>
      </c>
      <c r="B19">
        <v>0.16195321524846279</v>
      </c>
      <c r="C19">
        <v>6.5508789413372015E-2</v>
      </c>
      <c r="D19">
        <v>2.4722364235203531</v>
      </c>
      <c r="E19">
        <v>1.7460595553671944E-2</v>
      </c>
      <c r="F19">
        <v>2.9842150657657135E-2</v>
      </c>
      <c r="G19">
        <v>0.29406427983926842</v>
      </c>
      <c r="H19">
        <v>2.9842150657657135E-2</v>
      </c>
      <c r="I19">
        <v>0.29406427983926842</v>
      </c>
    </row>
    <row r="20" spans="1:9" ht="21" thickBot="1">
      <c r="A20" s="29" t="s">
        <v>76</v>
      </c>
      <c r="B20" s="29">
        <v>-0.17229895011944588</v>
      </c>
      <c r="C20" s="29">
        <v>5.996674806907188E-2</v>
      </c>
      <c r="D20" s="29">
        <v>-2.8732415157978166</v>
      </c>
      <c r="E20" s="29">
        <v>6.2882637069472322E-3</v>
      </c>
      <c r="F20" s="29">
        <v>-0.29323342316340339</v>
      </c>
      <c r="G20" s="29">
        <v>-5.1364477075488385E-2</v>
      </c>
      <c r="H20" s="29">
        <v>-0.29323342316340339</v>
      </c>
      <c r="I20" s="29">
        <v>-5.1364477075488385E-2</v>
      </c>
    </row>
    <row r="24" spans="1:9">
      <c r="A24" t="s">
        <v>83</v>
      </c>
    </row>
    <row r="25" spans="1:9" ht="21" thickBot="1"/>
    <row r="26" spans="1:9">
      <c r="A26" s="30" t="s">
        <v>84</v>
      </c>
      <c r="B26" s="30" t="s">
        <v>85</v>
      </c>
      <c r="C26" s="30" t="s">
        <v>65</v>
      </c>
    </row>
    <row r="27" spans="1:9">
      <c r="A27">
        <v>1</v>
      </c>
      <c r="B27">
        <v>60.528477669938624</v>
      </c>
      <c r="C27">
        <v>0.12152233006137436</v>
      </c>
    </row>
    <row r="28" spans="1:9">
      <c r="A28">
        <v>2</v>
      </c>
      <c r="B28">
        <v>59.995151649564768</v>
      </c>
      <c r="C28">
        <v>-0.95515164956476895</v>
      </c>
    </row>
    <row r="29" spans="1:9">
      <c r="A29">
        <v>3</v>
      </c>
      <c r="B29">
        <v>60.4190205075964</v>
      </c>
      <c r="C29">
        <v>-0.16902050759640019</v>
      </c>
    </row>
    <row r="30" spans="1:9">
      <c r="A30">
        <v>4</v>
      </c>
      <c r="B30">
        <v>61.025799874825672</v>
      </c>
      <c r="C30">
        <v>0.34420012517432497</v>
      </c>
    </row>
    <row r="31" spans="1:9">
      <c r="A31">
        <v>5</v>
      </c>
      <c r="B31">
        <v>60.246339545065808</v>
      </c>
      <c r="C31">
        <v>-0.34633954506580977</v>
      </c>
    </row>
    <row r="32" spans="1:9">
      <c r="A32">
        <v>6</v>
      </c>
      <c r="B32">
        <v>61.220548156161286</v>
      </c>
      <c r="C32">
        <v>-0.21054815616128764</v>
      </c>
    </row>
    <row r="33" spans="1:3">
      <c r="A33">
        <v>7</v>
      </c>
      <c r="B33">
        <v>60.903328482325776</v>
      </c>
      <c r="C33">
        <v>-0.31332848232577248</v>
      </c>
    </row>
    <row r="34" spans="1:3">
      <c r="A34">
        <v>8</v>
      </c>
      <c r="B34">
        <v>60.836320267604187</v>
      </c>
      <c r="C34">
        <v>-0.15632026760418682</v>
      </c>
    </row>
    <row r="35" spans="1:3">
      <c r="A35">
        <v>9</v>
      </c>
      <c r="B35">
        <v>60.989155192987681</v>
      </c>
      <c r="C35">
        <v>-0.44915519298768203</v>
      </c>
    </row>
    <row r="36" spans="1:3">
      <c r="A36">
        <v>10</v>
      </c>
      <c r="B36">
        <v>61.174633641409422</v>
      </c>
      <c r="C36">
        <v>-0.23463364140942389</v>
      </c>
    </row>
    <row r="37" spans="1:3">
      <c r="A37">
        <v>11</v>
      </c>
      <c r="B37">
        <v>61.386013454398721</v>
      </c>
      <c r="C37">
        <v>-0.18601345439871864</v>
      </c>
    </row>
    <row r="38" spans="1:3">
      <c r="A38">
        <v>12</v>
      </c>
      <c r="B38">
        <v>61.342619817701951</v>
      </c>
      <c r="C38">
        <v>2.7380182298045952E-2</v>
      </c>
    </row>
    <row r="39" spans="1:3">
      <c r="A39">
        <v>13</v>
      </c>
      <c r="B39">
        <v>61.419297843788172</v>
      </c>
      <c r="C39">
        <v>1.0702156211827685E-2</v>
      </c>
    </row>
    <row r="40" spans="1:3">
      <c r="A40">
        <v>14</v>
      </c>
      <c r="B40">
        <v>61.081651136235493</v>
      </c>
      <c r="C40">
        <v>0.62834886376450783</v>
      </c>
    </row>
    <row r="41" spans="1:3">
      <c r="A41">
        <v>15</v>
      </c>
      <c r="B41">
        <v>60.727425658116232</v>
      </c>
      <c r="C41">
        <v>0.3125743418837672</v>
      </c>
    </row>
    <row r="42" spans="1:3">
      <c r="A42">
        <v>16</v>
      </c>
      <c r="B42">
        <v>61.418766790753367</v>
      </c>
      <c r="C42">
        <v>-0.40876679075336853</v>
      </c>
    </row>
    <row r="43" spans="1:3">
      <c r="A43">
        <v>17</v>
      </c>
      <c r="B43">
        <v>61.448382526335614</v>
      </c>
      <c r="C43">
        <v>2.1617473664385045E-2</v>
      </c>
    </row>
    <row r="44" spans="1:3">
      <c r="A44">
        <v>18</v>
      </c>
      <c r="B44">
        <v>61.557191466141077</v>
      </c>
      <c r="C44">
        <v>8.2808533858923283E-2</v>
      </c>
    </row>
    <row r="45" spans="1:3">
      <c r="A45">
        <v>19</v>
      </c>
      <c r="B45">
        <v>61.238084671907657</v>
      </c>
      <c r="C45">
        <v>-4.8084671907659526E-2</v>
      </c>
    </row>
    <row r="46" spans="1:3">
      <c r="A46">
        <v>20</v>
      </c>
      <c r="B46">
        <v>61.283092793790921</v>
      </c>
      <c r="C46">
        <v>0.85690720620907967</v>
      </c>
    </row>
    <row r="47" spans="1:3">
      <c r="A47">
        <v>21</v>
      </c>
      <c r="B47">
        <v>61.389283850837018</v>
      </c>
      <c r="C47">
        <v>-3.9283850837016132E-2</v>
      </c>
    </row>
    <row r="48" spans="1:3">
      <c r="A48">
        <v>22</v>
      </c>
      <c r="B48">
        <v>60.934630155388966</v>
      </c>
      <c r="C48">
        <v>0.41536984461103543</v>
      </c>
    </row>
    <row r="49" spans="1:3">
      <c r="A49">
        <v>23</v>
      </c>
      <c r="B49">
        <v>61.538828527290484</v>
      </c>
      <c r="C49">
        <v>-6.8828527290484942E-2</v>
      </c>
    </row>
    <row r="50" spans="1:3">
      <c r="A50">
        <v>24</v>
      </c>
      <c r="B50">
        <v>61.203966815534372</v>
      </c>
      <c r="C50">
        <v>6.6033184465631223E-2</v>
      </c>
    </row>
    <row r="51" spans="1:3">
      <c r="A51">
        <v>25</v>
      </c>
      <c r="B51">
        <v>61.924122813059384</v>
      </c>
      <c r="C51">
        <v>0.1858771869406155</v>
      </c>
    </row>
    <row r="52" spans="1:3">
      <c r="A52">
        <v>26</v>
      </c>
      <c r="B52">
        <v>61.241093768156318</v>
      </c>
      <c r="C52">
        <v>0.52890623184368479</v>
      </c>
    </row>
    <row r="53" spans="1:3">
      <c r="A53">
        <v>27</v>
      </c>
      <c r="B53">
        <v>61.147630153482844</v>
      </c>
      <c r="C53">
        <v>-0.5676301534828454</v>
      </c>
    </row>
    <row r="54" spans="1:3">
      <c r="A54">
        <v>28</v>
      </c>
      <c r="B54">
        <v>61.404947463573521</v>
      </c>
      <c r="C54">
        <v>-0.12494746357351971</v>
      </c>
    </row>
    <row r="55" spans="1:3">
      <c r="A55">
        <v>29</v>
      </c>
      <c r="B55">
        <v>61.681382866001684</v>
      </c>
      <c r="C55">
        <v>6.8617133998316149E-2</v>
      </c>
    </row>
    <row r="56" spans="1:3">
      <c r="A56">
        <v>30</v>
      </c>
      <c r="B56">
        <v>60.87034681919129</v>
      </c>
      <c r="C56">
        <v>-0.54034681919129213</v>
      </c>
    </row>
    <row r="57" spans="1:3">
      <c r="A57">
        <v>31</v>
      </c>
      <c r="B57">
        <v>60.711734836702441</v>
      </c>
      <c r="C57">
        <v>-0.1017348367024411</v>
      </c>
    </row>
    <row r="58" spans="1:3">
      <c r="A58">
        <v>32</v>
      </c>
      <c r="B58">
        <v>60.873136041315625</v>
      </c>
      <c r="C58">
        <v>0.30686395868437444</v>
      </c>
    </row>
    <row r="59" spans="1:3">
      <c r="A59">
        <v>33</v>
      </c>
      <c r="B59">
        <v>61.349945542803027</v>
      </c>
      <c r="C59">
        <v>2.0054457196970077E-2</v>
      </c>
    </row>
    <row r="60" spans="1:3">
      <c r="A60">
        <v>34</v>
      </c>
      <c r="B60">
        <v>61.107837944626596</v>
      </c>
      <c r="C60">
        <v>0.39216205537340443</v>
      </c>
    </row>
    <row r="61" spans="1:3">
      <c r="A61">
        <v>35</v>
      </c>
      <c r="B61">
        <v>60.929892286818124</v>
      </c>
      <c r="C61">
        <v>-4.9892286818121079E-2</v>
      </c>
    </row>
    <row r="62" spans="1:3">
      <c r="A62">
        <v>36</v>
      </c>
      <c r="B62">
        <v>60.788240114647763</v>
      </c>
      <c r="C62">
        <v>1.1759885352233823E-2</v>
      </c>
    </row>
    <row r="63" spans="1:3">
      <c r="A63">
        <v>37</v>
      </c>
      <c r="B63">
        <v>61.287152413595891</v>
      </c>
      <c r="C63">
        <v>-5.7152413595893847E-2</v>
      </c>
    </row>
    <row r="64" spans="1:3">
      <c r="A64">
        <v>38</v>
      </c>
      <c r="B64">
        <v>60.995540207848855</v>
      </c>
      <c r="C64">
        <v>-0.39554020784885324</v>
      </c>
    </row>
    <row r="65" spans="1:3">
      <c r="A65">
        <v>39</v>
      </c>
      <c r="B65">
        <v>60.130560120009811</v>
      </c>
      <c r="C65">
        <v>0.62943987999018702</v>
      </c>
    </row>
    <row r="66" spans="1:3">
      <c r="A66">
        <v>40</v>
      </c>
      <c r="B66">
        <v>61.576046849513013</v>
      </c>
      <c r="C66">
        <v>-0.53604684951301351</v>
      </c>
    </row>
    <row r="67" spans="1:3">
      <c r="A67">
        <v>41</v>
      </c>
      <c r="B67">
        <v>61.143296242199014</v>
      </c>
      <c r="C67">
        <v>-0.17329624219901518</v>
      </c>
    </row>
    <row r="68" spans="1:3">
      <c r="A68">
        <v>42</v>
      </c>
      <c r="B68">
        <v>60.640638137231164</v>
      </c>
      <c r="C68">
        <v>0.10936186276883575</v>
      </c>
    </row>
    <row r="69" spans="1:3">
      <c r="A69">
        <v>43</v>
      </c>
      <c r="B69">
        <v>60.92653058559366</v>
      </c>
      <c r="C69">
        <v>0.62346941440633685</v>
      </c>
    </row>
    <row r="70" spans="1:3">
      <c r="A70">
        <v>44</v>
      </c>
      <c r="B70">
        <v>61.18384930446026</v>
      </c>
      <c r="C70">
        <v>0.32615069553973797</v>
      </c>
    </row>
    <row r="71" spans="1:3">
      <c r="A71">
        <v>45</v>
      </c>
      <c r="B71">
        <v>60.949821176095874</v>
      </c>
      <c r="C71">
        <v>-0.15982117609587476</v>
      </c>
    </row>
    <row r="72" spans="1:3">
      <c r="A72">
        <v>46</v>
      </c>
      <c r="B72">
        <v>60.939364958916421</v>
      </c>
      <c r="C72">
        <v>-0.44936495891641925</v>
      </c>
    </row>
    <row r="73" spans="1:3" ht="21" thickBot="1">
      <c r="A73" s="29">
        <v>47</v>
      </c>
      <c r="B73" s="29">
        <v>60.018878858457832</v>
      </c>
      <c r="C73" s="29">
        <v>0.65112114154216982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CE4A-7813-7C47-96BA-F8DA166836B6}">
  <dimension ref="A1:F49"/>
  <sheetViews>
    <sheetView zoomScaleNormal="159" workbookViewId="0"/>
  </sheetViews>
  <sheetFormatPr baseColWidth="10" defaultColWidth="11.5703125" defaultRowHeight="20"/>
  <sheetData>
    <row r="1" spans="1:6">
      <c r="A1" s="5"/>
      <c r="B1" s="20" t="s">
        <v>78</v>
      </c>
      <c r="C1" s="34" t="s">
        <v>79</v>
      </c>
      <c r="D1" s="32"/>
      <c r="E1" s="33"/>
      <c r="F1" s="7" t="s">
        <v>78</v>
      </c>
    </row>
    <row r="2" spans="1:6" ht="63">
      <c r="A2" s="24"/>
      <c r="B2" s="25" t="s">
        <v>0</v>
      </c>
      <c r="C2" s="26" t="s">
        <v>1</v>
      </c>
      <c r="D2" s="26" t="s">
        <v>2</v>
      </c>
      <c r="E2" s="27" t="s">
        <v>3</v>
      </c>
      <c r="F2" s="28" t="s">
        <v>77</v>
      </c>
    </row>
    <row r="3" spans="1:6">
      <c r="A3" s="8" t="s">
        <v>4</v>
      </c>
      <c r="B3" s="1">
        <v>60.65</v>
      </c>
      <c r="C3" s="13">
        <v>69.099999999999994</v>
      </c>
      <c r="D3" s="2">
        <v>135</v>
      </c>
      <c r="E3" s="16">
        <v>25.7</v>
      </c>
      <c r="F3" s="3" cm="1">
        <f t="array" ref="F3:F49">TREND(B3:B49,C3:E49,C3:E49,TRUE)</f>
        <v>60.528477669938617</v>
      </c>
    </row>
    <row r="4" spans="1:6">
      <c r="A4" s="8" t="s">
        <v>5</v>
      </c>
      <c r="B4" s="1">
        <v>59.04</v>
      </c>
      <c r="C4" s="13">
        <v>59.4</v>
      </c>
      <c r="D4" s="2">
        <v>136</v>
      </c>
      <c r="E4" s="16">
        <v>27.1</v>
      </c>
      <c r="F4" s="3">
        <v>59.995151649564761</v>
      </c>
    </row>
    <row r="5" spans="1:6">
      <c r="A5" s="8" t="s">
        <v>6</v>
      </c>
      <c r="B5" s="1">
        <v>60.25</v>
      </c>
      <c r="C5" s="13">
        <v>65.7</v>
      </c>
      <c r="D5" s="2">
        <v>160</v>
      </c>
      <c r="E5" s="16">
        <v>28.1</v>
      </c>
      <c r="F5" s="3">
        <v>60.4190205075964</v>
      </c>
    </row>
    <row r="6" spans="1:6">
      <c r="A6" s="8" t="s">
        <v>7</v>
      </c>
      <c r="B6" s="1">
        <v>61.37</v>
      </c>
      <c r="C6" s="13">
        <v>74.099999999999994</v>
      </c>
      <c r="D6" s="2">
        <v>157</v>
      </c>
      <c r="E6" s="16">
        <v>25.2</v>
      </c>
      <c r="F6" s="3">
        <v>61.025799874825672</v>
      </c>
    </row>
    <row r="7" spans="1:6">
      <c r="A7" s="8" t="s">
        <v>8</v>
      </c>
      <c r="B7" s="1">
        <v>59.9</v>
      </c>
      <c r="C7" s="13">
        <v>68.5</v>
      </c>
      <c r="D7" s="2">
        <v>126</v>
      </c>
      <c r="E7" s="16">
        <v>27.3</v>
      </c>
      <c r="F7" s="3">
        <v>60.246339545065801</v>
      </c>
    </row>
    <row r="8" spans="1:6">
      <c r="A8" s="8" t="s">
        <v>9</v>
      </c>
      <c r="B8" s="1">
        <v>61.01</v>
      </c>
      <c r="C8" s="13">
        <v>72.5</v>
      </c>
      <c r="D8" s="2">
        <v>182</v>
      </c>
      <c r="E8" s="16">
        <v>25.3</v>
      </c>
      <c r="F8" s="3">
        <v>61.220548156161286</v>
      </c>
    </row>
    <row r="9" spans="1:6">
      <c r="A9" s="8" t="s">
        <v>10</v>
      </c>
      <c r="B9" s="1">
        <v>60.59</v>
      </c>
      <c r="C9" s="13">
        <v>70.3</v>
      </c>
      <c r="D9" s="2">
        <v>175</v>
      </c>
      <c r="E9" s="16">
        <v>26.8</v>
      </c>
      <c r="F9" s="3">
        <v>60.903328482325776</v>
      </c>
    </row>
    <row r="10" spans="1:6">
      <c r="A10" s="8" t="s">
        <v>11</v>
      </c>
      <c r="B10" s="1">
        <v>60.68</v>
      </c>
      <c r="C10" s="13">
        <v>73.400000000000006</v>
      </c>
      <c r="D10" s="2">
        <v>156</v>
      </c>
      <c r="E10" s="16">
        <v>26.7</v>
      </c>
      <c r="F10" s="3">
        <v>60.836320267604179</v>
      </c>
    </row>
    <row r="11" spans="1:6">
      <c r="A11" s="8" t="s">
        <v>12</v>
      </c>
      <c r="B11" s="1">
        <v>60.54</v>
      </c>
      <c r="C11" s="13">
        <v>72.400000000000006</v>
      </c>
      <c r="D11" s="2">
        <v>173</v>
      </c>
      <c r="E11" s="16">
        <v>26.6</v>
      </c>
      <c r="F11" s="3">
        <v>60.989155192987681</v>
      </c>
    </row>
    <row r="12" spans="1:6">
      <c r="A12" s="8" t="s">
        <v>13</v>
      </c>
      <c r="B12" s="1">
        <v>60.94</v>
      </c>
      <c r="C12" s="13">
        <v>75</v>
      </c>
      <c r="D12" s="2">
        <v>170</v>
      </c>
      <c r="E12" s="16">
        <v>25.5</v>
      </c>
      <c r="F12" s="3">
        <v>61.174633641409422</v>
      </c>
    </row>
    <row r="13" spans="1:6">
      <c r="A13" s="8" t="s">
        <v>14</v>
      </c>
      <c r="B13" s="1">
        <v>61.2</v>
      </c>
      <c r="C13" s="13">
        <v>77.900000000000006</v>
      </c>
      <c r="D13" s="2">
        <v>193</v>
      </c>
      <c r="E13" s="16">
        <v>27.1</v>
      </c>
      <c r="F13" s="3">
        <v>61.386013454398721</v>
      </c>
    </row>
    <row r="14" spans="1:6">
      <c r="A14" s="8" t="s">
        <v>15</v>
      </c>
      <c r="B14" s="1">
        <v>61.37</v>
      </c>
      <c r="C14" s="13">
        <v>77.400000000000006</v>
      </c>
      <c r="D14" s="2">
        <v>179</v>
      </c>
      <c r="E14" s="16">
        <v>25.8</v>
      </c>
      <c r="F14" s="3">
        <v>61.342619817701944</v>
      </c>
    </row>
    <row r="15" spans="1:6">
      <c r="A15" s="8" t="s">
        <v>16</v>
      </c>
      <c r="B15" s="1">
        <v>61.43</v>
      </c>
      <c r="C15" s="13">
        <v>78.5</v>
      </c>
      <c r="D15" s="2">
        <v>180</v>
      </c>
      <c r="E15" s="16">
        <v>25.6</v>
      </c>
      <c r="F15" s="3">
        <v>61.419297843788165</v>
      </c>
    </row>
    <row r="16" spans="1:6">
      <c r="A16" s="8" t="s">
        <v>17</v>
      </c>
      <c r="B16" s="1">
        <v>61.71</v>
      </c>
      <c r="C16" s="13">
        <v>78</v>
      </c>
      <c r="D16" s="2">
        <v>160</v>
      </c>
      <c r="E16" s="16">
        <v>26.6</v>
      </c>
      <c r="F16" s="3">
        <v>61.081651136235486</v>
      </c>
    </row>
    <row r="17" spans="1:6">
      <c r="A17" s="8" t="s">
        <v>18</v>
      </c>
      <c r="B17" s="1">
        <v>61.04</v>
      </c>
      <c r="C17" s="13">
        <v>72.7</v>
      </c>
      <c r="D17" s="2">
        <v>156</v>
      </c>
      <c r="E17" s="16">
        <v>27.5</v>
      </c>
      <c r="F17" s="3">
        <v>60.727425658116225</v>
      </c>
    </row>
    <row r="18" spans="1:6">
      <c r="A18" s="8" t="s">
        <v>19</v>
      </c>
      <c r="B18" s="1">
        <v>61.01</v>
      </c>
      <c r="C18" s="13">
        <v>76.099999999999994</v>
      </c>
      <c r="D18" s="2">
        <v>180</v>
      </c>
      <c r="E18" s="16">
        <v>24.6</v>
      </c>
      <c r="F18" s="3">
        <v>61.418766790753359</v>
      </c>
    </row>
    <row r="19" spans="1:6">
      <c r="A19" s="8" t="s">
        <v>20</v>
      </c>
      <c r="B19" s="1">
        <v>61.47</v>
      </c>
      <c r="C19" s="13">
        <v>73.900000000000006</v>
      </c>
      <c r="D19" s="2">
        <v>171</v>
      </c>
      <c r="E19" s="16">
        <v>22.4</v>
      </c>
      <c r="F19" s="3">
        <v>61.448382526335614</v>
      </c>
    </row>
    <row r="20" spans="1:6">
      <c r="A20" s="8" t="s">
        <v>21</v>
      </c>
      <c r="B20" s="1">
        <v>61.64</v>
      </c>
      <c r="C20" s="13">
        <v>73.599999999999994</v>
      </c>
      <c r="D20" s="2">
        <v>173</v>
      </c>
      <c r="E20" s="16">
        <v>21.4</v>
      </c>
      <c r="F20" s="3">
        <v>61.557191466141077</v>
      </c>
    </row>
    <row r="21" spans="1:6">
      <c r="A21" s="8" t="s">
        <v>22</v>
      </c>
      <c r="B21" s="1">
        <v>61.19</v>
      </c>
      <c r="C21" s="13">
        <v>74.2</v>
      </c>
      <c r="D21" s="2">
        <v>178</v>
      </c>
      <c r="E21" s="16">
        <v>25.4</v>
      </c>
      <c r="F21" s="3">
        <v>61.238084671907657</v>
      </c>
    </row>
    <row r="22" spans="1:6">
      <c r="A22" s="8" t="s">
        <v>23</v>
      </c>
      <c r="B22" s="1">
        <v>62.14</v>
      </c>
      <c r="C22" s="13">
        <v>73.5</v>
      </c>
      <c r="D22" s="2">
        <v>183</v>
      </c>
      <c r="E22" s="16">
        <v>25.2</v>
      </c>
      <c r="F22" s="3">
        <v>61.283092793790921</v>
      </c>
    </row>
    <row r="23" spans="1:6">
      <c r="A23" s="8" t="s">
        <v>24</v>
      </c>
      <c r="B23" s="1">
        <v>61.35</v>
      </c>
      <c r="C23" s="13">
        <v>75</v>
      </c>
      <c r="D23" s="2">
        <v>165</v>
      </c>
      <c r="E23" s="16">
        <v>22.8</v>
      </c>
      <c r="F23" s="3">
        <v>61.389283850837018</v>
      </c>
    </row>
    <row r="24" spans="1:6">
      <c r="A24" s="8" t="s">
        <v>25</v>
      </c>
      <c r="B24" s="1">
        <v>61.35</v>
      </c>
      <c r="C24" s="13">
        <v>73.5</v>
      </c>
      <c r="D24" s="2">
        <v>161</v>
      </c>
      <c r="E24" s="16">
        <v>26.3</v>
      </c>
      <c r="F24" s="3">
        <v>60.934630155388959</v>
      </c>
    </row>
    <row r="25" spans="1:6">
      <c r="A25" s="8" t="s">
        <v>26</v>
      </c>
      <c r="B25" s="1">
        <v>61.47</v>
      </c>
      <c r="C25" s="13">
        <v>78.5</v>
      </c>
      <c r="D25" s="2">
        <v>180</v>
      </c>
      <c r="E25" s="16">
        <v>24.4</v>
      </c>
      <c r="F25" s="3">
        <v>61.538828527290484</v>
      </c>
    </row>
    <row r="26" spans="1:6">
      <c r="A26" s="8" t="s">
        <v>27</v>
      </c>
      <c r="B26" s="1">
        <v>61.27</v>
      </c>
      <c r="C26" s="13">
        <v>75.2</v>
      </c>
      <c r="D26" s="2">
        <v>149</v>
      </c>
      <c r="E26" s="16">
        <v>23</v>
      </c>
      <c r="F26" s="3">
        <v>61.203966815534379</v>
      </c>
    </row>
    <row r="27" spans="1:6">
      <c r="A27" s="8" t="s">
        <v>28</v>
      </c>
      <c r="B27" s="1">
        <v>62.11</v>
      </c>
      <c r="C27" s="13">
        <v>77.599999999999994</v>
      </c>
      <c r="D27" s="2">
        <v>185</v>
      </c>
      <c r="E27" s="16">
        <v>20.7</v>
      </c>
      <c r="F27" s="3">
        <v>61.924122813059377</v>
      </c>
    </row>
    <row r="28" spans="1:6">
      <c r="A28" s="8" t="s">
        <v>29</v>
      </c>
      <c r="B28" s="1">
        <v>61.77</v>
      </c>
      <c r="C28" s="13">
        <v>73.099999999999994</v>
      </c>
      <c r="D28" s="2">
        <v>177</v>
      </c>
      <c r="E28" s="16">
        <v>24.8</v>
      </c>
      <c r="F28" s="3">
        <v>61.241093768156318</v>
      </c>
    </row>
    <row r="29" spans="1:6">
      <c r="A29" s="8" t="s">
        <v>30</v>
      </c>
      <c r="B29" s="1">
        <v>60.58</v>
      </c>
      <c r="C29" s="13">
        <v>71.400000000000006</v>
      </c>
      <c r="D29" s="2">
        <v>163</v>
      </c>
      <c r="E29" s="16">
        <v>23.5</v>
      </c>
      <c r="F29" s="3">
        <v>61.147630153482844</v>
      </c>
    </row>
    <row r="30" spans="1:6">
      <c r="A30" s="8" t="s">
        <v>31</v>
      </c>
      <c r="B30" s="1">
        <v>61.28</v>
      </c>
      <c r="C30" s="13">
        <v>73.900000000000006</v>
      </c>
      <c r="D30" s="2">
        <v>167</v>
      </c>
      <c r="E30" s="16">
        <v>22.4</v>
      </c>
      <c r="F30" s="3">
        <v>61.404947463573521</v>
      </c>
    </row>
    <row r="31" spans="1:6">
      <c r="A31" s="8" t="s">
        <v>32</v>
      </c>
      <c r="B31" s="1">
        <v>61.75</v>
      </c>
      <c r="C31" s="13">
        <v>75.599999999999994</v>
      </c>
      <c r="D31" s="2">
        <v>174</v>
      </c>
      <c r="E31" s="16">
        <v>21.1</v>
      </c>
      <c r="F31" s="3">
        <v>61.681382866001684</v>
      </c>
    </row>
    <row r="32" spans="1:6">
      <c r="A32" s="8" t="s">
        <v>33</v>
      </c>
      <c r="B32" s="1">
        <v>60.33</v>
      </c>
      <c r="C32" s="13">
        <v>67.400000000000006</v>
      </c>
      <c r="D32" s="2">
        <v>151</v>
      </c>
      <c r="E32" s="16">
        <v>23.3</v>
      </c>
      <c r="F32" s="3">
        <v>60.870346819191283</v>
      </c>
    </row>
    <row r="33" spans="1:6">
      <c r="A33" s="8" t="s">
        <v>34</v>
      </c>
      <c r="B33" s="1">
        <v>60.61</v>
      </c>
      <c r="C33" s="13">
        <v>68.7</v>
      </c>
      <c r="D33" s="2">
        <v>158</v>
      </c>
      <c r="E33" s="16">
        <v>26.2</v>
      </c>
      <c r="F33" s="3">
        <v>60.711734836702441</v>
      </c>
    </row>
    <row r="34" spans="1:6">
      <c r="A34" s="8" t="s">
        <v>35</v>
      </c>
      <c r="B34" s="1">
        <v>61.18</v>
      </c>
      <c r="C34" s="13">
        <v>67.599999999999994</v>
      </c>
      <c r="D34" s="2">
        <v>167</v>
      </c>
      <c r="E34" s="16">
        <v>25.1</v>
      </c>
      <c r="F34" s="3">
        <v>60.873136041315625</v>
      </c>
    </row>
    <row r="35" spans="1:6">
      <c r="A35" s="8" t="s">
        <v>36</v>
      </c>
      <c r="B35" s="1">
        <v>61.37</v>
      </c>
      <c r="C35" s="13">
        <v>73.3</v>
      </c>
      <c r="D35" s="2">
        <v>178</v>
      </c>
      <c r="E35" s="16">
        <v>23.9</v>
      </c>
      <c r="F35" s="3">
        <v>61.349945542803027</v>
      </c>
    </row>
    <row r="36" spans="1:6">
      <c r="A36" s="8" t="s">
        <v>37</v>
      </c>
      <c r="B36" s="1">
        <v>61.5</v>
      </c>
      <c r="C36" s="13">
        <v>70.099999999999994</v>
      </c>
      <c r="D36" s="2">
        <v>168</v>
      </c>
      <c r="E36" s="16">
        <v>23.9</v>
      </c>
      <c r="F36" s="3">
        <v>61.107837944626596</v>
      </c>
    </row>
    <row r="37" spans="1:6">
      <c r="A37" s="8" t="s">
        <v>38</v>
      </c>
      <c r="B37" s="1">
        <v>60.88</v>
      </c>
      <c r="C37" s="13">
        <v>68.7</v>
      </c>
      <c r="D37" s="2">
        <v>168</v>
      </c>
      <c r="E37" s="16">
        <v>25.1</v>
      </c>
      <c r="F37" s="3">
        <v>60.929892286818124</v>
      </c>
    </row>
    <row r="38" spans="1:6">
      <c r="A38" s="8" t="s">
        <v>39</v>
      </c>
      <c r="B38" s="1">
        <v>60.8</v>
      </c>
      <c r="C38" s="13">
        <v>66.8</v>
      </c>
      <c r="D38" s="2">
        <v>154</v>
      </c>
      <c r="E38" s="16">
        <v>24.2</v>
      </c>
      <c r="F38" s="3">
        <v>60.788240114647763</v>
      </c>
    </row>
    <row r="39" spans="1:6">
      <c r="A39" s="8" t="s">
        <v>40</v>
      </c>
      <c r="B39" s="1">
        <v>61.23</v>
      </c>
      <c r="C39" s="13">
        <v>67.5</v>
      </c>
      <c r="D39" s="2">
        <v>189</v>
      </c>
      <c r="E39" s="16">
        <v>23.3</v>
      </c>
      <c r="F39" s="3">
        <v>61.287152413595877</v>
      </c>
    </row>
    <row r="40" spans="1:6">
      <c r="A40" s="8" t="s">
        <v>41</v>
      </c>
      <c r="B40" s="1">
        <v>60.6</v>
      </c>
      <c r="C40" s="13">
        <v>67.8</v>
      </c>
      <c r="D40" s="2">
        <v>172</v>
      </c>
      <c r="E40" s="16">
        <v>24.5</v>
      </c>
      <c r="F40" s="3">
        <v>60.995540207848848</v>
      </c>
    </row>
    <row r="41" spans="1:6">
      <c r="A41" s="8" t="s">
        <v>42</v>
      </c>
      <c r="B41" s="1">
        <v>60.76</v>
      </c>
      <c r="C41" s="13">
        <v>60.8</v>
      </c>
      <c r="D41" s="2">
        <v>133</v>
      </c>
      <c r="E41" s="16">
        <v>26</v>
      </c>
      <c r="F41" s="3">
        <v>60.130560120009804</v>
      </c>
    </row>
    <row r="42" spans="1:6">
      <c r="A42" s="8" t="s">
        <v>43</v>
      </c>
      <c r="B42" s="1">
        <v>61.04</v>
      </c>
      <c r="C42" s="13">
        <v>73.599999999999994</v>
      </c>
      <c r="D42" s="2">
        <v>194</v>
      </c>
      <c r="E42" s="16">
        <v>23.5</v>
      </c>
      <c r="F42" s="3">
        <v>61.576046849513006</v>
      </c>
    </row>
    <row r="43" spans="1:6">
      <c r="A43" s="8" t="s">
        <v>44</v>
      </c>
      <c r="B43" s="1">
        <v>60.97</v>
      </c>
      <c r="C43" s="13">
        <v>68.5</v>
      </c>
      <c r="D43" s="2">
        <v>182</v>
      </c>
      <c r="E43" s="16">
        <v>24.4</v>
      </c>
      <c r="F43" s="3">
        <v>61.143296242199014</v>
      </c>
    </row>
    <row r="44" spans="1:6">
      <c r="A44" s="8" t="s">
        <v>45</v>
      </c>
      <c r="B44" s="1">
        <v>60.75</v>
      </c>
      <c r="C44" s="13">
        <v>62.2</v>
      </c>
      <c r="D44" s="2">
        <v>159</v>
      </c>
      <c r="E44" s="16">
        <v>24.3</v>
      </c>
      <c r="F44" s="3">
        <v>60.640638137231164</v>
      </c>
    </row>
    <row r="45" spans="1:6">
      <c r="A45" s="8" t="s">
        <v>46</v>
      </c>
      <c r="B45" s="1">
        <v>61.55</v>
      </c>
      <c r="C45" s="13">
        <v>66.599999999999994</v>
      </c>
      <c r="D45" s="2">
        <v>162</v>
      </c>
      <c r="E45" s="16">
        <v>23.6</v>
      </c>
      <c r="F45" s="3">
        <v>60.926530585593653</v>
      </c>
    </row>
    <row r="46" spans="1:6">
      <c r="A46" s="8" t="s">
        <v>47</v>
      </c>
      <c r="B46" s="1">
        <v>61.51</v>
      </c>
      <c r="C46" s="13">
        <v>70.099999999999994</v>
      </c>
      <c r="D46" s="2">
        <v>175</v>
      </c>
      <c r="E46" s="16">
        <v>23.9</v>
      </c>
      <c r="F46" s="3">
        <v>61.183849304460253</v>
      </c>
    </row>
    <row r="47" spans="1:6">
      <c r="A47" s="8" t="s">
        <v>48</v>
      </c>
      <c r="B47" s="1">
        <v>60.79</v>
      </c>
      <c r="C47" s="13">
        <v>65.900000000000006</v>
      </c>
      <c r="D47" s="2">
        <v>165</v>
      </c>
      <c r="E47" s="16">
        <v>23.4</v>
      </c>
      <c r="F47" s="3">
        <v>60.949821176095867</v>
      </c>
    </row>
    <row r="48" spans="1:6">
      <c r="A48" s="8" t="s">
        <v>49</v>
      </c>
      <c r="B48" s="1">
        <v>60.49</v>
      </c>
      <c r="C48" s="13">
        <v>66.8</v>
      </c>
      <c r="D48" s="2">
        <v>167</v>
      </c>
      <c r="E48" s="16">
        <v>24.1</v>
      </c>
      <c r="F48" s="3">
        <v>60.939364958916421</v>
      </c>
    </row>
    <row r="49" spans="1:6">
      <c r="A49" s="8" t="s">
        <v>50</v>
      </c>
      <c r="B49" s="1">
        <v>60.67</v>
      </c>
      <c r="C49" s="13">
        <v>52.4</v>
      </c>
      <c r="D49" s="2">
        <v>166</v>
      </c>
      <c r="E49" s="16">
        <v>27.2</v>
      </c>
      <c r="F49" s="3">
        <v>60.018878858457832</v>
      </c>
    </row>
  </sheetData>
  <mergeCells count="1">
    <mergeCell ref="C1:E1"/>
  </mergeCells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4BC2F4A5199034F9A83152147CD1BB7" ma:contentTypeVersion="7" ma:contentTypeDescription="新しいドキュメントを作成します。" ma:contentTypeScope="" ma:versionID="d0c0ff704ffd38b8beceec91d04a087c">
  <xsd:schema xmlns:xsd="http://www.w3.org/2001/XMLSchema" xmlns:xs="http://www.w3.org/2001/XMLSchema" xmlns:p="http://schemas.microsoft.com/office/2006/metadata/properties" xmlns:ns2="6ee12462-67b4-4375-9ec6-004bd307cd9e" targetNamespace="http://schemas.microsoft.com/office/2006/metadata/properties" ma:root="true" ma:fieldsID="10709f84929f8791a7a84c6704b6d004" ns2:_="">
    <xsd:import namespace="6ee12462-67b4-4375-9ec6-004bd307cd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e12462-67b4-4375-9ec6-004bd307cd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d7121c51-2642-4a43-97bc-84a6050ffb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91568F-8CA4-41B0-BE88-D6966A30FF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40C2A8-F2BB-4BC9-B552-C929B89BE8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e12462-67b4-4375-9ec6-004bd307c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データ</vt:lpstr>
      <vt:lpstr>回帰分析(標準化前)</vt:lpstr>
      <vt:lpstr>回帰分析(標準化後)</vt:lpstr>
      <vt:lpstr>予測値-実測値プロット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紅林　亘</dc:creator>
  <cp:keywords/>
  <dc:description/>
  <cp:lastModifiedBy>紅林　亘</cp:lastModifiedBy>
  <cp:revision/>
  <dcterms:created xsi:type="dcterms:W3CDTF">2022-10-24T08:50:07Z</dcterms:created>
  <dcterms:modified xsi:type="dcterms:W3CDTF">2023-04-18T06:56:21Z</dcterms:modified>
  <cp:category/>
  <cp:contentStatus/>
</cp:coreProperties>
</file>