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450C1F3C-C06D-4319-99C2-30B092819CE0}" xr6:coauthVersionLast="47" xr6:coauthVersionMax="47" xr10:uidLastSave="{00000000-0000-0000-0000-000000000000}"/>
  <bookViews>
    <workbookView xWindow="-120" yWindow="-120" windowWidth="29040" windowHeight="16440" xr2:uid="{1BA76760-F8FF-4299-8E4C-7AB73DD3E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6" i="1" l="1"/>
  <c r="AD25" i="1"/>
  <c r="AD24" i="1"/>
  <c r="AD23" i="1"/>
  <c r="AB24" i="1"/>
  <c r="AB25" i="1"/>
  <c r="AB26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B17" i="1"/>
  <c r="AB16" i="1"/>
  <c r="AB15" i="1"/>
  <c r="AB14" i="1"/>
  <c r="AB13" i="1"/>
  <c r="AB4" i="1"/>
  <c r="AA20" i="1"/>
  <c r="AA19" i="1"/>
  <c r="AA18" i="1"/>
  <c r="AA10" i="1"/>
  <c r="AA9" i="1"/>
  <c r="AA8" i="1"/>
  <c r="AA7" i="1"/>
  <c r="AA6" i="1"/>
  <c r="Z15" i="1"/>
  <c r="Z14" i="1"/>
  <c r="Z13" i="1"/>
  <c r="Z12" i="1"/>
  <c r="Z11" i="1"/>
  <c r="Y20" i="1"/>
  <c r="Y19" i="1"/>
  <c r="Y18" i="1"/>
  <c r="Y17" i="1"/>
  <c r="Y16" i="1"/>
  <c r="Y8" i="1"/>
  <c r="Y7" i="1"/>
  <c r="Y6" i="1"/>
  <c r="Y5" i="1"/>
  <c r="Y4" i="1"/>
  <c r="T3" i="1"/>
  <c r="U3" i="1" s="1"/>
  <c r="V3" i="1" s="1"/>
  <c r="W3" i="1" s="1"/>
  <c r="W17" i="1"/>
  <c r="W12" i="1"/>
  <c r="W11" i="1"/>
  <c r="W10" i="1"/>
  <c r="W5" i="1"/>
  <c r="AB5" i="1" s="1"/>
  <c r="AB23" i="1" s="1"/>
  <c r="U10" i="1"/>
  <c r="U9" i="1"/>
  <c r="U8" i="1"/>
  <c r="Y3" i="1"/>
  <c r="Z3" i="1" s="1"/>
  <c r="AA3" i="1" s="1"/>
  <c r="AB3" i="1" s="1"/>
  <c r="H26" i="1"/>
  <c r="H25" i="1"/>
  <c r="H24" i="1"/>
  <c r="H23" i="1"/>
  <c r="G26" i="1"/>
  <c r="G25" i="1"/>
  <c r="G24" i="1"/>
  <c r="G23" i="1"/>
  <c r="F26" i="1"/>
  <c r="F25" i="1"/>
  <c r="F24" i="1"/>
  <c r="F23" i="1"/>
  <c r="E26" i="1"/>
  <c r="E25" i="1"/>
  <c r="E24" i="1"/>
  <c r="E23" i="1"/>
  <c r="R20" i="1"/>
  <c r="AB20" i="1" s="1"/>
  <c r="R19" i="1"/>
  <c r="R18" i="1"/>
  <c r="R17" i="1"/>
  <c r="R16" i="1"/>
  <c r="R15" i="1"/>
  <c r="R14" i="1"/>
  <c r="R13" i="1"/>
  <c r="R12" i="1"/>
  <c r="AB12" i="1" s="1"/>
  <c r="R11" i="1"/>
  <c r="AB11" i="1" s="1"/>
  <c r="R10" i="1"/>
  <c r="AB10" i="1" s="1"/>
  <c r="R9" i="1"/>
  <c r="AB9" i="1" s="1"/>
  <c r="R8" i="1"/>
  <c r="AB8" i="1" s="1"/>
  <c r="R7" i="1"/>
  <c r="R6" i="1"/>
  <c r="R5" i="1"/>
  <c r="R4" i="1"/>
  <c r="Q20" i="1"/>
  <c r="Q19" i="1"/>
  <c r="Q18" i="1"/>
  <c r="Q17" i="1"/>
  <c r="AA17" i="1" s="1"/>
  <c r="Q16" i="1"/>
  <c r="AA16" i="1" s="1"/>
  <c r="Q15" i="1"/>
  <c r="AA15" i="1" s="1"/>
  <c r="Q14" i="1"/>
  <c r="AA14" i="1" s="1"/>
  <c r="Q13" i="1"/>
  <c r="AA13" i="1" s="1"/>
  <c r="Q12" i="1"/>
  <c r="Q11" i="1"/>
  <c r="Q10" i="1"/>
  <c r="Q9" i="1"/>
  <c r="Q8" i="1"/>
  <c r="Q7" i="1"/>
  <c r="Q6" i="1"/>
  <c r="Q5" i="1"/>
  <c r="AA5" i="1" s="1"/>
  <c r="Q4" i="1"/>
  <c r="AA4" i="1" s="1"/>
  <c r="P20" i="1"/>
  <c r="Z20" i="1" s="1"/>
  <c r="P19" i="1"/>
  <c r="Z19" i="1" s="1"/>
  <c r="P18" i="1"/>
  <c r="Z18" i="1" s="1"/>
  <c r="P17" i="1"/>
  <c r="P16" i="1"/>
  <c r="P15" i="1"/>
  <c r="P14" i="1"/>
  <c r="P13" i="1"/>
  <c r="P12" i="1"/>
  <c r="P11" i="1"/>
  <c r="P10" i="1"/>
  <c r="Z10" i="1" s="1"/>
  <c r="P9" i="1"/>
  <c r="Z9" i="1" s="1"/>
  <c r="P8" i="1"/>
  <c r="Z8" i="1" s="1"/>
  <c r="P7" i="1"/>
  <c r="Z7" i="1" s="1"/>
  <c r="P6" i="1"/>
  <c r="Z6" i="1" s="1"/>
  <c r="P5" i="1"/>
  <c r="P4" i="1"/>
  <c r="O20" i="1"/>
  <c r="O19" i="1"/>
  <c r="O18" i="1"/>
  <c r="O17" i="1"/>
  <c r="O16" i="1"/>
  <c r="O15" i="1"/>
  <c r="Y15" i="1" s="1"/>
  <c r="O14" i="1"/>
  <c r="Y14" i="1" s="1"/>
  <c r="O13" i="1"/>
  <c r="Y13" i="1" s="1"/>
  <c r="O12" i="1"/>
  <c r="Y12" i="1" s="1"/>
  <c r="O11" i="1"/>
  <c r="Y11" i="1" s="1"/>
  <c r="O10" i="1"/>
  <c r="O9" i="1"/>
  <c r="O8" i="1"/>
  <c r="O7" i="1"/>
  <c r="O6" i="1"/>
  <c r="O5" i="1"/>
  <c r="O4" i="1"/>
  <c r="N4" i="1"/>
  <c r="M20" i="1"/>
  <c r="W20" i="1" s="1"/>
  <c r="M19" i="1"/>
  <c r="W19" i="1" s="1"/>
  <c r="AB19" i="1" s="1"/>
  <c r="M18" i="1"/>
  <c r="W18" i="1" s="1"/>
  <c r="AB18" i="1" s="1"/>
  <c r="M17" i="1"/>
  <c r="M16" i="1"/>
  <c r="W16" i="1" s="1"/>
  <c r="M15" i="1"/>
  <c r="W15" i="1" s="1"/>
  <c r="M14" i="1"/>
  <c r="W14" i="1" s="1"/>
  <c r="M13" i="1"/>
  <c r="W13" i="1" s="1"/>
  <c r="M12" i="1"/>
  <c r="M11" i="1"/>
  <c r="M10" i="1"/>
  <c r="M9" i="1"/>
  <c r="W9" i="1" s="1"/>
  <c r="M8" i="1"/>
  <c r="W8" i="1" s="1"/>
  <c r="M7" i="1"/>
  <c r="W7" i="1" s="1"/>
  <c r="AB7" i="1" s="1"/>
  <c r="M6" i="1"/>
  <c r="W6" i="1" s="1"/>
  <c r="AB6" i="1" s="1"/>
  <c r="M5" i="1"/>
  <c r="M4" i="1"/>
  <c r="W4" i="1" s="1"/>
  <c r="W25" i="1" s="1"/>
  <c r="L20" i="1"/>
  <c r="V20" i="1" s="1"/>
  <c r="L19" i="1"/>
  <c r="V19" i="1" s="1"/>
  <c r="L18" i="1"/>
  <c r="V18" i="1" s="1"/>
  <c r="L17" i="1"/>
  <c r="V17" i="1" s="1"/>
  <c r="L16" i="1"/>
  <c r="V16" i="1" s="1"/>
  <c r="L15" i="1"/>
  <c r="V15" i="1" s="1"/>
  <c r="L14" i="1"/>
  <c r="V14" i="1" s="1"/>
  <c r="L13" i="1"/>
  <c r="V13" i="1" s="1"/>
  <c r="L12" i="1"/>
  <c r="V12" i="1" s="1"/>
  <c r="AA12" i="1" s="1"/>
  <c r="L11" i="1"/>
  <c r="V11" i="1" s="1"/>
  <c r="AA11" i="1" s="1"/>
  <c r="L10" i="1"/>
  <c r="V10" i="1" s="1"/>
  <c r="L9" i="1"/>
  <c r="V9" i="1" s="1"/>
  <c r="L8" i="1"/>
  <c r="V8" i="1" s="1"/>
  <c r="L7" i="1"/>
  <c r="V7" i="1" s="1"/>
  <c r="L6" i="1"/>
  <c r="V6" i="1" s="1"/>
  <c r="L5" i="1"/>
  <c r="V5" i="1" s="1"/>
  <c r="L4" i="1"/>
  <c r="V4" i="1" s="1"/>
  <c r="K20" i="1"/>
  <c r="U20" i="1" s="1"/>
  <c r="K19" i="1"/>
  <c r="U19" i="1" s="1"/>
  <c r="K18" i="1"/>
  <c r="U18" i="1" s="1"/>
  <c r="K17" i="1"/>
  <c r="U17" i="1" s="1"/>
  <c r="Z17" i="1" s="1"/>
  <c r="K16" i="1"/>
  <c r="U16" i="1" s="1"/>
  <c r="Z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K9" i="1"/>
  <c r="K8" i="1"/>
  <c r="K7" i="1"/>
  <c r="U7" i="1" s="1"/>
  <c r="K6" i="1"/>
  <c r="U6" i="1" s="1"/>
  <c r="K5" i="1"/>
  <c r="U5" i="1" s="1"/>
  <c r="Z5" i="1" s="1"/>
  <c r="K4" i="1"/>
  <c r="U4" i="1" s="1"/>
  <c r="J20" i="1"/>
  <c r="T20" i="1" s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T12" i="1" s="1"/>
  <c r="J11" i="1"/>
  <c r="T11" i="1" s="1"/>
  <c r="J10" i="1"/>
  <c r="T10" i="1" s="1"/>
  <c r="Y10" i="1" s="1"/>
  <c r="J9" i="1"/>
  <c r="T9" i="1" s="1"/>
  <c r="J8" i="1"/>
  <c r="T8" i="1" s="1"/>
  <c r="J7" i="1"/>
  <c r="T7" i="1" s="1"/>
  <c r="J6" i="1"/>
  <c r="T6" i="1" s="1"/>
  <c r="J5" i="1"/>
  <c r="T5" i="1" s="1"/>
  <c r="J4" i="1"/>
  <c r="T4" i="1" s="1"/>
  <c r="T23" i="1" s="1"/>
  <c r="O3" i="1"/>
  <c r="P3" i="1" s="1"/>
  <c r="Q3" i="1" s="1"/>
  <c r="R3" i="1" s="1"/>
  <c r="J3" i="1"/>
  <c r="K3" i="1" s="1"/>
  <c r="L3" i="1" s="1"/>
  <c r="M3" i="1" s="1"/>
  <c r="E3" i="1"/>
  <c r="F3" i="1" s="1"/>
  <c r="G3" i="1" s="1"/>
  <c r="H3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4" i="1"/>
  <c r="S4" i="1" s="1"/>
  <c r="D25" i="1"/>
  <c r="C26" i="1"/>
  <c r="D26" i="1"/>
  <c r="D23" i="1"/>
  <c r="D24" i="1"/>
  <c r="C23" i="1"/>
  <c r="C25" i="1"/>
  <c r="C24" i="1"/>
  <c r="N5" i="1"/>
  <c r="X5" i="1" s="1"/>
  <c r="N6" i="1"/>
  <c r="X6" i="1" s="1"/>
  <c r="N7" i="1"/>
  <c r="N8" i="1"/>
  <c r="N9" i="1"/>
  <c r="N10" i="1"/>
  <c r="N11" i="1"/>
  <c r="N12" i="1"/>
  <c r="N13" i="1"/>
  <c r="N14" i="1"/>
  <c r="N15" i="1"/>
  <c r="N16" i="1"/>
  <c r="X16" i="1" s="1"/>
  <c r="N17" i="1"/>
  <c r="X17" i="1" s="1"/>
  <c r="N18" i="1"/>
  <c r="X18" i="1" s="1"/>
  <c r="N19" i="1"/>
  <c r="N20" i="1"/>
  <c r="S23" i="1" l="1"/>
  <c r="S25" i="1"/>
  <c r="S24" i="1"/>
  <c r="S26" i="1"/>
  <c r="T25" i="1"/>
  <c r="T24" i="1"/>
  <c r="T26" i="1"/>
  <c r="Y9" i="1"/>
  <c r="Y26" i="1" s="1"/>
  <c r="U24" i="1"/>
  <c r="Z4" i="1"/>
  <c r="U26" i="1"/>
  <c r="U25" i="1"/>
  <c r="U23" i="1"/>
  <c r="AA24" i="1"/>
  <c r="AA26" i="1"/>
  <c r="AA25" i="1"/>
  <c r="AA23" i="1"/>
  <c r="X4" i="1"/>
  <c r="V26" i="1"/>
  <c r="V24" i="1"/>
  <c r="V23" i="1"/>
  <c r="V25" i="1"/>
  <c r="W23" i="1"/>
  <c r="W26" i="1"/>
  <c r="W24" i="1"/>
  <c r="R26" i="1"/>
  <c r="P26" i="1"/>
  <c r="Q23" i="1"/>
  <c r="O26" i="1"/>
  <c r="Q25" i="1"/>
  <c r="O23" i="1"/>
  <c r="R23" i="1"/>
  <c r="O24" i="1"/>
  <c r="R24" i="1"/>
  <c r="O25" i="1"/>
  <c r="R25" i="1"/>
  <c r="P23" i="1"/>
  <c r="Q26" i="1"/>
  <c r="P24" i="1"/>
  <c r="P25" i="1"/>
  <c r="Q24" i="1"/>
  <c r="X13" i="1"/>
  <c r="X19" i="1"/>
  <c r="X7" i="1"/>
  <c r="X15" i="1"/>
  <c r="X14" i="1"/>
  <c r="X11" i="1"/>
  <c r="X10" i="1"/>
  <c r="X9" i="1"/>
  <c r="X20" i="1"/>
  <c r="X8" i="1"/>
  <c r="X12" i="1"/>
  <c r="N23" i="1"/>
  <c r="N24" i="1"/>
  <c r="N25" i="1"/>
  <c r="N26" i="1"/>
  <c r="Y23" i="1" l="1"/>
  <c r="Z24" i="1"/>
  <c r="Z26" i="1"/>
  <c r="Z25" i="1"/>
  <c r="Z23" i="1"/>
  <c r="X25" i="1"/>
  <c r="X23" i="1"/>
  <c r="X24" i="1"/>
  <c r="X26" i="1"/>
  <c r="Y25" i="1"/>
  <c r="Y24" i="1"/>
</calcChain>
</file>

<file path=xl/sharedStrings.xml><?xml version="1.0" encoding="utf-8"?>
<sst xmlns="http://schemas.openxmlformats.org/spreadsheetml/2006/main" count="44" uniqueCount="43">
  <si>
    <t>Employee Payroll</t>
  </si>
  <si>
    <t>First Name</t>
  </si>
  <si>
    <t>Last name</t>
  </si>
  <si>
    <t>Hourly Wage</t>
  </si>
  <si>
    <t xml:space="preserve">Hours Worked </t>
  </si>
  <si>
    <t>Pay</t>
  </si>
  <si>
    <t xml:space="preserve">John </t>
  </si>
  <si>
    <t>Cena</t>
  </si>
  <si>
    <t>Randy</t>
  </si>
  <si>
    <t>Ortan</t>
  </si>
  <si>
    <t>Naruto</t>
  </si>
  <si>
    <t>Uzumaki</t>
  </si>
  <si>
    <t>Sakuke</t>
  </si>
  <si>
    <t>Uchiha</t>
  </si>
  <si>
    <t>Hatake</t>
  </si>
  <si>
    <t>Kakashi</t>
  </si>
  <si>
    <t>Minato</t>
  </si>
  <si>
    <t>Namikaze</t>
  </si>
  <si>
    <t>Killer</t>
  </si>
  <si>
    <t>Bee</t>
  </si>
  <si>
    <t>Hashirama</t>
  </si>
  <si>
    <t>Senju</t>
  </si>
  <si>
    <t>Max</t>
  </si>
  <si>
    <t>Min</t>
  </si>
  <si>
    <t>Average</t>
  </si>
  <si>
    <t>Total</t>
  </si>
  <si>
    <t>Hello</t>
  </si>
  <si>
    <t>Overtime</t>
  </si>
  <si>
    <t>Bonus</t>
  </si>
  <si>
    <t xml:space="preserve"> </t>
  </si>
  <si>
    <t>JanPay</t>
  </si>
  <si>
    <t>Jerom</t>
  </si>
  <si>
    <t>Robbin</t>
  </si>
  <si>
    <t>vinsmoke</t>
  </si>
  <si>
    <t>Sanji</t>
  </si>
  <si>
    <t>Gold</t>
  </si>
  <si>
    <t>Roger</t>
  </si>
  <si>
    <t>White</t>
  </si>
  <si>
    <t>Beared</t>
  </si>
  <si>
    <t>Big</t>
  </si>
  <si>
    <t>Mom</t>
  </si>
  <si>
    <t>Shanks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</si>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</sst>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$-409]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165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78B-6A03-4B3E-AAFC-C6B0A1BD7E6B}">
  <dimension ref="A1:AD27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1.42578125" customWidth="1"/>
    <col min="2" max="2" width="11.7109375" customWidth="1"/>
    <col min="3" max="3" width="16.140625" customWidth="1"/>
    <col min="4" max="13" width="14.28515625" customWidth="1"/>
    <col min="14" max="18" width="12.42578125" customWidth="1"/>
    <col min="19" max="22" width="10.7109375" customWidth="1"/>
    <col min="23" max="23" width="13.140625" customWidth="1"/>
    <col min="24" max="24" width="13.28515625" customWidth="1"/>
    <col min="25" max="25" width="11.140625" customWidth="1"/>
    <col min="26" max="26" width="13.5703125" customWidth="1"/>
    <col min="27" max="27" width="16.85546875" customWidth="1"/>
    <col min="28" max="28" width="16.7109375" customWidth="1"/>
    <col min="30" max="30" width="11.7109375" bestFit="1" customWidth="1"/>
  </cols>
  <sheetData>
    <row r="1" spans="1:30" x14ac:dyDescent="0.25">
      <c r="A1" t="s">
        <v>0</v>
      </c>
      <c r="C1" t="s">
        <v>26</v>
      </c>
    </row>
    <row r="2" spans="1:30" x14ac:dyDescent="0.25">
      <c r="D2" s="4" t="s">
        <v>4</v>
      </c>
      <c r="E2" s="4"/>
      <c r="F2" s="4"/>
      <c r="G2" s="4"/>
      <c r="H2" s="4"/>
      <c r="I2" s="6" t="s">
        <v>27</v>
      </c>
      <c r="J2" s="6"/>
      <c r="K2" s="6"/>
      <c r="L2" s="6"/>
      <c r="M2" s="6"/>
      <c r="N2" s="8" t="s">
        <v>5</v>
      </c>
      <c r="O2" s="8"/>
      <c r="P2" s="8"/>
      <c r="Q2" s="8"/>
      <c r="R2" s="8"/>
      <c r="S2" s="11" t="s">
        <v>28</v>
      </c>
      <c r="T2" s="11"/>
      <c r="U2" s="11"/>
      <c r="V2" s="11"/>
      <c r="W2" s="11"/>
      <c r="X2" s="14" t="s">
        <v>25</v>
      </c>
      <c r="Y2" s="14"/>
      <c r="Z2" s="14"/>
      <c r="AA2" s="14"/>
      <c r="AB2" s="14"/>
      <c r="AD2" t="s">
        <v>30</v>
      </c>
    </row>
    <row r="3" spans="1:30" x14ac:dyDescent="0.25">
      <c r="A3" t="s">
        <v>1</v>
      </c>
      <c r="B3" t="s">
        <v>2</v>
      </c>
      <c r="C3" t="s">
        <v>3</v>
      </c>
      <c r="D3" s="5">
        <v>44927</v>
      </c>
      <c r="E3" s="5">
        <f>D3+7</f>
        <v>44934</v>
      </c>
      <c r="F3" s="5">
        <f t="shared" ref="F3:H3" si="0">E3+7</f>
        <v>44941</v>
      </c>
      <c r="G3" s="5">
        <f t="shared" si="0"/>
        <v>44948</v>
      </c>
      <c r="H3" s="5">
        <f t="shared" si="0"/>
        <v>44955</v>
      </c>
      <c r="I3" s="7">
        <v>44927</v>
      </c>
      <c r="J3" s="7">
        <f>I3+7</f>
        <v>44934</v>
      </c>
      <c r="K3" s="7">
        <f t="shared" ref="K3:M3" si="1">J3+7</f>
        <v>44941</v>
      </c>
      <c r="L3" s="7">
        <f t="shared" si="1"/>
        <v>44948</v>
      </c>
      <c r="M3" s="7">
        <f t="shared" si="1"/>
        <v>44955</v>
      </c>
      <c r="N3" s="9">
        <v>44927</v>
      </c>
      <c r="O3" s="9">
        <f>N3+7</f>
        <v>44934</v>
      </c>
      <c r="P3" s="9">
        <f t="shared" ref="P3:R3" si="2">O3+7</f>
        <v>44941</v>
      </c>
      <c r="Q3" s="9">
        <f t="shared" si="2"/>
        <v>44948</v>
      </c>
      <c r="R3" s="9">
        <f t="shared" si="2"/>
        <v>44955</v>
      </c>
      <c r="S3" s="12">
        <v>44927</v>
      </c>
      <c r="T3" s="12">
        <f>S3+7</f>
        <v>44934</v>
      </c>
      <c r="U3" s="12">
        <f t="shared" ref="U3:W3" si="3">T3+7</f>
        <v>44941</v>
      </c>
      <c r="V3" s="12">
        <f t="shared" si="3"/>
        <v>44948</v>
      </c>
      <c r="W3" s="12">
        <f t="shared" si="3"/>
        <v>44955</v>
      </c>
      <c r="X3" s="15">
        <v>44927</v>
      </c>
      <c r="Y3" s="15">
        <f>X3+7</f>
        <v>44934</v>
      </c>
      <c r="Z3" s="15">
        <f t="shared" ref="Z3:AB3" si="4">Y3+7</f>
        <v>44941</v>
      </c>
      <c r="AA3" s="15">
        <f t="shared" si="4"/>
        <v>44948</v>
      </c>
      <c r="AB3" s="15">
        <f t="shared" si="4"/>
        <v>44955</v>
      </c>
      <c r="AC3" s="1"/>
    </row>
    <row r="4" spans="1:30" x14ac:dyDescent="0.25">
      <c r="A4" t="s">
        <v>31</v>
      </c>
      <c r="B4" t="s">
        <v>32</v>
      </c>
      <c r="C4" s="3">
        <v>15.9</v>
      </c>
      <c r="D4" s="4">
        <v>45</v>
      </c>
      <c r="E4" s="4">
        <v>45</v>
      </c>
      <c r="F4" s="4">
        <v>42</v>
      </c>
      <c r="G4" s="4">
        <v>36</v>
      </c>
      <c r="H4" s="4">
        <v>48</v>
      </c>
      <c r="I4" s="6">
        <f t="shared" ref="I4:I20" si="5">IF(D4&gt;40,D4-40,0)</f>
        <v>5</v>
      </c>
      <c r="J4" s="6">
        <f t="shared" ref="J4:J20" si="6">IF(E4&gt;40,E4-40,0)</f>
        <v>5</v>
      </c>
      <c r="K4" s="6">
        <f t="shared" ref="K4:K20" si="7">IF(F4&gt;40,F4-40,0)</f>
        <v>2</v>
      </c>
      <c r="L4" s="6">
        <f t="shared" ref="L4:L20" si="8">IF(G4&gt;40,G4-40,0)</f>
        <v>0</v>
      </c>
      <c r="M4" s="6">
        <f t="shared" ref="M4:M20" si="9">IF(H4&gt;40,H4-40,0)</f>
        <v>8</v>
      </c>
      <c r="N4" s="10">
        <f>$C4*D4</f>
        <v>715.5</v>
      </c>
      <c r="O4" s="10">
        <f>$C4*E4</f>
        <v>715.5</v>
      </c>
      <c r="P4" s="10">
        <f>$C4*F4</f>
        <v>667.80000000000007</v>
      </c>
      <c r="Q4" s="10">
        <f>$C4*G4</f>
        <v>572.4</v>
      </c>
      <c r="R4" s="10">
        <f>$C4*H4</f>
        <v>763.2</v>
      </c>
      <c r="S4" s="13">
        <f>0.5*$C4*I4</f>
        <v>39.75</v>
      </c>
      <c r="T4" s="13">
        <f>0.5*$C4*J4</f>
        <v>39.75</v>
      </c>
      <c r="U4" s="13">
        <f>0.5*$C4*K4</f>
        <v>15.9</v>
      </c>
      <c r="V4" s="13">
        <f>0.5*$C4*L4</f>
        <v>0</v>
      </c>
      <c r="W4" s="13">
        <f>0.5*$C4*M4</f>
        <v>63.6</v>
      </c>
      <c r="X4" s="16">
        <f t="shared" ref="X4:X20" si="10">N4+S4</f>
        <v>755.25</v>
      </c>
      <c r="Y4" s="16">
        <f t="shared" ref="Y4:Y20" si="11">O4+T4</f>
        <v>755.25</v>
      </c>
      <c r="Z4" s="16">
        <f t="shared" ref="Z4:Z20" si="12">P4+U4</f>
        <v>683.7</v>
      </c>
      <c r="AA4" s="16">
        <f t="shared" ref="AA4:AA20" si="13">Q4+V4</f>
        <v>572.4</v>
      </c>
      <c r="AB4" s="16">
        <f t="shared" ref="AB4:AB20" si="14">R4+W4</f>
        <v>826.80000000000007</v>
      </c>
      <c r="AD4" s="2">
        <f>SUM(X4:AB4)</f>
        <v>3593.4</v>
      </c>
    </row>
    <row r="5" spans="1:30" x14ac:dyDescent="0.25">
      <c r="A5" t="s">
        <v>33</v>
      </c>
      <c r="B5" t="s">
        <v>34</v>
      </c>
      <c r="C5" s="3">
        <v>10</v>
      </c>
      <c r="D5" s="4">
        <v>42</v>
      </c>
      <c r="E5" s="4">
        <v>42</v>
      </c>
      <c r="F5" s="4">
        <v>41</v>
      </c>
      <c r="G5" s="4">
        <v>45</v>
      </c>
      <c r="H5" s="4">
        <v>43</v>
      </c>
      <c r="I5" s="6">
        <f t="shared" si="5"/>
        <v>2</v>
      </c>
      <c r="J5" s="6">
        <f t="shared" si="6"/>
        <v>2</v>
      </c>
      <c r="K5" s="6">
        <f t="shared" si="7"/>
        <v>1</v>
      </c>
      <c r="L5" s="6">
        <f t="shared" si="8"/>
        <v>5</v>
      </c>
      <c r="M5" s="6">
        <f t="shared" si="9"/>
        <v>3</v>
      </c>
      <c r="N5" s="10">
        <f t="shared" ref="N5:N20" si="15">C5*D5</f>
        <v>420</v>
      </c>
      <c r="O5" s="10">
        <f t="shared" ref="O5:O20" si="16">D5*E5</f>
        <v>1764</v>
      </c>
      <c r="P5" s="10">
        <f t="shared" ref="P5:P20" si="17">E5*F5</f>
        <v>1722</v>
      </c>
      <c r="Q5" s="10">
        <f t="shared" ref="Q5:Q20" si="18">F5*G5</f>
        <v>1845</v>
      </c>
      <c r="R5" s="10">
        <f t="shared" ref="R5:R20" si="19">G5*H5</f>
        <v>1935</v>
      </c>
      <c r="S5" s="13">
        <f t="shared" ref="S5:S20" si="20">0.5*C5*I5</f>
        <v>10</v>
      </c>
      <c r="T5" s="13">
        <f t="shared" ref="T5:T20" si="21">0.5*D5*J5</f>
        <v>42</v>
      </c>
      <c r="U5" s="13">
        <f t="shared" ref="U5:U20" si="22">0.5*E5*K5</f>
        <v>21</v>
      </c>
      <c r="V5" s="13">
        <f t="shared" ref="V5:V20" si="23">0.5*F5*L5</f>
        <v>102.5</v>
      </c>
      <c r="W5" s="13">
        <f t="shared" ref="W5:W20" si="24">0.5*G5*M5</f>
        <v>67.5</v>
      </c>
      <c r="X5" s="16">
        <f t="shared" si="10"/>
        <v>430</v>
      </c>
      <c r="Y5" s="16">
        <f t="shared" si="11"/>
        <v>1806</v>
      </c>
      <c r="Z5" s="16">
        <f t="shared" si="12"/>
        <v>1743</v>
      </c>
      <c r="AA5" s="16">
        <f t="shared" si="13"/>
        <v>1947.5</v>
      </c>
      <c r="AB5" s="16">
        <f t="shared" si="14"/>
        <v>2002.5</v>
      </c>
      <c r="AD5" s="2">
        <f t="shared" ref="AD5:AD20" si="25">SUM(X5:AB5)</f>
        <v>7929</v>
      </c>
    </row>
    <row r="6" spans="1:30" x14ac:dyDescent="0.25">
      <c r="A6" t="s">
        <v>35</v>
      </c>
      <c r="B6" t="s">
        <v>36</v>
      </c>
      <c r="C6" s="3">
        <v>22.1</v>
      </c>
      <c r="D6" s="4">
        <v>41</v>
      </c>
      <c r="E6" s="4">
        <v>41</v>
      </c>
      <c r="F6" s="4">
        <v>40</v>
      </c>
      <c r="G6" s="4">
        <v>31</v>
      </c>
      <c r="H6" s="4">
        <v>30</v>
      </c>
      <c r="I6" s="6">
        <f t="shared" si="5"/>
        <v>1</v>
      </c>
      <c r="J6" s="6">
        <f t="shared" si="6"/>
        <v>1</v>
      </c>
      <c r="K6" s="6">
        <f t="shared" si="7"/>
        <v>0</v>
      </c>
      <c r="L6" s="6">
        <f t="shared" si="8"/>
        <v>0</v>
      </c>
      <c r="M6" s="6">
        <f t="shared" si="9"/>
        <v>0</v>
      </c>
      <c r="N6" s="10">
        <f t="shared" si="15"/>
        <v>906.1</v>
      </c>
      <c r="O6" s="10">
        <f t="shared" si="16"/>
        <v>1681</v>
      </c>
      <c r="P6" s="10">
        <f t="shared" si="17"/>
        <v>1640</v>
      </c>
      <c r="Q6" s="10">
        <f t="shared" si="18"/>
        <v>1240</v>
      </c>
      <c r="R6" s="10">
        <f t="shared" si="19"/>
        <v>930</v>
      </c>
      <c r="S6" s="13">
        <f t="shared" si="20"/>
        <v>11.05</v>
      </c>
      <c r="T6" s="13">
        <f t="shared" si="21"/>
        <v>20.5</v>
      </c>
      <c r="U6" s="13">
        <f t="shared" si="22"/>
        <v>0</v>
      </c>
      <c r="V6" s="13">
        <f t="shared" si="23"/>
        <v>0</v>
      </c>
      <c r="W6" s="13">
        <f t="shared" si="24"/>
        <v>0</v>
      </c>
      <c r="X6" s="16">
        <f t="shared" si="10"/>
        <v>917.15</v>
      </c>
      <c r="Y6" s="16">
        <f t="shared" si="11"/>
        <v>1701.5</v>
      </c>
      <c r="Z6" s="16">
        <f t="shared" si="12"/>
        <v>1640</v>
      </c>
      <c r="AA6" s="16">
        <f t="shared" si="13"/>
        <v>1240</v>
      </c>
      <c r="AB6" s="16">
        <f t="shared" si="14"/>
        <v>930</v>
      </c>
      <c r="AD6" s="2">
        <f t="shared" si="25"/>
        <v>6428.65</v>
      </c>
    </row>
    <row r="7" spans="1:30" x14ac:dyDescent="0.25">
      <c r="A7" t="s">
        <v>37</v>
      </c>
      <c r="B7" t="s">
        <v>38</v>
      </c>
      <c r="C7" s="3">
        <v>19.100000000000001</v>
      </c>
      <c r="D7" s="4">
        <v>39</v>
      </c>
      <c r="E7" s="4">
        <v>46</v>
      </c>
      <c r="F7" s="4">
        <v>30</v>
      </c>
      <c r="G7" s="4">
        <v>42</v>
      </c>
      <c r="H7" s="4">
        <v>36</v>
      </c>
      <c r="I7" s="6">
        <f t="shared" si="5"/>
        <v>0</v>
      </c>
      <c r="J7" s="6">
        <f t="shared" si="6"/>
        <v>6</v>
      </c>
      <c r="K7" s="6">
        <f t="shared" si="7"/>
        <v>0</v>
      </c>
      <c r="L7" s="6">
        <f t="shared" si="8"/>
        <v>2</v>
      </c>
      <c r="M7" s="6">
        <f t="shared" si="9"/>
        <v>0</v>
      </c>
      <c r="N7" s="10">
        <f t="shared" si="15"/>
        <v>744.90000000000009</v>
      </c>
      <c r="O7" s="10">
        <f t="shared" si="16"/>
        <v>1794</v>
      </c>
      <c r="P7" s="10">
        <f t="shared" si="17"/>
        <v>1380</v>
      </c>
      <c r="Q7" s="10">
        <f t="shared" si="18"/>
        <v>1260</v>
      </c>
      <c r="R7" s="10">
        <f t="shared" si="19"/>
        <v>1512</v>
      </c>
      <c r="S7" s="13">
        <f t="shared" si="20"/>
        <v>0</v>
      </c>
      <c r="T7" s="13">
        <f t="shared" si="21"/>
        <v>117</v>
      </c>
      <c r="U7" s="13">
        <f t="shared" si="22"/>
        <v>0</v>
      </c>
      <c r="V7" s="13">
        <f t="shared" si="23"/>
        <v>30</v>
      </c>
      <c r="W7" s="13">
        <f t="shared" si="24"/>
        <v>0</v>
      </c>
      <c r="X7" s="16">
        <f t="shared" si="10"/>
        <v>744.90000000000009</v>
      </c>
      <c r="Y7" s="16">
        <f t="shared" si="11"/>
        <v>1911</v>
      </c>
      <c r="Z7" s="16">
        <f t="shared" si="12"/>
        <v>1380</v>
      </c>
      <c r="AA7" s="16">
        <f t="shared" si="13"/>
        <v>1290</v>
      </c>
      <c r="AB7" s="16">
        <f t="shared" si="14"/>
        <v>1512</v>
      </c>
      <c r="AD7" s="2">
        <f t="shared" si="25"/>
        <v>6837.9</v>
      </c>
    </row>
    <row r="8" spans="1:30" x14ac:dyDescent="0.25">
      <c r="A8" t="s">
        <v>39</v>
      </c>
      <c r="B8" t="s">
        <v>40</v>
      </c>
      <c r="C8" s="3">
        <v>6.9</v>
      </c>
      <c r="D8" s="4">
        <v>46</v>
      </c>
      <c r="E8" s="4">
        <v>30</v>
      </c>
      <c r="F8" s="4">
        <v>32</v>
      </c>
      <c r="G8" s="4">
        <v>48</v>
      </c>
      <c r="H8" s="4">
        <v>39</v>
      </c>
      <c r="I8" s="6">
        <f t="shared" si="5"/>
        <v>6</v>
      </c>
      <c r="J8" s="6">
        <f t="shared" si="6"/>
        <v>0</v>
      </c>
      <c r="K8" s="6">
        <f t="shared" si="7"/>
        <v>0</v>
      </c>
      <c r="L8" s="6">
        <f t="shared" si="8"/>
        <v>8</v>
      </c>
      <c r="M8" s="6">
        <f t="shared" si="9"/>
        <v>0</v>
      </c>
      <c r="N8" s="10">
        <f t="shared" si="15"/>
        <v>317.40000000000003</v>
      </c>
      <c r="O8" s="10">
        <f t="shared" si="16"/>
        <v>1380</v>
      </c>
      <c r="P8" s="10">
        <f t="shared" si="17"/>
        <v>960</v>
      </c>
      <c r="Q8" s="10">
        <f t="shared" si="18"/>
        <v>1536</v>
      </c>
      <c r="R8" s="10">
        <f t="shared" si="19"/>
        <v>1872</v>
      </c>
      <c r="S8" s="13">
        <f t="shared" si="20"/>
        <v>20.700000000000003</v>
      </c>
      <c r="T8" s="13">
        <f t="shared" si="21"/>
        <v>0</v>
      </c>
      <c r="U8" s="13">
        <f t="shared" si="22"/>
        <v>0</v>
      </c>
      <c r="V8" s="13">
        <f t="shared" si="23"/>
        <v>128</v>
      </c>
      <c r="W8" s="13">
        <f t="shared" si="24"/>
        <v>0</v>
      </c>
      <c r="X8" s="16">
        <f t="shared" si="10"/>
        <v>338.1</v>
      </c>
      <c r="Y8" s="16">
        <f t="shared" si="11"/>
        <v>1380</v>
      </c>
      <c r="Z8" s="16">
        <f t="shared" si="12"/>
        <v>960</v>
      </c>
      <c r="AA8" s="16">
        <f t="shared" si="13"/>
        <v>1664</v>
      </c>
      <c r="AB8" s="16">
        <f t="shared" si="14"/>
        <v>1872</v>
      </c>
      <c r="AD8" s="2">
        <f t="shared" si="25"/>
        <v>6214.1</v>
      </c>
    </row>
    <row r="9" spans="1:30" x14ac:dyDescent="0.25">
      <c r="A9" t="s">
        <v>41</v>
      </c>
      <c r="B9" t="s">
        <v>42</v>
      </c>
      <c r="C9" s="3">
        <v>14.2</v>
      </c>
      <c r="D9" s="4">
        <v>32</v>
      </c>
      <c r="E9" s="4">
        <v>35</v>
      </c>
      <c r="F9" s="4">
        <v>36</v>
      </c>
      <c r="G9" s="4">
        <v>36</v>
      </c>
      <c r="H9" s="4">
        <v>37</v>
      </c>
      <c r="I9" s="6">
        <f t="shared" si="5"/>
        <v>0</v>
      </c>
      <c r="J9" s="6">
        <f t="shared" si="6"/>
        <v>0</v>
      </c>
      <c r="K9" s="6">
        <f t="shared" si="7"/>
        <v>0</v>
      </c>
      <c r="L9" s="6">
        <f t="shared" si="8"/>
        <v>0</v>
      </c>
      <c r="M9" s="6">
        <f t="shared" si="9"/>
        <v>0</v>
      </c>
      <c r="N9" s="10">
        <f t="shared" si="15"/>
        <v>454.4</v>
      </c>
      <c r="O9" s="10">
        <f t="shared" si="16"/>
        <v>1120</v>
      </c>
      <c r="P9" s="10">
        <f t="shared" si="17"/>
        <v>1260</v>
      </c>
      <c r="Q9" s="10">
        <f t="shared" si="18"/>
        <v>1296</v>
      </c>
      <c r="R9" s="10">
        <f t="shared" si="19"/>
        <v>1332</v>
      </c>
      <c r="S9" s="13">
        <f t="shared" si="20"/>
        <v>0</v>
      </c>
      <c r="T9" s="13">
        <f t="shared" si="21"/>
        <v>0</v>
      </c>
      <c r="U9" s="13">
        <f t="shared" si="22"/>
        <v>0</v>
      </c>
      <c r="V9" s="13">
        <f t="shared" si="23"/>
        <v>0</v>
      </c>
      <c r="W9" s="13">
        <f t="shared" si="24"/>
        <v>0</v>
      </c>
      <c r="X9" s="16">
        <f t="shared" si="10"/>
        <v>454.4</v>
      </c>
      <c r="Y9" s="16">
        <f t="shared" si="11"/>
        <v>1120</v>
      </c>
      <c r="Z9" s="16">
        <f t="shared" si="12"/>
        <v>1260</v>
      </c>
      <c r="AA9" s="16">
        <f t="shared" si="13"/>
        <v>1296</v>
      </c>
      <c r="AB9" s="16">
        <f t="shared" si="14"/>
        <v>1332</v>
      </c>
      <c r="AD9" s="2">
        <f t="shared" si="25"/>
        <v>5462.4</v>
      </c>
    </row>
    <row r="10" spans="1:30" x14ac:dyDescent="0.25">
      <c r="A10" t="s">
        <v>6</v>
      </c>
      <c r="B10" t="s">
        <v>7</v>
      </c>
      <c r="C10" s="3">
        <v>18</v>
      </c>
      <c r="D10" s="4">
        <v>40</v>
      </c>
      <c r="E10" s="4">
        <v>42</v>
      </c>
      <c r="F10" s="4">
        <v>45</v>
      </c>
      <c r="G10" s="4">
        <v>38</v>
      </c>
      <c r="H10" s="4">
        <v>49</v>
      </c>
      <c r="I10" s="6">
        <f t="shared" si="5"/>
        <v>0</v>
      </c>
      <c r="J10" s="6">
        <f t="shared" si="6"/>
        <v>2</v>
      </c>
      <c r="K10" s="6">
        <f t="shared" si="7"/>
        <v>5</v>
      </c>
      <c r="L10" s="6">
        <f t="shared" si="8"/>
        <v>0</v>
      </c>
      <c r="M10" s="6">
        <f t="shared" si="9"/>
        <v>9</v>
      </c>
      <c r="N10" s="10">
        <f t="shared" si="15"/>
        <v>720</v>
      </c>
      <c r="O10" s="10">
        <f t="shared" si="16"/>
        <v>1680</v>
      </c>
      <c r="P10" s="10">
        <f t="shared" si="17"/>
        <v>1890</v>
      </c>
      <c r="Q10" s="10">
        <f t="shared" si="18"/>
        <v>1710</v>
      </c>
      <c r="R10" s="10">
        <f t="shared" si="19"/>
        <v>1862</v>
      </c>
      <c r="S10" s="13">
        <f t="shared" si="20"/>
        <v>0</v>
      </c>
      <c r="T10" s="13">
        <f t="shared" si="21"/>
        <v>40</v>
      </c>
      <c r="U10" s="13">
        <f t="shared" si="22"/>
        <v>105</v>
      </c>
      <c r="V10" s="13">
        <f t="shared" si="23"/>
        <v>0</v>
      </c>
      <c r="W10" s="13">
        <f t="shared" si="24"/>
        <v>171</v>
      </c>
      <c r="X10" s="16">
        <f t="shared" si="10"/>
        <v>720</v>
      </c>
      <c r="Y10" s="16">
        <f t="shared" si="11"/>
        <v>1720</v>
      </c>
      <c r="Z10" s="16">
        <f t="shared" si="12"/>
        <v>1995</v>
      </c>
      <c r="AA10" s="16">
        <f t="shared" si="13"/>
        <v>1710</v>
      </c>
      <c r="AB10" s="16">
        <f t="shared" si="14"/>
        <v>2033</v>
      </c>
      <c r="AD10" s="2">
        <f t="shared" si="25"/>
        <v>8178</v>
      </c>
    </row>
    <row r="11" spans="1:30" x14ac:dyDescent="0.25">
      <c r="A11" t="s">
        <v>8</v>
      </c>
      <c r="B11" t="s">
        <v>9</v>
      </c>
      <c r="C11" s="3">
        <v>17.5</v>
      </c>
      <c r="D11" s="4">
        <v>35</v>
      </c>
      <c r="E11" s="4">
        <v>44</v>
      </c>
      <c r="F11" s="4">
        <v>42</v>
      </c>
      <c r="G11" s="4">
        <v>39</v>
      </c>
      <c r="H11" s="4">
        <v>41</v>
      </c>
      <c r="I11" s="6">
        <f t="shared" si="5"/>
        <v>0</v>
      </c>
      <c r="J11" s="6">
        <f t="shared" si="6"/>
        <v>4</v>
      </c>
      <c r="K11" s="6">
        <f t="shared" si="7"/>
        <v>2</v>
      </c>
      <c r="L11" s="6">
        <f t="shared" si="8"/>
        <v>0</v>
      </c>
      <c r="M11" s="6">
        <f t="shared" si="9"/>
        <v>1</v>
      </c>
      <c r="N11" s="10">
        <f t="shared" si="15"/>
        <v>612.5</v>
      </c>
      <c r="O11" s="10">
        <f t="shared" si="16"/>
        <v>1540</v>
      </c>
      <c r="P11" s="10">
        <f t="shared" si="17"/>
        <v>1848</v>
      </c>
      <c r="Q11" s="10">
        <f t="shared" si="18"/>
        <v>1638</v>
      </c>
      <c r="R11" s="10">
        <f t="shared" si="19"/>
        <v>1599</v>
      </c>
      <c r="S11" s="13">
        <f t="shared" si="20"/>
        <v>0</v>
      </c>
      <c r="T11" s="13">
        <f t="shared" si="21"/>
        <v>70</v>
      </c>
      <c r="U11" s="13">
        <f t="shared" si="22"/>
        <v>44</v>
      </c>
      <c r="V11" s="13">
        <f t="shared" si="23"/>
        <v>0</v>
      </c>
      <c r="W11" s="13">
        <f t="shared" si="24"/>
        <v>19.5</v>
      </c>
      <c r="X11" s="16">
        <f t="shared" si="10"/>
        <v>612.5</v>
      </c>
      <c r="Y11" s="16">
        <f t="shared" si="11"/>
        <v>1610</v>
      </c>
      <c r="Z11" s="16">
        <f t="shared" si="12"/>
        <v>1892</v>
      </c>
      <c r="AA11" s="16">
        <f t="shared" si="13"/>
        <v>1638</v>
      </c>
      <c r="AB11" s="16">
        <f t="shared" si="14"/>
        <v>1618.5</v>
      </c>
      <c r="AD11" s="2">
        <f t="shared" si="25"/>
        <v>7371</v>
      </c>
    </row>
    <row r="12" spans="1:30" x14ac:dyDescent="0.25">
      <c r="A12" t="s">
        <v>10</v>
      </c>
      <c r="B12" t="s">
        <v>11</v>
      </c>
      <c r="C12" s="3">
        <v>14.7</v>
      </c>
      <c r="D12" s="4">
        <v>36</v>
      </c>
      <c r="E12" s="4">
        <v>36</v>
      </c>
      <c r="F12" s="4">
        <v>31</v>
      </c>
      <c r="G12" s="4">
        <v>47</v>
      </c>
      <c r="H12" s="4">
        <v>40</v>
      </c>
      <c r="I12" s="6">
        <f t="shared" si="5"/>
        <v>0</v>
      </c>
      <c r="J12" s="6">
        <f t="shared" si="6"/>
        <v>0</v>
      </c>
      <c r="K12" s="6">
        <f t="shared" si="7"/>
        <v>0</v>
      </c>
      <c r="L12" s="6">
        <f t="shared" si="8"/>
        <v>7</v>
      </c>
      <c r="M12" s="6">
        <f t="shared" si="9"/>
        <v>0</v>
      </c>
      <c r="N12" s="10">
        <f t="shared" si="15"/>
        <v>529.19999999999993</v>
      </c>
      <c r="O12" s="10">
        <f t="shared" si="16"/>
        <v>1296</v>
      </c>
      <c r="P12" s="10">
        <f t="shared" si="17"/>
        <v>1116</v>
      </c>
      <c r="Q12" s="10">
        <f t="shared" si="18"/>
        <v>1457</v>
      </c>
      <c r="R12" s="10">
        <f t="shared" si="19"/>
        <v>1880</v>
      </c>
      <c r="S12" s="13">
        <f t="shared" si="20"/>
        <v>0</v>
      </c>
      <c r="T12" s="13">
        <f t="shared" si="21"/>
        <v>0</v>
      </c>
      <c r="U12" s="13">
        <f t="shared" si="22"/>
        <v>0</v>
      </c>
      <c r="V12" s="13">
        <f t="shared" si="23"/>
        <v>108.5</v>
      </c>
      <c r="W12" s="13">
        <f t="shared" si="24"/>
        <v>0</v>
      </c>
      <c r="X12" s="16">
        <f t="shared" si="10"/>
        <v>529.19999999999993</v>
      </c>
      <c r="Y12" s="16">
        <f t="shared" si="11"/>
        <v>1296</v>
      </c>
      <c r="Z12" s="16">
        <f t="shared" si="12"/>
        <v>1116</v>
      </c>
      <c r="AA12" s="16">
        <f t="shared" si="13"/>
        <v>1565.5</v>
      </c>
      <c r="AB12" s="16">
        <f t="shared" si="14"/>
        <v>1880</v>
      </c>
      <c r="AD12" s="2">
        <f t="shared" si="25"/>
        <v>6386.7</v>
      </c>
    </row>
    <row r="13" spans="1:30" x14ac:dyDescent="0.25">
      <c r="A13" t="s">
        <v>12</v>
      </c>
      <c r="B13" t="s">
        <v>13</v>
      </c>
      <c r="C13" s="3">
        <v>13.9</v>
      </c>
      <c r="D13" s="4">
        <v>43</v>
      </c>
      <c r="E13" s="4">
        <v>35</v>
      </c>
      <c r="F13" s="4">
        <v>43</v>
      </c>
      <c r="G13" s="4">
        <v>46</v>
      </c>
      <c r="H13" s="4">
        <v>35</v>
      </c>
      <c r="I13" s="6">
        <f t="shared" si="5"/>
        <v>3</v>
      </c>
      <c r="J13" s="6">
        <f t="shared" si="6"/>
        <v>0</v>
      </c>
      <c r="K13" s="6">
        <f t="shared" si="7"/>
        <v>3</v>
      </c>
      <c r="L13" s="6">
        <f t="shared" si="8"/>
        <v>6</v>
      </c>
      <c r="M13" s="6">
        <f t="shared" si="9"/>
        <v>0</v>
      </c>
      <c r="N13" s="10">
        <f t="shared" si="15"/>
        <v>597.70000000000005</v>
      </c>
      <c r="O13" s="10">
        <f t="shared" si="16"/>
        <v>1505</v>
      </c>
      <c r="P13" s="10">
        <f t="shared" si="17"/>
        <v>1505</v>
      </c>
      <c r="Q13" s="10">
        <f t="shared" si="18"/>
        <v>1978</v>
      </c>
      <c r="R13" s="10">
        <f t="shared" si="19"/>
        <v>1610</v>
      </c>
      <c r="S13" s="13">
        <f t="shared" si="20"/>
        <v>20.85</v>
      </c>
      <c r="T13" s="13">
        <f t="shared" si="21"/>
        <v>0</v>
      </c>
      <c r="U13" s="13">
        <f t="shared" si="22"/>
        <v>52.5</v>
      </c>
      <c r="V13" s="13">
        <f t="shared" si="23"/>
        <v>129</v>
      </c>
      <c r="W13" s="13">
        <f t="shared" si="24"/>
        <v>0</v>
      </c>
      <c r="X13" s="16">
        <f t="shared" si="10"/>
        <v>618.55000000000007</v>
      </c>
      <c r="Y13" s="16">
        <f t="shared" si="11"/>
        <v>1505</v>
      </c>
      <c r="Z13" s="16">
        <f t="shared" si="12"/>
        <v>1557.5</v>
      </c>
      <c r="AA13" s="16">
        <f t="shared" si="13"/>
        <v>2107</v>
      </c>
      <c r="AB13" s="16">
        <f t="shared" si="14"/>
        <v>1610</v>
      </c>
      <c r="AD13" s="2">
        <f t="shared" si="25"/>
        <v>7398.05</v>
      </c>
    </row>
    <row r="14" spans="1:30" x14ac:dyDescent="0.25">
      <c r="A14" t="s">
        <v>14</v>
      </c>
      <c r="B14" t="s">
        <v>15</v>
      </c>
      <c r="C14" s="3">
        <v>11.2</v>
      </c>
      <c r="D14" s="4">
        <v>44</v>
      </c>
      <c r="E14" s="4">
        <v>41</v>
      </c>
      <c r="F14" s="4">
        <v>38</v>
      </c>
      <c r="G14" s="4">
        <v>30</v>
      </c>
      <c r="H14" s="4">
        <v>39</v>
      </c>
      <c r="I14" s="6">
        <f t="shared" si="5"/>
        <v>4</v>
      </c>
      <c r="J14" s="6">
        <f t="shared" si="6"/>
        <v>1</v>
      </c>
      <c r="K14" s="6">
        <f t="shared" si="7"/>
        <v>0</v>
      </c>
      <c r="L14" s="6">
        <f t="shared" si="8"/>
        <v>0</v>
      </c>
      <c r="M14" s="6">
        <f t="shared" si="9"/>
        <v>0</v>
      </c>
      <c r="N14" s="10">
        <f t="shared" si="15"/>
        <v>492.79999999999995</v>
      </c>
      <c r="O14" s="10">
        <f t="shared" si="16"/>
        <v>1804</v>
      </c>
      <c r="P14" s="10">
        <f t="shared" si="17"/>
        <v>1558</v>
      </c>
      <c r="Q14" s="10">
        <f t="shared" si="18"/>
        <v>1140</v>
      </c>
      <c r="R14" s="10">
        <f t="shared" si="19"/>
        <v>1170</v>
      </c>
      <c r="S14" s="13">
        <f t="shared" si="20"/>
        <v>22.4</v>
      </c>
      <c r="T14" s="13">
        <f t="shared" si="21"/>
        <v>22</v>
      </c>
      <c r="U14" s="13">
        <f t="shared" si="22"/>
        <v>0</v>
      </c>
      <c r="V14" s="13">
        <f t="shared" si="23"/>
        <v>0</v>
      </c>
      <c r="W14" s="13">
        <f t="shared" si="24"/>
        <v>0</v>
      </c>
      <c r="X14" s="16">
        <f t="shared" si="10"/>
        <v>515.19999999999993</v>
      </c>
      <c r="Y14" s="16">
        <f t="shared" si="11"/>
        <v>1826</v>
      </c>
      <c r="Z14" s="16">
        <f t="shared" si="12"/>
        <v>1558</v>
      </c>
      <c r="AA14" s="16">
        <f t="shared" si="13"/>
        <v>1140</v>
      </c>
      <c r="AB14" s="16">
        <f t="shared" si="14"/>
        <v>1170</v>
      </c>
      <c r="AD14" s="2">
        <f t="shared" si="25"/>
        <v>6209.2</v>
      </c>
    </row>
    <row r="15" spans="1:30" x14ac:dyDescent="0.25">
      <c r="A15" t="s">
        <v>16</v>
      </c>
      <c r="B15" t="s">
        <v>17</v>
      </c>
      <c r="C15" s="3">
        <v>10.1</v>
      </c>
      <c r="D15" s="4">
        <v>44</v>
      </c>
      <c r="E15" s="4">
        <v>31</v>
      </c>
      <c r="F15" s="4">
        <v>47</v>
      </c>
      <c r="G15" s="4">
        <v>31</v>
      </c>
      <c r="H15" s="4">
        <v>49</v>
      </c>
      <c r="I15" s="6">
        <f t="shared" si="5"/>
        <v>4</v>
      </c>
      <c r="J15" s="6">
        <f t="shared" si="6"/>
        <v>0</v>
      </c>
      <c r="K15" s="6">
        <f t="shared" si="7"/>
        <v>7</v>
      </c>
      <c r="L15" s="6">
        <f t="shared" si="8"/>
        <v>0</v>
      </c>
      <c r="M15" s="6">
        <f t="shared" si="9"/>
        <v>9</v>
      </c>
      <c r="N15" s="10">
        <f t="shared" si="15"/>
        <v>444.4</v>
      </c>
      <c r="O15" s="10">
        <f t="shared" si="16"/>
        <v>1364</v>
      </c>
      <c r="P15" s="10">
        <f t="shared" si="17"/>
        <v>1457</v>
      </c>
      <c r="Q15" s="10">
        <f t="shared" si="18"/>
        <v>1457</v>
      </c>
      <c r="R15" s="10">
        <f t="shared" si="19"/>
        <v>1519</v>
      </c>
      <c r="S15" s="13">
        <f t="shared" si="20"/>
        <v>20.2</v>
      </c>
      <c r="T15" s="13">
        <f t="shared" si="21"/>
        <v>0</v>
      </c>
      <c r="U15" s="13">
        <f t="shared" si="22"/>
        <v>108.5</v>
      </c>
      <c r="V15" s="13">
        <f t="shared" si="23"/>
        <v>0</v>
      </c>
      <c r="W15" s="13">
        <f t="shared" si="24"/>
        <v>139.5</v>
      </c>
      <c r="X15" s="16">
        <f t="shared" si="10"/>
        <v>464.59999999999997</v>
      </c>
      <c r="Y15" s="16">
        <f t="shared" si="11"/>
        <v>1364</v>
      </c>
      <c r="Z15" s="16">
        <f t="shared" si="12"/>
        <v>1565.5</v>
      </c>
      <c r="AA15" s="16">
        <f t="shared" si="13"/>
        <v>1457</v>
      </c>
      <c r="AB15" s="16">
        <f t="shared" si="14"/>
        <v>1658.5</v>
      </c>
      <c r="AD15" s="2">
        <f t="shared" si="25"/>
        <v>6509.6</v>
      </c>
    </row>
    <row r="16" spans="1:30" x14ac:dyDescent="0.25">
      <c r="C16" s="3">
        <v>15.3</v>
      </c>
      <c r="D16" s="4">
        <v>36</v>
      </c>
      <c r="E16" s="4">
        <v>32</v>
      </c>
      <c r="F16" s="4">
        <v>41</v>
      </c>
      <c r="G16" s="4">
        <v>38</v>
      </c>
      <c r="H16" s="4">
        <v>43</v>
      </c>
      <c r="I16" s="6">
        <f t="shared" si="5"/>
        <v>0</v>
      </c>
      <c r="J16" s="6">
        <f t="shared" si="6"/>
        <v>0</v>
      </c>
      <c r="K16" s="6">
        <f t="shared" si="7"/>
        <v>1</v>
      </c>
      <c r="L16" s="6">
        <f t="shared" si="8"/>
        <v>0</v>
      </c>
      <c r="M16" s="6">
        <f t="shared" si="9"/>
        <v>3</v>
      </c>
      <c r="N16" s="10">
        <f t="shared" si="15"/>
        <v>550.80000000000007</v>
      </c>
      <c r="O16" s="10">
        <f t="shared" si="16"/>
        <v>1152</v>
      </c>
      <c r="P16" s="10">
        <f t="shared" si="17"/>
        <v>1312</v>
      </c>
      <c r="Q16" s="10">
        <f t="shared" si="18"/>
        <v>1558</v>
      </c>
      <c r="R16" s="10">
        <f t="shared" si="19"/>
        <v>1634</v>
      </c>
      <c r="S16" s="13">
        <f t="shared" si="20"/>
        <v>0</v>
      </c>
      <c r="T16" s="13">
        <f t="shared" si="21"/>
        <v>0</v>
      </c>
      <c r="U16" s="13">
        <f t="shared" si="22"/>
        <v>16</v>
      </c>
      <c r="V16" s="13">
        <f t="shared" si="23"/>
        <v>0</v>
      </c>
      <c r="W16" s="13">
        <f t="shared" si="24"/>
        <v>57</v>
      </c>
      <c r="X16" s="16">
        <f t="shared" si="10"/>
        <v>550.80000000000007</v>
      </c>
      <c r="Y16" s="16">
        <f t="shared" si="11"/>
        <v>1152</v>
      </c>
      <c r="Z16" s="16">
        <f t="shared" si="12"/>
        <v>1328</v>
      </c>
      <c r="AA16" s="16">
        <f t="shared" si="13"/>
        <v>1558</v>
      </c>
      <c r="AB16" s="16">
        <f t="shared" si="14"/>
        <v>1691</v>
      </c>
      <c r="AD16" s="2">
        <f t="shared" si="25"/>
        <v>6279.8</v>
      </c>
    </row>
    <row r="17" spans="1:30" x14ac:dyDescent="0.25">
      <c r="C17" s="3">
        <v>8.44</v>
      </c>
      <c r="D17" s="4">
        <v>38</v>
      </c>
      <c r="E17" s="4">
        <v>36</v>
      </c>
      <c r="F17" s="4">
        <v>50</v>
      </c>
      <c r="G17" s="4">
        <v>39</v>
      </c>
      <c r="H17" s="4">
        <v>41</v>
      </c>
      <c r="I17" s="6">
        <f t="shared" si="5"/>
        <v>0</v>
      </c>
      <c r="J17" s="6">
        <f t="shared" si="6"/>
        <v>0</v>
      </c>
      <c r="K17" s="6">
        <f t="shared" si="7"/>
        <v>10</v>
      </c>
      <c r="L17" s="6">
        <f t="shared" si="8"/>
        <v>0</v>
      </c>
      <c r="M17" s="6">
        <f t="shared" si="9"/>
        <v>1</v>
      </c>
      <c r="N17" s="10">
        <f t="shared" si="15"/>
        <v>320.71999999999997</v>
      </c>
      <c r="O17" s="10">
        <f t="shared" si="16"/>
        <v>1368</v>
      </c>
      <c r="P17" s="10">
        <f t="shared" si="17"/>
        <v>1800</v>
      </c>
      <c r="Q17" s="10">
        <f t="shared" si="18"/>
        <v>1950</v>
      </c>
      <c r="R17" s="10">
        <f t="shared" si="19"/>
        <v>1599</v>
      </c>
      <c r="S17" s="13">
        <f t="shared" si="20"/>
        <v>0</v>
      </c>
      <c r="T17" s="13">
        <f t="shared" si="21"/>
        <v>0</v>
      </c>
      <c r="U17" s="13">
        <f t="shared" si="22"/>
        <v>180</v>
      </c>
      <c r="V17" s="13">
        <f t="shared" si="23"/>
        <v>0</v>
      </c>
      <c r="W17" s="13">
        <f t="shared" si="24"/>
        <v>19.5</v>
      </c>
      <c r="X17" s="16">
        <f t="shared" si="10"/>
        <v>320.71999999999997</v>
      </c>
      <c r="Y17" s="16">
        <f t="shared" si="11"/>
        <v>1368</v>
      </c>
      <c r="Z17" s="16">
        <f t="shared" si="12"/>
        <v>1980</v>
      </c>
      <c r="AA17" s="16">
        <f t="shared" si="13"/>
        <v>1950</v>
      </c>
      <c r="AB17" s="16">
        <f t="shared" si="14"/>
        <v>1618.5</v>
      </c>
      <c r="AD17" s="2">
        <f t="shared" si="25"/>
        <v>7237.22</v>
      </c>
    </row>
    <row r="18" spans="1:30" x14ac:dyDescent="0.25">
      <c r="C18" s="3">
        <v>14.2</v>
      </c>
      <c r="D18" s="4">
        <v>34</v>
      </c>
      <c r="E18" s="4">
        <v>39</v>
      </c>
      <c r="F18" s="4">
        <v>46</v>
      </c>
      <c r="G18" s="4">
        <v>46</v>
      </c>
      <c r="H18" s="4">
        <v>41</v>
      </c>
      <c r="I18" s="6">
        <f t="shared" si="5"/>
        <v>0</v>
      </c>
      <c r="J18" s="6">
        <f t="shared" si="6"/>
        <v>0</v>
      </c>
      <c r="K18" s="6">
        <f t="shared" si="7"/>
        <v>6</v>
      </c>
      <c r="L18" s="6">
        <f t="shared" si="8"/>
        <v>6</v>
      </c>
      <c r="M18" s="6">
        <f t="shared" si="9"/>
        <v>1</v>
      </c>
      <c r="N18" s="10">
        <f t="shared" si="15"/>
        <v>482.79999999999995</v>
      </c>
      <c r="O18" s="10">
        <f t="shared" si="16"/>
        <v>1326</v>
      </c>
      <c r="P18" s="10">
        <f t="shared" si="17"/>
        <v>1794</v>
      </c>
      <c r="Q18" s="10">
        <f t="shared" si="18"/>
        <v>2116</v>
      </c>
      <c r="R18" s="10">
        <f t="shared" si="19"/>
        <v>1886</v>
      </c>
      <c r="S18" s="13">
        <f t="shared" si="20"/>
        <v>0</v>
      </c>
      <c r="T18" s="13">
        <f t="shared" si="21"/>
        <v>0</v>
      </c>
      <c r="U18" s="13">
        <f t="shared" si="22"/>
        <v>117</v>
      </c>
      <c r="V18" s="13">
        <f t="shared" si="23"/>
        <v>138</v>
      </c>
      <c r="W18" s="13">
        <f t="shared" si="24"/>
        <v>23</v>
      </c>
      <c r="X18" s="16">
        <f t="shared" si="10"/>
        <v>482.79999999999995</v>
      </c>
      <c r="Y18" s="16">
        <f t="shared" si="11"/>
        <v>1326</v>
      </c>
      <c r="Z18" s="16">
        <f t="shared" si="12"/>
        <v>1911</v>
      </c>
      <c r="AA18" s="16">
        <f t="shared" si="13"/>
        <v>2254</v>
      </c>
      <c r="AB18" s="16">
        <f t="shared" si="14"/>
        <v>1909</v>
      </c>
      <c r="AD18" s="2">
        <f t="shared" si="25"/>
        <v>7882.8</v>
      </c>
    </row>
    <row r="19" spans="1:30" x14ac:dyDescent="0.25">
      <c r="A19" t="s">
        <v>18</v>
      </c>
      <c r="B19" t="s">
        <v>19</v>
      </c>
      <c r="C19" s="3">
        <v>45</v>
      </c>
      <c r="D19" s="4">
        <v>41</v>
      </c>
      <c r="E19" s="4">
        <v>45</v>
      </c>
      <c r="F19" s="4">
        <v>36</v>
      </c>
      <c r="G19" s="4">
        <v>42</v>
      </c>
      <c r="H19" s="4">
        <v>40</v>
      </c>
      <c r="I19" s="6">
        <f t="shared" si="5"/>
        <v>1</v>
      </c>
      <c r="J19" s="6">
        <f t="shared" si="6"/>
        <v>5</v>
      </c>
      <c r="K19" s="6">
        <f t="shared" si="7"/>
        <v>0</v>
      </c>
      <c r="L19" s="6">
        <f t="shared" si="8"/>
        <v>2</v>
      </c>
      <c r="M19" s="6">
        <f t="shared" si="9"/>
        <v>0</v>
      </c>
      <c r="N19" s="10">
        <f t="shared" si="15"/>
        <v>1845</v>
      </c>
      <c r="O19" s="10">
        <f t="shared" si="16"/>
        <v>1845</v>
      </c>
      <c r="P19" s="10">
        <f t="shared" si="17"/>
        <v>1620</v>
      </c>
      <c r="Q19" s="10">
        <f t="shared" si="18"/>
        <v>1512</v>
      </c>
      <c r="R19" s="10">
        <f t="shared" si="19"/>
        <v>1680</v>
      </c>
      <c r="S19" s="13">
        <f t="shared" si="20"/>
        <v>22.5</v>
      </c>
      <c r="T19" s="13">
        <f t="shared" si="21"/>
        <v>102.5</v>
      </c>
      <c r="U19" s="13">
        <f t="shared" si="22"/>
        <v>0</v>
      </c>
      <c r="V19" s="13">
        <f t="shared" si="23"/>
        <v>36</v>
      </c>
      <c r="W19" s="13">
        <f t="shared" si="24"/>
        <v>0</v>
      </c>
      <c r="X19" s="16">
        <f t="shared" si="10"/>
        <v>1867.5</v>
      </c>
      <c r="Y19" s="16">
        <f t="shared" si="11"/>
        <v>1947.5</v>
      </c>
      <c r="Z19" s="16">
        <f t="shared" si="12"/>
        <v>1620</v>
      </c>
      <c r="AA19" s="16">
        <f t="shared" si="13"/>
        <v>1548</v>
      </c>
      <c r="AB19" s="16">
        <f t="shared" si="14"/>
        <v>1680</v>
      </c>
      <c r="AD19" s="2">
        <f t="shared" si="25"/>
        <v>8663</v>
      </c>
    </row>
    <row r="20" spans="1:30" x14ac:dyDescent="0.25">
      <c r="A20" t="s">
        <v>20</v>
      </c>
      <c r="B20" t="s">
        <v>21</v>
      </c>
      <c r="C20" s="3">
        <v>30</v>
      </c>
      <c r="D20" s="4">
        <v>35</v>
      </c>
      <c r="E20" s="4">
        <v>33</v>
      </c>
      <c r="F20" s="4">
        <v>50</v>
      </c>
      <c r="G20" s="4">
        <v>41</v>
      </c>
      <c r="H20" s="4">
        <v>46</v>
      </c>
      <c r="I20" s="6">
        <f t="shared" si="5"/>
        <v>0</v>
      </c>
      <c r="J20" s="6">
        <f t="shared" si="6"/>
        <v>0</v>
      </c>
      <c r="K20" s="6">
        <f t="shared" si="7"/>
        <v>10</v>
      </c>
      <c r="L20" s="6">
        <f t="shared" si="8"/>
        <v>1</v>
      </c>
      <c r="M20" s="6">
        <f t="shared" si="9"/>
        <v>6</v>
      </c>
      <c r="N20" s="10">
        <f t="shared" si="15"/>
        <v>1050</v>
      </c>
      <c r="O20" s="10">
        <f t="shared" si="16"/>
        <v>1155</v>
      </c>
      <c r="P20" s="10">
        <f t="shared" si="17"/>
        <v>1650</v>
      </c>
      <c r="Q20" s="10">
        <f t="shared" si="18"/>
        <v>2050</v>
      </c>
      <c r="R20" s="10">
        <f t="shared" si="19"/>
        <v>1886</v>
      </c>
      <c r="S20" s="13">
        <f t="shared" si="20"/>
        <v>0</v>
      </c>
      <c r="T20" s="13">
        <f t="shared" si="21"/>
        <v>0</v>
      </c>
      <c r="U20" s="13">
        <f t="shared" si="22"/>
        <v>165</v>
      </c>
      <c r="V20" s="13">
        <f t="shared" si="23"/>
        <v>25</v>
      </c>
      <c r="W20" s="13">
        <f t="shared" si="24"/>
        <v>123</v>
      </c>
      <c r="X20" s="16">
        <f t="shared" si="10"/>
        <v>1050</v>
      </c>
      <c r="Y20" s="16">
        <f t="shared" si="11"/>
        <v>1155</v>
      </c>
      <c r="Z20" s="16">
        <f t="shared" si="12"/>
        <v>1815</v>
      </c>
      <c r="AA20" s="16">
        <f t="shared" si="13"/>
        <v>2075</v>
      </c>
      <c r="AB20" s="16">
        <f t="shared" si="14"/>
        <v>2009</v>
      </c>
      <c r="AD20" s="2">
        <f t="shared" si="25"/>
        <v>8104</v>
      </c>
    </row>
    <row r="23" spans="1:30" x14ac:dyDescent="0.25">
      <c r="A23" t="s">
        <v>23</v>
      </c>
      <c r="C23" s="3">
        <f t="shared" ref="C23:H23" si="26">MIN(C4:C20)</f>
        <v>6.9</v>
      </c>
      <c r="D23" s="3">
        <f t="shared" si="26"/>
        <v>32</v>
      </c>
      <c r="E23" s="3">
        <f t="shared" si="26"/>
        <v>30</v>
      </c>
      <c r="F23" s="3">
        <f t="shared" si="26"/>
        <v>30</v>
      </c>
      <c r="G23" s="3">
        <f t="shared" si="26"/>
        <v>30</v>
      </c>
      <c r="H23" s="3">
        <f t="shared" si="26"/>
        <v>30</v>
      </c>
      <c r="I23" s="3"/>
      <c r="J23" s="3"/>
      <c r="K23" s="3"/>
      <c r="L23" s="3"/>
      <c r="M23" s="3"/>
      <c r="N23" s="3">
        <f>MIN(N4:N20)</f>
        <v>317.40000000000003</v>
      </c>
      <c r="O23" s="3">
        <f>MIN(O4:O20)</f>
        <v>715.5</v>
      </c>
      <c r="P23" s="3">
        <f>MIN(P4:P20)</f>
        <v>667.80000000000007</v>
      </c>
      <c r="Q23" s="3">
        <f>MIN(Q4:Q20)</f>
        <v>572.4</v>
      </c>
      <c r="R23" s="3">
        <f>MIN(R4:R20)</f>
        <v>763.2</v>
      </c>
      <c r="S23" s="3">
        <f t="shared" ref="S23:AB23" si="27">MIN(S4:S20)</f>
        <v>0</v>
      </c>
      <c r="T23" s="3">
        <f t="shared" si="27"/>
        <v>0</v>
      </c>
      <c r="U23" s="3">
        <f t="shared" si="27"/>
        <v>0</v>
      </c>
      <c r="V23" s="3">
        <f t="shared" si="27"/>
        <v>0</v>
      </c>
      <c r="W23" s="3">
        <f t="shared" si="27"/>
        <v>0</v>
      </c>
      <c r="X23" s="3">
        <f t="shared" si="27"/>
        <v>320.71999999999997</v>
      </c>
      <c r="Y23" s="3">
        <f t="shared" si="27"/>
        <v>755.25</v>
      </c>
      <c r="Z23" s="3">
        <f t="shared" si="27"/>
        <v>683.7</v>
      </c>
      <c r="AA23" s="3">
        <f t="shared" si="27"/>
        <v>572.4</v>
      </c>
      <c r="AB23" s="3">
        <f t="shared" si="27"/>
        <v>826.80000000000007</v>
      </c>
      <c r="AD23" s="3">
        <f t="shared" ref="AD23" si="28">MIN(AD4:AD20)</f>
        <v>3593.4</v>
      </c>
    </row>
    <row r="24" spans="1:30" x14ac:dyDescent="0.25">
      <c r="A24" t="s">
        <v>22</v>
      </c>
      <c r="C24" s="3">
        <f t="shared" ref="C24:H24" si="29">MAX(C4:C20)</f>
        <v>45</v>
      </c>
      <c r="D24" s="3">
        <f t="shared" si="29"/>
        <v>46</v>
      </c>
      <c r="E24" s="3">
        <f t="shared" si="29"/>
        <v>46</v>
      </c>
      <c r="F24" s="3">
        <f t="shared" si="29"/>
        <v>50</v>
      </c>
      <c r="G24" s="3">
        <f t="shared" si="29"/>
        <v>48</v>
      </c>
      <c r="H24" s="3">
        <f t="shared" si="29"/>
        <v>49</v>
      </c>
      <c r="I24" s="3"/>
      <c r="J24" s="3"/>
      <c r="K24" s="3"/>
      <c r="L24" s="3"/>
      <c r="M24" s="3"/>
      <c r="N24" s="3">
        <f>MAX(N4:N20)</f>
        <v>1845</v>
      </c>
      <c r="O24" s="3">
        <f>MAX(O4:O20)</f>
        <v>1845</v>
      </c>
      <c r="P24" s="3">
        <f>MAX(P4:P20)</f>
        <v>1890</v>
      </c>
      <c r="Q24" s="3">
        <f>MAX(Q4:Q20)</f>
        <v>2116</v>
      </c>
      <c r="R24" s="3">
        <f>MAX(R4:R20)</f>
        <v>1935</v>
      </c>
      <c r="S24" s="3">
        <f t="shared" ref="S24:AB24" si="30">MAX(S4:S20)</f>
        <v>39.75</v>
      </c>
      <c r="T24" s="3">
        <f t="shared" si="30"/>
        <v>117</v>
      </c>
      <c r="U24" s="3">
        <f t="shared" si="30"/>
        <v>180</v>
      </c>
      <c r="V24" s="3">
        <f t="shared" si="30"/>
        <v>138</v>
      </c>
      <c r="W24" s="3">
        <f t="shared" si="30"/>
        <v>171</v>
      </c>
      <c r="X24" s="3">
        <f t="shared" si="30"/>
        <v>1867.5</v>
      </c>
      <c r="Y24" s="3">
        <f t="shared" si="30"/>
        <v>1947.5</v>
      </c>
      <c r="Z24" s="3">
        <f t="shared" si="30"/>
        <v>1995</v>
      </c>
      <c r="AA24" s="3">
        <f t="shared" si="30"/>
        <v>2254</v>
      </c>
      <c r="AB24" s="3">
        <f t="shared" si="30"/>
        <v>2033</v>
      </c>
      <c r="AD24" s="3">
        <f t="shared" ref="AD24" si="31">MAX(AD4:AD20)</f>
        <v>8663</v>
      </c>
    </row>
    <row r="25" spans="1:30" x14ac:dyDescent="0.25">
      <c r="A25" t="s">
        <v>24</v>
      </c>
      <c r="C25" s="3">
        <f t="shared" ref="C25:H25" si="32">AVERAGE(C4:C20)</f>
        <v>16.855294117647055</v>
      </c>
      <c r="D25" s="3">
        <f t="shared" si="32"/>
        <v>39.470588235294116</v>
      </c>
      <c r="E25" s="3">
        <f t="shared" si="32"/>
        <v>38.411764705882355</v>
      </c>
      <c r="F25" s="3">
        <f t="shared" si="32"/>
        <v>40.588235294117645</v>
      </c>
      <c r="G25" s="3">
        <f t="shared" si="32"/>
        <v>39.705882352941174</v>
      </c>
      <c r="H25" s="3">
        <f t="shared" si="32"/>
        <v>41</v>
      </c>
      <c r="I25" s="3"/>
      <c r="J25" s="3"/>
      <c r="K25" s="3"/>
      <c r="L25" s="3"/>
      <c r="M25" s="3"/>
      <c r="N25" s="3">
        <f>AVERAGE(N4:N20)</f>
        <v>659.07176470588229</v>
      </c>
      <c r="O25" s="3">
        <f>AVERAGE(O4:O20)</f>
        <v>1440.5588235294117</v>
      </c>
      <c r="P25" s="3">
        <f>AVERAGE(P4:P20)</f>
        <v>1481.1647058823528</v>
      </c>
      <c r="Q25" s="3">
        <f>AVERAGE(Q4:Q20)</f>
        <v>1547.964705882353</v>
      </c>
      <c r="R25" s="3">
        <f>AVERAGE(R4:R20)</f>
        <v>1568.7764705882353</v>
      </c>
      <c r="S25" s="3">
        <f t="shared" ref="S25:AB25" si="33">AVERAGE(S4:S20)</f>
        <v>9.85</v>
      </c>
      <c r="T25" s="3">
        <f t="shared" si="33"/>
        <v>26.691176470588236</v>
      </c>
      <c r="U25" s="3">
        <f t="shared" si="33"/>
        <v>48.523529411764706</v>
      </c>
      <c r="V25" s="3">
        <f t="shared" si="33"/>
        <v>41</v>
      </c>
      <c r="W25" s="3">
        <f t="shared" si="33"/>
        <v>40.211764705882352</v>
      </c>
      <c r="X25" s="3">
        <f t="shared" si="33"/>
        <v>668.92176470588231</v>
      </c>
      <c r="Y25" s="3">
        <f t="shared" si="33"/>
        <v>1467.25</v>
      </c>
      <c r="Z25" s="3">
        <f t="shared" si="33"/>
        <v>1529.6882352941177</v>
      </c>
      <c r="AA25" s="3">
        <f t="shared" si="33"/>
        <v>1588.964705882353</v>
      </c>
      <c r="AB25" s="3">
        <f t="shared" si="33"/>
        <v>1608.9882352941177</v>
      </c>
      <c r="AD25" s="3">
        <f t="shared" ref="AD25" si="34">AVERAGE(AD4:AD20)</f>
        <v>6863.8129411764712</v>
      </c>
    </row>
    <row r="26" spans="1:30" x14ac:dyDescent="0.25">
      <c r="A26" t="s">
        <v>25</v>
      </c>
      <c r="C26" s="3">
        <f t="shared" ref="C26:H26" si="35">SUM(C4:C20)</f>
        <v>286.53999999999996</v>
      </c>
      <c r="D26">
        <f t="shared" si="35"/>
        <v>671</v>
      </c>
      <c r="E26">
        <f t="shared" si="35"/>
        <v>653</v>
      </c>
      <c r="F26">
        <f t="shared" si="35"/>
        <v>690</v>
      </c>
      <c r="G26">
        <f t="shared" si="35"/>
        <v>675</v>
      </c>
      <c r="H26">
        <f t="shared" si="35"/>
        <v>697</v>
      </c>
      <c r="N26" s="3">
        <f>SUM(N4:N20)</f>
        <v>11204.22</v>
      </c>
      <c r="O26" s="3">
        <f>SUM(O4:O20)</f>
        <v>24489.5</v>
      </c>
      <c r="P26" s="3">
        <f>SUM(P4:P20)</f>
        <v>25179.8</v>
      </c>
      <c r="Q26" s="3">
        <f>SUM(Q4:Q20)</f>
        <v>26315.4</v>
      </c>
      <c r="R26" s="3">
        <f>SUM(R4:R20)</f>
        <v>26669.200000000001</v>
      </c>
      <c r="S26" s="3">
        <f t="shared" ref="S26:AB26" si="36">SUM(S4:S20)</f>
        <v>167.45</v>
      </c>
      <c r="T26" s="3">
        <f t="shared" si="36"/>
        <v>453.75</v>
      </c>
      <c r="U26" s="3">
        <f t="shared" si="36"/>
        <v>824.9</v>
      </c>
      <c r="V26" s="3">
        <f t="shared" si="36"/>
        <v>697</v>
      </c>
      <c r="W26" s="3">
        <f t="shared" si="36"/>
        <v>683.6</v>
      </c>
      <c r="X26" s="3">
        <f t="shared" si="36"/>
        <v>11371.67</v>
      </c>
      <c r="Y26" s="3">
        <f t="shared" si="36"/>
        <v>24943.25</v>
      </c>
      <c r="Z26" s="3">
        <f t="shared" si="36"/>
        <v>26004.7</v>
      </c>
      <c r="AA26" s="3">
        <f t="shared" si="36"/>
        <v>27012.400000000001</v>
      </c>
      <c r="AB26" s="3">
        <f t="shared" si="36"/>
        <v>27352.799999999999</v>
      </c>
      <c r="AC26" s="3"/>
      <c r="AD26" s="3">
        <f t="shared" ref="AD26" si="37">SUM(AD4:AD20)</f>
        <v>116684.82</v>
      </c>
    </row>
    <row r="27" spans="1:30" x14ac:dyDescent="0.25">
      <c r="Z27" t="s">
        <v>29</v>
      </c>
    </row>
  </sheetData>
  <pageMargins left="0.7" right="0.7" top="0.75" bottom="0.75" header="0.3" footer="0.3"/>
  <pageSetup orientation="portrait" r:id="rId1"/>
  <ignoredErrors>
    <ignoredError sqref="D23:D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</dc:creator>
  <cp:lastModifiedBy>hirosh</cp:lastModifiedBy>
  <dcterms:created xsi:type="dcterms:W3CDTF">2023-08-08T13:57:54Z</dcterms:created>
  <dcterms:modified xsi:type="dcterms:W3CDTF">2023-08-09T14:41:43Z</dcterms:modified>
</cp:coreProperties>
</file>