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irotake_ito/Documents/project/saitama2017/rae/result/t14/"/>
    </mc:Choice>
  </mc:AlternateContent>
  <xr:revisionPtr revIDLastSave="0" documentId="13_ncr:1_{EA87DC3B-BF3F-9949-AAAC-8B9ACD367C3F}" xr6:coauthVersionLast="36" xr6:coauthVersionMax="36" xr10:uidLastSave="{00000000-0000-0000-0000-000000000000}"/>
  <bookViews>
    <workbookView xWindow="0" yWindow="460" windowWidth="25600" windowHeight="14400" xr2:uid="{00000000-000D-0000-FFFF-FFFF00000000}"/>
  </bookViews>
  <sheets>
    <sheet name="summary" sheetId="5" r:id="rId1"/>
    <sheet name="summary_glance" sheetId="1" r:id="rId2"/>
    <sheet name="summary_tidy" sheetId="2" r:id="rId3"/>
    <sheet name="summary_stat" sheetId="7" r:id="rId4"/>
    <sheet name="list" sheetId="6" r:id="rId5"/>
  </sheets>
  <definedNames>
    <definedName name="memo" localSheetId="4">list!$A$1:$B$12</definedName>
  </definedNames>
  <calcPr calcId="181029"/>
</workbook>
</file>

<file path=xl/calcChain.xml><?xml version="1.0" encoding="utf-8"?>
<calcChain xmlns="http://schemas.openxmlformats.org/spreadsheetml/2006/main">
  <c r="AC77" i="1" l="1"/>
  <c r="AB77" i="1"/>
  <c r="AA77" i="1"/>
  <c r="Z77" i="1"/>
  <c r="Y77" i="1"/>
  <c r="AC76" i="1"/>
  <c r="AB76" i="1"/>
  <c r="AA76" i="1"/>
  <c r="Z76" i="1"/>
  <c r="Y76" i="1"/>
  <c r="AC75" i="1"/>
  <c r="AB75" i="1"/>
  <c r="AA75" i="1"/>
  <c r="Z75" i="1"/>
  <c r="Y75" i="1"/>
  <c r="AC74" i="1"/>
  <c r="AB74" i="1"/>
  <c r="AA74" i="1"/>
  <c r="AD74" i="1" s="1"/>
  <c r="Z74" i="1"/>
  <c r="Y74" i="1"/>
  <c r="M36" i="5"/>
  <c r="L36" i="5"/>
  <c r="D36" i="5"/>
  <c r="M35" i="5"/>
  <c r="L35" i="5"/>
  <c r="D35" i="5"/>
  <c r="M34" i="5"/>
  <c r="L34" i="5"/>
  <c r="D34" i="5"/>
  <c r="M33" i="5"/>
  <c r="L33" i="5"/>
  <c r="D33" i="5"/>
  <c r="M32" i="5"/>
  <c r="L32" i="5"/>
  <c r="D32" i="5"/>
  <c r="M31" i="5"/>
  <c r="L31" i="5"/>
  <c r="D31" i="5"/>
  <c r="M30" i="5"/>
  <c r="L30" i="5"/>
  <c r="D30" i="5"/>
  <c r="AC73" i="1"/>
  <c r="AB73" i="1"/>
  <c r="AA73" i="1"/>
  <c r="Z73" i="1"/>
  <c r="Y73" i="1"/>
  <c r="AC72" i="1"/>
  <c r="AB72" i="1"/>
  <c r="AA72" i="1"/>
  <c r="Z72" i="1"/>
  <c r="Y72" i="1"/>
  <c r="AC71" i="1"/>
  <c r="AB71" i="1"/>
  <c r="AA71" i="1"/>
  <c r="Z71" i="1"/>
  <c r="Y71" i="1"/>
  <c r="AC70" i="1"/>
  <c r="AB70" i="1"/>
  <c r="AA70" i="1"/>
  <c r="Z70" i="1"/>
  <c r="Y70" i="1"/>
  <c r="AC69" i="1"/>
  <c r="AB69" i="1"/>
  <c r="AA69" i="1"/>
  <c r="Z69" i="1"/>
  <c r="Y69" i="1"/>
  <c r="AC68" i="1"/>
  <c r="AB68" i="1"/>
  <c r="AA68" i="1"/>
  <c r="Z68" i="1"/>
  <c r="Y68" i="1"/>
  <c r="AC67" i="1"/>
  <c r="AB67" i="1"/>
  <c r="AA67" i="1"/>
  <c r="Z67" i="1"/>
  <c r="Y67" i="1"/>
  <c r="AC66" i="1"/>
  <c r="AB66" i="1"/>
  <c r="AA66" i="1"/>
  <c r="Z66" i="1"/>
  <c r="Y66" i="1"/>
  <c r="AC65" i="1"/>
  <c r="AB65" i="1"/>
  <c r="AA65" i="1"/>
  <c r="Z65" i="1"/>
  <c r="Y65" i="1"/>
  <c r="AC64" i="1"/>
  <c r="AB64" i="1"/>
  <c r="AA64" i="1"/>
  <c r="Z64" i="1"/>
  <c r="Y64" i="1"/>
  <c r="AC63" i="1"/>
  <c r="AB63" i="1"/>
  <c r="AA63" i="1"/>
  <c r="Z63" i="1"/>
  <c r="Y63" i="1"/>
  <c r="AC62" i="1"/>
  <c r="AB62" i="1"/>
  <c r="AA62" i="1"/>
  <c r="Z62" i="1"/>
  <c r="Y62" i="1"/>
  <c r="AC61" i="1"/>
  <c r="AB61" i="1"/>
  <c r="AA61" i="1"/>
  <c r="Z61" i="1"/>
  <c r="Y61" i="1"/>
  <c r="AC60" i="1"/>
  <c r="AB60" i="1"/>
  <c r="AD60" i="1" s="1"/>
  <c r="AA60" i="1"/>
  <c r="Z60" i="1"/>
  <c r="Y60" i="1"/>
  <c r="AC59" i="1"/>
  <c r="AB59" i="1"/>
  <c r="AA59" i="1"/>
  <c r="AD59" i="1" s="1"/>
  <c r="Z59" i="1"/>
  <c r="Y59" i="1"/>
  <c r="AC58" i="1"/>
  <c r="AB58" i="1"/>
  <c r="AA58" i="1"/>
  <c r="Z58" i="1"/>
  <c r="Y58" i="1"/>
  <c r="AC57" i="1"/>
  <c r="AB57" i="1"/>
  <c r="AA57" i="1"/>
  <c r="AD57" i="1" s="1"/>
  <c r="Z57" i="1"/>
  <c r="Y57" i="1"/>
  <c r="AC56" i="1"/>
  <c r="AB56" i="1"/>
  <c r="AA56" i="1"/>
  <c r="Z56" i="1"/>
  <c r="Y56" i="1"/>
  <c r="AC55" i="1"/>
  <c r="AB55" i="1"/>
  <c r="AA55" i="1"/>
  <c r="Z55" i="1"/>
  <c r="Y55" i="1"/>
  <c r="AC54" i="1"/>
  <c r="AB54" i="1"/>
  <c r="AA54" i="1"/>
  <c r="Z54" i="1"/>
  <c r="Y54" i="1"/>
  <c r="AC53" i="1"/>
  <c r="AB53" i="1"/>
  <c r="AA53" i="1"/>
  <c r="Z53" i="1"/>
  <c r="Y53" i="1"/>
  <c r="AC52" i="1"/>
  <c r="AB52" i="1"/>
  <c r="AA52" i="1"/>
  <c r="Z52" i="1"/>
  <c r="Y52" i="1"/>
  <c r="AC51" i="1"/>
  <c r="AB51" i="1"/>
  <c r="AA51" i="1"/>
  <c r="AD51" i="1" s="1"/>
  <c r="Z51" i="1"/>
  <c r="Y51" i="1"/>
  <c r="AC50" i="1"/>
  <c r="AB50" i="1"/>
  <c r="AA50" i="1"/>
  <c r="Z50" i="1"/>
  <c r="Y50" i="1"/>
  <c r="AD77" i="1" l="1"/>
  <c r="AD58" i="1"/>
  <c r="AD54" i="1"/>
  <c r="AD62" i="1"/>
  <c r="AD70" i="1"/>
  <c r="AD64" i="1"/>
  <c r="AD68" i="1"/>
  <c r="AD75" i="1"/>
  <c r="AD52" i="1"/>
  <c r="AD53" i="1"/>
  <c r="AD56" i="1"/>
  <c r="AD66" i="1"/>
  <c r="AD67" i="1"/>
  <c r="AD50" i="1"/>
  <c r="AD65" i="1"/>
  <c r="AD72" i="1"/>
  <c r="AD73" i="1"/>
  <c r="AD76" i="1"/>
  <c r="AD55" i="1"/>
  <c r="AD63" i="1"/>
  <c r="AD71" i="1"/>
  <c r="AD61" i="1"/>
  <c r="AD69" i="1"/>
  <c r="AC49" i="1"/>
  <c r="AB49" i="1"/>
  <c r="AA49" i="1"/>
  <c r="Z49" i="1"/>
  <c r="Y49" i="1"/>
  <c r="AC48" i="1"/>
  <c r="AB48" i="1"/>
  <c r="AA48" i="1"/>
  <c r="Z48" i="1"/>
  <c r="Y48" i="1"/>
  <c r="AC47" i="1"/>
  <c r="AB47" i="1"/>
  <c r="AA47" i="1"/>
  <c r="Z47" i="1"/>
  <c r="Y47" i="1"/>
  <c r="AC46" i="1"/>
  <c r="AB46" i="1"/>
  <c r="AA46" i="1"/>
  <c r="Z46" i="1"/>
  <c r="Y46" i="1"/>
  <c r="AC45" i="1"/>
  <c r="AB45" i="1"/>
  <c r="AA45" i="1"/>
  <c r="Z45" i="1"/>
  <c r="Y45" i="1"/>
  <c r="AC44" i="1"/>
  <c r="AB44" i="1"/>
  <c r="AA44" i="1"/>
  <c r="Z44" i="1"/>
  <c r="Y44" i="1"/>
  <c r="AC43" i="1"/>
  <c r="AB43" i="1"/>
  <c r="AA43" i="1"/>
  <c r="Z43" i="1"/>
  <c r="Y43" i="1"/>
  <c r="AC42" i="1"/>
  <c r="AB42" i="1"/>
  <c r="AA42" i="1"/>
  <c r="Z42" i="1"/>
  <c r="Y42" i="1"/>
  <c r="AC41" i="1"/>
  <c r="AB41" i="1"/>
  <c r="AA41" i="1"/>
  <c r="Z41" i="1"/>
  <c r="Y41" i="1"/>
  <c r="AC40" i="1"/>
  <c r="AB40" i="1"/>
  <c r="AA40" i="1"/>
  <c r="Z40" i="1"/>
  <c r="Y40" i="1"/>
  <c r="AC39" i="1"/>
  <c r="AB39" i="1"/>
  <c r="AA39" i="1"/>
  <c r="Z39" i="1"/>
  <c r="Y39" i="1"/>
  <c r="AC38" i="1"/>
  <c r="AB38" i="1"/>
  <c r="AA38" i="1"/>
  <c r="Z38" i="1"/>
  <c r="Y38" i="1"/>
  <c r="AC37" i="1"/>
  <c r="AB37" i="1"/>
  <c r="AA37" i="1"/>
  <c r="Z37" i="1"/>
  <c r="Y37" i="1"/>
  <c r="AC36" i="1"/>
  <c r="AB36" i="1"/>
  <c r="AA36" i="1"/>
  <c r="Z36" i="1"/>
  <c r="Y36" i="1"/>
  <c r="AC35" i="1"/>
  <c r="AB35" i="1"/>
  <c r="AA35" i="1"/>
  <c r="Z35" i="1"/>
  <c r="Y35" i="1"/>
  <c r="AC34" i="1"/>
  <c r="AB34" i="1"/>
  <c r="AA34" i="1"/>
  <c r="Z34" i="1"/>
  <c r="Y34" i="1"/>
  <c r="AC33" i="1"/>
  <c r="AB33" i="1"/>
  <c r="AA33" i="1"/>
  <c r="Z33" i="1"/>
  <c r="Y33" i="1"/>
  <c r="AC32" i="1"/>
  <c r="AB32" i="1"/>
  <c r="AA32" i="1"/>
  <c r="Z32" i="1"/>
  <c r="Y32" i="1"/>
  <c r="AC31" i="1"/>
  <c r="AB31" i="1"/>
  <c r="AA31" i="1"/>
  <c r="Z31" i="1"/>
  <c r="Y31" i="1"/>
  <c r="AC30" i="1"/>
  <c r="AB30" i="1"/>
  <c r="AA30" i="1"/>
  <c r="Z30" i="1"/>
  <c r="Y30" i="1"/>
  <c r="AC29" i="1"/>
  <c r="AB29" i="1"/>
  <c r="AA29" i="1"/>
  <c r="Z29" i="1"/>
  <c r="Y29" i="1"/>
  <c r="AC28" i="1"/>
  <c r="AB28" i="1"/>
  <c r="AA28" i="1"/>
  <c r="Z28" i="1"/>
  <c r="Y28" i="1"/>
  <c r="AC27" i="1"/>
  <c r="AB27" i="1"/>
  <c r="AA27" i="1"/>
  <c r="Z27" i="1"/>
  <c r="Y27" i="1"/>
  <c r="AC26" i="1"/>
  <c r="AB26" i="1"/>
  <c r="AA26" i="1"/>
  <c r="Z26" i="1"/>
  <c r="Y26" i="1"/>
  <c r="AD49" i="1" l="1"/>
  <c r="AD33" i="1"/>
  <c r="AD37" i="1"/>
  <c r="AD41" i="1"/>
  <c r="AD45" i="1"/>
  <c r="AD27" i="1"/>
  <c r="AD31" i="1"/>
  <c r="AD35" i="1"/>
  <c r="AD39" i="1"/>
  <c r="AD43" i="1"/>
  <c r="AD28" i="1"/>
  <c r="AD32" i="1"/>
  <c r="AD36" i="1"/>
  <c r="AD40" i="1"/>
  <c r="AD44" i="1"/>
  <c r="AD48" i="1"/>
  <c r="AD29" i="1"/>
  <c r="AD26" i="1"/>
  <c r="AD30" i="1"/>
  <c r="AD34" i="1"/>
  <c r="AD38" i="1"/>
  <c r="AD42" i="1"/>
  <c r="AD46" i="1"/>
  <c r="AD47" i="1"/>
  <c r="AA3" i="2"/>
  <c r="AB3" i="2"/>
  <c r="AC3" i="2"/>
  <c r="AD3" i="2"/>
  <c r="AA4" i="2"/>
  <c r="AB4" i="2"/>
  <c r="AC4" i="2"/>
  <c r="AD4" i="2"/>
  <c r="AA5" i="2"/>
  <c r="AB5" i="2"/>
  <c r="AC5" i="2"/>
  <c r="AD5" i="2"/>
  <c r="AA6" i="2"/>
  <c r="AB6" i="2"/>
  <c r="AC6" i="2"/>
  <c r="AD6" i="2"/>
  <c r="AA7" i="2"/>
  <c r="AB7" i="2"/>
  <c r="AC7" i="2"/>
  <c r="AD7" i="2"/>
  <c r="AA8" i="2"/>
  <c r="AB8" i="2"/>
  <c r="AC8" i="2"/>
  <c r="AD8" i="2"/>
  <c r="AA9" i="2"/>
  <c r="AB9" i="2"/>
  <c r="AC9" i="2"/>
  <c r="AD9" i="2"/>
  <c r="AA10" i="2"/>
  <c r="AB10" i="2"/>
  <c r="AC10" i="2"/>
  <c r="AD10" i="2"/>
  <c r="AA11" i="2"/>
  <c r="AB11" i="2"/>
  <c r="AC11" i="2"/>
  <c r="AD11" i="2"/>
  <c r="AA12" i="2"/>
  <c r="AB12" i="2"/>
  <c r="AC12" i="2"/>
  <c r="AD12" i="2"/>
  <c r="AA13" i="2"/>
  <c r="AB13" i="2"/>
  <c r="AC13" i="2"/>
  <c r="AD13" i="2"/>
  <c r="AA14" i="2"/>
  <c r="AB14" i="2"/>
  <c r="AC14" i="2"/>
  <c r="AD14" i="2"/>
  <c r="AA15" i="2"/>
  <c r="AB15" i="2"/>
  <c r="AC15" i="2"/>
  <c r="AD15" i="2"/>
  <c r="AA16" i="2"/>
  <c r="AB16" i="2"/>
  <c r="AC16" i="2"/>
  <c r="AD16" i="2"/>
  <c r="AA17" i="2"/>
  <c r="AB17" i="2"/>
  <c r="AC17" i="2"/>
  <c r="AD17" i="2"/>
  <c r="AA18" i="2"/>
  <c r="AB18" i="2"/>
  <c r="AC18" i="2"/>
  <c r="AD18" i="2"/>
  <c r="AA19" i="2"/>
  <c r="AB19" i="2"/>
  <c r="AC19" i="2"/>
  <c r="AD19" i="2"/>
  <c r="AA20" i="2"/>
  <c r="AB20" i="2"/>
  <c r="AC20" i="2"/>
  <c r="AD20" i="2"/>
  <c r="AA21" i="2"/>
  <c r="AB21" i="2"/>
  <c r="AC21" i="2"/>
  <c r="AD21" i="2"/>
  <c r="AA22" i="2"/>
  <c r="AB22" i="2"/>
  <c r="AC22" i="2"/>
  <c r="AD22" i="2"/>
  <c r="AA23" i="2"/>
  <c r="AB23" i="2"/>
  <c r="AC23" i="2"/>
  <c r="AD23" i="2"/>
  <c r="AA24" i="2"/>
  <c r="AB24" i="2"/>
  <c r="AC24" i="2"/>
  <c r="AD24" i="2"/>
  <c r="AA25" i="2"/>
  <c r="AB25" i="2"/>
  <c r="AC25" i="2"/>
  <c r="AD25" i="2"/>
  <c r="AA26" i="2"/>
  <c r="AB26" i="2"/>
  <c r="AC26" i="2"/>
  <c r="AD26" i="2"/>
  <c r="AA27" i="2"/>
  <c r="AB27" i="2"/>
  <c r="AC27" i="2"/>
  <c r="AD27" i="2"/>
  <c r="AA28" i="2"/>
  <c r="AB28" i="2"/>
  <c r="AC28" i="2"/>
  <c r="AD28" i="2"/>
  <c r="AA29" i="2"/>
  <c r="AB29" i="2"/>
  <c r="AC29" i="2"/>
  <c r="AD29" i="2"/>
  <c r="AA30" i="2"/>
  <c r="AB30" i="2"/>
  <c r="AC30" i="2"/>
  <c r="AD30" i="2"/>
  <c r="AA31" i="2"/>
  <c r="AB31" i="2"/>
  <c r="AC31" i="2"/>
  <c r="AD31" i="2"/>
  <c r="AA32" i="2"/>
  <c r="AB32" i="2"/>
  <c r="AC32" i="2"/>
  <c r="AD32" i="2"/>
  <c r="AA33" i="2"/>
  <c r="AB33" i="2"/>
  <c r="AC33" i="2"/>
  <c r="AD33" i="2"/>
  <c r="AA34" i="2"/>
  <c r="AB34" i="2"/>
  <c r="AC34" i="2"/>
  <c r="AD34" i="2"/>
  <c r="AA35" i="2"/>
  <c r="AB35" i="2"/>
  <c r="AC35" i="2"/>
  <c r="AD35" i="2"/>
  <c r="AA36" i="2"/>
  <c r="AB36" i="2"/>
  <c r="AC36" i="2"/>
  <c r="AD36" i="2"/>
  <c r="AA37" i="2"/>
  <c r="AB37" i="2"/>
  <c r="AC37" i="2"/>
  <c r="AD37" i="2"/>
  <c r="AA38" i="2"/>
  <c r="AB38" i="2"/>
  <c r="AC38" i="2"/>
  <c r="AD38" i="2"/>
  <c r="AA39" i="2"/>
  <c r="AB39" i="2"/>
  <c r="AC39" i="2"/>
  <c r="AD39" i="2"/>
  <c r="AA40" i="2"/>
  <c r="AB40" i="2"/>
  <c r="AC40" i="2"/>
  <c r="AD40" i="2"/>
  <c r="AA41" i="2"/>
  <c r="AB41" i="2"/>
  <c r="AC41" i="2"/>
  <c r="AD41" i="2"/>
  <c r="AA42" i="2"/>
  <c r="AB42" i="2"/>
  <c r="AE42" i="2" s="1"/>
  <c r="AC42" i="2"/>
  <c r="AD42" i="2"/>
  <c r="AA43" i="2"/>
  <c r="AB43" i="2"/>
  <c r="AC43" i="2"/>
  <c r="AD43" i="2"/>
  <c r="AA44" i="2"/>
  <c r="AB44" i="2"/>
  <c r="AC44" i="2"/>
  <c r="AD44" i="2"/>
  <c r="AA45" i="2"/>
  <c r="AB45" i="2"/>
  <c r="AC45" i="2"/>
  <c r="AD45" i="2"/>
  <c r="AA46" i="2"/>
  <c r="AB46" i="2"/>
  <c r="AE46" i="2" s="1"/>
  <c r="AC46" i="2"/>
  <c r="AD46" i="2"/>
  <c r="AA47" i="2"/>
  <c r="AB47" i="2"/>
  <c r="AE47" i="2" s="1"/>
  <c r="AC47" i="2"/>
  <c r="AD47" i="2"/>
  <c r="AA48" i="2"/>
  <c r="AB48" i="2"/>
  <c r="AE48" i="2" s="1"/>
  <c r="AC48" i="2"/>
  <c r="AD48" i="2"/>
  <c r="AA49" i="2"/>
  <c r="AB49" i="2"/>
  <c r="AE49" i="2" s="1"/>
  <c r="AC49" i="2"/>
  <c r="AD49" i="2"/>
  <c r="AA50" i="2"/>
  <c r="AB50" i="2"/>
  <c r="AE50" i="2" s="1"/>
  <c r="AC50" i="2"/>
  <c r="AD50" i="2"/>
  <c r="AA51" i="2"/>
  <c r="AB51" i="2"/>
  <c r="AE51" i="2" s="1"/>
  <c r="AC51" i="2"/>
  <c r="AD51" i="2"/>
  <c r="AA52" i="2"/>
  <c r="AB52" i="2"/>
  <c r="AE52" i="2" s="1"/>
  <c r="AC52" i="2"/>
  <c r="AD52" i="2"/>
  <c r="AA53" i="2"/>
  <c r="AB53" i="2"/>
  <c r="AE53" i="2" s="1"/>
  <c r="AC53" i="2"/>
  <c r="AD53" i="2"/>
  <c r="AA54" i="2"/>
  <c r="AB54" i="2"/>
  <c r="AE54" i="2" s="1"/>
  <c r="AC54" i="2"/>
  <c r="AD54" i="2"/>
  <c r="AA55" i="2"/>
  <c r="AB55" i="2"/>
  <c r="AC55" i="2"/>
  <c r="AD55" i="2"/>
  <c r="AA56" i="2"/>
  <c r="AB56" i="2"/>
  <c r="AC56" i="2"/>
  <c r="AD56" i="2"/>
  <c r="AA57" i="2"/>
  <c r="AB57" i="2"/>
  <c r="AC57" i="2"/>
  <c r="AD57" i="2"/>
  <c r="AA58" i="2"/>
  <c r="AB58" i="2"/>
  <c r="AE58" i="2" s="1"/>
  <c r="AC58" i="2"/>
  <c r="AD58" i="2"/>
  <c r="AA59" i="2"/>
  <c r="AB59" i="2"/>
  <c r="AC59" i="2"/>
  <c r="AD59" i="2"/>
  <c r="AA60" i="2"/>
  <c r="AB60" i="2"/>
  <c r="AC60" i="2"/>
  <c r="AD60" i="2"/>
  <c r="AA61" i="2"/>
  <c r="AB61" i="2"/>
  <c r="AC61" i="2"/>
  <c r="AD61" i="2"/>
  <c r="AA62" i="2"/>
  <c r="AB62" i="2"/>
  <c r="AC62" i="2"/>
  <c r="AD62" i="2"/>
  <c r="AA63" i="2"/>
  <c r="AB63" i="2"/>
  <c r="AC63" i="2"/>
  <c r="AD63" i="2"/>
  <c r="AA64" i="2"/>
  <c r="AB64" i="2"/>
  <c r="AE64" i="2" s="1"/>
  <c r="AC64" i="2"/>
  <c r="AD64" i="2"/>
  <c r="AA65" i="2"/>
  <c r="AB65" i="2"/>
  <c r="AE65" i="2" s="1"/>
  <c r="AC65" i="2"/>
  <c r="AD65" i="2"/>
  <c r="AA66" i="2"/>
  <c r="AB66" i="2"/>
  <c r="AC66" i="2"/>
  <c r="AD66" i="2"/>
  <c r="AA67" i="2"/>
  <c r="AB67" i="2"/>
  <c r="AE67" i="2" s="1"/>
  <c r="AC67" i="2"/>
  <c r="AD67" i="2"/>
  <c r="AA68" i="2"/>
  <c r="AB68" i="2"/>
  <c r="AE68" i="2" s="1"/>
  <c r="AC68" i="2"/>
  <c r="AD68" i="2"/>
  <c r="AA69" i="2"/>
  <c r="AB69" i="2"/>
  <c r="AE69" i="2" s="1"/>
  <c r="AC69" i="2"/>
  <c r="AD69" i="2"/>
  <c r="AA70" i="2"/>
  <c r="AB70" i="2"/>
  <c r="AC70" i="2"/>
  <c r="AD70" i="2"/>
  <c r="AA71" i="2"/>
  <c r="AB71" i="2"/>
  <c r="AE71" i="2" s="1"/>
  <c r="AC71" i="2"/>
  <c r="AD71" i="2"/>
  <c r="AA72" i="2"/>
  <c r="AB72" i="2"/>
  <c r="AE72" i="2" s="1"/>
  <c r="AC72" i="2"/>
  <c r="AD72" i="2"/>
  <c r="AA73" i="2"/>
  <c r="AB73" i="2"/>
  <c r="AC73" i="2"/>
  <c r="AD73" i="2"/>
  <c r="AA74" i="2"/>
  <c r="AB74" i="2"/>
  <c r="AC74" i="2"/>
  <c r="AD74" i="2"/>
  <c r="AA75" i="2"/>
  <c r="AB75" i="2"/>
  <c r="AC75" i="2"/>
  <c r="AD75" i="2"/>
  <c r="AA76" i="2"/>
  <c r="AB76" i="2"/>
  <c r="AE76" i="2" s="1"/>
  <c r="AC76" i="2"/>
  <c r="AD76" i="2"/>
  <c r="AA77" i="2"/>
  <c r="AB77" i="2"/>
  <c r="AC77" i="2"/>
  <c r="AD77" i="2"/>
  <c r="AA78" i="2"/>
  <c r="AB78" i="2"/>
  <c r="AC78" i="2"/>
  <c r="AD78" i="2"/>
  <c r="AA79" i="2"/>
  <c r="AB79" i="2"/>
  <c r="AC79" i="2"/>
  <c r="AD79" i="2"/>
  <c r="AA80" i="2"/>
  <c r="AB80" i="2"/>
  <c r="AC80" i="2"/>
  <c r="AD80" i="2"/>
  <c r="AA81" i="2"/>
  <c r="AB81" i="2"/>
  <c r="AC81" i="2"/>
  <c r="AD81" i="2"/>
  <c r="AA82" i="2"/>
  <c r="AB82" i="2"/>
  <c r="AC82" i="2"/>
  <c r="AD82" i="2"/>
  <c r="AA83" i="2"/>
  <c r="AB83" i="2"/>
  <c r="AC83" i="2"/>
  <c r="AD83" i="2"/>
  <c r="AA84" i="2"/>
  <c r="AB84" i="2"/>
  <c r="AC84" i="2"/>
  <c r="AD84" i="2"/>
  <c r="AA85" i="2"/>
  <c r="AB85" i="2"/>
  <c r="AC85" i="2"/>
  <c r="AD85" i="2"/>
  <c r="AA86" i="2"/>
  <c r="AB86" i="2"/>
  <c r="AC86" i="2"/>
  <c r="AD86" i="2"/>
  <c r="AA87" i="2"/>
  <c r="AB87" i="2"/>
  <c r="AC87" i="2"/>
  <c r="AD87" i="2"/>
  <c r="AA88" i="2"/>
  <c r="AB88" i="2"/>
  <c r="AC88" i="2"/>
  <c r="AD88" i="2"/>
  <c r="AA89" i="2"/>
  <c r="AB89" i="2"/>
  <c r="AC89" i="2"/>
  <c r="AD89" i="2"/>
  <c r="AA90" i="2"/>
  <c r="AB90" i="2"/>
  <c r="AC90" i="2"/>
  <c r="AD90" i="2"/>
  <c r="AA91" i="2"/>
  <c r="AB91" i="2"/>
  <c r="AC91" i="2"/>
  <c r="AD91" i="2"/>
  <c r="AA92" i="2"/>
  <c r="AB92" i="2"/>
  <c r="AC92" i="2"/>
  <c r="AD92" i="2"/>
  <c r="AA93" i="2"/>
  <c r="AB93" i="2"/>
  <c r="AC93" i="2"/>
  <c r="AD93" i="2"/>
  <c r="AA94" i="2"/>
  <c r="AB94" i="2"/>
  <c r="AC94" i="2"/>
  <c r="AD94" i="2"/>
  <c r="AA95" i="2"/>
  <c r="AB95" i="2"/>
  <c r="AC95" i="2"/>
  <c r="AD95" i="2"/>
  <c r="AA96" i="2"/>
  <c r="AB96" i="2"/>
  <c r="AC96" i="2"/>
  <c r="AD96" i="2"/>
  <c r="AA97" i="2"/>
  <c r="AB97" i="2"/>
  <c r="AC97" i="2"/>
  <c r="AD97" i="2"/>
  <c r="AA98" i="2"/>
  <c r="AB98" i="2"/>
  <c r="AC98" i="2"/>
  <c r="AD98" i="2"/>
  <c r="AA99" i="2"/>
  <c r="AB99" i="2"/>
  <c r="AC99" i="2"/>
  <c r="AD99" i="2"/>
  <c r="AA100" i="2"/>
  <c r="AB100" i="2"/>
  <c r="AC100" i="2"/>
  <c r="AD100" i="2"/>
  <c r="AA101" i="2"/>
  <c r="AB101" i="2"/>
  <c r="AC101" i="2"/>
  <c r="AD101" i="2"/>
  <c r="AA102" i="2"/>
  <c r="AB102" i="2"/>
  <c r="AC102" i="2"/>
  <c r="AD102" i="2"/>
  <c r="AA103" i="2"/>
  <c r="AB103" i="2"/>
  <c r="AC103" i="2"/>
  <c r="AD103" i="2"/>
  <c r="AA104" i="2"/>
  <c r="AB104" i="2"/>
  <c r="AC104" i="2"/>
  <c r="AD104" i="2"/>
  <c r="AA105" i="2"/>
  <c r="AB105" i="2"/>
  <c r="AC105" i="2"/>
  <c r="AD105" i="2"/>
  <c r="AA106" i="2"/>
  <c r="AB106" i="2"/>
  <c r="AC106" i="2"/>
  <c r="AD106" i="2"/>
  <c r="AA107" i="2"/>
  <c r="AB107" i="2"/>
  <c r="AC107" i="2"/>
  <c r="AD107" i="2"/>
  <c r="AA108" i="2"/>
  <c r="AB108" i="2"/>
  <c r="AC108" i="2"/>
  <c r="AD108" i="2"/>
  <c r="AA109" i="2"/>
  <c r="AB109" i="2"/>
  <c r="AC109" i="2"/>
  <c r="AD109" i="2"/>
  <c r="AA110" i="2"/>
  <c r="AB110" i="2"/>
  <c r="AC110" i="2"/>
  <c r="AD110" i="2"/>
  <c r="AA111" i="2"/>
  <c r="AB111" i="2"/>
  <c r="AC111" i="2"/>
  <c r="AD111" i="2"/>
  <c r="AA112" i="2"/>
  <c r="AB112" i="2"/>
  <c r="AC112" i="2"/>
  <c r="AD112" i="2"/>
  <c r="AA113" i="2"/>
  <c r="AB113" i="2"/>
  <c r="AC113" i="2"/>
  <c r="AD113" i="2"/>
  <c r="AA114" i="2"/>
  <c r="AB114" i="2"/>
  <c r="AC114" i="2"/>
  <c r="AD114" i="2"/>
  <c r="AA115" i="2"/>
  <c r="AB115" i="2"/>
  <c r="AC115" i="2"/>
  <c r="AD115" i="2"/>
  <c r="AA116" i="2"/>
  <c r="AB116" i="2"/>
  <c r="AC116" i="2"/>
  <c r="AD116" i="2"/>
  <c r="AA117" i="2"/>
  <c r="AB117" i="2"/>
  <c r="AC117" i="2"/>
  <c r="AD117" i="2"/>
  <c r="AA118" i="2"/>
  <c r="AB118" i="2"/>
  <c r="AC118" i="2"/>
  <c r="AD118" i="2"/>
  <c r="AA119" i="2"/>
  <c r="AB119" i="2"/>
  <c r="AC119" i="2"/>
  <c r="AD119" i="2"/>
  <c r="AA120" i="2"/>
  <c r="AB120" i="2"/>
  <c r="AC120" i="2"/>
  <c r="AD120" i="2"/>
  <c r="AA121" i="2"/>
  <c r="AB121" i="2"/>
  <c r="AC121" i="2"/>
  <c r="AD121" i="2"/>
  <c r="AA122" i="2"/>
  <c r="AB122" i="2"/>
  <c r="AC122" i="2"/>
  <c r="AD122" i="2"/>
  <c r="AA123" i="2"/>
  <c r="AB123" i="2"/>
  <c r="AC123" i="2"/>
  <c r="AD123" i="2"/>
  <c r="AA124" i="2"/>
  <c r="AB124" i="2"/>
  <c r="AE124" i="2" s="1"/>
  <c r="AC124" i="2"/>
  <c r="AD124" i="2"/>
  <c r="AA125" i="2"/>
  <c r="AB125" i="2"/>
  <c r="AC125" i="2"/>
  <c r="AD125" i="2"/>
  <c r="AA126" i="2"/>
  <c r="AB126" i="2"/>
  <c r="AC126" i="2"/>
  <c r="AD126" i="2"/>
  <c r="AA127" i="2"/>
  <c r="AB127" i="2"/>
  <c r="AC127" i="2"/>
  <c r="AD127" i="2"/>
  <c r="AA128" i="2"/>
  <c r="AB128" i="2"/>
  <c r="AE128" i="2" s="1"/>
  <c r="AC128" i="2"/>
  <c r="AD128" i="2"/>
  <c r="AA129" i="2"/>
  <c r="AB129" i="2"/>
  <c r="AE129" i="2" s="1"/>
  <c r="AC129" i="2"/>
  <c r="AD129" i="2"/>
  <c r="AA130" i="2"/>
  <c r="AB130" i="2"/>
  <c r="AC130" i="2"/>
  <c r="AD130" i="2"/>
  <c r="AA131" i="2"/>
  <c r="AB131" i="2"/>
  <c r="AE131" i="2" s="1"/>
  <c r="AC131" i="2"/>
  <c r="AD131" i="2"/>
  <c r="AA132" i="2"/>
  <c r="AB132" i="2"/>
  <c r="AE132" i="2" s="1"/>
  <c r="AC132" i="2"/>
  <c r="AD132" i="2"/>
  <c r="AA133" i="2"/>
  <c r="AB133" i="2"/>
  <c r="AE133" i="2" s="1"/>
  <c r="AC133" i="2"/>
  <c r="AD133" i="2"/>
  <c r="AA134" i="2"/>
  <c r="AB134" i="2"/>
  <c r="AC134" i="2"/>
  <c r="AD134" i="2"/>
  <c r="AA135" i="2"/>
  <c r="AB135" i="2"/>
  <c r="AE135" i="2" s="1"/>
  <c r="AC135" i="2"/>
  <c r="AD135" i="2"/>
  <c r="AA136" i="2"/>
  <c r="AB136" i="2"/>
  <c r="AE136" i="2" s="1"/>
  <c r="AC136" i="2"/>
  <c r="AD136" i="2"/>
  <c r="AA137" i="2"/>
  <c r="AB137" i="2"/>
  <c r="AC137" i="2"/>
  <c r="AD137" i="2"/>
  <c r="AA138" i="2"/>
  <c r="AB138" i="2"/>
  <c r="AC138" i="2"/>
  <c r="AD138" i="2"/>
  <c r="AA139" i="2"/>
  <c r="AB139" i="2"/>
  <c r="AC139" i="2"/>
  <c r="AD139" i="2"/>
  <c r="AA140" i="2"/>
  <c r="AB140" i="2"/>
  <c r="AC140" i="2"/>
  <c r="AD140" i="2"/>
  <c r="AA141" i="2"/>
  <c r="AB141" i="2"/>
  <c r="AC141" i="2"/>
  <c r="AD141" i="2"/>
  <c r="AA142" i="2"/>
  <c r="AB142" i="2"/>
  <c r="AC142" i="2"/>
  <c r="AD142" i="2"/>
  <c r="AA143" i="2"/>
  <c r="AB143" i="2"/>
  <c r="AC143" i="2"/>
  <c r="AD143" i="2"/>
  <c r="AA144" i="2"/>
  <c r="AB144" i="2"/>
  <c r="AC144" i="2"/>
  <c r="AD144" i="2"/>
  <c r="AA145" i="2"/>
  <c r="AB145" i="2"/>
  <c r="AC145" i="2"/>
  <c r="AD145" i="2"/>
  <c r="AA146" i="2"/>
  <c r="AB146" i="2"/>
  <c r="AC146" i="2"/>
  <c r="AD146" i="2"/>
  <c r="AA147" i="2"/>
  <c r="AB147" i="2"/>
  <c r="AC147" i="2"/>
  <c r="AD147" i="2"/>
  <c r="AA148" i="2"/>
  <c r="AB148" i="2"/>
  <c r="AC148" i="2"/>
  <c r="AD148" i="2"/>
  <c r="AA149" i="2"/>
  <c r="AB149" i="2"/>
  <c r="AC149" i="2"/>
  <c r="AD149" i="2"/>
  <c r="AA150" i="2"/>
  <c r="AB150" i="2"/>
  <c r="AC150" i="2"/>
  <c r="AD150" i="2"/>
  <c r="AA151" i="2"/>
  <c r="AB151" i="2"/>
  <c r="AC151" i="2"/>
  <c r="AD151" i="2"/>
  <c r="AA152" i="2"/>
  <c r="AB152" i="2"/>
  <c r="AC152" i="2"/>
  <c r="AD152" i="2"/>
  <c r="AA153" i="2"/>
  <c r="AB153" i="2"/>
  <c r="AC153" i="2"/>
  <c r="AD153" i="2"/>
  <c r="AA154" i="2"/>
  <c r="AB154" i="2"/>
  <c r="AC154" i="2"/>
  <c r="AD154" i="2"/>
  <c r="AA155" i="2"/>
  <c r="AB155" i="2"/>
  <c r="AC155" i="2"/>
  <c r="AD155" i="2"/>
  <c r="AA156" i="2"/>
  <c r="AB156" i="2"/>
  <c r="AE156" i="2" s="1"/>
  <c r="AC156" i="2"/>
  <c r="AD156" i="2"/>
  <c r="AA157" i="2"/>
  <c r="AB157" i="2"/>
  <c r="AC157" i="2"/>
  <c r="AD157" i="2"/>
  <c r="AA158" i="2"/>
  <c r="AB158" i="2"/>
  <c r="AC158" i="2"/>
  <c r="AD158" i="2"/>
  <c r="AA159" i="2"/>
  <c r="AB159" i="2"/>
  <c r="AC159" i="2"/>
  <c r="AD159" i="2"/>
  <c r="AA160" i="2"/>
  <c r="AB160" i="2"/>
  <c r="AC160" i="2"/>
  <c r="AD160" i="2"/>
  <c r="AA161" i="2"/>
  <c r="AB161" i="2"/>
  <c r="AC161" i="2"/>
  <c r="AD161" i="2"/>
  <c r="AA162" i="2"/>
  <c r="AB162" i="2"/>
  <c r="AC162" i="2"/>
  <c r="AD162" i="2"/>
  <c r="AA163" i="2"/>
  <c r="AB163" i="2"/>
  <c r="AC163" i="2"/>
  <c r="AD163" i="2"/>
  <c r="AA164" i="2"/>
  <c r="AB164" i="2"/>
  <c r="AC164" i="2"/>
  <c r="AD164" i="2"/>
  <c r="AA165" i="2"/>
  <c r="AB165" i="2"/>
  <c r="AC165" i="2"/>
  <c r="AD165" i="2"/>
  <c r="AA166" i="2"/>
  <c r="AB166" i="2"/>
  <c r="AC166" i="2"/>
  <c r="AD166" i="2"/>
  <c r="AA167" i="2"/>
  <c r="AB167" i="2"/>
  <c r="AC167" i="2"/>
  <c r="AD167" i="2"/>
  <c r="AA168" i="2"/>
  <c r="AB168" i="2"/>
  <c r="AC168" i="2"/>
  <c r="AD168" i="2"/>
  <c r="AA169" i="2"/>
  <c r="AB169" i="2"/>
  <c r="AC169" i="2"/>
  <c r="AD169" i="2"/>
  <c r="AA170" i="2"/>
  <c r="AB170" i="2"/>
  <c r="AC170" i="2"/>
  <c r="AE170" i="2" s="1"/>
  <c r="AD170" i="2"/>
  <c r="AA171" i="2"/>
  <c r="AB171" i="2"/>
  <c r="AC171" i="2"/>
  <c r="AD171" i="2"/>
  <c r="AA172" i="2"/>
  <c r="AB172" i="2"/>
  <c r="AC172" i="2"/>
  <c r="AE172" i="2" s="1"/>
  <c r="AD172" i="2"/>
  <c r="AA173" i="2"/>
  <c r="AB173" i="2"/>
  <c r="AC173" i="2"/>
  <c r="AD173" i="2"/>
  <c r="AA174" i="2"/>
  <c r="AB174" i="2"/>
  <c r="AC174" i="2"/>
  <c r="AD174" i="2"/>
  <c r="AA175" i="2"/>
  <c r="AB175" i="2"/>
  <c r="AC175" i="2"/>
  <c r="AD175" i="2"/>
  <c r="AA176" i="2"/>
  <c r="AB176" i="2"/>
  <c r="AC176" i="2"/>
  <c r="AD176" i="2"/>
  <c r="AA177" i="2"/>
  <c r="AB177" i="2"/>
  <c r="AC177" i="2"/>
  <c r="AD177" i="2"/>
  <c r="AA178" i="2"/>
  <c r="AB178" i="2"/>
  <c r="AC178" i="2"/>
  <c r="AD178" i="2"/>
  <c r="AA179" i="2"/>
  <c r="AB179" i="2"/>
  <c r="AC179" i="2"/>
  <c r="AD179" i="2"/>
  <c r="AA180" i="2"/>
  <c r="AB180" i="2"/>
  <c r="AC180" i="2"/>
  <c r="AD180" i="2"/>
  <c r="AA181" i="2"/>
  <c r="AB181" i="2"/>
  <c r="AC181" i="2"/>
  <c r="AD181" i="2"/>
  <c r="AA182" i="2"/>
  <c r="AB182" i="2"/>
  <c r="AC182" i="2"/>
  <c r="AD182" i="2"/>
  <c r="AA183" i="2"/>
  <c r="AB183" i="2"/>
  <c r="AC183" i="2"/>
  <c r="AD183" i="2"/>
  <c r="AA184" i="2"/>
  <c r="AB184" i="2"/>
  <c r="AC184" i="2"/>
  <c r="AD184" i="2"/>
  <c r="AA185" i="2"/>
  <c r="AB185" i="2"/>
  <c r="AC185" i="2"/>
  <c r="AD185" i="2"/>
  <c r="AA186" i="2"/>
  <c r="AB186" i="2"/>
  <c r="AC186" i="2"/>
  <c r="AD186" i="2"/>
  <c r="AA187" i="2"/>
  <c r="AB187" i="2"/>
  <c r="AC187" i="2"/>
  <c r="AD187" i="2"/>
  <c r="AA188" i="2"/>
  <c r="AB188" i="2"/>
  <c r="AC188" i="2"/>
  <c r="AD188" i="2"/>
  <c r="AA189" i="2"/>
  <c r="AB189" i="2"/>
  <c r="AC189" i="2"/>
  <c r="AD189" i="2"/>
  <c r="AA190" i="2"/>
  <c r="AB190" i="2"/>
  <c r="AC190" i="2"/>
  <c r="AD190" i="2"/>
  <c r="AA191" i="2"/>
  <c r="AB191" i="2"/>
  <c r="AC191" i="2"/>
  <c r="AD191" i="2"/>
  <c r="AA192" i="2"/>
  <c r="AB192" i="2"/>
  <c r="AC192" i="2"/>
  <c r="AD192" i="2"/>
  <c r="AA193" i="2"/>
  <c r="AB193" i="2"/>
  <c r="AC193" i="2"/>
  <c r="AD193" i="2"/>
  <c r="AA194" i="2"/>
  <c r="AB194" i="2"/>
  <c r="AC194" i="2"/>
  <c r="AD194" i="2"/>
  <c r="AA195" i="2"/>
  <c r="AB195" i="2"/>
  <c r="AC195" i="2"/>
  <c r="AD195" i="2"/>
  <c r="AA196" i="2"/>
  <c r="AB196" i="2"/>
  <c r="AC196" i="2"/>
  <c r="AD196" i="2"/>
  <c r="AA197" i="2"/>
  <c r="AB197" i="2"/>
  <c r="AC197" i="2"/>
  <c r="AD197" i="2"/>
  <c r="AA198" i="2"/>
  <c r="AB198" i="2"/>
  <c r="AC198" i="2"/>
  <c r="AD198" i="2"/>
  <c r="AA199" i="2"/>
  <c r="AB199" i="2"/>
  <c r="AC199" i="2"/>
  <c r="AD199" i="2"/>
  <c r="AA200" i="2"/>
  <c r="AB200" i="2"/>
  <c r="AC200" i="2"/>
  <c r="AD200" i="2"/>
  <c r="AA201" i="2"/>
  <c r="AB201" i="2"/>
  <c r="AC201" i="2"/>
  <c r="AD201" i="2"/>
  <c r="AA202" i="2"/>
  <c r="AB202" i="2"/>
  <c r="AC202" i="2"/>
  <c r="AE202" i="2" s="1"/>
  <c r="AD202" i="2"/>
  <c r="AA203" i="2"/>
  <c r="AB203" i="2"/>
  <c r="AC203" i="2"/>
  <c r="AD203" i="2"/>
  <c r="AA204" i="2"/>
  <c r="AB204" i="2"/>
  <c r="AC204" i="2"/>
  <c r="AE204" i="2" s="1"/>
  <c r="AD204" i="2"/>
  <c r="AA205" i="2"/>
  <c r="AB205" i="2"/>
  <c r="AC205" i="2"/>
  <c r="AD205" i="2"/>
  <c r="AA206" i="2"/>
  <c r="AB206" i="2"/>
  <c r="AC206" i="2"/>
  <c r="AD206" i="2"/>
  <c r="AA207" i="2"/>
  <c r="AB207" i="2"/>
  <c r="AC207" i="2"/>
  <c r="AD207" i="2"/>
  <c r="AA208" i="2"/>
  <c r="AB208" i="2"/>
  <c r="AC208" i="2"/>
  <c r="AD208" i="2"/>
  <c r="AA209" i="2"/>
  <c r="AB209" i="2"/>
  <c r="AC209" i="2"/>
  <c r="AD209" i="2"/>
  <c r="AA210" i="2"/>
  <c r="AB210" i="2"/>
  <c r="AC210" i="2"/>
  <c r="AD210" i="2"/>
  <c r="AA211" i="2"/>
  <c r="AB211" i="2"/>
  <c r="AC211" i="2"/>
  <c r="AD211" i="2"/>
  <c r="AA212" i="2"/>
  <c r="AB212" i="2"/>
  <c r="AC212" i="2"/>
  <c r="AD212" i="2"/>
  <c r="AA213" i="2"/>
  <c r="AB213" i="2"/>
  <c r="AC213" i="2"/>
  <c r="AD213" i="2"/>
  <c r="AA214" i="2"/>
  <c r="AB214" i="2"/>
  <c r="AC214" i="2"/>
  <c r="AD214" i="2"/>
  <c r="AA215" i="2"/>
  <c r="AB215" i="2"/>
  <c r="AC215" i="2"/>
  <c r="AD215" i="2"/>
  <c r="AA216" i="2"/>
  <c r="AB216" i="2"/>
  <c r="AC216" i="2"/>
  <c r="AD216" i="2"/>
  <c r="AA217" i="2"/>
  <c r="AB217" i="2"/>
  <c r="AC217" i="2"/>
  <c r="AD217" i="2"/>
  <c r="AA218" i="2"/>
  <c r="AB218" i="2"/>
  <c r="AC218" i="2"/>
  <c r="AD218" i="2"/>
  <c r="AA219" i="2"/>
  <c r="AB219" i="2"/>
  <c r="AC219" i="2"/>
  <c r="AD219" i="2"/>
  <c r="AA220" i="2"/>
  <c r="AB220" i="2"/>
  <c r="AC220" i="2"/>
  <c r="AD220" i="2"/>
  <c r="AA221" i="2"/>
  <c r="AB221" i="2"/>
  <c r="AC221" i="2"/>
  <c r="AD221" i="2"/>
  <c r="AA222" i="2"/>
  <c r="AB222" i="2"/>
  <c r="AC222" i="2"/>
  <c r="AD222" i="2"/>
  <c r="AA223" i="2"/>
  <c r="AB223" i="2"/>
  <c r="AC223" i="2"/>
  <c r="AD223" i="2"/>
  <c r="AA224" i="2"/>
  <c r="AB224" i="2"/>
  <c r="AC224" i="2"/>
  <c r="AD224" i="2"/>
  <c r="AA225" i="2"/>
  <c r="AB225" i="2"/>
  <c r="AC225" i="2"/>
  <c r="AD225" i="2"/>
  <c r="AA226" i="2"/>
  <c r="AB226" i="2"/>
  <c r="AC226" i="2"/>
  <c r="AD226" i="2"/>
  <c r="AA227" i="2"/>
  <c r="AB227" i="2"/>
  <c r="AC227" i="2"/>
  <c r="AD227" i="2"/>
  <c r="AA228" i="2"/>
  <c r="AB228" i="2"/>
  <c r="AC228" i="2"/>
  <c r="AD228" i="2"/>
  <c r="AA229" i="2"/>
  <c r="AB229" i="2"/>
  <c r="AC229" i="2"/>
  <c r="AD229" i="2"/>
  <c r="AA230" i="2"/>
  <c r="AB230" i="2"/>
  <c r="AC230" i="2"/>
  <c r="AD230" i="2"/>
  <c r="AA231" i="2"/>
  <c r="AB231" i="2"/>
  <c r="AC231" i="2"/>
  <c r="AD231" i="2"/>
  <c r="AA232" i="2"/>
  <c r="AB232" i="2"/>
  <c r="AC232" i="2"/>
  <c r="AD232" i="2"/>
  <c r="AA233" i="2"/>
  <c r="AB233" i="2"/>
  <c r="AC233" i="2"/>
  <c r="AD233" i="2"/>
  <c r="AA234" i="2"/>
  <c r="AB234" i="2"/>
  <c r="AC234" i="2"/>
  <c r="AD234" i="2"/>
  <c r="AA235" i="2"/>
  <c r="AB235" i="2"/>
  <c r="AC235" i="2"/>
  <c r="AD235" i="2"/>
  <c r="AA236" i="2"/>
  <c r="AB236" i="2"/>
  <c r="AC236" i="2"/>
  <c r="AD236" i="2"/>
  <c r="AA237" i="2"/>
  <c r="AB237" i="2"/>
  <c r="AC237" i="2"/>
  <c r="AD237" i="2"/>
  <c r="AA238" i="2"/>
  <c r="AB238" i="2"/>
  <c r="AC238" i="2"/>
  <c r="AD238" i="2"/>
  <c r="AA239" i="2"/>
  <c r="AB239" i="2"/>
  <c r="AC239" i="2"/>
  <c r="AD239" i="2"/>
  <c r="AA240" i="2"/>
  <c r="AB240" i="2"/>
  <c r="AC240" i="2"/>
  <c r="AD240" i="2"/>
  <c r="AA241" i="2"/>
  <c r="AB241" i="2"/>
  <c r="AC241" i="2"/>
  <c r="AD241" i="2"/>
  <c r="AA242" i="2"/>
  <c r="AB242" i="2"/>
  <c r="AC242" i="2"/>
  <c r="AD242" i="2"/>
  <c r="AA243" i="2"/>
  <c r="AB243" i="2"/>
  <c r="AC243" i="2"/>
  <c r="AD243" i="2"/>
  <c r="AA244" i="2"/>
  <c r="AB244" i="2"/>
  <c r="AC244" i="2"/>
  <c r="AD244" i="2"/>
  <c r="AA245" i="2"/>
  <c r="AB245" i="2"/>
  <c r="AC245" i="2"/>
  <c r="AD245" i="2"/>
  <c r="AA246" i="2"/>
  <c r="AB246" i="2"/>
  <c r="AC246" i="2"/>
  <c r="AD246" i="2"/>
  <c r="AA247" i="2"/>
  <c r="AB247" i="2"/>
  <c r="AC247" i="2"/>
  <c r="AD247" i="2"/>
  <c r="AA248" i="2"/>
  <c r="AB248" i="2"/>
  <c r="AC248" i="2"/>
  <c r="AD248" i="2"/>
  <c r="AA249" i="2"/>
  <c r="AB249" i="2"/>
  <c r="AC249" i="2"/>
  <c r="AD249" i="2"/>
  <c r="AA250" i="2"/>
  <c r="AB250" i="2"/>
  <c r="AC250" i="2"/>
  <c r="AD250" i="2"/>
  <c r="AA251" i="2"/>
  <c r="AB251" i="2"/>
  <c r="AC251" i="2"/>
  <c r="AD251" i="2"/>
  <c r="AA252" i="2"/>
  <c r="AB252" i="2"/>
  <c r="AC252" i="2"/>
  <c r="AD252" i="2"/>
  <c r="AA253" i="2"/>
  <c r="AB253" i="2"/>
  <c r="AC253" i="2"/>
  <c r="AD253" i="2"/>
  <c r="AA254" i="2"/>
  <c r="AB254" i="2"/>
  <c r="AC254" i="2"/>
  <c r="AD254" i="2"/>
  <c r="AA255" i="2"/>
  <c r="AB255" i="2"/>
  <c r="AC255" i="2"/>
  <c r="AD255" i="2"/>
  <c r="AA256" i="2"/>
  <c r="AB256" i="2"/>
  <c r="AC256" i="2"/>
  <c r="AD256" i="2"/>
  <c r="AA257" i="2"/>
  <c r="AB257" i="2"/>
  <c r="AC257" i="2"/>
  <c r="AD257" i="2"/>
  <c r="AA258" i="2"/>
  <c r="AB258" i="2"/>
  <c r="AC258" i="2"/>
  <c r="AD258" i="2"/>
  <c r="AA259" i="2"/>
  <c r="AB259" i="2"/>
  <c r="AC259" i="2"/>
  <c r="AD259" i="2"/>
  <c r="AA260" i="2"/>
  <c r="AB260" i="2"/>
  <c r="AC260" i="2"/>
  <c r="AD260" i="2"/>
  <c r="AA261" i="2"/>
  <c r="AB261" i="2"/>
  <c r="AC261" i="2"/>
  <c r="AD261" i="2"/>
  <c r="AA262" i="2"/>
  <c r="AB262" i="2"/>
  <c r="AC262" i="2"/>
  <c r="AD262" i="2"/>
  <c r="AA263" i="2"/>
  <c r="AB263" i="2"/>
  <c r="AC263" i="2"/>
  <c r="AD263" i="2"/>
  <c r="AA264" i="2"/>
  <c r="AB264" i="2"/>
  <c r="AC264" i="2"/>
  <c r="AD264" i="2"/>
  <c r="AA265" i="2"/>
  <c r="AB265" i="2"/>
  <c r="AC265" i="2"/>
  <c r="AD265" i="2"/>
  <c r="AA266" i="2"/>
  <c r="AB266" i="2"/>
  <c r="AC266" i="2"/>
  <c r="AE266" i="2" s="1"/>
  <c r="AD266" i="2"/>
  <c r="AA267" i="2"/>
  <c r="AB267" i="2"/>
  <c r="AC267" i="2"/>
  <c r="AD267" i="2"/>
  <c r="AA268" i="2"/>
  <c r="AB268" i="2"/>
  <c r="AC268" i="2"/>
  <c r="AE268" i="2" s="1"/>
  <c r="AD268" i="2"/>
  <c r="AA269" i="2"/>
  <c r="AB269" i="2"/>
  <c r="AC269" i="2"/>
  <c r="AD269" i="2"/>
  <c r="AA270" i="2"/>
  <c r="AB270" i="2"/>
  <c r="AC270" i="2"/>
  <c r="AD270" i="2"/>
  <c r="AA271" i="2"/>
  <c r="AB271" i="2"/>
  <c r="AC271" i="2"/>
  <c r="AD271" i="2"/>
  <c r="AA272" i="2"/>
  <c r="AB272" i="2"/>
  <c r="AC272" i="2"/>
  <c r="AD272" i="2"/>
  <c r="AA273" i="2"/>
  <c r="AB273" i="2"/>
  <c r="AC273" i="2"/>
  <c r="AD273" i="2"/>
  <c r="AA274" i="2"/>
  <c r="AB274" i="2"/>
  <c r="AC274" i="2"/>
  <c r="AD274" i="2"/>
  <c r="AA275" i="2"/>
  <c r="AB275" i="2"/>
  <c r="AC275" i="2"/>
  <c r="AD275" i="2"/>
  <c r="AA276" i="2"/>
  <c r="AB276" i="2"/>
  <c r="AC276" i="2"/>
  <c r="AD276" i="2"/>
  <c r="AA277" i="2"/>
  <c r="AB277" i="2"/>
  <c r="AC277" i="2"/>
  <c r="AD277" i="2"/>
  <c r="AA278" i="2"/>
  <c r="AB278" i="2"/>
  <c r="AC278" i="2"/>
  <c r="AD278" i="2"/>
  <c r="AA279" i="2"/>
  <c r="AB279" i="2"/>
  <c r="AC279" i="2"/>
  <c r="AD279" i="2"/>
  <c r="AA280" i="2"/>
  <c r="AB280" i="2"/>
  <c r="AC280" i="2"/>
  <c r="AD280" i="2"/>
  <c r="AA281" i="2"/>
  <c r="AB281" i="2"/>
  <c r="AC281" i="2"/>
  <c r="AD281" i="2"/>
  <c r="AA282" i="2"/>
  <c r="AB282" i="2"/>
  <c r="AC282" i="2"/>
  <c r="AE282" i="2" s="1"/>
  <c r="AD282" i="2"/>
  <c r="AA283" i="2"/>
  <c r="AB283" i="2"/>
  <c r="AC283" i="2"/>
  <c r="AD283" i="2"/>
  <c r="AA284" i="2"/>
  <c r="AB284" i="2"/>
  <c r="AE284" i="2" s="1"/>
  <c r="AC284" i="2"/>
  <c r="AD284" i="2"/>
  <c r="AA285" i="2"/>
  <c r="AB285" i="2"/>
  <c r="AC285" i="2"/>
  <c r="AD285" i="2"/>
  <c r="AA286" i="2"/>
  <c r="AB286" i="2"/>
  <c r="AC286" i="2"/>
  <c r="AD286" i="2"/>
  <c r="AA287" i="2"/>
  <c r="AB287" i="2"/>
  <c r="AC287" i="2"/>
  <c r="AD287" i="2"/>
  <c r="AA288" i="2"/>
  <c r="AB288" i="2"/>
  <c r="AC288" i="2"/>
  <c r="AD288" i="2"/>
  <c r="AA289" i="2"/>
  <c r="AB289" i="2"/>
  <c r="AC289" i="2"/>
  <c r="AD289" i="2"/>
  <c r="AA290" i="2"/>
  <c r="AB290" i="2"/>
  <c r="AC290" i="2"/>
  <c r="AD290" i="2"/>
  <c r="AA291" i="2"/>
  <c r="AB291" i="2"/>
  <c r="AC291" i="2"/>
  <c r="AD291" i="2"/>
  <c r="AA292" i="2"/>
  <c r="AB292" i="2"/>
  <c r="AC292" i="2"/>
  <c r="AD292" i="2"/>
  <c r="AA293" i="2"/>
  <c r="AB293" i="2"/>
  <c r="AC293" i="2"/>
  <c r="AD293" i="2"/>
  <c r="AA294" i="2"/>
  <c r="AB294" i="2"/>
  <c r="AC294" i="2"/>
  <c r="AD294" i="2"/>
  <c r="AA295" i="2"/>
  <c r="AB295" i="2"/>
  <c r="AC295" i="2"/>
  <c r="AD295" i="2"/>
  <c r="AA296" i="2"/>
  <c r="AB296" i="2"/>
  <c r="AC296" i="2"/>
  <c r="AD296" i="2"/>
  <c r="AA297" i="2"/>
  <c r="AB297" i="2"/>
  <c r="AC297" i="2"/>
  <c r="AD297" i="2"/>
  <c r="AA298" i="2"/>
  <c r="AB298" i="2"/>
  <c r="AC298" i="2"/>
  <c r="AD298" i="2"/>
  <c r="AA299" i="2"/>
  <c r="AB299" i="2"/>
  <c r="AC299" i="2"/>
  <c r="AD299" i="2"/>
  <c r="AA300" i="2"/>
  <c r="AB300" i="2"/>
  <c r="AC300" i="2"/>
  <c r="AD300" i="2"/>
  <c r="AA301" i="2"/>
  <c r="AB301" i="2"/>
  <c r="AC301" i="2"/>
  <c r="AD301" i="2"/>
  <c r="AA302" i="2"/>
  <c r="AB302" i="2"/>
  <c r="AC302" i="2"/>
  <c r="AD302" i="2"/>
  <c r="AA303" i="2"/>
  <c r="AB303" i="2"/>
  <c r="AC303" i="2"/>
  <c r="AD303" i="2"/>
  <c r="AA304" i="2"/>
  <c r="AB304" i="2"/>
  <c r="AC304" i="2"/>
  <c r="AD304" i="2"/>
  <c r="AA305" i="2"/>
  <c r="AB305" i="2"/>
  <c r="AC305" i="2"/>
  <c r="AD305" i="2"/>
  <c r="AA306" i="2"/>
  <c r="AB306" i="2"/>
  <c r="AC306" i="2"/>
  <c r="AD306" i="2"/>
  <c r="AA307" i="2"/>
  <c r="AB307" i="2"/>
  <c r="AC307" i="2"/>
  <c r="AD307" i="2"/>
  <c r="AA308" i="2"/>
  <c r="AB308" i="2"/>
  <c r="AC308" i="2"/>
  <c r="AD308" i="2"/>
  <c r="AA309" i="2"/>
  <c r="AB309" i="2"/>
  <c r="AC309" i="2"/>
  <c r="AD309" i="2"/>
  <c r="AA310" i="2"/>
  <c r="AB310" i="2"/>
  <c r="AC310" i="2"/>
  <c r="AD310" i="2"/>
  <c r="AA311" i="2"/>
  <c r="AB311" i="2"/>
  <c r="AC311" i="2"/>
  <c r="AD311" i="2"/>
  <c r="AA312" i="2"/>
  <c r="AB312" i="2"/>
  <c r="AE312" i="2" s="1"/>
  <c r="AC312" i="2"/>
  <c r="AD312" i="2"/>
  <c r="AA313" i="2"/>
  <c r="AB313" i="2"/>
  <c r="AC313" i="2"/>
  <c r="AD313" i="2"/>
  <c r="AA314" i="2"/>
  <c r="AB314" i="2"/>
  <c r="AC314" i="2"/>
  <c r="AD314" i="2"/>
  <c r="AA315" i="2"/>
  <c r="AB315" i="2"/>
  <c r="AC315" i="2"/>
  <c r="AD315" i="2"/>
  <c r="AA316" i="2"/>
  <c r="AB316" i="2"/>
  <c r="AC316" i="2"/>
  <c r="AD316" i="2"/>
  <c r="AA317" i="2"/>
  <c r="AB317" i="2"/>
  <c r="AC317" i="2"/>
  <c r="AD317" i="2"/>
  <c r="AA318" i="2"/>
  <c r="AB318" i="2"/>
  <c r="AC318" i="2"/>
  <c r="AD318" i="2"/>
  <c r="AA319" i="2"/>
  <c r="AB319" i="2"/>
  <c r="AC319" i="2"/>
  <c r="AD319" i="2"/>
  <c r="AA320" i="2"/>
  <c r="AB320" i="2"/>
  <c r="AC320" i="2"/>
  <c r="AD320" i="2"/>
  <c r="AA321" i="2"/>
  <c r="AB321" i="2"/>
  <c r="AC321" i="2"/>
  <c r="AD321" i="2"/>
  <c r="AA322" i="2"/>
  <c r="AB322" i="2"/>
  <c r="AC322" i="2"/>
  <c r="AD322" i="2"/>
  <c r="AA323" i="2"/>
  <c r="AB323" i="2"/>
  <c r="AC323" i="2"/>
  <c r="AD323" i="2"/>
  <c r="AA324" i="2"/>
  <c r="AB324" i="2"/>
  <c r="AC324" i="2"/>
  <c r="AD324" i="2"/>
  <c r="AA325" i="2"/>
  <c r="AB325" i="2"/>
  <c r="AC325" i="2"/>
  <c r="AD325" i="2"/>
  <c r="AA326" i="2"/>
  <c r="AB326" i="2"/>
  <c r="AC326" i="2"/>
  <c r="AD326" i="2"/>
  <c r="AA327" i="2"/>
  <c r="AB327" i="2"/>
  <c r="AC327" i="2"/>
  <c r="AD327" i="2"/>
  <c r="AA328" i="2"/>
  <c r="AB328" i="2"/>
  <c r="AC328" i="2"/>
  <c r="AD328" i="2"/>
  <c r="AA329" i="2"/>
  <c r="AB329" i="2"/>
  <c r="AC329" i="2"/>
  <c r="AD329" i="2"/>
  <c r="AA330" i="2"/>
  <c r="AB330" i="2"/>
  <c r="AC330" i="2"/>
  <c r="AD330" i="2"/>
  <c r="AA331" i="2"/>
  <c r="AB331" i="2"/>
  <c r="AC331" i="2"/>
  <c r="AD331" i="2"/>
  <c r="AA332" i="2"/>
  <c r="AB332" i="2"/>
  <c r="AC332" i="2"/>
  <c r="AD332" i="2"/>
  <c r="AA333" i="2"/>
  <c r="AB333" i="2"/>
  <c r="AC333" i="2"/>
  <c r="AD333" i="2"/>
  <c r="AA334" i="2"/>
  <c r="AB334" i="2"/>
  <c r="AC334" i="2"/>
  <c r="AD334" i="2"/>
  <c r="AA335" i="2"/>
  <c r="AB335" i="2"/>
  <c r="AC335" i="2"/>
  <c r="AD335" i="2"/>
  <c r="AA336" i="2"/>
  <c r="AB336" i="2"/>
  <c r="AC336" i="2"/>
  <c r="AD336" i="2"/>
  <c r="AA337" i="2"/>
  <c r="AB337" i="2"/>
  <c r="AC337" i="2"/>
  <c r="AD337" i="2"/>
  <c r="AA338" i="2"/>
  <c r="AB338" i="2"/>
  <c r="AC338" i="2"/>
  <c r="AD338" i="2"/>
  <c r="AA339" i="2"/>
  <c r="AB339" i="2"/>
  <c r="AC339" i="2"/>
  <c r="AD339" i="2"/>
  <c r="AA340" i="2"/>
  <c r="AB340" i="2"/>
  <c r="AC340" i="2"/>
  <c r="AD340" i="2"/>
  <c r="AA341" i="2"/>
  <c r="AB341" i="2"/>
  <c r="AC341" i="2"/>
  <c r="AD341" i="2"/>
  <c r="AA342" i="2"/>
  <c r="AB342" i="2"/>
  <c r="AC342" i="2"/>
  <c r="AD342" i="2"/>
  <c r="AA343" i="2"/>
  <c r="AB343" i="2"/>
  <c r="AC343" i="2"/>
  <c r="AD343" i="2"/>
  <c r="AA344" i="2"/>
  <c r="AB344" i="2"/>
  <c r="AC344" i="2"/>
  <c r="AD344" i="2"/>
  <c r="AA345" i="2"/>
  <c r="AB345" i="2"/>
  <c r="AC345" i="2"/>
  <c r="AD345" i="2"/>
  <c r="AA346" i="2"/>
  <c r="AB346" i="2"/>
  <c r="AC346" i="2"/>
  <c r="AD346" i="2"/>
  <c r="AA347" i="2"/>
  <c r="AB347" i="2"/>
  <c r="AC347" i="2"/>
  <c r="AD347" i="2"/>
  <c r="AA348" i="2"/>
  <c r="AB348" i="2"/>
  <c r="AC348" i="2"/>
  <c r="AD348" i="2"/>
  <c r="AA349" i="2"/>
  <c r="AB349" i="2"/>
  <c r="AE349" i="2" s="1"/>
  <c r="AC349" i="2"/>
  <c r="AD349" i="2"/>
  <c r="AA350" i="2"/>
  <c r="AB350" i="2"/>
  <c r="AE350" i="2" s="1"/>
  <c r="AC350" i="2"/>
  <c r="AD350" i="2"/>
  <c r="AA351" i="2"/>
  <c r="AB351" i="2"/>
  <c r="AC351" i="2"/>
  <c r="AD351" i="2"/>
  <c r="AA352" i="2"/>
  <c r="AB352" i="2"/>
  <c r="AC352" i="2"/>
  <c r="AD352" i="2"/>
  <c r="AA353" i="2"/>
  <c r="AB353" i="2"/>
  <c r="AC353" i="2"/>
  <c r="AD353" i="2"/>
  <c r="AA354" i="2"/>
  <c r="AB354" i="2"/>
  <c r="AE354" i="2" s="1"/>
  <c r="AC354" i="2"/>
  <c r="AD354" i="2"/>
  <c r="AA355" i="2"/>
  <c r="AB355" i="2"/>
  <c r="AC355" i="2"/>
  <c r="AD355" i="2"/>
  <c r="AA356" i="2"/>
  <c r="AB356" i="2"/>
  <c r="AC356" i="2"/>
  <c r="AD356" i="2"/>
  <c r="AA357" i="2"/>
  <c r="AB357" i="2"/>
  <c r="AE357" i="2" s="1"/>
  <c r="AC357" i="2"/>
  <c r="AD357" i="2"/>
  <c r="AA358" i="2"/>
  <c r="AB358" i="2"/>
  <c r="AC358" i="2"/>
  <c r="AD358" i="2"/>
  <c r="AA359" i="2"/>
  <c r="AB359" i="2"/>
  <c r="AC359" i="2"/>
  <c r="AD359" i="2"/>
  <c r="AA360" i="2"/>
  <c r="AB360" i="2"/>
  <c r="AC360" i="2"/>
  <c r="AD360" i="2"/>
  <c r="AA361" i="2"/>
  <c r="AB361" i="2"/>
  <c r="AC361" i="2"/>
  <c r="AD361" i="2"/>
  <c r="AA362" i="2"/>
  <c r="AB362" i="2"/>
  <c r="AC362" i="2"/>
  <c r="AD362" i="2"/>
  <c r="AA363" i="2"/>
  <c r="AB363" i="2"/>
  <c r="AC363" i="2"/>
  <c r="AD363" i="2"/>
  <c r="AA364" i="2"/>
  <c r="AB364" i="2"/>
  <c r="AC364" i="2"/>
  <c r="AD364" i="2"/>
  <c r="AA365" i="2"/>
  <c r="AB365" i="2"/>
  <c r="AC365" i="2"/>
  <c r="AD365" i="2"/>
  <c r="AA366" i="2"/>
  <c r="AB366" i="2"/>
  <c r="AE366" i="2" s="1"/>
  <c r="AC366" i="2"/>
  <c r="AD366" i="2"/>
  <c r="AA367" i="2"/>
  <c r="AB367" i="2"/>
  <c r="AC367" i="2"/>
  <c r="AD367" i="2"/>
  <c r="AA368" i="2"/>
  <c r="AB368" i="2"/>
  <c r="AC368" i="2"/>
  <c r="AD368" i="2"/>
  <c r="AA369" i="2"/>
  <c r="AB369" i="2"/>
  <c r="AC369" i="2"/>
  <c r="AD369" i="2"/>
  <c r="AA370" i="2"/>
  <c r="AB370" i="2"/>
  <c r="AE370" i="2" s="1"/>
  <c r="AC370" i="2"/>
  <c r="AD370" i="2"/>
  <c r="AA371" i="2"/>
  <c r="AB371" i="2"/>
  <c r="AC371" i="2"/>
  <c r="AD371" i="2"/>
  <c r="AA372" i="2"/>
  <c r="AB372" i="2"/>
  <c r="AC372" i="2"/>
  <c r="AD372" i="2"/>
  <c r="AA373" i="2"/>
  <c r="AB373" i="2"/>
  <c r="AE373" i="2" s="1"/>
  <c r="AC373" i="2"/>
  <c r="AD373" i="2"/>
  <c r="AA374" i="2"/>
  <c r="AB374" i="2"/>
  <c r="AC374" i="2"/>
  <c r="AD374" i="2"/>
  <c r="AA375" i="2"/>
  <c r="AB375" i="2"/>
  <c r="AC375" i="2"/>
  <c r="AD375" i="2"/>
  <c r="AA376" i="2"/>
  <c r="AB376" i="2"/>
  <c r="AC376" i="2"/>
  <c r="AD376" i="2"/>
  <c r="AA377" i="2"/>
  <c r="AB377" i="2"/>
  <c r="AC377" i="2"/>
  <c r="AD377" i="2"/>
  <c r="AA378" i="2"/>
  <c r="AB378" i="2"/>
  <c r="AC378" i="2"/>
  <c r="AD378" i="2"/>
  <c r="AA379" i="2"/>
  <c r="AB379" i="2"/>
  <c r="AC379" i="2"/>
  <c r="AD379" i="2"/>
  <c r="AA380" i="2"/>
  <c r="AB380" i="2"/>
  <c r="AC380" i="2"/>
  <c r="AD380" i="2"/>
  <c r="AA381" i="2"/>
  <c r="AB381" i="2"/>
  <c r="AE381" i="2" s="1"/>
  <c r="AC381" i="2"/>
  <c r="AD381" i="2"/>
  <c r="AA382" i="2"/>
  <c r="AB382" i="2"/>
  <c r="AC382" i="2"/>
  <c r="AD382" i="2"/>
  <c r="AA383" i="2"/>
  <c r="AB383" i="2"/>
  <c r="AC383" i="2"/>
  <c r="AD383" i="2"/>
  <c r="AA384" i="2"/>
  <c r="AB384" i="2"/>
  <c r="AC384" i="2"/>
  <c r="AD384" i="2"/>
  <c r="AA385" i="2"/>
  <c r="AB385" i="2"/>
  <c r="AC385" i="2"/>
  <c r="AD385" i="2"/>
  <c r="AA386" i="2"/>
  <c r="AB386" i="2"/>
  <c r="AC386" i="2"/>
  <c r="AD386" i="2"/>
  <c r="AA387" i="2"/>
  <c r="AB387" i="2"/>
  <c r="AC387" i="2"/>
  <c r="AD387" i="2"/>
  <c r="AA388" i="2"/>
  <c r="AB388" i="2"/>
  <c r="AC388" i="2"/>
  <c r="AD388" i="2"/>
  <c r="AA389" i="2"/>
  <c r="AB389" i="2"/>
  <c r="AC389" i="2"/>
  <c r="AD389" i="2"/>
  <c r="AA390" i="2"/>
  <c r="AB390" i="2"/>
  <c r="AC390" i="2"/>
  <c r="AD390" i="2"/>
  <c r="AA391" i="2"/>
  <c r="AB391" i="2"/>
  <c r="AC391" i="2"/>
  <c r="AD391" i="2"/>
  <c r="AA392" i="2"/>
  <c r="AB392" i="2"/>
  <c r="AC392" i="2"/>
  <c r="AD392" i="2"/>
  <c r="AA393" i="2"/>
  <c r="AB393" i="2"/>
  <c r="AC393" i="2"/>
  <c r="AD393" i="2"/>
  <c r="AA394" i="2"/>
  <c r="AB394" i="2"/>
  <c r="AC394" i="2"/>
  <c r="AD394" i="2"/>
  <c r="AA395" i="2"/>
  <c r="AB395" i="2"/>
  <c r="AC395" i="2"/>
  <c r="AD395" i="2"/>
  <c r="AA396" i="2"/>
  <c r="AB396" i="2"/>
  <c r="AC396" i="2"/>
  <c r="AD396" i="2"/>
  <c r="AA397" i="2"/>
  <c r="AB397" i="2"/>
  <c r="AE397" i="2" s="1"/>
  <c r="AC397" i="2"/>
  <c r="AD397" i="2"/>
  <c r="AA398" i="2"/>
  <c r="AB398" i="2"/>
  <c r="AC398" i="2"/>
  <c r="AD398" i="2"/>
  <c r="AA399" i="2"/>
  <c r="AB399" i="2"/>
  <c r="AC399" i="2"/>
  <c r="AE399" i="2" s="1"/>
  <c r="AD399" i="2"/>
  <c r="AA400" i="2"/>
  <c r="AB400" i="2"/>
  <c r="AC400" i="2"/>
  <c r="AD400" i="2"/>
  <c r="AA401" i="2"/>
  <c r="AB401" i="2"/>
  <c r="AC401" i="2"/>
  <c r="AE401" i="2" s="1"/>
  <c r="AD401" i="2"/>
  <c r="AA402" i="2"/>
  <c r="AB402" i="2"/>
  <c r="AC402" i="2"/>
  <c r="AD402" i="2"/>
  <c r="AA403" i="2"/>
  <c r="AB403" i="2"/>
  <c r="AC403" i="2"/>
  <c r="AD403" i="2"/>
  <c r="AA404" i="2"/>
  <c r="AB404" i="2"/>
  <c r="AC404" i="2"/>
  <c r="AD404" i="2"/>
  <c r="AA405" i="2"/>
  <c r="AB405" i="2"/>
  <c r="AC405" i="2"/>
  <c r="AE405" i="2" s="1"/>
  <c r="AD405" i="2"/>
  <c r="AA406" i="2"/>
  <c r="AB406" i="2"/>
  <c r="AC406" i="2"/>
  <c r="AD406" i="2"/>
  <c r="AA407" i="2"/>
  <c r="AB407" i="2"/>
  <c r="AC407" i="2"/>
  <c r="AE407" i="2" s="1"/>
  <c r="AD407" i="2"/>
  <c r="AA408" i="2"/>
  <c r="AB408" i="2"/>
  <c r="AC408" i="2"/>
  <c r="AD408" i="2"/>
  <c r="AA409" i="2"/>
  <c r="AB409" i="2"/>
  <c r="AC409" i="2"/>
  <c r="AE409" i="2" s="1"/>
  <c r="AD409" i="2"/>
  <c r="AA410" i="2"/>
  <c r="AB410" i="2"/>
  <c r="AC410" i="2"/>
  <c r="AD410" i="2"/>
  <c r="AA411" i="2"/>
  <c r="AB411" i="2"/>
  <c r="AC411" i="2"/>
  <c r="AD411" i="2"/>
  <c r="AA412" i="2"/>
  <c r="AB412" i="2"/>
  <c r="AC412" i="2"/>
  <c r="AD412" i="2"/>
  <c r="AA413" i="2"/>
  <c r="AB413" i="2"/>
  <c r="AC413" i="2"/>
  <c r="AD413" i="2"/>
  <c r="AA414" i="2"/>
  <c r="AB414" i="2"/>
  <c r="AC414" i="2"/>
  <c r="AD414" i="2"/>
  <c r="AA415" i="2"/>
  <c r="AB415" i="2"/>
  <c r="AC415" i="2"/>
  <c r="AE415" i="2" s="1"/>
  <c r="AD415" i="2"/>
  <c r="AA416" i="2"/>
  <c r="AB416" i="2"/>
  <c r="AC416" i="2"/>
  <c r="AD416" i="2"/>
  <c r="AA417" i="2"/>
  <c r="AB417" i="2"/>
  <c r="AC417" i="2"/>
  <c r="AE417" i="2" s="1"/>
  <c r="AD417" i="2"/>
  <c r="AA418" i="2"/>
  <c r="AB418" i="2"/>
  <c r="AC418" i="2"/>
  <c r="AD418" i="2"/>
  <c r="AA419" i="2"/>
  <c r="AB419" i="2"/>
  <c r="AC419" i="2"/>
  <c r="AD419" i="2"/>
  <c r="AA420" i="2"/>
  <c r="AB420" i="2"/>
  <c r="AC420" i="2"/>
  <c r="AD420" i="2"/>
  <c r="AA421" i="2"/>
  <c r="AB421" i="2"/>
  <c r="AC421" i="2"/>
  <c r="AE421" i="2" s="1"/>
  <c r="AD421" i="2"/>
  <c r="AA422" i="2"/>
  <c r="AB422" i="2"/>
  <c r="AC422" i="2"/>
  <c r="AD422" i="2"/>
  <c r="AA423" i="2"/>
  <c r="AB423" i="2"/>
  <c r="AC423" i="2"/>
  <c r="AE423" i="2" s="1"/>
  <c r="AD423" i="2"/>
  <c r="AA424" i="2"/>
  <c r="AB424" i="2"/>
  <c r="AC424" i="2"/>
  <c r="AD424" i="2"/>
  <c r="AA425" i="2"/>
  <c r="AB425" i="2"/>
  <c r="AC425" i="2"/>
  <c r="AE425" i="2" s="1"/>
  <c r="AD425" i="2"/>
  <c r="AA426" i="2"/>
  <c r="AB426" i="2"/>
  <c r="AC426" i="2"/>
  <c r="AD426" i="2"/>
  <c r="AA427" i="2"/>
  <c r="AB427" i="2"/>
  <c r="AC427" i="2"/>
  <c r="AD427" i="2"/>
  <c r="AA428" i="2"/>
  <c r="AB428" i="2"/>
  <c r="AC428" i="2"/>
  <c r="AD428" i="2"/>
  <c r="AA429" i="2"/>
  <c r="AB429" i="2"/>
  <c r="AC429" i="2"/>
  <c r="AD429" i="2"/>
  <c r="AA430" i="2"/>
  <c r="AB430" i="2"/>
  <c r="AC430" i="2"/>
  <c r="AD430" i="2"/>
  <c r="AA431" i="2"/>
  <c r="AB431" i="2"/>
  <c r="AC431" i="2"/>
  <c r="AD431" i="2"/>
  <c r="AA432" i="2"/>
  <c r="AB432" i="2"/>
  <c r="AC432" i="2"/>
  <c r="AD432" i="2"/>
  <c r="AA433" i="2"/>
  <c r="AB433" i="2"/>
  <c r="AC433" i="2"/>
  <c r="AD433" i="2"/>
  <c r="AA434" i="2"/>
  <c r="AB434" i="2"/>
  <c r="AC434" i="2"/>
  <c r="AD434" i="2"/>
  <c r="AA435" i="2"/>
  <c r="AB435" i="2"/>
  <c r="AC435" i="2"/>
  <c r="AD435" i="2"/>
  <c r="AA436" i="2"/>
  <c r="AB436" i="2"/>
  <c r="AC436" i="2"/>
  <c r="AD436" i="2"/>
  <c r="AA437" i="2"/>
  <c r="AB437" i="2"/>
  <c r="AC437" i="2"/>
  <c r="AD437" i="2"/>
  <c r="AA438" i="2"/>
  <c r="AB438" i="2"/>
  <c r="AC438" i="2"/>
  <c r="AD438" i="2"/>
  <c r="AA439" i="2"/>
  <c r="AB439" i="2"/>
  <c r="AC439" i="2"/>
  <c r="AD439" i="2"/>
  <c r="AA440" i="2"/>
  <c r="AB440" i="2"/>
  <c r="AC440" i="2"/>
  <c r="AD440" i="2"/>
  <c r="AA441" i="2"/>
  <c r="AB441" i="2"/>
  <c r="AC441" i="2"/>
  <c r="AD441" i="2"/>
  <c r="AA442" i="2"/>
  <c r="AB442" i="2"/>
  <c r="AC442" i="2"/>
  <c r="AD442" i="2"/>
  <c r="AA443" i="2"/>
  <c r="AB443" i="2"/>
  <c r="AC443" i="2"/>
  <c r="AD443" i="2"/>
  <c r="AA444" i="2"/>
  <c r="AB444" i="2"/>
  <c r="AC444" i="2"/>
  <c r="AD444" i="2"/>
  <c r="AA445" i="2"/>
  <c r="AB445" i="2"/>
  <c r="AC445" i="2"/>
  <c r="AD445" i="2"/>
  <c r="AA446" i="2"/>
  <c r="AB446" i="2"/>
  <c r="AC446" i="2"/>
  <c r="AD446" i="2"/>
  <c r="AA447" i="2"/>
  <c r="AB447" i="2"/>
  <c r="AC447" i="2"/>
  <c r="AE447" i="2" s="1"/>
  <c r="AD447" i="2"/>
  <c r="AA448" i="2"/>
  <c r="AB448" i="2"/>
  <c r="AC448" i="2"/>
  <c r="AD448" i="2"/>
  <c r="AA449" i="2"/>
  <c r="AB449" i="2"/>
  <c r="AC449" i="2"/>
  <c r="AE449" i="2" s="1"/>
  <c r="AD449" i="2"/>
  <c r="AA450" i="2"/>
  <c r="AB450" i="2"/>
  <c r="AC450" i="2"/>
  <c r="AD450" i="2"/>
  <c r="AA451" i="2"/>
  <c r="AB451" i="2"/>
  <c r="AC451" i="2"/>
  <c r="AD451" i="2"/>
  <c r="AA452" i="2"/>
  <c r="AB452" i="2"/>
  <c r="AC452" i="2"/>
  <c r="AD452" i="2"/>
  <c r="AA453" i="2"/>
  <c r="AB453" i="2"/>
  <c r="AC453" i="2"/>
  <c r="AE453" i="2" s="1"/>
  <c r="AD453" i="2"/>
  <c r="AA454" i="2"/>
  <c r="AB454" i="2"/>
  <c r="AC454" i="2"/>
  <c r="AD454" i="2"/>
  <c r="AA455" i="2"/>
  <c r="AB455" i="2"/>
  <c r="AC455" i="2"/>
  <c r="AD455" i="2"/>
  <c r="AA456" i="2"/>
  <c r="AB456" i="2"/>
  <c r="AC456" i="2"/>
  <c r="AD456" i="2"/>
  <c r="AA457" i="2"/>
  <c r="AB457" i="2"/>
  <c r="AC457" i="2"/>
  <c r="AD457" i="2"/>
  <c r="AA458" i="2"/>
  <c r="AB458" i="2"/>
  <c r="AC458" i="2"/>
  <c r="AD458" i="2"/>
  <c r="AA459" i="2"/>
  <c r="AB459" i="2"/>
  <c r="AC459" i="2"/>
  <c r="AD459" i="2"/>
  <c r="AA460" i="2"/>
  <c r="AB460" i="2"/>
  <c r="AC460" i="2"/>
  <c r="AD460" i="2"/>
  <c r="AA461" i="2"/>
  <c r="AB461" i="2"/>
  <c r="AC461" i="2"/>
  <c r="AD461" i="2"/>
  <c r="AE461" i="2"/>
  <c r="AA462" i="2"/>
  <c r="AB462" i="2"/>
  <c r="AE462" i="2" s="1"/>
  <c r="AC462" i="2"/>
  <c r="AD462" i="2"/>
  <c r="AA463" i="2"/>
  <c r="AB463" i="2"/>
  <c r="AC463" i="2"/>
  <c r="AD463" i="2"/>
  <c r="AA464" i="2"/>
  <c r="AB464" i="2"/>
  <c r="AC464" i="2"/>
  <c r="AD464" i="2"/>
  <c r="AA465" i="2"/>
  <c r="AB465" i="2"/>
  <c r="AC465" i="2"/>
  <c r="AD465" i="2"/>
  <c r="AA466" i="2"/>
  <c r="AB466" i="2"/>
  <c r="AC466" i="2"/>
  <c r="AD466" i="2"/>
  <c r="AA467" i="2"/>
  <c r="AB467" i="2"/>
  <c r="AC467" i="2"/>
  <c r="AD467" i="2"/>
  <c r="AA468" i="2"/>
  <c r="AB468" i="2"/>
  <c r="AC468" i="2"/>
  <c r="AD468" i="2"/>
  <c r="AA469" i="2"/>
  <c r="AB469" i="2"/>
  <c r="AC469" i="2"/>
  <c r="AD469" i="2"/>
  <c r="AA470" i="2"/>
  <c r="AB470" i="2"/>
  <c r="AC470" i="2"/>
  <c r="AD470" i="2"/>
  <c r="AA471" i="2"/>
  <c r="AB471" i="2"/>
  <c r="AC471" i="2"/>
  <c r="AD471" i="2"/>
  <c r="AA472" i="2"/>
  <c r="AB472" i="2"/>
  <c r="AC472" i="2"/>
  <c r="AD472" i="2"/>
  <c r="AA473" i="2"/>
  <c r="AB473" i="2"/>
  <c r="AC473" i="2"/>
  <c r="AD473" i="2"/>
  <c r="AA474" i="2"/>
  <c r="AB474" i="2"/>
  <c r="AC474" i="2"/>
  <c r="AD474" i="2"/>
  <c r="AA475" i="2"/>
  <c r="AB475" i="2"/>
  <c r="AC475" i="2"/>
  <c r="AD475" i="2"/>
  <c r="AA476" i="2"/>
  <c r="AB476" i="2"/>
  <c r="AC476" i="2"/>
  <c r="AD476" i="2"/>
  <c r="AA477" i="2"/>
  <c r="AB477" i="2"/>
  <c r="AE477" i="2" s="1"/>
  <c r="AC477" i="2"/>
  <c r="AD477" i="2"/>
  <c r="AA478" i="2"/>
  <c r="AB478" i="2"/>
  <c r="AE478" i="2" s="1"/>
  <c r="AC478" i="2"/>
  <c r="AD478" i="2"/>
  <c r="AA479" i="2"/>
  <c r="AB479" i="2"/>
  <c r="AC479" i="2"/>
  <c r="AD479" i="2"/>
  <c r="AA480" i="2"/>
  <c r="AB480" i="2"/>
  <c r="AC480" i="2"/>
  <c r="AD480" i="2"/>
  <c r="AA481" i="2"/>
  <c r="AB481" i="2"/>
  <c r="AC481" i="2"/>
  <c r="AD481" i="2"/>
  <c r="AA482" i="2"/>
  <c r="AB482" i="2"/>
  <c r="AC482" i="2"/>
  <c r="AD482" i="2"/>
  <c r="AA483" i="2"/>
  <c r="AB483" i="2"/>
  <c r="AC483" i="2"/>
  <c r="AD483" i="2"/>
  <c r="AA484" i="2"/>
  <c r="AB484" i="2"/>
  <c r="AC484" i="2"/>
  <c r="AD484" i="2"/>
  <c r="AA485" i="2"/>
  <c r="AB485" i="2"/>
  <c r="AC485" i="2"/>
  <c r="AD485" i="2"/>
  <c r="AA486" i="2"/>
  <c r="AB486" i="2"/>
  <c r="AC486" i="2"/>
  <c r="AD486" i="2"/>
  <c r="AA487" i="2"/>
  <c r="AB487" i="2"/>
  <c r="AC487" i="2"/>
  <c r="AD487" i="2"/>
  <c r="AA488" i="2"/>
  <c r="AB488" i="2"/>
  <c r="AC488" i="2"/>
  <c r="AD488" i="2"/>
  <c r="AA489" i="2"/>
  <c r="AB489" i="2"/>
  <c r="AC489" i="2"/>
  <c r="AD489" i="2"/>
  <c r="AA490" i="2"/>
  <c r="AB490" i="2"/>
  <c r="AC490" i="2"/>
  <c r="AD490" i="2"/>
  <c r="AA491" i="2"/>
  <c r="AB491" i="2"/>
  <c r="AC491" i="2"/>
  <c r="AD491" i="2"/>
  <c r="AA492" i="2"/>
  <c r="AB492" i="2"/>
  <c r="AC492" i="2"/>
  <c r="AD492" i="2"/>
  <c r="AA493" i="2"/>
  <c r="AB493" i="2"/>
  <c r="AC493" i="2"/>
  <c r="AD493" i="2"/>
  <c r="AA494" i="2"/>
  <c r="AB494" i="2"/>
  <c r="AC494" i="2"/>
  <c r="AD494" i="2"/>
  <c r="AA495" i="2"/>
  <c r="AB495" i="2"/>
  <c r="AC495" i="2"/>
  <c r="AD495" i="2"/>
  <c r="AA496" i="2"/>
  <c r="AB496" i="2"/>
  <c r="AC496" i="2"/>
  <c r="AD496" i="2"/>
  <c r="AA497" i="2"/>
  <c r="AB497" i="2"/>
  <c r="AC497" i="2"/>
  <c r="AD497" i="2"/>
  <c r="AA498" i="2"/>
  <c r="AB498" i="2"/>
  <c r="AC498" i="2"/>
  <c r="AD498" i="2"/>
  <c r="AA499" i="2"/>
  <c r="AB499" i="2"/>
  <c r="AC499" i="2"/>
  <c r="AD499" i="2"/>
  <c r="AA500" i="2"/>
  <c r="AB500" i="2"/>
  <c r="AC500" i="2"/>
  <c r="AD500" i="2"/>
  <c r="AA501" i="2"/>
  <c r="AB501" i="2"/>
  <c r="AC501" i="2"/>
  <c r="AD501" i="2"/>
  <c r="AA502" i="2"/>
  <c r="AB502" i="2"/>
  <c r="AE502" i="2" s="1"/>
  <c r="AC502" i="2"/>
  <c r="AD502" i="2"/>
  <c r="AA503" i="2"/>
  <c r="AB503" i="2"/>
  <c r="AC503" i="2"/>
  <c r="AD503" i="2"/>
  <c r="AA504" i="2"/>
  <c r="AB504" i="2"/>
  <c r="AC504" i="2"/>
  <c r="AD504" i="2"/>
  <c r="AA505" i="2"/>
  <c r="AB505" i="2"/>
  <c r="AC505" i="2"/>
  <c r="AD505" i="2"/>
  <c r="AA506" i="2"/>
  <c r="AB506" i="2"/>
  <c r="AC506" i="2"/>
  <c r="AD506" i="2"/>
  <c r="AA507" i="2"/>
  <c r="AB507" i="2"/>
  <c r="AC507" i="2"/>
  <c r="AD507" i="2"/>
  <c r="AA508" i="2"/>
  <c r="AB508" i="2"/>
  <c r="AC508" i="2"/>
  <c r="AD508" i="2"/>
  <c r="AA509" i="2"/>
  <c r="AB509" i="2"/>
  <c r="AC509" i="2"/>
  <c r="AD509" i="2"/>
  <c r="AA510" i="2"/>
  <c r="AB510" i="2"/>
  <c r="AC510" i="2"/>
  <c r="AD510" i="2"/>
  <c r="AA511" i="2"/>
  <c r="AB511" i="2"/>
  <c r="AC511" i="2"/>
  <c r="AE511" i="2" s="1"/>
  <c r="AD511" i="2"/>
  <c r="AA512" i="2"/>
  <c r="AB512" i="2"/>
  <c r="AC512" i="2"/>
  <c r="AD512" i="2"/>
  <c r="AA513" i="2"/>
  <c r="AB513" i="2"/>
  <c r="AC513" i="2"/>
  <c r="AE513" i="2" s="1"/>
  <c r="AD513" i="2"/>
  <c r="AA514" i="2"/>
  <c r="AB514" i="2"/>
  <c r="AC514" i="2"/>
  <c r="AD514" i="2"/>
  <c r="AA515" i="2"/>
  <c r="AB515" i="2"/>
  <c r="AC515" i="2"/>
  <c r="AD515" i="2"/>
  <c r="AA516" i="2"/>
  <c r="AB516" i="2"/>
  <c r="AC516" i="2"/>
  <c r="AD516" i="2"/>
  <c r="AA517" i="2"/>
  <c r="AB517" i="2"/>
  <c r="AC517" i="2"/>
  <c r="AD517" i="2"/>
  <c r="AA518" i="2"/>
  <c r="AB518" i="2"/>
  <c r="AC518" i="2"/>
  <c r="AE518" i="2" s="1"/>
  <c r="AD518" i="2"/>
  <c r="AA519" i="2"/>
  <c r="AB519" i="2"/>
  <c r="AC519" i="2"/>
  <c r="AD519" i="2"/>
  <c r="AA520" i="2"/>
  <c r="AB520" i="2"/>
  <c r="AC520" i="2"/>
  <c r="AD520" i="2"/>
  <c r="AA521" i="2"/>
  <c r="AB521" i="2"/>
  <c r="AC521" i="2"/>
  <c r="AD521" i="2"/>
  <c r="AA522" i="2"/>
  <c r="AB522" i="2"/>
  <c r="AC522" i="2"/>
  <c r="AD522" i="2"/>
  <c r="AA523" i="2"/>
  <c r="AB523" i="2"/>
  <c r="AC523" i="2"/>
  <c r="AD523" i="2"/>
  <c r="AA524" i="2"/>
  <c r="AB524" i="2"/>
  <c r="AC524" i="2"/>
  <c r="AD524" i="2"/>
  <c r="AA525" i="2"/>
  <c r="AB525" i="2"/>
  <c r="AC525" i="2"/>
  <c r="AD525" i="2"/>
  <c r="AA526" i="2"/>
  <c r="AB526" i="2"/>
  <c r="AC526" i="2"/>
  <c r="AD526" i="2"/>
  <c r="AA527" i="2"/>
  <c r="AB527" i="2"/>
  <c r="AC527" i="2"/>
  <c r="AD527" i="2"/>
  <c r="AA528" i="2"/>
  <c r="AB528" i="2"/>
  <c r="AC528" i="2"/>
  <c r="AD528" i="2"/>
  <c r="AA529" i="2"/>
  <c r="AB529" i="2"/>
  <c r="AC529" i="2"/>
  <c r="AD529" i="2"/>
  <c r="AA530" i="2"/>
  <c r="AB530" i="2"/>
  <c r="AC530" i="2"/>
  <c r="AD530" i="2"/>
  <c r="AA531" i="2"/>
  <c r="AB531" i="2"/>
  <c r="AC531" i="2"/>
  <c r="AD531" i="2"/>
  <c r="AA532" i="2"/>
  <c r="AB532" i="2"/>
  <c r="AC532" i="2"/>
  <c r="AD532" i="2"/>
  <c r="AA533" i="2"/>
  <c r="AB533" i="2"/>
  <c r="AC533" i="2"/>
  <c r="AD533" i="2"/>
  <c r="AA534" i="2"/>
  <c r="AB534" i="2"/>
  <c r="AC534" i="2"/>
  <c r="AD534" i="2"/>
  <c r="AA535" i="2"/>
  <c r="AB535" i="2"/>
  <c r="AC535" i="2"/>
  <c r="AD535" i="2"/>
  <c r="AA536" i="2"/>
  <c r="AB536" i="2"/>
  <c r="AC536" i="2"/>
  <c r="AD536" i="2"/>
  <c r="AA537" i="2"/>
  <c r="AB537" i="2"/>
  <c r="AC537" i="2"/>
  <c r="AD537" i="2"/>
  <c r="AA538" i="2"/>
  <c r="AB538" i="2"/>
  <c r="AC538" i="2"/>
  <c r="AD538" i="2"/>
  <c r="AA539" i="2"/>
  <c r="AB539" i="2"/>
  <c r="AC539" i="2"/>
  <c r="AD539" i="2"/>
  <c r="AA540" i="2"/>
  <c r="AB540" i="2"/>
  <c r="AC540" i="2"/>
  <c r="AD540" i="2"/>
  <c r="AA541" i="2"/>
  <c r="AB541" i="2"/>
  <c r="AC541" i="2"/>
  <c r="AD541" i="2"/>
  <c r="AA542" i="2"/>
  <c r="AB542" i="2"/>
  <c r="AC542" i="2"/>
  <c r="AD542" i="2"/>
  <c r="AA543" i="2"/>
  <c r="AB543" i="2"/>
  <c r="AC543" i="2"/>
  <c r="AD543" i="2"/>
  <c r="AA544" i="2"/>
  <c r="AB544" i="2"/>
  <c r="AC544" i="2"/>
  <c r="AD544" i="2"/>
  <c r="AA545" i="2"/>
  <c r="AB545" i="2"/>
  <c r="AC545" i="2"/>
  <c r="AD545" i="2"/>
  <c r="AA546" i="2"/>
  <c r="AB546" i="2"/>
  <c r="AC546" i="2"/>
  <c r="AD546" i="2"/>
  <c r="AA547" i="2"/>
  <c r="AB547" i="2"/>
  <c r="AC547" i="2"/>
  <c r="AD547" i="2"/>
  <c r="AA548" i="2"/>
  <c r="AB548" i="2"/>
  <c r="AC548" i="2"/>
  <c r="AD548" i="2"/>
  <c r="AA549" i="2"/>
  <c r="AB549" i="2"/>
  <c r="AC549" i="2"/>
  <c r="AD549" i="2"/>
  <c r="AA550" i="2"/>
  <c r="AB550" i="2"/>
  <c r="AC550" i="2"/>
  <c r="AD550" i="2"/>
  <c r="AA551" i="2"/>
  <c r="AB551" i="2"/>
  <c r="AC551" i="2"/>
  <c r="AD551" i="2"/>
  <c r="AA552" i="2"/>
  <c r="AB552" i="2"/>
  <c r="AC552" i="2"/>
  <c r="AD552" i="2"/>
  <c r="AA553" i="2"/>
  <c r="AB553" i="2"/>
  <c r="AC553" i="2"/>
  <c r="AD553" i="2"/>
  <c r="AA554" i="2"/>
  <c r="AB554" i="2"/>
  <c r="AC554" i="2"/>
  <c r="AD554" i="2"/>
  <c r="AA555" i="2"/>
  <c r="AB555" i="2"/>
  <c r="AC555" i="2"/>
  <c r="AD555" i="2"/>
  <c r="AA556" i="2"/>
  <c r="AB556" i="2"/>
  <c r="AC556" i="2"/>
  <c r="AD556" i="2"/>
  <c r="AA557" i="2"/>
  <c r="AB557" i="2"/>
  <c r="AC557" i="2"/>
  <c r="AD557" i="2"/>
  <c r="AA558" i="2"/>
  <c r="AB558" i="2"/>
  <c r="AC558" i="2"/>
  <c r="AD558" i="2"/>
  <c r="AA559" i="2"/>
  <c r="AB559" i="2"/>
  <c r="AC559" i="2"/>
  <c r="AD559" i="2"/>
  <c r="AA560" i="2"/>
  <c r="AB560" i="2"/>
  <c r="AC560" i="2"/>
  <c r="AD560" i="2"/>
  <c r="AA561" i="2"/>
  <c r="AB561" i="2"/>
  <c r="AC561" i="2"/>
  <c r="AD561" i="2"/>
  <c r="AA562" i="2"/>
  <c r="AB562" i="2"/>
  <c r="AC562" i="2"/>
  <c r="AD562" i="2"/>
  <c r="AA563" i="2"/>
  <c r="AB563" i="2"/>
  <c r="AC563" i="2"/>
  <c r="AD563" i="2"/>
  <c r="AA564" i="2"/>
  <c r="AB564" i="2"/>
  <c r="AC564" i="2"/>
  <c r="AD564" i="2"/>
  <c r="AA565" i="2"/>
  <c r="AB565" i="2"/>
  <c r="AC565" i="2"/>
  <c r="AD565" i="2"/>
  <c r="AA566" i="2"/>
  <c r="AB566" i="2"/>
  <c r="AC566" i="2"/>
  <c r="AD566" i="2"/>
  <c r="AA567" i="2"/>
  <c r="AB567" i="2"/>
  <c r="AC567" i="2"/>
  <c r="AD567" i="2"/>
  <c r="AA568" i="2"/>
  <c r="AB568" i="2"/>
  <c r="AC568" i="2"/>
  <c r="AD568" i="2"/>
  <c r="AA569" i="2"/>
  <c r="AB569" i="2"/>
  <c r="AC569" i="2"/>
  <c r="AD569" i="2"/>
  <c r="AA570" i="2"/>
  <c r="AB570" i="2"/>
  <c r="AC570" i="2"/>
  <c r="AD570" i="2"/>
  <c r="AA571" i="2"/>
  <c r="AB571" i="2"/>
  <c r="AC571" i="2"/>
  <c r="AD571" i="2"/>
  <c r="AA572" i="2"/>
  <c r="AB572" i="2"/>
  <c r="AC572" i="2"/>
  <c r="AD572" i="2"/>
  <c r="AA573" i="2"/>
  <c r="AB573" i="2"/>
  <c r="AC573" i="2"/>
  <c r="AD573" i="2"/>
  <c r="AA574" i="2"/>
  <c r="AB574" i="2"/>
  <c r="AC574" i="2"/>
  <c r="AE574" i="2" s="1"/>
  <c r="AD574" i="2"/>
  <c r="AA575" i="2"/>
  <c r="AB575" i="2"/>
  <c r="AC575" i="2"/>
  <c r="AD575" i="2"/>
  <c r="AA576" i="2"/>
  <c r="AB576" i="2"/>
  <c r="AC576" i="2"/>
  <c r="AD576" i="2"/>
  <c r="AA577" i="2"/>
  <c r="AB577" i="2"/>
  <c r="AC577" i="2"/>
  <c r="AD577" i="2"/>
  <c r="AA578" i="2"/>
  <c r="AB578" i="2"/>
  <c r="AC578" i="2"/>
  <c r="AD578" i="2"/>
  <c r="AA579" i="2"/>
  <c r="AB579" i="2"/>
  <c r="AC579" i="2"/>
  <c r="AD579" i="2"/>
  <c r="AA580" i="2"/>
  <c r="AB580" i="2"/>
  <c r="AC580" i="2"/>
  <c r="AD580" i="2"/>
  <c r="AA581" i="2"/>
  <c r="AB581" i="2"/>
  <c r="AC581" i="2"/>
  <c r="AD581" i="2"/>
  <c r="AA582" i="2"/>
  <c r="AB582" i="2"/>
  <c r="AC582" i="2"/>
  <c r="AD582" i="2"/>
  <c r="AA583" i="2"/>
  <c r="AB583" i="2"/>
  <c r="AC583" i="2"/>
  <c r="AD583" i="2"/>
  <c r="AA584" i="2"/>
  <c r="AB584" i="2"/>
  <c r="AC584" i="2"/>
  <c r="AD584" i="2"/>
  <c r="AA585" i="2"/>
  <c r="AB585" i="2"/>
  <c r="AC585" i="2"/>
  <c r="AD585" i="2"/>
  <c r="AA586" i="2"/>
  <c r="AB586" i="2"/>
  <c r="AC586" i="2"/>
  <c r="AD586" i="2"/>
  <c r="AA587" i="2"/>
  <c r="AB587" i="2"/>
  <c r="AC587" i="2"/>
  <c r="AD587" i="2"/>
  <c r="AA588" i="2"/>
  <c r="AB588" i="2"/>
  <c r="AC588" i="2"/>
  <c r="AD588" i="2"/>
  <c r="AA589" i="2"/>
  <c r="AB589" i="2"/>
  <c r="AC589" i="2"/>
  <c r="AD589" i="2"/>
  <c r="AA590" i="2"/>
  <c r="AB590" i="2"/>
  <c r="AC590" i="2"/>
  <c r="AD590" i="2"/>
  <c r="AA591" i="2"/>
  <c r="AB591" i="2"/>
  <c r="AC591" i="2"/>
  <c r="AD591" i="2"/>
  <c r="AA592" i="2"/>
  <c r="AB592" i="2"/>
  <c r="AC592" i="2"/>
  <c r="AD592" i="2"/>
  <c r="AA593" i="2"/>
  <c r="AB593" i="2"/>
  <c r="AC593" i="2"/>
  <c r="AD593" i="2"/>
  <c r="AA594" i="2"/>
  <c r="AB594" i="2"/>
  <c r="AC594" i="2"/>
  <c r="AD594" i="2"/>
  <c r="AA595" i="2"/>
  <c r="AB595" i="2"/>
  <c r="AC595" i="2"/>
  <c r="AD595" i="2"/>
  <c r="AA596" i="2"/>
  <c r="AB596" i="2"/>
  <c r="AC596" i="2"/>
  <c r="AD596" i="2"/>
  <c r="AA597" i="2"/>
  <c r="AB597" i="2"/>
  <c r="AC597" i="2"/>
  <c r="AD597" i="2"/>
  <c r="AA598" i="2"/>
  <c r="AB598" i="2"/>
  <c r="AE598" i="2" s="1"/>
  <c r="AC598" i="2"/>
  <c r="AD598" i="2"/>
  <c r="AA599" i="2"/>
  <c r="AB599" i="2"/>
  <c r="AC599" i="2"/>
  <c r="AD599" i="2"/>
  <c r="AA600" i="2"/>
  <c r="AB600" i="2"/>
  <c r="AC600" i="2"/>
  <c r="AD600" i="2"/>
  <c r="AA601" i="2"/>
  <c r="AB601" i="2"/>
  <c r="AC601" i="2"/>
  <c r="AD601" i="2"/>
  <c r="AA602" i="2"/>
  <c r="AB602" i="2"/>
  <c r="AC602" i="2"/>
  <c r="AD602" i="2"/>
  <c r="AA603" i="2"/>
  <c r="AB603" i="2"/>
  <c r="AC603" i="2"/>
  <c r="AD603" i="2"/>
  <c r="AA604" i="2"/>
  <c r="AB604" i="2"/>
  <c r="AC604" i="2"/>
  <c r="AD604" i="2"/>
  <c r="AA605" i="2"/>
  <c r="AB605" i="2"/>
  <c r="AC605" i="2"/>
  <c r="AD605" i="2"/>
  <c r="AA606" i="2"/>
  <c r="AB606" i="2"/>
  <c r="AC606" i="2"/>
  <c r="AD606" i="2"/>
  <c r="AA607" i="2"/>
  <c r="AB607" i="2"/>
  <c r="AC607" i="2"/>
  <c r="AD607" i="2"/>
  <c r="AA608" i="2"/>
  <c r="AB608" i="2"/>
  <c r="AC608" i="2"/>
  <c r="AD608" i="2"/>
  <c r="AA609" i="2"/>
  <c r="AB609" i="2"/>
  <c r="AC609" i="2"/>
  <c r="AD609" i="2"/>
  <c r="AA610" i="2"/>
  <c r="AB610" i="2"/>
  <c r="AC610" i="2"/>
  <c r="AD610" i="2"/>
  <c r="AA611" i="2"/>
  <c r="AB611" i="2"/>
  <c r="AC611" i="2"/>
  <c r="AD611" i="2"/>
  <c r="AA612" i="2"/>
  <c r="AB612" i="2"/>
  <c r="AC612" i="2"/>
  <c r="AD612" i="2"/>
  <c r="AA613" i="2"/>
  <c r="AB613" i="2"/>
  <c r="AC613" i="2"/>
  <c r="AD613" i="2"/>
  <c r="AA614" i="2"/>
  <c r="AB614" i="2"/>
  <c r="AC614" i="2"/>
  <c r="AD614" i="2"/>
  <c r="AA615" i="2"/>
  <c r="AB615" i="2"/>
  <c r="AC615" i="2"/>
  <c r="AD615" i="2"/>
  <c r="AA616" i="2"/>
  <c r="AB616" i="2"/>
  <c r="AC616" i="2"/>
  <c r="AD616" i="2"/>
  <c r="AA617" i="2"/>
  <c r="AB617" i="2"/>
  <c r="AC617" i="2"/>
  <c r="AD617" i="2"/>
  <c r="AA618" i="2"/>
  <c r="AB618" i="2"/>
  <c r="AC618" i="2"/>
  <c r="AD618" i="2"/>
  <c r="AA619" i="2"/>
  <c r="AB619" i="2"/>
  <c r="AC619" i="2"/>
  <c r="AD619" i="2"/>
  <c r="AA620" i="2"/>
  <c r="AB620" i="2"/>
  <c r="AC620" i="2"/>
  <c r="AD620" i="2"/>
  <c r="AA621" i="2"/>
  <c r="AB621" i="2"/>
  <c r="AE621" i="2" s="1"/>
  <c r="AC621" i="2"/>
  <c r="AD621" i="2"/>
  <c r="AA622" i="2"/>
  <c r="AB622" i="2"/>
  <c r="AE622" i="2" s="1"/>
  <c r="AC622" i="2"/>
  <c r="AD622" i="2"/>
  <c r="AA623" i="2"/>
  <c r="AB623" i="2"/>
  <c r="AC623" i="2"/>
  <c r="AD623" i="2"/>
  <c r="AA624" i="2"/>
  <c r="AB624" i="2"/>
  <c r="AC624" i="2"/>
  <c r="AD624" i="2"/>
  <c r="AA625" i="2"/>
  <c r="AB625" i="2"/>
  <c r="AC625" i="2"/>
  <c r="AD625" i="2"/>
  <c r="AA626" i="2"/>
  <c r="AB626" i="2"/>
  <c r="AC626" i="2"/>
  <c r="AD626" i="2"/>
  <c r="AA627" i="2"/>
  <c r="AB627" i="2"/>
  <c r="AC627" i="2"/>
  <c r="AD627" i="2"/>
  <c r="AA628" i="2"/>
  <c r="AB628" i="2"/>
  <c r="AC628" i="2"/>
  <c r="AD628" i="2"/>
  <c r="AA629" i="2"/>
  <c r="AB629" i="2"/>
  <c r="AC629" i="2"/>
  <c r="AD629" i="2"/>
  <c r="AA630" i="2"/>
  <c r="AB630" i="2"/>
  <c r="AE630" i="2" s="1"/>
  <c r="AC630" i="2"/>
  <c r="AD630" i="2"/>
  <c r="AA631" i="2"/>
  <c r="AB631" i="2"/>
  <c r="AC631" i="2"/>
  <c r="AD631" i="2"/>
  <c r="AA632" i="2"/>
  <c r="AB632" i="2"/>
  <c r="AC632" i="2"/>
  <c r="AD632" i="2"/>
  <c r="AA633" i="2"/>
  <c r="AB633" i="2"/>
  <c r="AC633" i="2"/>
  <c r="AD633" i="2"/>
  <c r="AA634" i="2"/>
  <c r="AB634" i="2"/>
  <c r="AE634" i="2" s="1"/>
  <c r="AC634" i="2"/>
  <c r="AD634" i="2"/>
  <c r="AA635" i="2"/>
  <c r="AB635" i="2"/>
  <c r="AC635" i="2"/>
  <c r="AD635" i="2"/>
  <c r="AA636" i="2"/>
  <c r="AB636" i="2"/>
  <c r="AC636" i="2"/>
  <c r="AD636" i="2"/>
  <c r="AA637" i="2"/>
  <c r="AB637" i="2"/>
  <c r="AE637" i="2" s="1"/>
  <c r="AC637" i="2"/>
  <c r="AD637" i="2"/>
  <c r="AA638" i="2"/>
  <c r="AB638" i="2"/>
  <c r="AE638" i="2" s="1"/>
  <c r="AC638" i="2"/>
  <c r="AD638" i="2"/>
  <c r="AA639" i="2"/>
  <c r="AB639" i="2"/>
  <c r="AC639" i="2"/>
  <c r="AE639" i="2" s="1"/>
  <c r="AD639" i="2"/>
  <c r="AA640" i="2"/>
  <c r="AB640" i="2"/>
  <c r="AC640" i="2"/>
  <c r="AD640" i="2"/>
  <c r="AA641" i="2"/>
  <c r="AB641" i="2"/>
  <c r="AC641" i="2"/>
  <c r="AE641" i="2" s="1"/>
  <c r="AD641" i="2"/>
  <c r="AA642" i="2"/>
  <c r="AB642" i="2"/>
  <c r="AC642" i="2"/>
  <c r="AD642" i="2"/>
  <c r="AA643" i="2"/>
  <c r="AB643" i="2"/>
  <c r="AC643" i="2"/>
  <c r="AD643" i="2"/>
  <c r="AA644" i="2"/>
  <c r="AB644" i="2"/>
  <c r="AC644" i="2"/>
  <c r="AD644" i="2"/>
  <c r="AA645" i="2"/>
  <c r="AB645" i="2"/>
  <c r="AC645" i="2"/>
  <c r="AD645" i="2"/>
  <c r="AA646" i="2"/>
  <c r="AB646" i="2"/>
  <c r="AC646" i="2"/>
  <c r="AE646" i="2" s="1"/>
  <c r="AD646" i="2"/>
  <c r="AA647" i="2"/>
  <c r="AB647" i="2"/>
  <c r="AC647" i="2"/>
  <c r="AE647" i="2" s="1"/>
  <c r="AD647" i="2"/>
  <c r="AA648" i="2"/>
  <c r="AB648" i="2"/>
  <c r="AC648" i="2"/>
  <c r="AD648" i="2"/>
  <c r="AA649" i="2"/>
  <c r="AB649" i="2"/>
  <c r="AC649" i="2"/>
  <c r="AE649" i="2" s="1"/>
  <c r="AD649" i="2"/>
  <c r="AA650" i="2"/>
  <c r="AB650" i="2"/>
  <c r="AC650" i="2"/>
  <c r="AD650" i="2"/>
  <c r="AA651" i="2"/>
  <c r="AB651" i="2"/>
  <c r="AC651" i="2"/>
  <c r="AD651" i="2"/>
  <c r="AA652" i="2"/>
  <c r="AB652" i="2"/>
  <c r="AC652" i="2"/>
  <c r="AD652" i="2"/>
  <c r="AA653" i="2"/>
  <c r="AB653" i="2"/>
  <c r="AC653" i="2"/>
  <c r="AD653" i="2"/>
  <c r="AA654" i="2"/>
  <c r="AB654" i="2"/>
  <c r="AC654" i="2"/>
  <c r="AD654" i="2"/>
  <c r="AA655" i="2"/>
  <c r="AB655" i="2"/>
  <c r="AC655" i="2"/>
  <c r="AD655" i="2"/>
  <c r="AA656" i="2"/>
  <c r="AB656" i="2"/>
  <c r="AC656" i="2"/>
  <c r="AD656" i="2"/>
  <c r="AA657" i="2"/>
  <c r="AB657" i="2"/>
  <c r="AC657" i="2"/>
  <c r="AD657" i="2"/>
  <c r="AA658" i="2"/>
  <c r="AB658" i="2"/>
  <c r="AC658" i="2"/>
  <c r="AD658" i="2"/>
  <c r="AA659" i="2"/>
  <c r="AB659" i="2"/>
  <c r="AC659" i="2"/>
  <c r="AD659" i="2"/>
  <c r="AA660" i="2"/>
  <c r="AB660" i="2"/>
  <c r="AC660" i="2"/>
  <c r="AD660" i="2"/>
  <c r="AA661" i="2"/>
  <c r="AB661" i="2"/>
  <c r="AC661" i="2"/>
  <c r="AD661" i="2"/>
  <c r="AA662" i="2"/>
  <c r="AB662" i="2"/>
  <c r="AC662" i="2"/>
  <c r="AD662" i="2"/>
  <c r="AA663" i="2"/>
  <c r="AB663" i="2"/>
  <c r="AC663" i="2"/>
  <c r="AE663" i="2" s="1"/>
  <c r="AD663" i="2"/>
  <c r="AA664" i="2"/>
  <c r="AB664" i="2"/>
  <c r="AC664" i="2"/>
  <c r="AD664" i="2"/>
  <c r="AA665" i="2"/>
  <c r="AB665" i="2"/>
  <c r="AC665" i="2"/>
  <c r="AE665" i="2" s="1"/>
  <c r="AD665" i="2"/>
  <c r="AA666" i="2"/>
  <c r="AB666" i="2"/>
  <c r="AC666" i="2"/>
  <c r="AD666" i="2"/>
  <c r="AA667" i="2"/>
  <c r="AB667" i="2"/>
  <c r="AC667" i="2"/>
  <c r="AE667" i="2" s="1"/>
  <c r="AD667" i="2"/>
  <c r="AA668" i="2"/>
  <c r="AB668" i="2"/>
  <c r="AC668" i="2"/>
  <c r="AD668" i="2"/>
  <c r="AA669" i="2"/>
  <c r="AB669" i="2"/>
  <c r="AC669" i="2"/>
  <c r="AD669" i="2"/>
  <c r="AA670" i="2"/>
  <c r="AB670" i="2"/>
  <c r="AC670" i="2"/>
  <c r="AD670" i="2"/>
  <c r="AA671" i="2"/>
  <c r="AB671" i="2"/>
  <c r="AC671" i="2"/>
  <c r="AE671" i="2" s="1"/>
  <c r="AD671" i="2"/>
  <c r="AA672" i="2"/>
  <c r="AB672" i="2"/>
  <c r="AC672" i="2"/>
  <c r="AD672" i="2"/>
  <c r="AA673" i="2"/>
  <c r="AB673" i="2"/>
  <c r="AC673" i="2"/>
  <c r="AE673" i="2" s="1"/>
  <c r="AD673" i="2"/>
  <c r="AA674" i="2"/>
  <c r="AB674" i="2"/>
  <c r="AC674" i="2"/>
  <c r="AD674" i="2"/>
  <c r="AA675" i="2"/>
  <c r="AB675" i="2"/>
  <c r="AC675" i="2"/>
  <c r="AE675" i="2" s="1"/>
  <c r="AD675" i="2"/>
  <c r="AA676" i="2"/>
  <c r="AB676" i="2"/>
  <c r="AC676" i="2"/>
  <c r="AD676" i="2"/>
  <c r="AA677" i="2"/>
  <c r="AB677" i="2"/>
  <c r="AC677" i="2"/>
  <c r="AE677" i="2" s="1"/>
  <c r="AD677" i="2"/>
  <c r="AA678" i="2"/>
  <c r="AB678" i="2"/>
  <c r="AC678" i="2"/>
  <c r="AD678" i="2"/>
  <c r="AA679" i="2"/>
  <c r="AB679" i="2"/>
  <c r="AC679" i="2"/>
  <c r="AE679" i="2" s="1"/>
  <c r="AD679" i="2"/>
  <c r="AA680" i="2"/>
  <c r="AB680" i="2"/>
  <c r="AC680" i="2"/>
  <c r="AD680" i="2"/>
  <c r="AA681" i="2"/>
  <c r="AB681" i="2"/>
  <c r="AC681" i="2"/>
  <c r="AD681" i="2"/>
  <c r="AA682" i="2"/>
  <c r="AB682" i="2"/>
  <c r="AC682" i="2"/>
  <c r="AD682" i="2"/>
  <c r="AA683" i="2"/>
  <c r="AB683" i="2"/>
  <c r="AC683" i="2"/>
  <c r="AD683" i="2"/>
  <c r="AA684" i="2"/>
  <c r="AB684" i="2"/>
  <c r="AC684" i="2"/>
  <c r="AD684" i="2"/>
  <c r="AA685" i="2"/>
  <c r="AB685" i="2"/>
  <c r="AC685" i="2"/>
  <c r="AD685" i="2"/>
  <c r="AA686" i="2"/>
  <c r="AB686" i="2"/>
  <c r="AC686" i="2"/>
  <c r="AD686" i="2"/>
  <c r="AA687" i="2"/>
  <c r="AB687" i="2"/>
  <c r="AC687" i="2"/>
  <c r="AD687" i="2"/>
  <c r="AA688" i="2"/>
  <c r="AB688" i="2"/>
  <c r="AC688" i="2"/>
  <c r="AD688" i="2"/>
  <c r="AA689" i="2"/>
  <c r="AB689" i="2"/>
  <c r="AC689" i="2"/>
  <c r="AD689" i="2"/>
  <c r="AA690" i="2"/>
  <c r="AB690" i="2"/>
  <c r="AC690" i="2"/>
  <c r="AD690" i="2"/>
  <c r="AA691" i="2"/>
  <c r="AB691" i="2"/>
  <c r="AC691" i="2"/>
  <c r="AD691" i="2"/>
  <c r="AA692" i="2"/>
  <c r="AB692" i="2"/>
  <c r="AC692" i="2"/>
  <c r="AD692" i="2"/>
  <c r="AA693" i="2"/>
  <c r="AB693" i="2"/>
  <c r="AC693" i="2"/>
  <c r="AD693" i="2"/>
  <c r="AA694" i="2"/>
  <c r="AB694" i="2"/>
  <c r="AC694" i="2"/>
  <c r="AD694" i="2"/>
  <c r="AA695" i="2"/>
  <c r="AB695" i="2"/>
  <c r="AC695" i="2"/>
  <c r="AD695" i="2"/>
  <c r="AA696" i="2"/>
  <c r="AB696" i="2"/>
  <c r="AC696" i="2"/>
  <c r="AD696" i="2"/>
  <c r="AA697" i="2"/>
  <c r="AB697" i="2"/>
  <c r="AC697" i="2"/>
  <c r="AD697" i="2"/>
  <c r="AA698" i="2"/>
  <c r="AB698" i="2"/>
  <c r="AC698" i="2"/>
  <c r="AD698" i="2"/>
  <c r="AA699" i="2"/>
  <c r="AB699" i="2"/>
  <c r="AC699" i="2"/>
  <c r="AD699" i="2"/>
  <c r="AA700" i="2"/>
  <c r="AB700" i="2"/>
  <c r="AC700" i="2"/>
  <c r="AD700" i="2"/>
  <c r="AA701" i="2"/>
  <c r="AB701" i="2"/>
  <c r="AC701" i="2"/>
  <c r="AD701" i="2"/>
  <c r="AA702" i="2"/>
  <c r="AB702" i="2"/>
  <c r="AC702" i="2"/>
  <c r="AD702" i="2"/>
  <c r="AA703" i="2"/>
  <c r="AB703" i="2"/>
  <c r="AC703" i="2"/>
  <c r="AD703" i="2"/>
  <c r="AA704" i="2"/>
  <c r="AB704" i="2"/>
  <c r="AC704" i="2"/>
  <c r="AD704" i="2"/>
  <c r="AA705" i="2"/>
  <c r="AB705" i="2"/>
  <c r="AC705" i="2"/>
  <c r="AD705" i="2"/>
  <c r="AA706" i="2"/>
  <c r="AB706" i="2"/>
  <c r="AC706" i="2"/>
  <c r="AD706" i="2"/>
  <c r="AA707" i="2"/>
  <c r="AB707" i="2"/>
  <c r="AC707" i="2"/>
  <c r="AD707" i="2"/>
  <c r="AA708" i="2"/>
  <c r="AB708" i="2"/>
  <c r="AC708" i="2"/>
  <c r="AD708" i="2"/>
  <c r="AA709" i="2"/>
  <c r="AB709" i="2"/>
  <c r="AC709" i="2"/>
  <c r="AD709" i="2"/>
  <c r="AA710" i="2"/>
  <c r="AB710" i="2"/>
  <c r="AC710" i="2"/>
  <c r="AD710" i="2"/>
  <c r="AA711" i="2"/>
  <c r="AB711" i="2"/>
  <c r="AC711" i="2"/>
  <c r="AD711" i="2"/>
  <c r="AA712" i="2"/>
  <c r="AB712" i="2"/>
  <c r="AC712" i="2"/>
  <c r="AD712" i="2"/>
  <c r="AA713" i="2"/>
  <c r="AB713" i="2"/>
  <c r="AC713" i="2"/>
  <c r="AD713" i="2"/>
  <c r="AA714" i="2"/>
  <c r="AB714" i="2"/>
  <c r="AC714" i="2"/>
  <c r="AD714" i="2"/>
  <c r="AA715" i="2"/>
  <c r="AB715" i="2"/>
  <c r="AC715" i="2"/>
  <c r="AD715" i="2"/>
  <c r="AA716" i="2"/>
  <c r="AB716" i="2"/>
  <c r="AC716" i="2"/>
  <c r="AD716" i="2"/>
  <c r="AA717" i="2"/>
  <c r="AB717" i="2"/>
  <c r="AC717" i="2"/>
  <c r="AD717" i="2"/>
  <c r="AA718" i="2"/>
  <c r="AB718" i="2"/>
  <c r="AC718" i="2"/>
  <c r="AD718" i="2"/>
  <c r="AA719" i="2"/>
  <c r="AB719" i="2"/>
  <c r="AC719" i="2"/>
  <c r="AD719" i="2"/>
  <c r="AA720" i="2"/>
  <c r="AB720" i="2"/>
  <c r="AC720" i="2"/>
  <c r="AD720" i="2"/>
  <c r="AA721" i="2"/>
  <c r="AB721" i="2"/>
  <c r="AC721" i="2"/>
  <c r="AD721" i="2"/>
  <c r="AA722" i="2"/>
  <c r="AB722" i="2"/>
  <c r="AC722" i="2"/>
  <c r="AD722" i="2"/>
  <c r="AA723" i="2"/>
  <c r="AB723" i="2"/>
  <c r="AC723" i="2"/>
  <c r="AD723" i="2"/>
  <c r="AA724" i="2"/>
  <c r="AB724" i="2"/>
  <c r="AC724" i="2"/>
  <c r="AD724" i="2"/>
  <c r="AA725" i="2"/>
  <c r="AB725" i="2"/>
  <c r="AC725" i="2"/>
  <c r="AD725" i="2"/>
  <c r="AA726" i="2"/>
  <c r="AB726" i="2"/>
  <c r="AC726" i="2"/>
  <c r="AD726" i="2"/>
  <c r="AA727" i="2"/>
  <c r="AB727" i="2"/>
  <c r="AC727" i="2"/>
  <c r="AD727" i="2"/>
  <c r="AA728" i="2"/>
  <c r="AB728" i="2"/>
  <c r="AC728" i="2"/>
  <c r="AD728" i="2"/>
  <c r="AA729" i="2"/>
  <c r="AB729" i="2"/>
  <c r="AC729" i="2"/>
  <c r="AD729" i="2"/>
  <c r="AA730" i="2"/>
  <c r="AB730" i="2"/>
  <c r="AC730" i="2"/>
  <c r="AD730" i="2"/>
  <c r="AA731" i="2"/>
  <c r="AB731" i="2"/>
  <c r="AC731" i="2"/>
  <c r="AD731" i="2"/>
  <c r="AA732" i="2"/>
  <c r="AB732" i="2"/>
  <c r="AC732" i="2"/>
  <c r="AD732" i="2"/>
  <c r="AA733" i="2"/>
  <c r="AB733" i="2"/>
  <c r="AC733" i="2"/>
  <c r="AD733" i="2"/>
  <c r="AA734" i="2"/>
  <c r="AB734" i="2"/>
  <c r="AC734" i="2"/>
  <c r="AD734" i="2"/>
  <c r="AA735" i="2"/>
  <c r="AB735" i="2"/>
  <c r="AC735" i="2"/>
  <c r="AD735" i="2"/>
  <c r="AA736" i="2"/>
  <c r="AB736" i="2"/>
  <c r="AC736" i="2"/>
  <c r="AD736" i="2"/>
  <c r="AA737" i="2"/>
  <c r="AB737" i="2"/>
  <c r="AC737" i="2"/>
  <c r="AD737" i="2"/>
  <c r="AA738" i="2"/>
  <c r="AB738" i="2"/>
  <c r="AC738" i="2"/>
  <c r="AD738" i="2"/>
  <c r="AA739" i="2"/>
  <c r="AB739" i="2"/>
  <c r="AC739" i="2"/>
  <c r="AD739" i="2"/>
  <c r="AA740" i="2"/>
  <c r="AB740" i="2"/>
  <c r="AC740" i="2"/>
  <c r="AD740" i="2"/>
  <c r="AA741" i="2"/>
  <c r="AB741" i="2"/>
  <c r="AC741" i="2"/>
  <c r="AD741" i="2"/>
  <c r="AA742" i="2"/>
  <c r="AB742" i="2"/>
  <c r="AC742" i="2"/>
  <c r="AD742" i="2"/>
  <c r="AA743" i="2"/>
  <c r="AB743" i="2"/>
  <c r="AC743" i="2"/>
  <c r="AD743" i="2"/>
  <c r="AA744" i="2"/>
  <c r="AB744" i="2"/>
  <c r="AC744" i="2"/>
  <c r="AD744" i="2"/>
  <c r="AA745" i="2"/>
  <c r="AB745" i="2"/>
  <c r="AC745" i="2"/>
  <c r="AD745" i="2"/>
  <c r="AA746" i="2"/>
  <c r="AB746" i="2"/>
  <c r="AC746" i="2"/>
  <c r="AD746" i="2"/>
  <c r="AA747" i="2"/>
  <c r="AB747" i="2"/>
  <c r="AC747" i="2"/>
  <c r="AD747" i="2"/>
  <c r="AA748" i="2"/>
  <c r="AB748" i="2"/>
  <c r="AC748" i="2"/>
  <c r="AD748" i="2"/>
  <c r="AA749" i="2"/>
  <c r="AB749" i="2"/>
  <c r="AC749" i="2"/>
  <c r="AD749" i="2"/>
  <c r="AA750" i="2"/>
  <c r="AB750" i="2"/>
  <c r="AC750" i="2"/>
  <c r="AD750" i="2"/>
  <c r="AA751" i="2"/>
  <c r="AB751" i="2"/>
  <c r="AC751" i="2"/>
  <c r="AD751" i="2"/>
  <c r="AA752" i="2"/>
  <c r="AB752" i="2"/>
  <c r="AC752" i="2"/>
  <c r="AD752" i="2"/>
  <c r="AA753" i="2"/>
  <c r="AB753" i="2"/>
  <c r="AC753" i="2"/>
  <c r="AD753" i="2"/>
  <c r="AA754" i="2"/>
  <c r="AB754" i="2"/>
  <c r="AC754" i="2"/>
  <c r="AD754" i="2"/>
  <c r="AA755" i="2"/>
  <c r="AB755" i="2"/>
  <c r="AC755" i="2"/>
  <c r="AD755" i="2"/>
  <c r="AA756" i="2"/>
  <c r="AB756" i="2"/>
  <c r="AC756" i="2"/>
  <c r="AD756" i="2"/>
  <c r="AA757" i="2"/>
  <c r="AB757" i="2"/>
  <c r="AC757" i="2"/>
  <c r="AD757" i="2"/>
  <c r="AA758" i="2"/>
  <c r="AB758" i="2"/>
  <c r="AC758" i="2"/>
  <c r="AD758" i="2"/>
  <c r="AA759" i="2"/>
  <c r="AB759" i="2"/>
  <c r="AC759" i="2"/>
  <c r="AD759" i="2"/>
  <c r="AA760" i="2"/>
  <c r="AB760" i="2"/>
  <c r="AC760" i="2"/>
  <c r="AD760" i="2"/>
  <c r="AA761" i="2"/>
  <c r="AB761" i="2"/>
  <c r="AC761" i="2"/>
  <c r="AD761" i="2"/>
  <c r="AA762" i="2"/>
  <c r="AB762" i="2"/>
  <c r="AC762" i="2"/>
  <c r="AD762" i="2"/>
  <c r="AA763" i="2"/>
  <c r="AB763" i="2"/>
  <c r="AC763" i="2"/>
  <c r="AD763" i="2"/>
  <c r="AA764" i="2"/>
  <c r="AB764" i="2"/>
  <c r="AC764" i="2"/>
  <c r="AD764" i="2"/>
  <c r="AA765" i="2"/>
  <c r="AB765" i="2"/>
  <c r="AC765" i="2"/>
  <c r="AD765" i="2"/>
  <c r="AA766" i="2"/>
  <c r="AB766" i="2"/>
  <c r="AC766" i="2"/>
  <c r="AD766" i="2"/>
  <c r="AA767" i="2"/>
  <c r="AB767" i="2"/>
  <c r="AC767" i="2"/>
  <c r="AD767" i="2"/>
  <c r="AA768" i="2"/>
  <c r="AB768" i="2"/>
  <c r="AC768" i="2"/>
  <c r="AD768" i="2"/>
  <c r="AA769" i="2"/>
  <c r="AB769" i="2"/>
  <c r="AC769" i="2"/>
  <c r="AD769" i="2"/>
  <c r="AA770" i="2"/>
  <c r="AB770" i="2"/>
  <c r="AC770" i="2"/>
  <c r="AD770" i="2"/>
  <c r="AA771" i="2"/>
  <c r="AB771" i="2"/>
  <c r="AC771" i="2"/>
  <c r="AD771" i="2"/>
  <c r="AA772" i="2"/>
  <c r="AB772" i="2"/>
  <c r="AC772" i="2"/>
  <c r="AD772" i="2"/>
  <c r="AA773" i="2"/>
  <c r="AB773" i="2"/>
  <c r="AC773" i="2"/>
  <c r="AD773" i="2"/>
  <c r="AA774" i="2"/>
  <c r="AB774" i="2"/>
  <c r="AC774" i="2"/>
  <c r="AD774" i="2"/>
  <c r="AA775" i="2"/>
  <c r="AB775" i="2"/>
  <c r="AC775" i="2"/>
  <c r="AD775" i="2"/>
  <c r="AA776" i="2"/>
  <c r="AB776" i="2"/>
  <c r="AC776" i="2"/>
  <c r="AD776" i="2"/>
  <c r="AA777" i="2"/>
  <c r="AB777" i="2"/>
  <c r="AC777" i="2"/>
  <c r="AD777" i="2"/>
  <c r="AA778" i="2"/>
  <c r="AB778" i="2"/>
  <c r="AC778" i="2"/>
  <c r="AD778" i="2"/>
  <c r="AA779" i="2"/>
  <c r="AB779" i="2"/>
  <c r="AC779" i="2"/>
  <c r="AD779" i="2"/>
  <c r="AA780" i="2"/>
  <c r="AB780" i="2"/>
  <c r="AC780" i="2"/>
  <c r="AD780" i="2"/>
  <c r="AA781" i="2"/>
  <c r="AB781" i="2"/>
  <c r="AC781" i="2"/>
  <c r="AD781" i="2"/>
  <c r="AA782" i="2"/>
  <c r="AB782" i="2"/>
  <c r="AC782" i="2"/>
  <c r="AD782" i="2"/>
  <c r="AA783" i="2"/>
  <c r="AB783" i="2"/>
  <c r="AC783" i="2"/>
  <c r="AD783" i="2"/>
  <c r="AA784" i="2"/>
  <c r="AB784" i="2"/>
  <c r="AC784" i="2"/>
  <c r="AD784" i="2"/>
  <c r="AA785" i="2"/>
  <c r="AB785" i="2"/>
  <c r="AC785" i="2"/>
  <c r="AD785" i="2"/>
  <c r="AA786" i="2"/>
  <c r="AB786" i="2"/>
  <c r="AC786" i="2"/>
  <c r="AD786" i="2"/>
  <c r="AA787" i="2"/>
  <c r="AB787" i="2"/>
  <c r="AC787" i="2"/>
  <c r="AD787" i="2"/>
  <c r="AA788" i="2"/>
  <c r="AB788" i="2"/>
  <c r="AC788" i="2"/>
  <c r="AD788" i="2"/>
  <c r="AA789" i="2"/>
  <c r="AB789" i="2"/>
  <c r="AC789" i="2"/>
  <c r="AD789" i="2"/>
  <c r="AA790" i="2"/>
  <c r="AB790" i="2"/>
  <c r="AC790" i="2"/>
  <c r="AD790" i="2"/>
  <c r="AA791" i="2"/>
  <c r="AB791" i="2"/>
  <c r="AC791" i="2"/>
  <c r="AD791" i="2"/>
  <c r="AA792" i="2"/>
  <c r="AB792" i="2"/>
  <c r="AC792" i="2"/>
  <c r="AD792" i="2"/>
  <c r="AA793" i="2"/>
  <c r="AB793" i="2"/>
  <c r="AC793" i="2"/>
  <c r="AD793" i="2"/>
  <c r="AA794" i="2"/>
  <c r="AB794" i="2"/>
  <c r="AC794" i="2"/>
  <c r="AD794" i="2"/>
  <c r="AA795" i="2"/>
  <c r="AB795" i="2"/>
  <c r="AC795" i="2"/>
  <c r="AD795" i="2"/>
  <c r="AA796" i="2"/>
  <c r="AB796" i="2"/>
  <c r="AC796" i="2"/>
  <c r="AD796" i="2"/>
  <c r="AA797" i="2"/>
  <c r="AB797" i="2"/>
  <c r="AC797" i="2"/>
  <c r="AD797" i="2"/>
  <c r="AA798" i="2"/>
  <c r="AB798" i="2"/>
  <c r="AC798" i="2"/>
  <c r="AD798" i="2"/>
  <c r="AA799" i="2"/>
  <c r="AB799" i="2"/>
  <c r="AC799" i="2"/>
  <c r="AD799" i="2"/>
  <c r="AA800" i="2"/>
  <c r="AB800" i="2"/>
  <c r="AC800" i="2"/>
  <c r="AD800" i="2"/>
  <c r="AA801" i="2"/>
  <c r="AB801" i="2"/>
  <c r="AC801" i="2"/>
  <c r="AD801" i="2"/>
  <c r="AA802" i="2"/>
  <c r="AB802" i="2"/>
  <c r="AC802" i="2"/>
  <c r="AD802" i="2"/>
  <c r="AA803" i="2"/>
  <c r="AB803" i="2"/>
  <c r="AC803" i="2"/>
  <c r="AD803" i="2"/>
  <c r="AA804" i="2"/>
  <c r="AB804" i="2"/>
  <c r="AC804" i="2"/>
  <c r="AD804" i="2"/>
  <c r="AA805" i="2"/>
  <c r="AB805" i="2"/>
  <c r="AC805" i="2"/>
  <c r="AD805" i="2"/>
  <c r="AA806" i="2"/>
  <c r="AB806" i="2"/>
  <c r="AC806" i="2"/>
  <c r="AD806" i="2"/>
  <c r="AA807" i="2"/>
  <c r="AB807" i="2"/>
  <c r="AC807" i="2"/>
  <c r="AD807" i="2"/>
  <c r="AA808" i="2"/>
  <c r="AB808" i="2"/>
  <c r="AC808" i="2"/>
  <c r="AD808" i="2"/>
  <c r="AA809" i="2"/>
  <c r="AB809" i="2"/>
  <c r="AE809" i="2" s="1"/>
  <c r="AC809" i="2"/>
  <c r="AD809" i="2"/>
  <c r="AA810" i="2"/>
  <c r="AB810" i="2"/>
  <c r="AC810" i="2"/>
  <c r="AD810" i="2"/>
  <c r="AA811" i="2"/>
  <c r="AB811" i="2"/>
  <c r="AE811" i="2" s="1"/>
  <c r="AC811" i="2"/>
  <c r="AD811" i="2"/>
  <c r="AA812" i="2"/>
  <c r="AB812" i="2"/>
  <c r="AE812" i="2" s="1"/>
  <c r="AC812" i="2"/>
  <c r="AD812" i="2"/>
  <c r="AA813" i="2"/>
  <c r="AB813" i="2"/>
  <c r="AE813" i="2" s="1"/>
  <c r="AC813" i="2"/>
  <c r="AD813" i="2"/>
  <c r="AA814" i="2"/>
  <c r="AB814" i="2"/>
  <c r="AC814" i="2"/>
  <c r="AD814" i="2"/>
  <c r="AA815" i="2"/>
  <c r="AB815" i="2"/>
  <c r="AE815" i="2" s="1"/>
  <c r="AC815" i="2"/>
  <c r="AD815" i="2"/>
  <c r="AA816" i="2"/>
  <c r="AB816" i="2"/>
  <c r="AE816" i="2" s="1"/>
  <c r="AC816" i="2"/>
  <c r="AD816" i="2"/>
  <c r="AA817" i="2"/>
  <c r="AB817" i="2"/>
  <c r="AC817" i="2"/>
  <c r="AD817" i="2"/>
  <c r="AA818" i="2"/>
  <c r="AB818" i="2"/>
  <c r="AC818" i="2"/>
  <c r="AD818" i="2"/>
  <c r="AA819" i="2"/>
  <c r="AB819" i="2"/>
  <c r="AC819" i="2"/>
  <c r="AD819" i="2"/>
  <c r="AA820" i="2"/>
  <c r="AB820" i="2"/>
  <c r="AC820" i="2"/>
  <c r="AD820" i="2"/>
  <c r="AA821" i="2"/>
  <c r="AB821" i="2"/>
  <c r="AC821" i="2"/>
  <c r="AD821" i="2"/>
  <c r="AA822" i="2"/>
  <c r="AB822" i="2"/>
  <c r="AC822" i="2"/>
  <c r="AD822" i="2"/>
  <c r="AA823" i="2"/>
  <c r="AB823" i="2"/>
  <c r="AC823" i="2"/>
  <c r="AD823" i="2"/>
  <c r="AA824" i="2"/>
  <c r="AB824" i="2"/>
  <c r="AC824" i="2"/>
  <c r="AD824" i="2"/>
  <c r="AA825" i="2"/>
  <c r="AB825" i="2"/>
  <c r="AC825" i="2"/>
  <c r="AD825" i="2"/>
  <c r="AA826" i="2"/>
  <c r="AB826" i="2"/>
  <c r="AC826" i="2"/>
  <c r="AD826" i="2"/>
  <c r="AA827" i="2"/>
  <c r="AB827" i="2"/>
  <c r="AC827" i="2"/>
  <c r="AD827" i="2"/>
  <c r="AA828" i="2"/>
  <c r="AB828" i="2"/>
  <c r="AC828" i="2"/>
  <c r="AD828" i="2"/>
  <c r="AA829" i="2"/>
  <c r="AB829" i="2"/>
  <c r="AC829" i="2"/>
  <c r="AD829" i="2"/>
  <c r="AA830" i="2"/>
  <c r="AB830" i="2"/>
  <c r="AC830" i="2"/>
  <c r="AD830" i="2"/>
  <c r="AA831" i="2"/>
  <c r="AB831" i="2"/>
  <c r="AC831" i="2"/>
  <c r="AD831" i="2"/>
  <c r="AA832" i="2"/>
  <c r="AB832" i="2"/>
  <c r="AE832" i="2" s="1"/>
  <c r="AC832" i="2"/>
  <c r="AD832" i="2"/>
  <c r="AA833" i="2"/>
  <c r="AB833" i="2"/>
  <c r="AC833" i="2"/>
  <c r="AD833" i="2"/>
  <c r="AA834" i="2"/>
  <c r="AB834" i="2"/>
  <c r="AC834" i="2"/>
  <c r="AD834" i="2"/>
  <c r="AA835" i="2"/>
  <c r="AB835" i="2"/>
  <c r="AC835" i="2"/>
  <c r="AD835" i="2"/>
  <c r="AA836" i="2"/>
  <c r="AB836" i="2"/>
  <c r="AC836" i="2"/>
  <c r="AD836" i="2"/>
  <c r="AA837" i="2"/>
  <c r="AB837" i="2"/>
  <c r="AC837" i="2"/>
  <c r="AD837" i="2"/>
  <c r="AA838" i="2"/>
  <c r="AB838" i="2"/>
  <c r="AC838" i="2"/>
  <c r="AD838" i="2"/>
  <c r="AA839" i="2"/>
  <c r="AB839" i="2"/>
  <c r="AC839" i="2"/>
  <c r="AD839" i="2"/>
  <c r="AA840" i="2"/>
  <c r="AB840" i="2"/>
  <c r="AC840" i="2"/>
  <c r="AD840" i="2"/>
  <c r="AA841" i="2"/>
  <c r="AB841" i="2"/>
  <c r="AC841" i="2"/>
  <c r="AD841" i="2"/>
  <c r="AA842" i="2"/>
  <c r="AB842" i="2"/>
  <c r="AC842" i="2"/>
  <c r="AD842" i="2"/>
  <c r="AA843" i="2"/>
  <c r="AB843" i="2"/>
  <c r="AC843" i="2"/>
  <c r="AD843" i="2"/>
  <c r="AA844" i="2"/>
  <c r="AB844" i="2"/>
  <c r="AC844" i="2"/>
  <c r="AD844" i="2"/>
  <c r="AA845" i="2"/>
  <c r="AB845" i="2"/>
  <c r="AC845" i="2"/>
  <c r="AD845" i="2"/>
  <c r="AA846" i="2"/>
  <c r="AB846" i="2"/>
  <c r="AC846" i="2"/>
  <c r="AD846" i="2"/>
  <c r="AA847" i="2"/>
  <c r="AB847" i="2"/>
  <c r="AC847" i="2"/>
  <c r="AD847" i="2"/>
  <c r="AA848" i="2"/>
  <c r="AB848" i="2"/>
  <c r="AC848" i="2"/>
  <c r="AD848" i="2"/>
  <c r="AA849" i="2"/>
  <c r="AB849" i="2"/>
  <c r="AC849" i="2"/>
  <c r="AD849" i="2"/>
  <c r="AA850" i="2"/>
  <c r="AB850" i="2"/>
  <c r="AC850" i="2"/>
  <c r="AD850" i="2"/>
  <c r="AA851" i="2"/>
  <c r="AB851" i="2"/>
  <c r="AC851" i="2"/>
  <c r="AD851" i="2"/>
  <c r="AA852" i="2"/>
  <c r="AB852" i="2"/>
  <c r="AC852" i="2"/>
  <c r="AD852" i="2"/>
  <c r="AA853" i="2"/>
  <c r="AB853" i="2"/>
  <c r="AC853" i="2"/>
  <c r="AD853" i="2"/>
  <c r="AA854" i="2"/>
  <c r="AB854" i="2"/>
  <c r="AC854" i="2"/>
  <c r="AD854" i="2"/>
  <c r="AA855" i="2"/>
  <c r="AB855" i="2"/>
  <c r="AC855" i="2"/>
  <c r="AD855" i="2"/>
  <c r="AA856" i="2"/>
  <c r="AB856" i="2"/>
  <c r="AC856" i="2"/>
  <c r="AD856" i="2"/>
  <c r="AA857" i="2"/>
  <c r="AB857" i="2"/>
  <c r="AC857" i="2"/>
  <c r="AD857" i="2"/>
  <c r="AA858" i="2"/>
  <c r="AB858" i="2"/>
  <c r="AC858" i="2"/>
  <c r="AD858" i="2"/>
  <c r="AA859" i="2"/>
  <c r="AB859" i="2"/>
  <c r="AC859" i="2"/>
  <c r="AD859" i="2"/>
  <c r="AA860" i="2"/>
  <c r="AB860" i="2"/>
  <c r="AC860" i="2"/>
  <c r="AD860" i="2"/>
  <c r="AA861" i="2"/>
  <c r="AB861" i="2"/>
  <c r="AC861" i="2"/>
  <c r="AD861" i="2"/>
  <c r="AA862" i="2"/>
  <c r="AB862" i="2"/>
  <c r="AC862" i="2"/>
  <c r="AD862" i="2"/>
  <c r="AA863" i="2"/>
  <c r="AB863" i="2"/>
  <c r="AC863" i="2"/>
  <c r="AD863" i="2"/>
  <c r="AA864" i="2"/>
  <c r="AB864" i="2"/>
  <c r="AC864" i="2"/>
  <c r="AD864" i="2"/>
  <c r="AA865" i="2"/>
  <c r="AB865" i="2"/>
  <c r="AC865" i="2"/>
  <c r="AD865" i="2"/>
  <c r="AA866" i="2"/>
  <c r="AB866" i="2"/>
  <c r="AC866" i="2"/>
  <c r="AD866" i="2"/>
  <c r="AA867" i="2"/>
  <c r="AB867" i="2"/>
  <c r="AC867" i="2"/>
  <c r="AD867" i="2"/>
  <c r="AA868" i="2"/>
  <c r="AB868" i="2"/>
  <c r="AC868" i="2"/>
  <c r="AD868" i="2"/>
  <c r="AA869" i="2"/>
  <c r="AB869" i="2"/>
  <c r="AC869" i="2"/>
  <c r="AD869" i="2"/>
  <c r="AA870" i="2"/>
  <c r="AB870" i="2"/>
  <c r="AC870" i="2"/>
  <c r="AD870" i="2"/>
  <c r="AA871" i="2"/>
  <c r="AB871" i="2"/>
  <c r="AC871" i="2"/>
  <c r="AD871" i="2"/>
  <c r="AA872" i="2"/>
  <c r="AB872" i="2"/>
  <c r="AC872" i="2"/>
  <c r="AD872" i="2"/>
  <c r="AA873" i="2"/>
  <c r="AB873" i="2"/>
  <c r="AC873" i="2"/>
  <c r="AD873" i="2"/>
  <c r="AA874" i="2"/>
  <c r="AB874" i="2"/>
  <c r="AC874" i="2"/>
  <c r="AD874" i="2"/>
  <c r="AA875" i="2"/>
  <c r="AB875" i="2"/>
  <c r="AC875" i="2"/>
  <c r="AD875" i="2"/>
  <c r="AA876" i="2"/>
  <c r="AB876" i="2"/>
  <c r="AC876" i="2"/>
  <c r="AD876" i="2"/>
  <c r="AA877" i="2"/>
  <c r="AB877" i="2"/>
  <c r="AC877" i="2"/>
  <c r="AD877" i="2"/>
  <c r="AA878" i="2"/>
  <c r="AB878" i="2"/>
  <c r="AC878" i="2"/>
  <c r="AD878" i="2"/>
  <c r="AA879" i="2"/>
  <c r="AB879" i="2"/>
  <c r="AC879" i="2"/>
  <c r="AD879" i="2"/>
  <c r="AA880" i="2"/>
  <c r="AB880" i="2"/>
  <c r="AC880" i="2"/>
  <c r="AD880" i="2"/>
  <c r="AA881" i="2"/>
  <c r="AB881" i="2"/>
  <c r="AC881" i="2"/>
  <c r="AD881" i="2"/>
  <c r="AA882" i="2"/>
  <c r="AB882" i="2"/>
  <c r="AC882" i="2"/>
  <c r="AD882" i="2"/>
  <c r="AA883" i="2"/>
  <c r="AB883" i="2"/>
  <c r="AC883" i="2"/>
  <c r="AD883" i="2"/>
  <c r="AA884" i="2"/>
  <c r="AB884" i="2"/>
  <c r="AC884" i="2"/>
  <c r="AD884" i="2"/>
  <c r="AA885" i="2"/>
  <c r="AB885" i="2"/>
  <c r="AC885" i="2"/>
  <c r="AD885" i="2"/>
  <c r="AA886" i="2"/>
  <c r="AB886" i="2"/>
  <c r="AC886" i="2"/>
  <c r="AD886" i="2"/>
  <c r="AA887" i="2"/>
  <c r="AB887" i="2"/>
  <c r="AC887" i="2"/>
  <c r="AD887" i="2"/>
  <c r="AA888" i="2"/>
  <c r="AB888" i="2"/>
  <c r="AC888" i="2"/>
  <c r="AD888" i="2"/>
  <c r="AA889" i="2"/>
  <c r="AB889" i="2"/>
  <c r="AC889" i="2"/>
  <c r="AD889" i="2"/>
  <c r="AA890" i="2"/>
  <c r="AB890" i="2"/>
  <c r="AC890" i="2"/>
  <c r="AD890" i="2"/>
  <c r="AA891" i="2"/>
  <c r="AB891" i="2"/>
  <c r="AC891" i="2"/>
  <c r="AD891" i="2"/>
  <c r="AA892" i="2"/>
  <c r="AB892" i="2"/>
  <c r="AC892" i="2"/>
  <c r="AD892" i="2"/>
  <c r="AA893" i="2"/>
  <c r="AB893" i="2"/>
  <c r="AC893" i="2"/>
  <c r="AD893" i="2"/>
  <c r="AA894" i="2"/>
  <c r="AB894" i="2"/>
  <c r="AC894" i="2"/>
  <c r="AD894" i="2"/>
  <c r="AA895" i="2"/>
  <c r="AB895" i="2"/>
  <c r="AC895" i="2"/>
  <c r="AD895" i="2"/>
  <c r="AA896" i="2"/>
  <c r="AB896" i="2"/>
  <c r="AE896" i="2" s="1"/>
  <c r="AC896" i="2"/>
  <c r="AD896" i="2"/>
  <c r="AA897" i="2"/>
  <c r="AB897" i="2"/>
  <c r="AC897" i="2"/>
  <c r="AD897" i="2"/>
  <c r="AA898" i="2"/>
  <c r="AB898" i="2"/>
  <c r="AC898" i="2"/>
  <c r="AD898" i="2"/>
  <c r="AA899" i="2"/>
  <c r="AB899" i="2"/>
  <c r="AC899" i="2"/>
  <c r="AD899" i="2"/>
  <c r="AA900" i="2"/>
  <c r="AB900" i="2"/>
  <c r="AC900" i="2"/>
  <c r="AD900" i="2"/>
  <c r="AA901" i="2"/>
  <c r="AB901" i="2"/>
  <c r="AC901" i="2"/>
  <c r="AD901" i="2"/>
  <c r="AA902" i="2"/>
  <c r="AB902" i="2"/>
  <c r="AC902" i="2"/>
  <c r="AD902" i="2"/>
  <c r="AA903" i="2"/>
  <c r="AB903" i="2"/>
  <c r="AC903" i="2"/>
  <c r="AD903" i="2"/>
  <c r="AA904" i="2"/>
  <c r="AB904" i="2"/>
  <c r="AC904" i="2"/>
  <c r="AD904" i="2"/>
  <c r="AA905" i="2"/>
  <c r="AB905" i="2"/>
  <c r="AC905" i="2"/>
  <c r="AD905" i="2"/>
  <c r="AA906" i="2"/>
  <c r="AB906" i="2"/>
  <c r="AC906" i="2"/>
  <c r="AD906" i="2"/>
  <c r="AA907" i="2"/>
  <c r="AB907" i="2"/>
  <c r="AC907" i="2"/>
  <c r="AD907" i="2"/>
  <c r="AA908" i="2"/>
  <c r="AB908" i="2"/>
  <c r="AC908" i="2"/>
  <c r="AD908" i="2"/>
  <c r="AA909" i="2"/>
  <c r="AB909" i="2"/>
  <c r="AC909" i="2"/>
  <c r="AD909" i="2"/>
  <c r="AA910" i="2"/>
  <c r="AB910" i="2"/>
  <c r="AC910" i="2"/>
  <c r="AD910" i="2"/>
  <c r="AA911" i="2"/>
  <c r="AB911" i="2"/>
  <c r="AC911" i="2"/>
  <c r="AD911" i="2"/>
  <c r="AA912" i="2"/>
  <c r="AB912" i="2"/>
  <c r="AC912" i="2"/>
  <c r="AD912" i="2"/>
  <c r="AA913" i="2"/>
  <c r="AB913" i="2"/>
  <c r="AC913" i="2"/>
  <c r="AD913" i="2"/>
  <c r="AA914" i="2"/>
  <c r="AB914" i="2"/>
  <c r="AC914" i="2"/>
  <c r="AD914" i="2"/>
  <c r="AA915" i="2"/>
  <c r="AB915" i="2"/>
  <c r="AC915" i="2"/>
  <c r="AD915" i="2"/>
  <c r="AA916" i="2"/>
  <c r="AB916" i="2"/>
  <c r="AC916" i="2"/>
  <c r="AD916" i="2"/>
  <c r="AA917" i="2"/>
  <c r="AB917" i="2"/>
  <c r="AC917" i="2"/>
  <c r="AD917" i="2"/>
  <c r="AA918" i="2"/>
  <c r="AB918" i="2"/>
  <c r="AC918" i="2"/>
  <c r="AD918" i="2"/>
  <c r="AA919" i="2"/>
  <c r="AB919" i="2"/>
  <c r="AC919" i="2"/>
  <c r="AD919" i="2"/>
  <c r="AA920" i="2"/>
  <c r="AB920" i="2"/>
  <c r="AC920" i="2"/>
  <c r="AD920" i="2"/>
  <c r="AA921" i="2"/>
  <c r="AB921" i="2"/>
  <c r="AC921" i="2"/>
  <c r="AD921" i="2"/>
  <c r="AA922" i="2"/>
  <c r="AB922" i="2"/>
  <c r="AC922" i="2"/>
  <c r="AD922" i="2"/>
  <c r="AA923" i="2"/>
  <c r="AB923" i="2"/>
  <c r="AC923" i="2"/>
  <c r="AD923" i="2"/>
  <c r="AA924" i="2"/>
  <c r="AB924" i="2"/>
  <c r="AC924" i="2"/>
  <c r="AD924" i="2"/>
  <c r="AA925" i="2"/>
  <c r="AB925" i="2"/>
  <c r="AC925" i="2"/>
  <c r="AD925" i="2"/>
  <c r="AA926" i="2"/>
  <c r="AB926" i="2"/>
  <c r="AC926" i="2"/>
  <c r="AD926" i="2"/>
  <c r="AA927" i="2"/>
  <c r="AB927" i="2"/>
  <c r="AC927" i="2"/>
  <c r="AD927" i="2"/>
  <c r="AA928" i="2"/>
  <c r="AB928" i="2"/>
  <c r="AC928" i="2"/>
  <c r="AD928" i="2"/>
  <c r="AA929" i="2"/>
  <c r="AB929" i="2"/>
  <c r="AC929" i="2"/>
  <c r="AD929" i="2"/>
  <c r="AA930" i="2"/>
  <c r="AB930" i="2"/>
  <c r="AC930" i="2"/>
  <c r="AD930" i="2"/>
  <c r="AA931" i="2"/>
  <c r="AB931" i="2"/>
  <c r="AC931" i="2"/>
  <c r="AD931" i="2"/>
  <c r="AA932" i="2"/>
  <c r="AB932" i="2"/>
  <c r="AC932" i="2"/>
  <c r="AD932" i="2"/>
  <c r="AA933" i="2"/>
  <c r="AB933" i="2"/>
  <c r="AC933" i="2"/>
  <c r="AD933" i="2"/>
  <c r="AA934" i="2"/>
  <c r="AB934" i="2"/>
  <c r="AC934" i="2"/>
  <c r="AD934" i="2"/>
  <c r="AA935" i="2"/>
  <c r="AB935" i="2"/>
  <c r="AC935" i="2"/>
  <c r="AD935" i="2"/>
  <c r="AA936" i="2"/>
  <c r="AB936" i="2"/>
  <c r="AC936" i="2"/>
  <c r="AD936" i="2"/>
  <c r="AA937" i="2"/>
  <c r="AB937" i="2"/>
  <c r="AC937" i="2"/>
  <c r="AD937" i="2"/>
  <c r="AA938" i="2"/>
  <c r="AB938" i="2"/>
  <c r="AC938" i="2"/>
  <c r="AD938" i="2"/>
  <c r="AA939" i="2"/>
  <c r="AB939" i="2"/>
  <c r="AC939" i="2"/>
  <c r="AD939" i="2"/>
  <c r="AA940" i="2"/>
  <c r="AB940" i="2"/>
  <c r="AC940" i="2"/>
  <c r="AD940" i="2"/>
  <c r="AA941" i="2"/>
  <c r="AB941" i="2"/>
  <c r="AC941" i="2"/>
  <c r="AD941" i="2"/>
  <c r="AA942" i="2"/>
  <c r="AB942" i="2"/>
  <c r="AC942" i="2"/>
  <c r="AD942" i="2"/>
  <c r="AA943" i="2"/>
  <c r="AB943" i="2"/>
  <c r="AC943" i="2"/>
  <c r="AD943" i="2"/>
  <c r="AA944" i="2"/>
  <c r="AB944" i="2"/>
  <c r="AC944" i="2"/>
  <c r="AD944" i="2"/>
  <c r="AA945" i="2"/>
  <c r="AB945" i="2"/>
  <c r="AC945" i="2"/>
  <c r="AD945" i="2"/>
  <c r="AA946" i="2"/>
  <c r="AB946" i="2"/>
  <c r="AC946" i="2"/>
  <c r="AD946" i="2"/>
  <c r="AA947" i="2"/>
  <c r="AB947" i="2"/>
  <c r="AC947" i="2"/>
  <c r="AD947" i="2"/>
  <c r="AA948" i="2"/>
  <c r="AB948" i="2"/>
  <c r="AC948" i="2"/>
  <c r="AD948" i="2"/>
  <c r="AA949" i="2"/>
  <c r="AB949" i="2"/>
  <c r="AC949" i="2"/>
  <c r="AD949" i="2"/>
  <c r="AA950" i="2"/>
  <c r="AB950" i="2"/>
  <c r="AC950" i="2"/>
  <c r="AD950" i="2"/>
  <c r="AA951" i="2"/>
  <c r="AB951" i="2"/>
  <c r="AC951" i="2"/>
  <c r="AD951" i="2"/>
  <c r="AA952" i="2"/>
  <c r="AB952" i="2"/>
  <c r="AC952" i="2"/>
  <c r="AD952" i="2"/>
  <c r="AA953" i="2"/>
  <c r="AB953" i="2"/>
  <c r="AC953" i="2"/>
  <c r="AD953" i="2"/>
  <c r="AA954" i="2"/>
  <c r="AB954" i="2"/>
  <c r="AC954" i="2"/>
  <c r="AD954" i="2"/>
  <c r="AA955" i="2"/>
  <c r="AB955" i="2"/>
  <c r="AC955" i="2"/>
  <c r="AD955" i="2"/>
  <c r="AA956" i="2"/>
  <c r="AB956" i="2"/>
  <c r="AC956" i="2"/>
  <c r="AD956" i="2"/>
  <c r="AA957" i="2"/>
  <c r="AB957" i="2"/>
  <c r="AC957" i="2"/>
  <c r="AD957" i="2"/>
  <c r="AA958" i="2"/>
  <c r="AB958" i="2"/>
  <c r="AC958" i="2"/>
  <c r="AD958" i="2"/>
  <c r="AA959" i="2"/>
  <c r="AB959" i="2"/>
  <c r="AC959" i="2"/>
  <c r="AD959" i="2"/>
  <c r="AA960" i="2"/>
  <c r="AB960" i="2"/>
  <c r="AE960" i="2" s="1"/>
  <c r="AC960" i="2"/>
  <c r="AD960" i="2"/>
  <c r="AA961" i="2"/>
  <c r="AB961" i="2"/>
  <c r="AC961" i="2"/>
  <c r="AD961" i="2"/>
  <c r="AA962" i="2"/>
  <c r="AB962" i="2"/>
  <c r="AC962" i="2"/>
  <c r="AD962" i="2"/>
  <c r="AA963" i="2"/>
  <c r="AB963" i="2"/>
  <c r="AC963" i="2"/>
  <c r="AD963" i="2"/>
  <c r="AA964" i="2"/>
  <c r="AB964" i="2"/>
  <c r="AC964" i="2"/>
  <c r="AD964" i="2"/>
  <c r="AA965" i="2"/>
  <c r="AB965" i="2"/>
  <c r="AE965" i="2" s="1"/>
  <c r="AC965" i="2"/>
  <c r="AD965" i="2"/>
  <c r="AA966" i="2"/>
  <c r="AB966" i="2"/>
  <c r="AC966" i="2"/>
  <c r="AD966" i="2"/>
  <c r="AA967" i="2"/>
  <c r="AB967" i="2"/>
  <c r="AE967" i="2" s="1"/>
  <c r="AC967" i="2"/>
  <c r="AD967" i="2"/>
  <c r="AA968" i="2"/>
  <c r="AB968" i="2"/>
  <c r="AE968" i="2" s="1"/>
  <c r="AC968" i="2"/>
  <c r="AD968" i="2"/>
  <c r="AA969" i="2"/>
  <c r="AB969" i="2"/>
  <c r="AE969" i="2" s="1"/>
  <c r="AC969" i="2"/>
  <c r="AD969" i="2"/>
  <c r="AA970" i="2"/>
  <c r="AB970" i="2"/>
  <c r="AC970" i="2"/>
  <c r="AD970" i="2"/>
  <c r="AA971" i="2"/>
  <c r="AB971" i="2"/>
  <c r="AE971" i="2" s="1"/>
  <c r="AC971" i="2"/>
  <c r="AD971" i="2"/>
  <c r="AA972" i="2"/>
  <c r="AB972" i="2"/>
  <c r="AE972" i="2" s="1"/>
  <c r="AC972" i="2"/>
  <c r="AD972" i="2"/>
  <c r="AA973" i="2"/>
  <c r="AB973" i="2"/>
  <c r="AE973" i="2" s="1"/>
  <c r="AC973" i="2"/>
  <c r="AD973" i="2"/>
  <c r="AA974" i="2"/>
  <c r="AB974" i="2"/>
  <c r="AC974" i="2"/>
  <c r="AD974" i="2"/>
  <c r="AA975" i="2"/>
  <c r="AB975" i="2"/>
  <c r="AE975" i="2" s="1"/>
  <c r="AC975" i="2"/>
  <c r="AD975" i="2"/>
  <c r="AA976" i="2"/>
  <c r="AB976" i="2"/>
  <c r="AC976" i="2"/>
  <c r="AD976" i="2"/>
  <c r="AA977" i="2"/>
  <c r="AB977" i="2"/>
  <c r="AE977" i="2" s="1"/>
  <c r="AC977" i="2"/>
  <c r="AD977" i="2"/>
  <c r="AA978" i="2"/>
  <c r="AB978" i="2"/>
  <c r="AE978" i="2" s="1"/>
  <c r="AC978" i="2"/>
  <c r="AD978" i="2"/>
  <c r="AA979" i="2"/>
  <c r="AB979" i="2"/>
  <c r="AC979" i="2"/>
  <c r="AD979" i="2"/>
  <c r="AA980" i="2"/>
  <c r="AB980" i="2"/>
  <c r="AC980" i="2"/>
  <c r="AD980" i="2"/>
  <c r="AA981" i="2"/>
  <c r="AB981" i="2"/>
  <c r="AC981" i="2"/>
  <c r="AD981" i="2"/>
  <c r="AA982" i="2"/>
  <c r="AB982" i="2"/>
  <c r="AC982" i="2"/>
  <c r="AD982" i="2"/>
  <c r="AA983" i="2"/>
  <c r="AB983" i="2"/>
  <c r="AC983" i="2"/>
  <c r="AD983" i="2"/>
  <c r="AA984" i="2"/>
  <c r="AB984" i="2"/>
  <c r="AC984" i="2"/>
  <c r="AD984" i="2"/>
  <c r="AA985" i="2"/>
  <c r="AB985" i="2"/>
  <c r="AC985" i="2"/>
  <c r="AD985" i="2"/>
  <c r="AA986" i="2"/>
  <c r="AB986" i="2"/>
  <c r="AC986" i="2"/>
  <c r="AD986" i="2"/>
  <c r="AA987" i="2"/>
  <c r="AB987" i="2"/>
  <c r="AC987" i="2"/>
  <c r="AD987" i="2"/>
  <c r="AA988" i="2"/>
  <c r="AB988" i="2"/>
  <c r="AC988" i="2"/>
  <c r="AD988" i="2"/>
  <c r="AA989" i="2"/>
  <c r="AB989" i="2"/>
  <c r="AC989" i="2"/>
  <c r="AD989" i="2"/>
  <c r="AA990" i="2"/>
  <c r="AB990" i="2"/>
  <c r="AC990" i="2"/>
  <c r="AD990" i="2"/>
  <c r="AA991" i="2"/>
  <c r="AB991" i="2"/>
  <c r="AC991" i="2"/>
  <c r="AD991" i="2"/>
  <c r="AA992" i="2"/>
  <c r="AB992" i="2"/>
  <c r="AC992" i="2"/>
  <c r="AD992" i="2"/>
  <c r="AA993" i="2"/>
  <c r="AB993" i="2"/>
  <c r="AC993" i="2"/>
  <c r="AD993" i="2"/>
  <c r="AA994" i="2"/>
  <c r="AB994" i="2"/>
  <c r="AC994" i="2"/>
  <c r="AD994" i="2"/>
  <c r="AA995" i="2"/>
  <c r="AB995" i="2"/>
  <c r="AC995" i="2"/>
  <c r="AD995" i="2"/>
  <c r="AA996" i="2"/>
  <c r="AB996" i="2"/>
  <c r="AC996" i="2"/>
  <c r="AD996" i="2"/>
  <c r="AA997" i="2"/>
  <c r="AB997" i="2"/>
  <c r="AC997" i="2"/>
  <c r="AD997" i="2"/>
  <c r="AA998" i="2"/>
  <c r="AB998" i="2"/>
  <c r="AC998" i="2"/>
  <c r="AD998" i="2"/>
  <c r="AA999" i="2"/>
  <c r="AB999" i="2"/>
  <c r="AC999" i="2"/>
  <c r="AD999" i="2"/>
  <c r="AA1000" i="2"/>
  <c r="AB1000" i="2"/>
  <c r="AC1000" i="2"/>
  <c r="AD1000" i="2"/>
  <c r="AA1001" i="2"/>
  <c r="AB1001" i="2"/>
  <c r="AC1001" i="2"/>
  <c r="AD1001" i="2"/>
  <c r="AA1002" i="2"/>
  <c r="AB1002" i="2"/>
  <c r="AC1002" i="2"/>
  <c r="AD1002" i="2"/>
  <c r="AA1003" i="2"/>
  <c r="AB1003" i="2"/>
  <c r="AC1003" i="2"/>
  <c r="AD1003" i="2"/>
  <c r="AA1004" i="2"/>
  <c r="AB1004" i="2"/>
  <c r="AC1004" i="2"/>
  <c r="AD1004" i="2"/>
  <c r="AA1005" i="2"/>
  <c r="AB1005" i="2"/>
  <c r="AC1005" i="2"/>
  <c r="AD1005" i="2"/>
  <c r="AA1006" i="2"/>
  <c r="AB1006" i="2"/>
  <c r="AC1006" i="2"/>
  <c r="AD1006" i="2"/>
  <c r="AA1007" i="2"/>
  <c r="AB1007" i="2"/>
  <c r="AE1007" i="2" s="1"/>
  <c r="AC1007" i="2"/>
  <c r="AD1007" i="2"/>
  <c r="AA1008" i="2"/>
  <c r="AB1008" i="2"/>
  <c r="AE1008" i="2" s="1"/>
  <c r="AC1008" i="2"/>
  <c r="AD1008" i="2"/>
  <c r="AA1009" i="2"/>
  <c r="AB1009" i="2"/>
  <c r="AC1009" i="2"/>
  <c r="AD1009" i="2"/>
  <c r="AA1010" i="2"/>
  <c r="AB1010" i="2"/>
  <c r="AC1010" i="2"/>
  <c r="AD1010" i="2"/>
  <c r="AA1011" i="2"/>
  <c r="AB1011" i="2"/>
  <c r="AC1011" i="2"/>
  <c r="AD1011" i="2"/>
  <c r="AA1012" i="2"/>
  <c r="AB1012" i="2"/>
  <c r="AC1012" i="2"/>
  <c r="AD1012" i="2"/>
  <c r="AA1013" i="2"/>
  <c r="AB1013" i="2"/>
  <c r="AC1013" i="2"/>
  <c r="AD1013" i="2"/>
  <c r="AA1014" i="2"/>
  <c r="AB1014" i="2"/>
  <c r="AC1014" i="2"/>
  <c r="AD1014" i="2"/>
  <c r="AA1015" i="2"/>
  <c r="AB1015" i="2"/>
  <c r="AC1015" i="2"/>
  <c r="AD1015" i="2"/>
  <c r="AA1016" i="2"/>
  <c r="AB1016" i="2"/>
  <c r="AC1016" i="2"/>
  <c r="AD1016" i="2"/>
  <c r="AA1017" i="2"/>
  <c r="AB1017" i="2"/>
  <c r="AC1017" i="2"/>
  <c r="AD1017" i="2"/>
  <c r="AA1018" i="2"/>
  <c r="AB1018" i="2"/>
  <c r="AE1018" i="2" s="1"/>
  <c r="AC1018" i="2"/>
  <c r="AD1018" i="2"/>
  <c r="AA1019" i="2"/>
  <c r="AB1019" i="2"/>
  <c r="AC1019" i="2"/>
  <c r="AD1019" i="2"/>
  <c r="AA1020" i="2"/>
  <c r="AB1020" i="2"/>
  <c r="AC1020" i="2"/>
  <c r="AD1020" i="2"/>
  <c r="AA1021" i="2"/>
  <c r="AB1021" i="2"/>
  <c r="AC1021" i="2"/>
  <c r="AD1021" i="2"/>
  <c r="AA1022" i="2"/>
  <c r="AB1022" i="2"/>
  <c r="AC1022" i="2"/>
  <c r="AD1022" i="2"/>
  <c r="AA1023" i="2"/>
  <c r="AB1023" i="2"/>
  <c r="AE1023" i="2" s="1"/>
  <c r="AC1023" i="2"/>
  <c r="AD1023" i="2"/>
  <c r="AA1024" i="2"/>
  <c r="AB1024" i="2"/>
  <c r="AC1024" i="2"/>
  <c r="AD1024" i="2"/>
  <c r="AA1025" i="2"/>
  <c r="AB1025" i="2"/>
  <c r="AC1025" i="2"/>
  <c r="AD1025" i="2"/>
  <c r="AA1026" i="2"/>
  <c r="AB1026" i="2"/>
  <c r="AC1026" i="2"/>
  <c r="AD1026" i="2"/>
  <c r="AA1027" i="2"/>
  <c r="AB1027" i="2"/>
  <c r="AC1027" i="2"/>
  <c r="AD1027" i="2"/>
  <c r="AA1028" i="2"/>
  <c r="AB1028" i="2"/>
  <c r="AC1028" i="2"/>
  <c r="AD1028" i="2"/>
  <c r="AA1029" i="2"/>
  <c r="AB1029" i="2"/>
  <c r="AC1029" i="2"/>
  <c r="AD1029" i="2"/>
  <c r="AA1030" i="2"/>
  <c r="AB1030" i="2"/>
  <c r="AC1030" i="2"/>
  <c r="AD1030" i="2"/>
  <c r="AA1031" i="2"/>
  <c r="AB1031" i="2"/>
  <c r="AE1031" i="2" s="1"/>
  <c r="AC1031" i="2"/>
  <c r="AD1031" i="2"/>
  <c r="AA1032" i="2"/>
  <c r="AB1032" i="2"/>
  <c r="AC1032" i="2"/>
  <c r="AD1032" i="2"/>
  <c r="AA1033" i="2"/>
  <c r="AB1033" i="2"/>
  <c r="AE1033" i="2" s="1"/>
  <c r="AC1033" i="2"/>
  <c r="AD1033" i="2"/>
  <c r="AA1034" i="2"/>
  <c r="AB1034" i="2"/>
  <c r="AE1034" i="2" s="1"/>
  <c r="AC1034" i="2"/>
  <c r="AD1034" i="2"/>
  <c r="AA1035" i="2"/>
  <c r="AB1035" i="2"/>
  <c r="AC1035" i="2"/>
  <c r="AD1035" i="2"/>
  <c r="AA1036" i="2"/>
  <c r="AB1036" i="2"/>
  <c r="AC1036" i="2"/>
  <c r="AD1036" i="2"/>
  <c r="AA1037" i="2"/>
  <c r="AB1037" i="2"/>
  <c r="AE1037" i="2" s="1"/>
  <c r="AC1037" i="2"/>
  <c r="AD1037" i="2"/>
  <c r="AA1038" i="2"/>
  <c r="AB1038" i="2"/>
  <c r="AE1038" i="2" s="1"/>
  <c r="AC1038" i="2"/>
  <c r="AD1038" i="2"/>
  <c r="AA1039" i="2"/>
  <c r="AB1039" i="2"/>
  <c r="AE1039" i="2" s="1"/>
  <c r="AC1039" i="2"/>
  <c r="AD1039" i="2"/>
  <c r="AA1040" i="2"/>
  <c r="AB1040" i="2"/>
  <c r="AC1040" i="2"/>
  <c r="AD1040" i="2"/>
  <c r="AA1041" i="2"/>
  <c r="AB1041" i="2"/>
  <c r="AC1041" i="2"/>
  <c r="AD1041" i="2"/>
  <c r="AA1042" i="2"/>
  <c r="AB1042" i="2"/>
  <c r="AC1042" i="2"/>
  <c r="AD1042" i="2"/>
  <c r="AA1043" i="2"/>
  <c r="AB1043" i="2"/>
  <c r="AC1043" i="2"/>
  <c r="AD1043" i="2"/>
  <c r="AA1044" i="2"/>
  <c r="AB1044" i="2"/>
  <c r="AC1044" i="2"/>
  <c r="AD1044" i="2"/>
  <c r="AA1045" i="2"/>
  <c r="AB1045" i="2"/>
  <c r="AC1045" i="2"/>
  <c r="AD1045" i="2"/>
  <c r="AA1046" i="2"/>
  <c r="AB1046" i="2"/>
  <c r="AC1046" i="2"/>
  <c r="AD1046" i="2"/>
  <c r="AA1047" i="2"/>
  <c r="AB1047" i="2"/>
  <c r="AC1047" i="2"/>
  <c r="AD1047" i="2"/>
  <c r="AA1048" i="2"/>
  <c r="AB1048" i="2"/>
  <c r="AC1048" i="2"/>
  <c r="AD1048" i="2"/>
  <c r="AA1049" i="2"/>
  <c r="AB1049" i="2"/>
  <c r="AC1049" i="2"/>
  <c r="AD1049" i="2"/>
  <c r="AA1050" i="2"/>
  <c r="AB1050" i="2"/>
  <c r="AE1050" i="2" s="1"/>
  <c r="AC1050" i="2"/>
  <c r="AD1050" i="2"/>
  <c r="AA1051" i="2"/>
  <c r="AB1051" i="2"/>
  <c r="AC1051" i="2"/>
  <c r="AD1051" i="2"/>
  <c r="AA1052" i="2"/>
  <c r="AB1052" i="2"/>
  <c r="AC1052" i="2"/>
  <c r="AD1052" i="2"/>
  <c r="AA1053" i="2"/>
  <c r="AB1053" i="2"/>
  <c r="AC1053" i="2"/>
  <c r="AD1053" i="2"/>
  <c r="AA1054" i="2"/>
  <c r="AB1054" i="2"/>
  <c r="AC1054" i="2"/>
  <c r="AD1054" i="2"/>
  <c r="AA1055" i="2"/>
  <c r="AB1055" i="2"/>
  <c r="AC1055" i="2"/>
  <c r="AD1055" i="2"/>
  <c r="AA1056" i="2"/>
  <c r="AB1056" i="2"/>
  <c r="AC1056" i="2"/>
  <c r="AD1056" i="2"/>
  <c r="AA1057" i="2"/>
  <c r="AB1057" i="2"/>
  <c r="AC1057" i="2"/>
  <c r="AD1057" i="2"/>
  <c r="AA1058" i="2"/>
  <c r="AB1058" i="2"/>
  <c r="AC1058" i="2"/>
  <c r="AD1058" i="2"/>
  <c r="AA1059" i="2"/>
  <c r="AB1059" i="2"/>
  <c r="AC1059" i="2"/>
  <c r="AD1059" i="2"/>
  <c r="AA1060" i="2"/>
  <c r="AB1060" i="2"/>
  <c r="AC1060" i="2"/>
  <c r="AD1060" i="2"/>
  <c r="AA1061" i="2"/>
  <c r="AB1061" i="2"/>
  <c r="AC1061" i="2"/>
  <c r="AD1061" i="2"/>
  <c r="AA1062" i="2"/>
  <c r="AB1062" i="2"/>
  <c r="AC1062" i="2"/>
  <c r="AD1062" i="2"/>
  <c r="AA1063" i="2"/>
  <c r="AB1063" i="2"/>
  <c r="AC1063" i="2"/>
  <c r="AD1063" i="2"/>
  <c r="AA1064" i="2"/>
  <c r="AB1064" i="2"/>
  <c r="AC1064" i="2"/>
  <c r="AD1064" i="2"/>
  <c r="AA1065" i="2"/>
  <c r="AB1065" i="2"/>
  <c r="AC1065" i="2"/>
  <c r="AD1065" i="2"/>
  <c r="AA1066" i="2"/>
  <c r="AB1066" i="2"/>
  <c r="AC1066" i="2"/>
  <c r="AD1066" i="2"/>
  <c r="AA1067" i="2"/>
  <c r="AB1067" i="2"/>
  <c r="AE1067" i="2" s="1"/>
  <c r="AC1067" i="2"/>
  <c r="AD1067" i="2"/>
  <c r="AA1068" i="2"/>
  <c r="AB1068" i="2"/>
  <c r="AC1068" i="2"/>
  <c r="AD1068" i="2"/>
  <c r="AA1069" i="2"/>
  <c r="AB1069" i="2"/>
  <c r="AC1069" i="2"/>
  <c r="AD1069" i="2"/>
  <c r="AA1070" i="2"/>
  <c r="AB1070" i="2"/>
  <c r="AC1070" i="2"/>
  <c r="AD1070" i="2"/>
  <c r="AA1071" i="2"/>
  <c r="AB1071" i="2"/>
  <c r="AC1071" i="2"/>
  <c r="AD1071" i="2"/>
  <c r="AA1072" i="2"/>
  <c r="AB1072" i="2"/>
  <c r="AC1072" i="2"/>
  <c r="AD1072" i="2"/>
  <c r="AA1073" i="2"/>
  <c r="AB1073" i="2"/>
  <c r="AC1073" i="2"/>
  <c r="AD1073" i="2"/>
  <c r="AA1074" i="2"/>
  <c r="AB1074" i="2"/>
  <c r="AE1074" i="2" s="1"/>
  <c r="AC1074" i="2"/>
  <c r="AD1074" i="2"/>
  <c r="AA1075" i="2"/>
  <c r="AB1075" i="2"/>
  <c r="AE1075" i="2" s="1"/>
  <c r="AC1075" i="2"/>
  <c r="AD1075" i="2"/>
  <c r="AA1076" i="2"/>
  <c r="AB1076" i="2"/>
  <c r="AC1076" i="2"/>
  <c r="AD1076" i="2"/>
  <c r="AA1077" i="2"/>
  <c r="AB1077" i="2"/>
  <c r="AC1077" i="2"/>
  <c r="AD1077" i="2"/>
  <c r="AA1078" i="2"/>
  <c r="AB1078" i="2"/>
  <c r="AC1078" i="2"/>
  <c r="AD1078" i="2"/>
  <c r="AA1079" i="2"/>
  <c r="AB1079" i="2"/>
  <c r="AE1079" i="2" s="1"/>
  <c r="AC1079" i="2"/>
  <c r="AD1079" i="2"/>
  <c r="AA1080" i="2"/>
  <c r="AB1080" i="2"/>
  <c r="AE1080" i="2" s="1"/>
  <c r="AC1080" i="2"/>
  <c r="AD1080" i="2"/>
  <c r="AA1081" i="2"/>
  <c r="AB1081" i="2"/>
  <c r="AE1081" i="2" s="1"/>
  <c r="AC1081" i="2"/>
  <c r="AD1081" i="2"/>
  <c r="AA1082" i="2"/>
  <c r="AB1082" i="2"/>
  <c r="AE1082" i="2" s="1"/>
  <c r="AC1082" i="2"/>
  <c r="AD1082" i="2"/>
  <c r="AA1083" i="2"/>
  <c r="AB1083" i="2"/>
  <c r="AE1083" i="2" s="1"/>
  <c r="AC1083" i="2"/>
  <c r="AD1083" i="2"/>
  <c r="AA1084" i="2"/>
  <c r="AB1084" i="2"/>
  <c r="AC1084" i="2"/>
  <c r="AD1084" i="2"/>
  <c r="AA1085" i="2"/>
  <c r="AB1085" i="2"/>
  <c r="AC1085" i="2"/>
  <c r="AD1085" i="2"/>
  <c r="AA1086" i="2"/>
  <c r="AB1086" i="2"/>
  <c r="AC1086" i="2"/>
  <c r="AD1086" i="2"/>
  <c r="AA1087" i="2"/>
  <c r="AB1087" i="2"/>
  <c r="AC1087" i="2"/>
  <c r="AD1087" i="2"/>
  <c r="AA1088" i="2"/>
  <c r="AB1088" i="2"/>
  <c r="AC1088" i="2"/>
  <c r="AD1088" i="2"/>
  <c r="AA1089" i="2"/>
  <c r="AB1089" i="2"/>
  <c r="AC1089" i="2"/>
  <c r="AD1089" i="2"/>
  <c r="AA1090" i="2"/>
  <c r="AB1090" i="2"/>
  <c r="AC1090" i="2"/>
  <c r="AD1090" i="2"/>
  <c r="AA1091" i="2"/>
  <c r="AB1091" i="2"/>
  <c r="AE1091" i="2" s="1"/>
  <c r="AC1091" i="2"/>
  <c r="AD1091" i="2"/>
  <c r="AA1092" i="2"/>
  <c r="AB1092" i="2"/>
  <c r="AC1092" i="2"/>
  <c r="AD1092" i="2"/>
  <c r="AA1093" i="2"/>
  <c r="AB1093" i="2"/>
  <c r="AC1093" i="2"/>
  <c r="AD1093" i="2"/>
  <c r="AA1094" i="2"/>
  <c r="AB1094" i="2"/>
  <c r="AC1094" i="2"/>
  <c r="AD1094" i="2"/>
  <c r="AA1095" i="2"/>
  <c r="AB1095" i="2"/>
  <c r="AE1095" i="2" s="1"/>
  <c r="AC1095" i="2"/>
  <c r="AD1095" i="2"/>
  <c r="AA1096" i="2"/>
  <c r="AB1096" i="2"/>
  <c r="AC1096" i="2"/>
  <c r="AD1096" i="2"/>
  <c r="AA1097" i="2"/>
  <c r="AB1097" i="2"/>
  <c r="AC1097" i="2"/>
  <c r="AD1097" i="2"/>
  <c r="AA1098" i="2"/>
  <c r="AB1098" i="2"/>
  <c r="AC1098" i="2"/>
  <c r="AD1098" i="2"/>
  <c r="AA1099" i="2"/>
  <c r="AB1099" i="2"/>
  <c r="AC1099" i="2"/>
  <c r="AD1099" i="2"/>
  <c r="AA1100" i="2"/>
  <c r="AB1100" i="2"/>
  <c r="AE1100" i="2" s="1"/>
  <c r="AC1100" i="2"/>
  <c r="AD1100" i="2"/>
  <c r="AA1101" i="2"/>
  <c r="AB1101" i="2"/>
  <c r="AE1101" i="2" s="1"/>
  <c r="AC1101" i="2"/>
  <c r="AD1101" i="2"/>
  <c r="AA1102" i="2"/>
  <c r="AB1102" i="2"/>
  <c r="AE1102" i="2" s="1"/>
  <c r="AC1102" i="2"/>
  <c r="AD1102" i="2"/>
  <c r="AA1103" i="2"/>
  <c r="AB1103" i="2"/>
  <c r="AE1103" i="2" s="1"/>
  <c r="AC1103" i="2"/>
  <c r="AD1103" i="2"/>
  <c r="AA1104" i="2"/>
  <c r="AB1104" i="2"/>
  <c r="AE1104" i="2" s="1"/>
  <c r="AC1104" i="2"/>
  <c r="AD1104" i="2"/>
  <c r="AA1105" i="2"/>
  <c r="AB1105" i="2"/>
  <c r="AE1105" i="2" s="1"/>
  <c r="AC1105" i="2"/>
  <c r="AD1105" i="2"/>
  <c r="AA1106" i="2"/>
  <c r="AB1106" i="2"/>
  <c r="AE1106" i="2" s="1"/>
  <c r="AC1106" i="2"/>
  <c r="AD1106" i="2"/>
  <c r="AA1107" i="2"/>
  <c r="AB1107" i="2"/>
  <c r="AE1107" i="2" s="1"/>
  <c r="AC1107" i="2"/>
  <c r="AD1107" i="2"/>
  <c r="AA1108" i="2"/>
  <c r="AB1108" i="2"/>
  <c r="AC1108" i="2"/>
  <c r="AD1108" i="2"/>
  <c r="AA1109" i="2"/>
  <c r="AB1109" i="2"/>
  <c r="AC1109" i="2"/>
  <c r="AD1109" i="2"/>
  <c r="AA1110" i="2"/>
  <c r="AB1110" i="2"/>
  <c r="AC1110" i="2"/>
  <c r="AD1110" i="2"/>
  <c r="AA1111" i="2"/>
  <c r="AB1111" i="2"/>
  <c r="AE1111" i="2" s="1"/>
  <c r="AC1111" i="2"/>
  <c r="AD1111" i="2"/>
  <c r="AA1112" i="2"/>
  <c r="AB1112" i="2"/>
  <c r="AC1112" i="2"/>
  <c r="AD1112" i="2"/>
  <c r="AA1113" i="2"/>
  <c r="AB1113" i="2"/>
  <c r="AC1113" i="2"/>
  <c r="AD1113" i="2"/>
  <c r="AA1114" i="2"/>
  <c r="AB1114" i="2"/>
  <c r="AC1114" i="2"/>
  <c r="AD1114" i="2"/>
  <c r="AA1115" i="2"/>
  <c r="AB1115" i="2"/>
  <c r="AC1115" i="2"/>
  <c r="AD1115" i="2"/>
  <c r="AA1116" i="2"/>
  <c r="AB1116" i="2"/>
  <c r="AC1116" i="2"/>
  <c r="AD1116" i="2"/>
  <c r="AA1117" i="2"/>
  <c r="AB1117" i="2"/>
  <c r="AC1117" i="2"/>
  <c r="AD1117" i="2"/>
  <c r="AA1118" i="2"/>
  <c r="AB1118" i="2"/>
  <c r="AC1118" i="2"/>
  <c r="AD1118" i="2"/>
  <c r="AA1119" i="2"/>
  <c r="AB1119" i="2"/>
  <c r="AC1119" i="2"/>
  <c r="AD1119" i="2"/>
  <c r="AA1120" i="2"/>
  <c r="AB1120" i="2"/>
  <c r="AC1120" i="2"/>
  <c r="AD1120" i="2"/>
  <c r="AA1121" i="2"/>
  <c r="AB1121" i="2"/>
  <c r="AC1121" i="2"/>
  <c r="AD1121" i="2"/>
  <c r="AA1122" i="2"/>
  <c r="AB1122" i="2"/>
  <c r="AC1122" i="2"/>
  <c r="AD1122" i="2"/>
  <c r="AA1123" i="2"/>
  <c r="AB1123" i="2"/>
  <c r="AC1123" i="2"/>
  <c r="AD1123" i="2"/>
  <c r="AA1124" i="2"/>
  <c r="AB1124" i="2"/>
  <c r="AC1124" i="2"/>
  <c r="AD1124" i="2"/>
  <c r="AA1125" i="2"/>
  <c r="AB1125" i="2"/>
  <c r="AC1125" i="2"/>
  <c r="AD1125" i="2"/>
  <c r="AA1126" i="2"/>
  <c r="AB1126" i="2"/>
  <c r="AC1126" i="2"/>
  <c r="AD1126" i="2"/>
  <c r="AA1127" i="2"/>
  <c r="AB1127" i="2"/>
  <c r="AC1127" i="2"/>
  <c r="AD1127" i="2"/>
  <c r="AA1128" i="2"/>
  <c r="AB1128" i="2"/>
  <c r="AC1128" i="2"/>
  <c r="AD1128" i="2"/>
  <c r="AA1129" i="2"/>
  <c r="AB1129" i="2"/>
  <c r="AC1129" i="2"/>
  <c r="AD1129" i="2"/>
  <c r="AA1130" i="2"/>
  <c r="AB1130" i="2"/>
  <c r="AC1130" i="2"/>
  <c r="AD1130" i="2"/>
  <c r="AA1131" i="2"/>
  <c r="AB1131" i="2"/>
  <c r="AC1131" i="2"/>
  <c r="AD1131" i="2"/>
  <c r="AA1132" i="2"/>
  <c r="AB1132" i="2"/>
  <c r="AC1132" i="2"/>
  <c r="AD1132" i="2"/>
  <c r="AA1133" i="2"/>
  <c r="AB1133" i="2"/>
  <c r="AC1133" i="2"/>
  <c r="AD1133" i="2"/>
  <c r="AA1134" i="2"/>
  <c r="AB1134" i="2"/>
  <c r="AC1134" i="2"/>
  <c r="AD1134" i="2"/>
  <c r="AA1135" i="2"/>
  <c r="AB1135" i="2"/>
  <c r="AC1135" i="2"/>
  <c r="AD1135" i="2"/>
  <c r="AA1136" i="2"/>
  <c r="AB1136" i="2"/>
  <c r="AC1136" i="2"/>
  <c r="AD1136" i="2"/>
  <c r="AA1137" i="2"/>
  <c r="AB1137" i="2"/>
  <c r="AC1137" i="2"/>
  <c r="AD1137" i="2"/>
  <c r="AA1138" i="2"/>
  <c r="AB1138" i="2"/>
  <c r="AC1138" i="2"/>
  <c r="AD1138" i="2"/>
  <c r="AA1139" i="2"/>
  <c r="AB1139" i="2"/>
  <c r="AC1139" i="2"/>
  <c r="AD1139" i="2"/>
  <c r="AA1140" i="2"/>
  <c r="AB1140" i="2"/>
  <c r="AC1140" i="2"/>
  <c r="AD1140" i="2"/>
  <c r="AA1141" i="2"/>
  <c r="AB1141" i="2"/>
  <c r="AC1141" i="2"/>
  <c r="AD1141" i="2"/>
  <c r="AA1142" i="2"/>
  <c r="AB1142" i="2"/>
  <c r="AC1142" i="2"/>
  <c r="AD1142" i="2"/>
  <c r="AA1143" i="2"/>
  <c r="AB1143" i="2"/>
  <c r="AE1143" i="2" s="1"/>
  <c r="AC1143" i="2"/>
  <c r="AD1143" i="2"/>
  <c r="AA1144" i="2"/>
  <c r="AB1144" i="2"/>
  <c r="AC1144" i="2"/>
  <c r="AD1144" i="2"/>
  <c r="AA1145" i="2"/>
  <c r="AB1145" i="2"/>
  <c r="AC1145" i="2"/>
  <c r="AD1145" i="2"/>
  <c r="AA1146" i="2"/>
  <c r="AB1146" i="2"/>
  <c r="AC1146" i="2"/>
  <c r="AD1146" i="2"/>
  <c r="AA1147" i="2"/>
  <c r="AB1147" i="2"/>
  <c r="AC1147" i="2"/>
  <c r="AD1147" i="2"/>
  <c r="AA1148" i="2"/>
  <c r="AB1148" i="2"/>
  <c r="AE1148" i="2" s="1"/>
  <c r="AC1148" i="2"/>
  <c r="AD1148" i="2"/>
  <c r="AA1149" i="2"/>
  <c r="AB1149" i="2"/>
  <c r="AE1149" i="2" s="1"/>
  <c r="AC1149" i="2"/>
  <c r="AD1149" i="2"/>
  <c r="AA1150" i="2"/>
  <c r="AB1150" i="2"/>
  <c r="AE1150" i="2" s="1"/>
  <c r="AC1150" i="2"/>
  <c r="AD1150" i="2"/>
  <c r="AA1151" i="2"/>
  <c r="AB1151" i="2"/>
  <c r="AE1151" i="2" s="1"/>
  <c r="AC1151" i="2"/>
  <c r="AD1151" i="2"/>
  <c r="AA1152" i="2"/>
  <c r="AB1152" i="2"/>
  <c r="AE1152" i="2" s="1"/>
  <c r="AC1152" i="2"/>
  <c r="AD1152" i="2"/>
  <c r="AA1153" i="2"/>
  <c r="AB1153" i="2"/>
  <c r="AE1153" i="2" s="1"/>
  <c r="AC1153" i="2"/>
  <c r="AD1153" i="2"/>
  <c r="AA1154" i="2"/>
  <c r="AB1154" i="2"/>
  <c r="AE1154" i="2" s="1"/>
  <c r="AC1154" i="2"/>
  <c r="AD1154" i="2"/>
  <c r="AA1155" i="2"/>
  <c r="AB1155" i="2"/>
  <c r="AE1155" i="2" s="1"/>
  <c r="AC1155" i="2"/>
  <c r="AD1155" i="2"/>
  <c r="AA1156" i="2"/>
  <c r="AB1156" i="2"/>
  <c r="AC1156" i="2"/>
  <c r="AD1156" i="2"/>
  <c r="AA1157" i="2"/>
  <c r="AB1157" i="2"/>
  <c r="AC1157" i="2"/>
  <c r="AD1157" i="2"/>
  <c r="AA1158" i="2"/>
  <c r="AB1158" i="2"/>
  <c r="AC1158" i="2"/>
  <c r="AD1158" i="2"/>
  <c r="AA1159" i="2"/>
  <c r="AB1159" i="2"/>
  <c r="AC1159" i="2"/>
  <c r="AD1159" i="2"/>
  <c r="AA1160" i="2"/>
  <c r="AB1160" i="2"/>
  <c r="AC1160" i="2"/>
  <c r="AD1160" i="2"/>
  <c r="AA1161" i="2"/>
  <c r="AB1161" i="2"/>
  <c r="AC1161" i="2"/>
  <c r="AD1161" i="2"/>
  <c r="AA1162" i="2"/>
  <c r="AB1162" i="2"/>
  <c r="AC1162" i="2"/>
  <c r="AD1162" i="2"/>
  <c r="AA1163" i="2"/>
  <c r="AB1163" i="2"/>
  <c r="AC1163" i="2"/>
  <c r="AD1163" i="2"/>
  <c r="AA1164" i="2"/>
  <c r="AB1164" i="2"/>
  <c r="AE1164" i="2" s="1"/>
  <c r="AC1164" i="2"/>
  <c r="AD1164" i="2"/>
  <c r="AA1165" i="2"/>
  <c r="AB1165" i="2"/>
  <c r="AE1165" i="2" s="1"/>
  <c r="AC1165" i="2"/>
  <c r="AD1165" i="2"/>
  <c r="AA1166" i="2"/>
  <c r="AB1166" i="2"/>
  <c r="AE1166" i="2" s="1"/>
  <c r="AC1166" i="2"/>
  <c r="AD1166" i="2"/>
  <c r="AA1167" i="2"/>
  <c r="AB1167" i="2"/>
  <c r="AE1167" i="2" s="1"/>
  <c r="AC1167" i="2"/>
  <c r="AD1167" i="2"/>
  <c r="AA1168" i="2"/>
  <c r="AB1168" i="2"/>
  <c r="AE1168" i="2" s="1"/>
  <c r="AC1168" i="2"/>
  <c r="AD1168" i="2"/>
  <c r="AA1169" i="2"/>
  <c r="AB1169" i="2"/>
  <c r="AE1169" i="2" s="1"/>
  <c r="AC1169" i="2"/>
  <c r="AD1169" i="2"/>
  <c r="AA1170" i="2"/>
  <c r="AB1170" i="2"/>
  <c r="AE1170" i="2" s="1"/>
  <c r="AC1170" i="2"/>
  <c r="AD1170" i="2"/>
  <c r="AA1171" i="2"/>
  <c r="AB1171" i="2"/>
  <c r="AE1171" i="2" s="1"/>
  <c r="AC1171" i="2"/>
  <c r="AD1171" i="2"/>
  <c r="AA1172" i="2"/>
  <c r="AB1172" i="2"/>
  <c r="AE1172" i="2" s="1"/>
  <c r="AC1172" i="2"/>
  <c r="AD1172" i="2"/>
  <c r="AA1173" i="2"/>
  <c r="AB1173" i="2"/>
  <c r="AE1173" i="2" s="1"/>
  <c r="AC1173" i="2"/>
  <c r="AD1173" i="2"/>
  <c r="AA1174" i="2"/>
  <c r="AB1174" i="2"/>
  <c r="AE1174" i="2" s="1"/>
  <c r="AC1174" i="2"/>
  <c r="AD1174" i="2"/>
  <c r="AA1175" i="2"/>
  <c r="AB1175" i="2"/>
  <c r="AE1175" i="2" s="1"/>
  <c r="AC1175" i="2"/>
  <c r="AD1175" i="2"/>
  <c r="AA1176" i="2"/>
  <c r="AB1176" i="2"/>
  <c r="AC1176" i="2"/>
  <c r="AD1176" i="2"/>
  <c r="AA1177" i="2"/>
  <c r="AB1177" i="2"/>
  <c r="AC1177" i="2"/>
  <c r="AD1177" i="2"/>
  <c r="AA1178" i="2"/>
  <c r="AB1178" i="2"/>
  <c r="AC1178" i="2"/>
  <c r="AD1178" i="2"/>
  <c r="AA1179" i="2"/>
  <c r="AB1179" i="2"/>
  <c r="AC1179" i="2"/>
  <c r="AD1179" i="2"/>
  <c r="AA1180" i="2"/>
  <c r="AB1180" i="2"/>
  <c r="AC1180" i="2"/>
  <c r="AD1180" i="2"/>
  <c r="AA1181" i="2"/>
  <c r="AB1181" i="2"/>
  <c r="AC1181" i="2"/>
  <c r="AD1181" i="2"/>
  <c r="AA1182" i="2"/>
  <c r="AB1182" i="2"/>
  <c r="AC1182" i="2"/>
  <c r="AD1182" i="2"/>
  <c r="AA1183" i="2"/>
  <c r="AB1183" i="2"/>
  <c r="AC1183" i="2"/>
  <c r="AD1183" i="2"/>
  <c r="AA1184" i="2"/>
  <c r="AB1184" i="2"/>
  <c r="AC1184" i="2"/>
  <c r="AD1184" i="2"/>
  <c r="AA1185" i="2"/>
  <c r="AB1185" i="2"/>
  <c r="AC1185" i="2"/>
  <c r="AD1185" i="2"/>
  <c r="AA1186" i="2"/>
  <c r="AB1186" i="2"/>
  <c r="AC1186" i="2"/>
  <c r="AD1186" i="2"/>
  <c r="AA1187" i="2"/>
  <c r="AB1187" i="2"/>
  <c r="AC1187" i="2"/>
  <c r="AD1187" i="2"/>
  <c r="AA1188" i="2"/>
  <c r="AB1188" i="2"/>
  <c r="AC1188" i="2"/>
  <c r="AD1188" i="2"/>
  <c r="AA1189" i="2"/>
  <c r="AB1189" i="2"/>
  <c r="AC1189" i="2"/>
  <c r="AD1189" i="2"/>
  <c r="AA1190" i="2"/>
  <c r="AB1190" i="2"/>
  <c r="AC1190" i="2"/>
  <c r="AD1190" i="2"/>
  <c r="AA1191" i="2"/>
  <c r="AB1191" i="2"/>
  <c r="AC1191" i="2"/>
  <c r="AD1191" i="2"/>
  <c r="AA1192" i="2"/>
  <c r="AB1192" i="2"/>
  <c r="AC1192" i="2"/>
  <c r="AD1192" i="2"/>
  <c r="AA1193" i="2"/>
  <c r="AB1193" i="2"/>
  <c r="AC1193" i="2"/>
  <c r="AD1193" i="2"/>
  <c r="AA1194" i="2"/>
  <c r="AB1194" i="2"/>
  <c r="AC1194" i="2"/>
  <c r="AD1194" i="2"/>
  <c r="AA1195" i="2"/>
  <c r="AB1195" i="2"/>
  <c r="AC1195" i="2"/>
  <c r="AD1195" i="2"/>
  <c r="AA1196" i="2"/>
  <c r="AB1196" i="2"/>
  <c r="AC1196" i="2"/>
  <c r="AD1196" i="2"/>
  <c r="AA1197" i="2"/>
  <c r="AB1197" i="2"/>
  <c r="AC1197" i="2"/>
  <c r="AD1197" i="2"/>
  <c r="AA1198" i="2"/>
  <c r="AB1198" i="2"/>
  <c r="AC1198" i="2"/>
  <c r="AD1198" i="2"/>
  <c r="AA1199" i="2"/>
  <c r="AB1199" i="2"/>
  <c r="AC1199" i="2"/>
  <c r="AD1199" i="2"/>
  <c r="AA1200" i="2"/>
  <c r="AB1200" i="2"/>
  <c r="AC1200" i="2"/>
  <c r="AD1200" i="2"/>
  <c r="AA1201" i="2"/>
  <c r="AB1201" i="2"/>
  <c r="AC1201" i="2"/>
  <c r="AD1201" i="2"/>
  <c r="AA1202" i="2"/>
  <c r="AB1202" i="2"/>
  <c r="AC1202" i="2"/>
  <c r="AD1202" i="2"/>
  <c r="AA1203" i="2"/>
  <c r="AB1203" i="2"/>
  <c r="AC1203" i="2"/>
  <c r="AD1203" i="2"/>
  <c r="AA1204" i="2"/>
  <c r="AB1204" i="2"/>
  <c r="AC1204" i="2"/>
  <c r="AD1204" i="2"/>
  <c r="AA1205" i="2"/>
  <c r="AB1205" i="2"/>
  <c r="AC1205" i="2"/>
  <c r="AD1205" i="2"/>
  <c r="AA1206" i="2"/>
  <c r="AB1206" i="2"/>
  <c r="AC1206" i="2"/>
  <c r="AD1206" i="2"/>
  <c r="AA1207" i="2"/>
  <c r="AB1207" i="2"/>
  <c r="AE1207" i="2" s="1"/>
  <c r="AC1207" i="2"/>
  <c r="AD1207" i="2"/>
  <c r="AA1208" i="2"/>
  <c r="AB1208" i="2"/>
  <c r="AC1208" i="2"/>
  <c r="AD1208" i="2"/>
  <c r="AA1209" i="2"/>
  <c r="AB1209" i="2"/>
  <c r="AC1209" i="2"/>
  <c r="AD1209" i="2"/>
  <c r="AA1210" i="2"/>
  <c r="AB1210" i="2"/>
  <c r="AC1210" i="2"/>
  <c r="AD1210" i="2"/>
  <c r="AA1211" i="2"/>
  <c r="AB1211" i="2"/>
  <c r="AC1211" i="2"/>
  <c r="AD1211" i="2"/>
  <c r="AA1212" i="2"/>
  <c r="AB1212" i="2"/>
  <c r="AC1212" i="2"/>
  <c r="AD1212" i="2"/>
  <c r="AA1213" i="2"/>
  <c r="AB1213" i="2"/>
  <c r="AC1213" i="2"/>
  <c r="AD1213" i="2"/>
  <c r="AA1214" i="2"/>
  <c r="AB1214" i="2"/>
  <c r="AC1214" i="2"/>
  <c r="AD1214" i="2"/>
  <c r="AA1215" i="2"/>
  <c r="AB1215" i="2"/>
  <c r="AC1215" i="2"/>
  <c r="AD1215" i="2"/>
  <c r="AA1216" i="2"/>
  <c r="AB1216" i="2"/>
  <c r="AC1216" i="2"/>
  <c r="AD1216" i="2"/>
  <c r="AA1217" i="2"/>
  <c r="AB1217" i="2"/>
  <c r="AC1217" i="2"/>
  <c r="AD1217" i="2"/>
  <c r="AA1218" i="2"/>
  <c r="AB1218" i="2"/>
  <c r="AC1218" i="2"/>
  <c r="AD1218" i="2"/>
  <c r="AA1219" i="2"/>
  <c r="AB1219" i="2"/>
  <c r="AC1219" i="2"/>
  <c r="AD1219" i="2"/>
  <c r="AA1220" i="2"/>
  <c r="AB1220" i="2"/>
  <c r="AC1220" i="2"/>
  <c r="AD1220" i="2"/>
  <c r="AA1221" i="2"/>
  <c r="AB1221" i="2"/>
  <c r="AC1221" i="2"/>
  <c r="AD1221" i="2"/>
  <c r="AA1222" i="2"/>
  <c r="AB1222" i="2"/>
  <c r="AC1222" i="2"/>
  <c r="AD1222" i="2"/>
  <c r="AA1223" i="2"/>
  <c r="AB1223" i="2"/>
  <c r="AC1223" i="2"/>
  <c r="AD1223" i="2"/>
  <c r="AA1224" i="2"/>
  <c r="AB1224" i="2"/>
  <c r="AC1224" i="2"/>
  <c r="AD1224" i="2"/>
  <c r="AA1225" i="2"/>
  <c r="AB1225" i="2"/>
  <c r="AC1225" i="2"/>
  <c r="AD1225" i="2"/>
  <c r="AA1226" i="2"/>
  <c r="AB1226" i="2"/>
  <c r="AC1226" i="2"/>
  <c r="AD1226" i="2"/>
  <c r="AA1227" i="2"/>
  <c r="AB1227" i="2"/>
  <c r="AC1227" i="2"/>
  <c r="AE1227" i="2" s="1"/>
  <c r="AD1227" i="2"/>
  <c r="AA1228" i="2"/>
  <c r="AB1228" i="2"/>
  <c r="AC1228" i="2"/>
  <c r="AD1228" i="2"/>
  <c r="AA1229" i="2"/>
  <c r="AB1229" i="2"/>
  <c r="AC1229" i="2"/>
  <c r="AD1229" i="2"/>
  <c r="AA1230" i="2"/>
  <c r="AB1230" i="2"/>
  <c r="AC1230" i="2"/>
  <c r="AD1230" i="2"/>
  <c r="AA1231" i="2"/>
  <c r="AB1231" i="2"/>
  <c r="AC1231" i="2"/>
  <c r="AD1231" i="2"/>
  <c r="AA1232" i="2"/>
  <c r="AB1232" i="2"/>
  <c r="AC1232" i="2"/>
  <c r="AD1232" i="2"/>
  <c r="AA1233" i="2"/>
  <c r="AB1233" i="2"/>
  <c r="AC1233" i="2"/>
  <c r="AD1233" i="2"/>
  <c r="AA1234" i="2"/>
  <c r="AB1234" i="2"/>
  <c r="AC1234" i="2"/>
  <c r="AD1234" i="2"/>
  <c r="AA1235" i="2"/>
  <c r="AB1235" i="2"/>
  <c r="AC1235" i="2"/>
  <c r="AE1235" i="2" s="1"/>
  <c r="AD1235" i="2"/>
  <c r="AA1236" i="2"/>
  <c r="AB1236" i="2"/>
  <c r="AC1236" i="2"/>
  <c r="AD1236" i="2"/>
  <c r="AA1237" i="2"/>
  <c r="AB1237" i="2"/>
  <c r="AC1237" i="2"/>
  <c r="AD1237" i="2"/>
  <c r="AA1238" i="2"/>
  <c r="AB1238" i="2"/>
  <c r="AC1238" i="2"/>
  <c r="AD1238" i="2"/>
  <c r="AA1239" i="2"/>
  <c r="AB1239" i="2"/>
  <c r="AC1239" i="2"/>
  <c r="AD1239" i="2"/>
  <c r="AA1240" i="2"/>
  <c r="AB1240" i="2"/>
  <c r="AC1240" i="2"/>
  <c r="AD1240" i="2"/>
  <c r="AA1241" i="2"/>
  <c r="AB1241" i="2"/>
  <c r="AC1241" i="2"/>
  <c r="AD1241" i="2"/>
  <c r="AA1242" i="2"/>
  <c r="AB1242" i="2"/>
  <c r="AC1242" i="2"/>
  <c r="AD1242" i="2"/>
  <c r="AA1243" i="2"/>
  <c r="AB1243" i="2"/>
  <c r="AC1243" i="2"/>
  <c r="AD1243" i="2"/>
  <c r="AA1244" i="2"/>
  <c r="AB1244" i="2"/>
  <c r="AC1244" i="2"/>
  <c r="AD1244" i="2"/>
  <c r="AA1245" i="2"/>
  <c r="AB1245" i="2"/>
  <c r="AC1245" i="2"/>
  <c r="AD1245" i="2"/>
  <c r="AA1246" i="2"/>
  <c r="AB1246" i="2"/>
  <c r="AC1246" i="2"/>
  <c r="AD1246" i="2"/>
  <c r="AA1247" i="2"/>
  <c r="AB1247" i="2"/>
  <c r="AC1247" i="2"/>
  <c r="AD1247" i="2"/>
  <c r="AA1248" i="2"/>
  <c r="AB1248" i="2"/>
  <c r="AC1248" i="2"/>
  <c r="AD1248" i="2"/>
  <c r="AA1249" i="2"/>
  <c r="AB1249" i="2"/>
  <c r="AC1249" i="2"/>
  <c r="AD1249" i="2"/>
  <c r="AA1250" i="2"/>
  <c r="AB1250" i="2"/>
  <c r="AC1250" i="2"/>
  <c r="AD1250" i="2"/>
  <c r="AA1251" i="2"/>
  <c r="AB1251" i="2"/>
  <c r="AC1251" i="2"/>
  <c r="AD1251" i="2"/>
  <c r="AA1252" i="2"/>
  <c r="AB1252" i="2"/>
  <c r="AC1252" i="2"/>
  <c r="AD1252" i="2"/>
  <c r="AA1253" i="2"/>
  <c r="AB1253" i="2"/>
  <c r="AC1253" i="2"/>
  <c r="AD1253" i="2"/>
  <c r="AA1254" i="2"/>
  <c r="AB1254" i="2"/>
  <c r="AC1254" i="2"/>
  <c r="AD1254" i="2"/>
  <c r="AA1255" i="2"/>
  <c r="AB1255" i="2"/>
  <c r="AC1255" i="2"/>
  <c r="AD1255" i="2"/>
  <c r="AA1256" i="2"/>
  <c r="AB1256" i="2"/>
  <c r="AC1256" i="2"/>
  <c r="AD1256" i="2"/>
  <c r="AA1257" i="2"/>
  <c r="AB1257" i="2"/>
  <c r="AC1257" i="2"/>
  <c r="AD1257" i="2"/>
  <c r="AA1258" i="2"/>
  <c r="AB1258" i="2"/>
  <c r="AC1258" i="2"/>
  <c r="AD1258" i="2"/>
  <c r="AA1259" i="2"/>
  <c r="AB1259" i="2"/>
  <c r="AC1259" i="2"/>
  <c r="AD1259" i="2"/>
  <c r="AA1260" i="2"/>
  <c r="AB1260" i="2"/>
  <c r="AC1260" i="2"/>
  <c r="AD1260" i="2"/>
  <c r="AA1261" i="2"/>
  <c r="AB1261" i="2"/>
  <c r="AC1261" i="2"/>
  <c r="AD1261" i="2"/>
  <c r="AA1262" i="2"/>
  <c r="AB1262" i="2"/>
  <c r="AC1262" i="2"/>
  <c r="AD1262" i="2"/>
  <c r="AA1263" i="2"/>
  <c r="AB1263" i="2"/>
  <c r="AC1263" i="2"/>
  <c r="AD1263" i="2"/>
  <c r="AA1264" i="2"/>
  <c r="AB1264" i="2"/>
  <c r="AC1264" i="2"/>
  <c r="AD1264" i="2"/>
  <c r="AA1265" i="2"/>
  <c r="AB1265" i="2"/>
  <c r="AC1265" i="2"/>
  <c r="AD1265" i="2"/>
  <c r="AA1266" i="2"/>
  <c r="AB1266" i="2"/>
  <c r="AC1266" i="2"/>
  <c r="AD1266" i="2"/>
  <c r="AA1267" i="2"/>
  <c r="AB1267" i="2"/>
  <c r="AC1267" i="2"/>
  <c r="AD1267" i="2"/>
  <c r="AA1268" i="2"/>
  <c r="AB1268" i="2"/>
  <c r="AC1268" i="2"/>
  <c r="AD1268" i="2"/>
  <c r="AA1269" i="2"/>
  <c r="AB1269" i="2"/>
  <c r="AC1269" i="2"/>
  <c r="AD1269" i="2"/>
  <c r="AA1270" i="2"/>
  <c r="AB1270" i="2"/>
  <c r="AC1270" i="2"/>
  <c r="AD1270" i="2"/>
  <c r="AA1271" i="2"/>
  <c r="AB1271" i="2"/>
  <c r="AC1271" i="2"/>
  <c r="AD1271" i="2"/>
  <c r="AA1272" i="2"/>
  <c r="AB1272" i="2"/>
  <c r="AC1272" i="2"/>
  <c r="AD1272" i="2"/>
  <c r="AA1273" i="2"/>
  <c r="AB1273" i="2"/>
  <c r="AC1273" i="2"/>
  <c r="AD1273" i="2"/>
  <c r="AA1274" i="2"/>
  <c r="AB1274" i="2"/>
  <c r="AC1274" i="2"/>
  <c r="AD1274" i="2"/>
  <c r="AA1275" i="2"/>
  <c r="AB1275" i="2"/>
  <c r="AC1275" i="2"/>
  <c r="AD1275" i="2"/>
  <c r="AA1276" i="2"/>
  <c r="AB1276" i="2"/>
  <c r="AC1276" i="2"/>
  <c r="AD1276" i="2"/>
  <c r="AA1277" i="2"/>
  <c r="AB1277" i="2"/>
  <c r="AC1277" i="2"/>
  <c r="AD1277" i="2"/>
  <c r="AA1278" i="2"/>
  <c r="AB1278" i="2"/>
  <c r="AC1278" i="2"/>
  <c r="AD1278" i="2"/>
  <c r="AA1279" i="2"/>
  <c r="AB1279" i="2"/>
  <c r="AC1279" i="2"/>
  <c r="AD1279" i="2"/>
  <c r="AA1280" i="2"/>
  <c r="AB1280" i="2"/>
  <c r="AC1280" i="2"/>
  <c r="AD1280" i="2"/>
  <c r="AA1281" i="2"/>
  <c r="AB1281" i="2"/>
  <c r="AC1281" i="2"/>
  <c r="AD1281" i="2"/>
  <c r="AA1282" i="2"/>
  <c r="AB1282" i="2"/>
  <c r="AC1282" i="2"/>
  <c r="AD1282" i="2"/>
  <c r="AA1283" i="2"/>
  <c r="AB1283" i="2"/>
  <c r="AC1283" i="2"/>
  <c r="AD1283" i="2"/>
  <c r="AA1284" i="2"/>
  <c r="AB1284" i="2"/>
  <c r="AC1284" i="2"/>
  <c r="AD1284" i="2"/>
  <c r="AA1285" i="2"/>
  <c r="AB1285" i="2"/>
  <c r="AC1285" i="2"/>
  <c r="AD1285" i="2"/>
  <c r="AA1286" i="2"/>
  <c r="AB1286" i="2"/>
  <c r="AC1286" i="2"/>
  <c r="AD1286" i="2"/>
  <c r="AA1287" i="2"/>
  <c r="AB1287" i="2"/>
  <c r="AC1287" i="2"/>
  <c r="AD1287" i="2"/>
  <c r="AA1288" i="2"/>
  <c r="AB1288" i="2"/>
  <c r="AC1288" i="2"/>
  <c r="AD1288" i="2"/>
  <c r="AA1289" i="2"/>
  <c r="AB1289" i="2"/>
  <c r="AC1289" i="2"/>
  <c r="AD1289" i="2"/>
  <c r="AA1290" i="2"/>
  <c r="AB1290" i="2"/>
  <c r="AC1290" i="2"/>
  <c r="AD1290" i="2"/>
  <c r="AA1291" i="2"/>
  <c r="AB1291" i="2"/>
  <c r="AC1291" i="2"/>
  <c r="AE1291" i="2" s="1"/>
  <c r="AD1291" i="2"/>
  <c r="AA1292" i="2"/>
  <c r="AB1292" i="2"/>
  <c r="AC1292" i="2"/>
  <c r="AD1292" i="2"/>
  <c r="AA1293" i="2"/>
  <c r="AB1293" i="2"/>
  <c r="AC1293" i="2"/>
  <c r="AD1293" i="2"/>
  <c r="AA1294" i="2"/>
  <c r="AB1294" i="2"/>
  <c r="AC1294" i="2"/>
  <c r="AD1294" i="2"/>
  <c r="AA1295" i="2"/>
  <c r="AB1295" i="2"/>
  <c r="AC1295" i="2"/>
  <c r="AD1295" i="2"/>
  <c r="AA1296" i="2"/>
  <c r="AB1296" i="2"/>
  <c r="AC1296" i="2"/>
  <c r="AD1296" i="2"/>
  <c r="AA1297" i="2"/>
  <c r="AB1297" i="2"/>
  <c r="AC1297" i="2"/>
  <c r="AD1297" i="2"/>
  <c r="AA1298" i="2"/>
  <c r="AB1298" i="2"/>
  <c r="AC1298" i="2"/>
  <c r="AD1298" i="2"/>
  <c r="AA1299" i="2"/>
  <c r="AB1299" i="2"/>
  <c r="AC1299" i="2"/>
  <c r="AD1299" i="2"/>
  <c r="AA1300" i="2"/>
  <c r="AB1300" i="2"/>
  <c r="AC1300" i="2"/>
  <c r="AD1300" i="2"/>
  <c r="AA1301" i="2"/>
  <c r="AB1301" i="2"/>
  <c r="AC1301" i="2"/>
  <c r="AD1301" i="2"/>
  <c r="AA1302" i="2"/>
  <c r="AB1302" i="2"/>
  <c r="AC1302" i="2"/>
  <c r="AD1302" i="2"/>
  <c r="AA1303" i="2"/>
  <c r="AB1303" i="2"/>
  <c r="AC1303" i="2"/>
  <c r="AD1303" i="2"/>
  <c r="AA1304" i="2"/>
  <c r="AB1304" i="2"/>
  <c r="AC1304" i="2"/>
  <c r="AD1304" i="2"/>
  <c r="AA1305" i="2"/>
  <c r="AB1305" i="2"/>
  <c r="AC1305" i="2"/>
  <c r="AD1305" i="2"/>
  <c r="AA1306" i="2"/>
  <c r="AB1306" i="2"/>
  <c r="AC1306" i="2"/>
  <c r="AD1306" i="2"/>
  <c r="AA1307" i="2"/>
  <c r="AB1307" i="2"/>
  <c r="AC1307" i="2"/>
  <c r="AD1307" i="2"/>
  <c r="AA1308" i="2"/>
  <c r="AB1308" i="2"/>
  <c r="AC1308" i="2"/>
  <c r="AD1308" i="2"/>
  <c r="AA1309" i="2"/>
  <c r="AB1309" i="2"/>
  <c r="AC1309" i="2"/>
  <c r="AD1309" i="2"/>
  <c r="AA1310" i="2"/>
  <c r="AB1310" i="2"/>
  <c r="AC1310" i="2"/>
  <c r="AD1310" i="2"/>
  <c r="AA1311" i="2"/>
  <c r="AB1311" i="2"/>
  <c r="AC1311" i="2"/>
  <c r="AD1311" i="2"/>
  <c r="AA1312" i="2"/>
  <c r="AB1312" i="2"/>
  <c r="AC1312" i="2"/>
  <c r="AD1312" i="2"/>
  <c r="AA1313" i="2"/>
  <c r="AB1313" i="2"/>
  <c r="AC1313" i="2"/>
  <c r="AD1313" i="2"/>
  <c r="AA1314" i="2"/>
  <c r="AB1314" i="2"/>
  <c r="AC1314" i="2"/>
  <c r="AD1314" i="2"/>
  <c r="AA1315" i="2"/>
  <c r="AB1315" i="2"/>
  <c r="AE1315" i="2" s="1"/>
  <c r="AC1315" i="2"/>
  <c r="AD1315" i="2"/>
  <c r="AA1316" i="2"/>
  <c r="AB1316" i="2"/>
  <c r="AC1316" i="2"/>
  <c r="AD1316" i="2"/>
  <c r="AA1317" i="2"/>
  <c r="AB1317" i="2"/>
  <c r="AC1317" i="2"/>
  <c r="AD1317" i="2"/>
  <c r="AA1318" i="2"/>
  <c r="AB1318" i="2"/>
  <c r="AC1318" i="2"/>
  <c r="AD1318" i="2"/>
  <c r="AA1319" i="2"/>
  <c r="AB1319" i="2"/>
  <c r="AC1319" i="2"/>
  <c r="AD1319" i="2"/>
  <c r="AA1320" i="2"/>
  <c r="AB1320" i="2"/>
  <c r="AC1320" i="2"/>
  <c r="AD1320" i="2"/>
  <c r="AA1321" i="2"/>
  <c r="AB1321" i="2"/>
  <c r="AC1321" i="2"/>
  <c r="AD1321" i="2"/>
  <c r="AA1322" i="2"/>
  <c r="AB1322" i="2"/>
  <c r="AC1322" i="2"/>
  <c r="AD1322" i="2"/>
  <c r="AA1323" i="2"/>
  <c r="AB1323" i="2"/>
  <c r="AE1323" i="2" s="1"/>
  <c r="AC1323" i="2"/>
  <c r="AD1323" i="2"/>
  <c r="AA1324" i="2"/>
  <c r="AB1324" i="2"/>
  <c r="AC1324" i="2"/>
  <c r="AD1324" i="2"/>
  <c r="AA1325" i="2"/>
  <c r="AB1325" i="2"/>
  <c r="AC1325" i="2"/>
  <c r="AD1325" i="2"/>
  <c r="AA1326" i="2"/>
  <c r="AB1326" i="2"/>
  <c r="AC1326" i="2"/>
  <c r="AD1326" i="2"/>
  <c r="AA1327" i="2"/>
  <c r="AB1327" i="2"/>
  <c r="AE1327" i="2" s="1"/>
  <c r="AC1327" i="2"/>
  <c r="AD1327" i="2"/>
  <c r="AA1328" i="2"/>
  <c r="AB1328" i="2"/>
  <c r="AC1328" i="2"/>
  <c r="AD1328" i="2"/>
  <c r="AA1329" i="2"/>
  <c r="AB1329" i="2"/>
  <c r="AC1329" i="2"/>
  <c r="AD1329" i="2"/>
  <c r="AA1330" i="2"/>
  <c r="AB1330" i="2"/>
  <c r="AE1330" i="2" s="1"/>
  <c r="AC1330" i="2"/>
  <c r="AD1330" i="2"/>
  <c r="AA1331" i="2"/>
  <c r="AB1331" i="2"/>
  <c r="AC1331" i="2"/>
  <c r="AD1331" i="2"/>
  <c r="AA1332" i="2"/>
  <c r="AB1332" i="2"/>
  <c r="AE1332" i="2" s="1"/>
  <c r="AC1332" i="2"/>
  <c r="AD1332" i="2"/>
  <c r="AA1333" i="2"/>
  <c r="AB1333" i="2"/>
  <c r="AE1333" i="2" s="1"/>
  <c r="AC1333" i="2"/>
  <c r="AD1333" i="2"/>
  <c r="AA1334" i="2"/>
  <c r="AB1334" i="2"/>
  <c r="AE1334" i="2" s="1"/>
  <c r="AC1334" i="2"/>
  <c r="AD1334" i="2"/>
  <c r="AA1335" i="2"/>
  <c r="AB1335" i="2"/>
  <c r="AC1335" i="2"/>
  <c r="AD1335" i="2"/>
  <c r="AA1336" i="2"/>
  <c r="AB1336" i="2"/>
  <c r="AC1336" i="2"/>
  <c r="AD1336" i="2"/>
  <c r="AA1337" i="2"/>
  <c r="AB1337" i="2"/>
  <c r="AC1337" i="2"/>
  <c r="AD1337" i="2"/>
  <c r="AA1338" i="2"/>
  <c r="AB1338" i="2"/>
  <c r="AC1338" i="2"/>
  <c r="AD1338" i="2"/>
  <c r="AA1339" i="2"/>
  <c r="AB1339" i="2"/>
  <c r="AC1339" i="2"/>
  <c r="AD1339" i="2"/>
  <c r="AA1340" i="2"/>
  <c r="AB1340" i="2"/>
  <c r="AC1340" i="2"/>
  <c r="AD1340" i="2"/>
  <c r="AA1341" i="2"/>
  <c r="AB1341" i="2"/>
  <c r="AC1341" i="2"/>
  <c r="AD1341" i="2"/>
  <c r="AA1342" i="2"/>
  <c r="AB1342" i="2"/>
  <c r="AC1342" i="2"/>
  <c r="AD1342" i="2"/>
  <c r="AA1343" i="2"/>
  <c r="AB1343" i="2"/>
  <c r="AC1343" i="2"/>
  <c r="AD1343" i="2"/>
  <c r="AA1344" i="2"/>
  <c r="AB1344" i="2"/>
  <c r="AC1344" i="2"/>
  <c r="AD1344" i="2"/>
  <c r="AA1345" i="2"/>
  <c r="AB1345" i="2"/>
  <c r="AC1345" i="2"/>
  <c r="AD1345" i="2"/>
  <c r="AA1346" i="2"/>
  <c r="AB1346" i="2"/>
  <c r="AC1346" i="2"/>
  <c r="AD1346" i="2"/>
  <c r="AA1347" i="2"/>
  <c r="AB1347" i="2"/>
  <c r="AC1347" i="2"/>
  <c r="AD1347" i="2"/>
  <c r="AA1348" i="2"/>
  <c r="AB1348" i="2"/>
  <c r="AC1348" i="2"/>
  <c r="AD1348" i="2"/>
  <c r="AA1349" i="2"/>
  <c r="AB1349" i="2"/>
  <c r="AC1349" i="2"/>
  <c r="AD1349" i="2"/>
  <c r="AA1350" i="2"/>
  <c r="AB1350" i="2"/>
  <c r="AC1350" i="2"/>
  <c r="AD1350" i="2"/>
  <c r="AA1351" i="2"/>
  <c r="AB1351" i="2"/>
  <c r="AC1351" i="2"/>
  <c r="AD1351" i="2"/>
  <c r="AA1352" i="2"/>
  <c r="AB1352" i="2"/>
  <c r="AC1352" i="2"/>
  <c r="AD1352" i="2"/>
  <c r="AA1353" i="2"/>
  <c r="AB1353" i="2"/>
  <c r="AC1353" i="2"/>
  <c r="AD1353" i="2"/>
  <c r="AA1354" i="2"/>
  <c r="AB1354" i="2"/>
  <c r="AE1354" i="2" s="1"/>
  <c r="AC1354" i="2"/>
  <c r="AD1354" i="2"/>
  <c r="AA1355" i="2"/>
  <c r="AB1355" i="2"/>
  <c r="AE1355" i="2" s="1"/>
  <c r="AC1355" i="2"/>
  <c r="AD1355" i="2"/>
  <c r="AA1356" i="2"/>
  <c r="AB1356" i="2"/>
  <c r="AE1356" i="2" s="1"/>
  <c r="AC1356" i="2"/>
  <c r="AD1356" i="2"/>
  <c r="AA1357" i="2"/>
  <c r="AB1357" i="2"/>
  <c r="AE1357" i="2" s="1"/>
  <c r="AC1357" i="2"/>
  <c r="AD1357" i="2"/>
  <c r="AA1358" i="2"/>
  <c r="AB1358" i="2"/>
  <c r="AC1358" i="2"/>
  <c r="AD1358" i="2"/>
  <c r="AA1359" i="2"/>
  <c r="AB1359" i="2"/>
  <c r="AC1359" i="2"/>
  <c r="AD1359" i="2"/>
  <c r="AA1360" i="2"/>
  <c r="AB1360" i="2"/>
  <c r="AC1360" i="2"/>
  <c r="AD1360" i="2"/>
  <c r="AA1361" i="2"/>
  <c r="AB1361" i="2"/>
  <c r="AC1361" i="2"/>
  <c r="AD1361" i="2"/>
  <c r="AA1362" i="2"/>
  <c r="AB1362" i="2"/>
  <c r="AE1362" i="2" s="1"/>
  <c r="AC1362" i="2"/>
  <c r="AD1362" i="2"/>
  <c r="AA1363" i="2"/>
  <c r="AB1363" i="2"/>
  <c r="AE1363" i="2" s="1"/>
  <c r="AC1363" i="2"/>
  <c r="AD1363" i="2"/>
  <c r="AA1364" i="2"/>
  <c r="AB1364" i="2"/>
  <c r="AE1364" i="2" s="1"/>
  <c r="AC1364" i="2"/>
  <c r="AD1364" i="2"/>
  <c r="AA1365" i="2"/>
  <c r="AB1365" i="2"/>
  <c r="AE1365" i="2" s="1"/>
  <c r="AC1365" i="2"/>
  <c r="AD1365" i="2"/>
  <c r="AA1366" i="2"/>
  <c r="AB1366" i="2"/>
  <c r="AE1366" i="2" s="1"/>
  <c r="AC1366" i="2"/>
  <c r="AD1366" i="2"/>
  <c r="AA1367" i="2"/>
  <c r="AB1367" i="2"/>
  <c r="AC1367" i="2"/>
  <c r="AD1367" i="2"/>
  <c r="AA1368" i="2"/>
  <c r="AB1368" i="2"/>
  <c r="AC1368" i="2"/>
  <c r="AD1368" i="2"/>
  <c r="AA1369" i="2"/>
  <c r="AB1369" i="2"/>
  <c r="AC1369" i="2"/>
  <c r="AD1369" i="2"/>
  <c r="AA1370" i="2"/>
  <c r="AB1370" i="2"/>
  <c r="AC1370" i="2"/>
  <c r="AD1370" i="2"/>
  <c r="AA1371" i="2"/>
  <c r="AB1371" i="2"/>
  <c r="AC1371" i="2"/>
  <c r="AD1371" i="2"/>
  <c r="AA1372" i="2"/>
  <c r="AB1372" i="2"/>
  <c r="AC1372" i="2"/>
  <c r="AD1372" i="2"/>
  <c r="AA1373" i="2"/>
  <c r="AB1373" i="2"/>
  <c r="AC1373" i="2"/>
  <c r="AD1373" i="2"/>
  <c r="AA1374" i="2"/>
  <c r="AB1374" i="2"/>
  <c r="AC1374" i="2"/>
  <c r="AD1374" i="2"/>
  <c r="AA1375" i="2"/>
  <c r="AB1375" i="2"/>
  <c r="AC1375" i="2"/>
  <c r="AD1375" i="2"/>
  <c r="AA1376" i="2"/>
  <c r="AB1376" i="2"/>
  <c r="AC1376" i="2"/>
  <c r="AD1376" i="2"/>
  <c r="AA1377" i="2"/>
  <c r="AB1377" i="2"/>
  <c r="AC1377" i="2"/>
  <c r="AD1377" i="2"/>
  <c r="AA1378" i="2"/>
  <c r="AB1378" i="2"/>
  <c r="AC1378" i="2"/>
  <c r="AD1378" i="2"/>
  <c r="AA1379" i="2"/>
  <c r="AB1379" i="2"/>
  <c r="AC1379" i="2"/>
  <c r="AD1379" i="2"/>
  <c r="AA1380" i="2"/>
  <c r="AB1380" i="2"/>
  <c r="AC1380" i="2"/>
  <c r="AD1380" i="2"/>
  <c r="AA1381" i="2"/>
  <c r="AB1381" i="2"/>
  <c r="AC1381" i="2"/>
  <c r="AD1381" i="2"/>
  <c r="AA1382" i="2"/>
  <c r="AB1382" i="2"/>
  <c r="AE1382" i="2" s="1"/>
  <c r="AC1382" i="2"/>
  <c r="AD1382" i="2"/>
  <c r="AA1383" i="2"/>
  <c r="AB1383" i="2"/>
  <c r="AC1383" i="2"/>
  <c r="AD1383" i="2"/>
  <c r="AA1384" i="2"/>
  <c r="AB1384" i="2"/>
  <c r="AC1384" i="2"/>
  <c r="AD1384" i="2"/>
  <c r="AA1385" i="2"/>
  <c r="AB1385" i="2"/>
  <c r="AE1385" i="2" s="1"/>
  <c r="AC1385" i="2"/>
  <c r="AD1385" i="2"/>
  <c r="AA1386" i="2"/>
  <c r="AB1386" i="2"/>
  <c r="AE1386" i="2" s="1"/>
  <c r="AC1386" i="2"/>
  <c r="AD1386" i="2"/>
  <c r="AA1387" i="2"/>
  <c r="AB1387" i="2"/>
  <c r="AE1387" i="2" s="1"/>
  <c r="AC1387" i="2"/>
  <c r="AD1387" i="2"/>
  <c r="AA1388" i="2"/>
  <c r="AB1388" i="2"/>
  <c r="AE1388" i="2" s="1"/>
  <c r="AC1388" i="2"/>
  <c r="AD1388" i="2"/>
  <c r="AA1389" i="2"/>
  <c r="AB1389" i="2"/>
  <c r="AE1389" i="2" s="1"/>
  <c r="AC1389" i="2"/>
  <c r="AD1389" i="2"/>
  <c r="AA1390" i="2"/>
  <c r="AB1390" i="2"/>
  <c r="AC1390" i="2"/>
  <c r="AD1390" i="2"/>
  <c r="AA1391" i="2"/>
  <c r="AB1391" i="2"/>
  <c r="AC1391" i="2"/>
  <c r="AD1391" i="2"/>
  <c r="AA1392" i="2"/>
  <c r="AB1392" i="2"/>
  <c r="AC1392" i="2"/>
  <c r="AD1392" i="2"/>
  <c r="AA1393" i="2"/>
  <c r="AB1393" i="2"/>
  <c r="AE1393" i="2" s="1"/>
  <c r="AC1393" i="2"/>
  <c r="AD1393" i="2"/>
  <c r="AA1394" i="2"/>
  <c r="AB1394" i="2"/>
  <c r="AE1394" i="2" s="1"/>
  <c r="AC1394" i="2"/>
  <c r="AD1394" i="2"/>
  <c r="AA1395" i="2"/>
  <c r="AB1395" i="2"/>
  <c r="AE1395" i="2" s="1"/>
  <c r="AC1395" i="2"/>
  <c r="AD1395" i="2"/>
  <c r="AA1396" i="2"/>
  <c r="AB1396" i="2"/>
  <c r="AE1396" i="2" s="1"/>
  <c r="AC1396" i="2"/>
  <c r="AD1396" i="2"/>
  <c r="AA1397" i="2"/>
  <c r="AB1397" i="2"/>
  <c r="AE1397" i="2" s="1"/>
  <c r="AC1397" i="2"/>
  <c r="AD1397" i="2"/>
  <c r="AA1398" i="2"/>
  <c r="AB1398" i="2"/>
  <c r="AE1398" i="2" s="1"/>
  <c r="AC1398" i="2"/>
  <c r="AD1398" i="2"/>
  <c r="AA1399" i="2"/>
  <c r="AB1399" i="2"/>
  <c r="AC1399" i="2"/>
  <c r="AD1399" i="2"/>
  <c r="AA1400" i="2"/>
  <c r="AB1400" i="2"/>
  <c r="AC1400" i="2"/>
  <c r="AD1400" i="2"/>
  <c r="AA1401" i="2"/>
  <c r="AB1401" i="2"/>
  <c r="AC1401" i="2"/>
  <c r="AD1401" i="2"/>
  <c r="AA1402" i="2"/>
  <c r="AB1402" i="2"/>
  <c r="AC1402" i="2"/>
  <c r="AD1402" i="2"/>
  <c r="AA1403" i="2"/>
  <c r="AB1403" i="2"/>
  <c r="AC1403" i="2"/>
  <c r="AD1403" i="2"/>
  <c r="AA1404" i="2"/>
  <c r="AB1404" i="2"/>
  <c r="AC1404" i="2"/>
  <c r="AD1404" i="2"/>
  <c r="AA1405" i="2"/>
  <c r="AB1405" i="2"/>
  <c r="AC1405" i="2"/>
  <c r="AD1405" i="2"/>
  <c r="AA1406" i="2"/>
  <c r="AB1406" i="2"/>
  <c r="AC1406" i="2"/>
  <c r="AD1406" i="2"/>
  <c r="AA1407" i="2"/>
  <c r="AB1407" i="2"/>
  <c r="AC1407" i="2"/>
  <c r="AD1407" i="2"/>
  <c r="AA1408" i="2"/>
  <c r="AB1408" i="2"/>
  <c r="AC1408" i="2"/>
  <c r="AD1408" i="2"/>
  <c r="AA1409" i="2"/>
  <c r="AB1409" i="2"/>
  <c r="AC1409" i="2"/>
  <c r="AD1409" i="2"/>
  <c r="AA1410" i="2"/>
  <c r="AB1410" i="2"/>
  <c r="AC1410" i="2"/>
  <c r="AD1410" i="2"/>
  <c r="AA1411" i="2"/>
  <c r="AB1411" i="2"/>
  <c r="AC1411" i="2"/>
  <c r="AD1411" i="2"/>
  <c r="AA1412" i="2"/>
  <c r="AB1412" i="2"/>
  <c r="AC1412" i="2"/>
  <c r="AD1412" i="2"/>
  <c r="AA1413" i="2"/>
  <c r="AB1413" i="2"/>
  <c r="AC1413" i="2"/>
  <c r="AD1413" i="2"/>
  <c r="AA1414" i="2"/>
  <c r="AB1414" i="2"/>
  <c r="AC1414" i="2"/>
  <c r="AD1414" i="2"/>
  <c r="AA1415" i="2"/>
  <c r="AB1415" i="2"/>
  <c r="AC1415" i="2"/>
  <c r="AD1415" i="2"/>
  <c r="AA1416" i="2"/>
  <c r="AB1416" i="2"/>
  <c r="AC1416" i="2"/>
  <c r="AD1416" i="2"/>
  <c r="AA1417" i="2"/>
  <c r="AB1417" i="2"/>
  <c r="AC1417" i="2"/>
  <c r="AD1417" i="2"/>
  <c r="AA1418" i="2"/>
  <c r="AB1418" i="2"/>
  <c r="AC1418" i="2"/>
  <c r="AD1418" i="2"/>
  <c r="AA1419" i="2"/>
  <c r="AB1419" i="2"/>
  <c r="AC1419" i="2"/>
  <c r="AD1419" i="2"/>
  <c r="AA1420" i="2"/>
  <c r="AB1420" i="2"/>
  <c r="AC1420" i="2"/>
  <c r="AD1420" i="2"/>
  <c r="AA1421" i="2"/>
  <c r="AB1421" i="2"/>
  <c r="AC1421" i="2"/>
  <c r="AD1421" i="2"/>
  <c r="AA1422" i="2"/>
  <c r="AB1422" i="2"/>
  <c r="AE1422" i="2" s="1"/>
  <c r="AC1422" i="2"/>
  <c r="AD1422" i="2"/>
  <c r="AA1423" i="2"/>
  <c r="AB1423" i="2"/>
  <c r="AC1423" i="2"/>
  <c r="AD1423" i="2"/>
  <c r="AA1424" i="2"/>
  <c r="AB1424" i="2"/>
  <c r="AC1424" i="2"/>
  <c r="AD1424" i="2"/>
  <c r="AA1425" i="2"/>
  <c r="AB1425" i="2"/>
  <c r="AE1425" i="2" s="1"/>
  <c r="AC1425" i="2"/>
  <c r="AD1425" i="2"/>
  <c r="AA1426" i="2"/>
  <c r="AB1426" i="2"/>
  <c r="AE1426" i="2" s="1"/>
  <c r="AC1426" i="2"/>
  <c r="AD1426" i="2"/>
  <c r="AA1427" i="2"/>
  <c r="AB1427" i="2"/>
  <c r="AE1427" i="2" s="1"/>
  <c r="AC1427" i="2"/>
  <c r="AD1427" i="2"/>
  <c r="AA1428" i="2"/>
  <c r="AB1428" i="2"/>
  <c r="AE1428" i="2" s="1"/>
  <c r="AC1428" i="2"/>
  <c r="AD1428" i="2"/>
  <c r="AA1429" i="2"/>
  <c r="AB1429" i="2"/>
  <c r="AE1429" i="2" s="1"/>
  <c r="AC1429" i="2"/>
  <c r="AD1429" i="2"/>
  <c r="AA1430" i="2"/>
  <c r="AB1430" i="2"/>
  <c r="AE1430" i="2" s="1"/>
  <c r="AC1430" i="2"/>
  <c r="AD1430" i="2"/>
  <c r="AA1431" i="2"/>
  <c r="AB1431" i="2"/>
  <c r="AC1431" i="2"/>
  <c r="AD1431" i="2"/>
  <c r="AA1432" i="2"/>
  <c r="AB1432" i="2"/>
  <c r="AC1432" i="2"/>
  <c r="AD1432" i="2"/>
  <c r="AA1433" i="2"/>
  <c r="AB1433" i="2"/>
  <c r="AC1433" i="2"/>
  <c r="AD1433" i="2"/>
  <c r="AA1434" i="2"/>
  <c r="AB1434" i="2"/>
  <c r="AC1434" i="2"/>
  <c r="AD1434" i="2"/>
  <c r="AA1435" i="2"/>
  <c r="AB1435" i="2"/>
  <c r="AC1435" i="2"/>
  <c r="AD1435" i="2"/>
  <c r="AA1436" i="2"/>
  <c r="AB1436" i="2"/>
  <c r="AC1436" i="2"/>
  <c r="AD1436" i="2"/>
  <c r="AA1437" i="2"/>
  <c r="AB1437" i="2"/>
  <c r="AC1437" i="2"/>
  <c r="AD1437" i="2"/>
  <c r="AA1438" i="2"/>
  <c r="AB1438" i="2"/>
  <c r="AC1438" i="2"/>
  <c r="AD1438" i="2"/>
  <c r="AA1439" i="2"/>
  <c r="AB1439" i="2"/>
  <c r="AE1439" i="2" s="1"/>
  <c r="AC1439" i="2"/>
  <c r="AD1439" i="2"/>
  <c r="AA1440" i="2"/>
  <c r="AB1440" i="2"/>
  <c r="AE1440" i="2" s="1"/>
  <c r="AC1440" i="2"/>
  <c r="AD1440" i="2"/>
  <c r="AA1441" i="2"/>
  <c r="AB1441" i="2"/>
  <c r="AE1441" i="2" s="1"/>
  <c r="AC1441" i="2"/>
  <c r="AD1441" i="2"/>
  <c r="AA1442" i="2"/>
  <c r="AB1442" i="2"/>
  <c r="AC1442" i="2"/>
  <c r="AD1442" i="2"/>
  <c r="AA1443" i="2"/>
  <c r="AB1443" i="2"/>
  <c r="AE1443" i="2" s="1"/>
  <c r="AC1443" i="2"/>
  <c r="AD1443" i="2"/>
  <c r="AA1444" i="2"/>
  <c r="AB1444" i="2"/>
  <c r="AE1444" i="2" s="1"/>
  <c r="AC1444" i="2"/>
  <c r="AD1444" i="2"/>
  <c r="AA1445" i="2"/>
  <c r="AB1445" i="2"/>
  <c r="AE1445" i="2" s="1"/>
  <c r="AC1445" i="2"/>
  <c r="AD1445" i="2"/>
  <c r="AA1446" i="2"/>
  <c r="AB1446" i="2"/>
  <c r="AE1446" i="2" s="1"/>
  <c r="AC1446" i="2"/>
  <c r="AD1446" i="2"/>
  <c r="AA1447" i="2"/>
  <c r="AB1447" i="2"/>
  <c r="AC1447" i="2"/>
  <c r="AD1447" i="2"/>
  <c r="AA1448" i="2"/>
  <c r="AB1448" i="2"/>
  <c r="AC1448" i="2"/>
  <c r="AD1448" i="2"/>
  <c r="AA1449" i="2"/>
  <c r="AB1449" i="2"/>
  <c r="AC1449" i="2"/>
  <c r="AD1449" i="2"/>
  <c r="AA1450" i="2"/>
  <c r="AB1450" i="2"/>
  <c r="AC1450" i="2"/>
  <c r="AD1450" i="2"/>
  <c r="AA1451" i="2"/>
  <c r="AB1451" i="2"/>
  <c r="AC1451" i="2"/>
  <c r="AD1451" i="2"/>
  <c r="AA1452" i="2"/>
  <c r="AB1452" i="2"/>
  <c r="AC1452" i="2"/>
  <c r="AD1452" i="2"/>
  <c r="AA1453" i="2"/>
  <c r="AB1453" i="2"/>
  <c r="AC1453" i="2"/>
  <c r="AD1453" i="2"/>
  <c r="AA1454" i="2"/>
  <c r="AB1454" i="2"/>
  <c r="AE1454" i="2" s="1"/>
  <c r="AC1454" i="2"/>
  <c r="AD1454" i="2"/>
  <c r="AA1455" i="2"/>
  <c r="AB1455" i="2"/>
  <c r="AC1455" i="2"/>
  <c r="AD1455" i="2"/>
  <c r="AA1456" i="2"/>
  <c r="AB1456" i="2"/>
  <c r="AC1456" i="2"/>
  <c r="AD1456" i="2"/>
  <c r="AA1457" i="2"/>
  <c r="AB1457" i="2"/>
  <c r="AC1457" i="2"/>
  <c r="AD1457" i="2"/>
  <c r="AA1458" i="2"/>
  <c r="AB1458" i="2"/>
  <c r="AC1458" i="2"/>
  <c r="AD1458" i="2"/>
  <c r="AA1459" i="2"/>
  <c r="AB1459" i="2"/>
  <c r="AC1459" i="2"/>
  <c r="AD1459" i="2"/>
  <c r="AA1460" i="2"/>
  <c r="AB1460" i="2"/>
  <c r="AC1460" i="2"/>
  <c r="AD1460" i="2"/>
  <c r="AA1461" i="2"/>
  <c r="AB1461" i="2"/>
  <c r="AC1461" i="2"/>
  <c r="AD1461" i="2"/>
  <c r="AA1462" i="2"/>
  <c r="AB1462" i="2"/>
  <c r="AC1462" i="2"/>
  <c r="AD1462" i="2"/>
  <c r="AA1463" i="2"/>
  <c r="AB1463" i="2"/>
  <c r="AC1463" i="2"/>
  <c r="AD1463" i="2"/>
  <c r="AA1464" i="2"/>
  <c r="AB1464" i="2"/>
  <c r="AC1464" i="2"/>
  <c r="AD1464" i="2"/>
  <c r="AA1465" i="2"/>
  <c r="AB1465" i="2"/>
  <c r="AC1465" i="2"/>
  <c r="AD1465" i="2"/>
  <c r="AA1466" i="2"/>
  <c r="AB1466" i="2"/>
  <c r="AC1466" i="2"/>
  <c r="AD1466" i="2"/>
  <c r="AA1467" i="2"/>
  <c r="AB1467" i="2"/>
  <c r="AC1467" i="2"/>
  <c r="AD1467" i="2"/>
  <c r="AA1468" i="2"/>
  <c r="AB1468" i="2"/>
  <c r="AC1468" i="2"/>
  <c r="AD1468" i="2"/>
  <c r="AA1469" i="2"/>
  <c r="AB1469" i="2"/>
  <c r="AC1469" i="2"/>
  <c r="AD1469" i="2"/>
  <c r="AA1470" i="2"/>
  <c r="AB1470" i="2"/>
  <c r="AC1470" i="2"/>
  <c r="AD1470" i="2"/>
  <c r="AA1471" i="2"/>
  <c r="AB1471" i="2"/>
  <c r="AC1471" i="2"/>
  <c r="AD1471" i="2"/>
  <c r="AA1472" i="2"/>
  <c r="AB1472" i="2"/>
  <c r="AC1472" i="2"/>
  <c r="AD1472" i="2"/>
  <c r="AA1473" i="2"/>
  <c r="AB1473" i="2"/>
  <c r="AC1473" i="2"/>
  <c r="AD1473" i="2"/>
  <c r="AA1474" i="2"/>
  <c r="AB1474" i="2"/>
  <c r="AC1474" i="2"/>
  <c r="AD1474" i="2"/>
  <c r="AA1475" i="2"/>
  <c r="AB1475" i="2"/>
  <c r="AC1475" i="2"/>
  <c r="AD1475" i="2"/>
  <c r="AD2" i="2"/>
  <c r="AC2" i="2"/>
  <c r="AB2" i="2"/>
  <c r="AA2" i="2"/>
  <c r="AC25" i="1"/>
  <c r="AB25" i="1"/>
  <c r="AA25" i="1"/>
  <c r="Z25" i="1"/>
  <c r="Y25" i="1"/>
  <c r="AC24" i="1"/>
  <c r="AB24" i="1"/>
  <c r="AA24" i="1"/>
  <c r="Z24" i="1"/>
  <c r="Y24" i="1"/>
  <c r="AC23" i="1"/>
  <c r="AB23" i="1"/>
  <c r="AA23" i="1"/>
  <c r="Z23" i="1"/>
  <c r="Y23" i="1"/>
  <c r="AC22" i="1"/>
  <c r="AB22" i="1"/>
  <c r="AA22" i="1"/>
  <c r="Z22" i="1"/>
  <c r="Y22" i="1"/>
  <c r="AC21" i="1"/>
  <c r="AB21" i="1"/>
  <c r="AA21" i="1"/>
  <c r="Z21" i="1"/>
  <c r="Y21" i="1"/>
  <c r="AC20" i="1"/>
  <c r="AB20" i="1"/>
  <c r="AA20" i="1"/>
  <c r="Z20" i="1"/>
  <c r="Y20" i="1"/>
  <c r="AC19" i="1"/>
  <c r="AB19" i="1"/>
  <c r="AA19" i="1"/>
  <c r="Z19" i="1"/>
  <c r="Y19" i="1"/>
  <c r="AC18" i="1"/>
  <c r="AB18" i="1"/>
  <c r="AA18" i="1"/>
  <c r="Z18" i="1"/>
  <c r="Y18" i="1"/>
  <c r="AC17" i="1"/>
  <c r="AB17" i="1"/>
  <c r="AA17" i="1"/>
  <c r="Z17" i="1"/>
  <c r="Y17" i="1"/>
  <c r="AC16" i="1"/>
  <c r="AB16" i="1"/>
  <c r="AA16" i="1"/>
  <c r="Z16" i="1"/>
  <c r="Y16" i="1"/>
  <c r="AC15" i="1"/>
  <c r="AB15" i="1"/>
  <c r="AA15" i="1"/>
  <c r="Z15" i="1"/>
  <c r="Y15" i="1"/>
  <c r="AC14" i="1"/>
  <c r="AB14" i="1"/>
  <c r="AA14" i="1"/>
  <c r="Z14" i="1"/>
  <c r="Y14" i="1"/>
  <c r="AC13" i="1"/>
  <c r="AB13" i="1"/>
  <c r="AA13" i="1"/>
  <c r="Z13" i="1"/>
  <c r="Y13" i="1"/>
  <c r="AC12" i="1"/>
  <c r="AB12" i="1"/>
  <c r="AA12" i="1"/>
  <c r="Z12" i="1"/>
  <c r="Y12" i="1"/>
  <c r="AC11" i="1"/>
  <c r="AB11" i="1"/>
  <c r="AA11" i="1"/>
  <c r="Z11" i="1"/>
  <c r="Y11" i="1"/>
  <c r="AC10" i="1"/>
  <c r="AB10" i="1"/>
  <c r="AA10" i="1"/>
  <c r="Z10" i="1"/>
  <c r="Y10" i="1"/>
  <c r="AC9" i="1"/>
  <c r="AB9" i="1"/>
  <c r="AA9" i="1"/>
  <c r="Z9" i="1"/>
  <c r="Y9" i="1"/>
  <c r="AC8" i="1"/>
  <c r="AB8" i="1"/>
  <c r="AA8" i="1"/>
  <c r="Z8" i="1"/>
  <c r="Y8" i="1"/>
  <c r="AC7" i="1"/>
  <c r="AB7" i="1"/>
  <c r="AA7" i="1"/>
  <c r="Z7" i="1"/>
  <c r="Y7" i="1"/>
  <c r="AC6" i="1"/>
  <c r="AB6" i="1"/>
  <c r="AA6" i="1"/>
  <c r="Z6" i="1"/>
  <c r="Y6" i="1"/>
  <c r="AC5" i="1"/>
  <c r="AB5" i="1"/>
  <c r="AA5" i="1"/>
  <c r="Z5" i="1"/>
  <c r="Y5" i="1"/>
  <c r="AC4" i="1"/>
  <c r="AB4" i="1"/>
  <c r="AA4" i="1"/>
  <c r="Z4" i="1"/>
  <c r="Y4" i="1"/>
  <c r="AC3" i="1"/>
  <c r="AB3" i="1"/>
  <c r="AA3" i="1"/>
  <c r="Z3" i="1"/>
  <c r="Y3" i="1"/>
  <c r="AC2" i="1"/>
  <c r="AB2" i="1"/>
  <c r="AA2" i="1"/>
  <c r="Z2" i="1"/>
  <c r="Y2" i="1"/>
  <c r="N26" i="5" l="1"/>
  <c r="AE1374" i="2"/>
  <c r="AE1350" i="2"/>
  <c r="AE808" i="2"/>
  <c r="AE800" i="2"/>
  <c r="AE784" i="2"/>
  <c r="AE783" i="2"/>
  <c r="AE781" i="2"/>
  <c r="AE780" i="2"/>
  <c r="AE779" i="2"/>
  <c r="AE777" i="2"/>
  <c r="AE776" i="2"/>
  <c r="AE768" i="2"/>
  <c r="AE752" i="2"/>
  <c r="AE751" i="2"/>
  <c r="AE749" i="2"/>
  <c r="AE748" i="2"/>
  <c r="AE747" i="2"/>
  <c r="AE745" i="2"/>
  <c r="AE744" i="2"/>
  <c r="AE736" i="2"/>
  <c r="AE694" i="2"/>
  <c r="AE662" i="2"/>
  <c r="AE605" i="2"/>
  <c r="AE601" i="2"/>
  <c r="AE599" i="2"/>
  <c r="AE585" i="2"/>
  <c r="AE583" i="2"/>
  <c r="AE582" i="2"/>
  <c r="AE577" i="2"/>
  <c r="AE575" i="2"/>
  <c r="AE445" i="2"/>
  <c r="AE444" i="2"/>
  <c r="AE442" i="2"/>
  <c r="AE438" i="2"/>
  <c r="AE430" i="2"/>
  <c r="AE429" i="2"/>
  <c r="AE413" i="2"/>
  <c r="AE393" i="2"/>
  <c r="AE391" i="2"/>
  <c r="AE389" i="2"/>
  <c r="AE385" i="2"/>
  <c r="AE383" i="2"/>
  <c r="AE347" i="2"/>
  <c r="AE342" i="2"/>
  <c r="AE324" i="2"/>
  <c r="AE300" i="2"/>
  <c r="AE298" i="2"/>
  <c r="P35" i="5"/>
  <c r="P32" i="5"/>
  <c r="P30" i="5"/>
  <c r="P36" i="5"/>
  <c r="P34" i="5"/>
  <c r="P33" i="5"/>
  <c r="P31" i="5"/>
  <c r="AE1287" i="2"/>
  <c r="AE1286" i="2"/>
  <c r="AE1285" i="2"/>
  <c r="AE1284" i="2"/>
  <c r="AE1283" i="2"/>
  <c r="AE1282" i="2"/>
  <c r="AE1281" i="2"/>
  <c r="AE1280" i="2"/>
  <c r="AE1279" i="2"/>
  <c r="AE1278" i="2"/>
  <c r="AE1277" i="2"/>
  <c r="AE1276" i="2"/>
  <c r="AE1271" i="2"/>
  <c r="AE1255" i="2"/>
  <c r="AE1223" i="2"/>
  <c r="AE1222" i="2"/>
  <c r="AE1219" i="2"/>
  <c r="AE1218" i="2"/>
  <c r="AE1217" i="2"/>
  <c r="AE1216" i="2"/>
  <c r="AE1215" i="2"/>
  <c r="AE1214" i="2"/>
  <c r="AE1213" i="2"/>
  <c r="AE1212" i="2"/>
  <c r="AE1187" i="2"/>
  <c r="AE1115" i="2"/>
  <c r="AE1472" i="2"/>
  <c r="AE1406" i="2"/>
  <c r="AE1054" i="2"/>
  <c r="AE1052" i="2"/>
  <c r="AE950" i="2"/>
  <c r="AE948" i="2"/>
  <c r="AE946" i="2"/>
  <c r="AE918" i="2"/>
  <c r="AE916" i="2"/>
  <c r="AE914" i="2"/>
  <c r="AE886" i="2"/>
  <c r="AE884" i="2"/>
  <c r="AE882" i="2"/>
  <c r="AE854" i="2"/>
  <c r="AE852" i="2"/>
  <c r="AE850" i="2"/>
  <c r="AE573" i="2"/>
  <c r="AE572" i="2"/>
  <c r="AE566" i="2"/>
  <c r="AE557" i="2"/>
  <c r="AE556" i="2"/>
  <c r="AE550" i="2"/>
  <c r="AE549" i="2"/>
  <c r="AE548" i="2"/>
  <c r="AE542" i="2"/>
  <c r="AE534" i="2"/>
  <c r="AE510" i="2"/>
  <c r="AE486" i="2"/>
  <c r="AE481" i="2"/>
  <c r="AE479" i="2"/>
  <c r="AE469" i="2"/>
  <c r="AE465" i="2"/>
  <c r="AE463" i="2"/>
  <c r="AE252" i="2"/>
  <c r="AE248" i="2"/>
  <c r="AE247" i="2"/>
  <c r="AE245" i="2"/>
  <c r="AE244" i="2"/>
  <c r="AE243" i="2"/>
  <c r="AE241" i="2"/>
  <c r="AE240" i="2"/>
  <c r="AE232" i="2"/>
  <c r="AE231" i="2"/>
  <c r="AE229" i="2"/>
  <c r="AE228" i="2"/>
  <c r="AE227" i="2"/>
  <c r="AE225" i="2"/>
  <c r="AE224" i="2"/>
  <c r="AE220" i="2"/>
  <c r="AE188" i="2"/>
  <c r="AE168" i="2"/>
  <c r="AE140" i="2"/>
  <c r="AE138" i="2"/>
  <c r="AE94" i="2"/>
  <c r="AE90" i="2"/>
  <c r="AE78" i="2"/>
  <c r="AE10" i="2"/>
  <c r="O36" i="5"/>
  <c r="K36" i="5"/>
  <c r="N35" i="5"/>
  <c r="O32" i="5"/>
  <c r="K32" i="5"/>
  <c r="N31" i="5"/>
  <c r="N36" i="5"/>
  <c r="O33" i="5"/>
  <c r="K33" i="5"/>
  <c r="N32" i="5"/>
  <c r="O34" i="5"/>
  <c r="K34" i="5"/>
  <c r="N33" i="5"/>
  <c r="O30" i="5"/>
  <c r="K30" i="5"/>
  <c r="O35" i="5"/>
  <c r="K35" i="5"/>
  <c r="N34" i="5"/>
  <c r="O31" i="5"/>
  <c r="K31" i="5"/>
  <c r="N30" i="5"/>
  <c r="O24" i="5"/>
  <c r="AD23" i="1"/>
  <c r="AE1470" i="2"/>
  <c r="AE1466" i="2"/>
  <c r="AE1465" i="2"/>
  <c r="AE1463" i="2"/>
  <c r="AE1458" i="2"/>
  <c r="AE1457" i="2"/>
  <c r="AE1456" i="2"/>
  <c r="AE1455" i="2"/>
  <c r="AE1450" i="2"/>
  <c r="AE1438" i="2"/>
  <c r="AE1434" i="2"/>
  <c r="AE1381" i="2"/>
  <c r="AE1380" i="2"/>
  <c r="AE1379" i="2"/>
  <c r="AE1378" i="2"/>
  <c r="AE1377" i="2"/>
  <c r="AE1373" i="2"/>
  <c r="AE1372" i="2"/>
  <c r="AE1371" i="2"/>
  <c r="AE1370" i="2"/>
  <c r="AE1358" i="2"/>
  <c r="AE1314" i="2"/>
  <c r="AE1311" i="2"/>
  <c r="AE1310" i="2"/>
  <c r="AE1309" i="2"/>
  <c r="AE1308" i="2"/>
  <c r="AE1303" i="2"/>
  <c r="AE1299" i="2"/>
  <c r="AE1267" i="2"/>
  <c r="AE1259" i="2"/>
  <c r="AE1203" i="2"/>
  <c r="AE1202" i="2"/>
  <c r="AE1201" i="2"/>
  <c r="AE1200" i="2"/>
  <c r="AE1199" i="2"/>
  <c r="AE1198" i="2"/>
  <c r="AE1197" i="2"/>
  <c r="AE1196" i="2"/>
  <c r="AE1185" i="2"/>
  <c r="AE1184" i="2"/>
  <c r="AE1183" i="2"/>
  <c r="AE1182" i="2"/>
  <c r="AE1181" i="2"/>
  <c r="AE1180" i="2"/>
  <c r="AE1159" i="2"/>
  <c r="AE1414" i="2"/>
  <c r="AE1413" i="2"/>
  <c r="AE1412" i="2"/>
  <c r="AE1411" i="2"/>
  <c r="AE1410" i="2"/>
  <c r="AE1409" i="2"/>
  <c r="AE1405" i="2"/>
  <c r="AE1404" i="2"/>
  <c r="AE1403" i="2"/>
  <c r="AE1402" i="2"/>
  <c r="AE1401" i="2"/>
  <c r="AE1390" i="2"/>
  <c r="AE1349" i="2"/>
  <c r="AE1348" i="2"/>
  <c r="AE1347" i="2"/>
  <c r="AE1346" i="2"/>
  <c r="AE1342" i="2"/>
  <c r="AE1341" i="2"/>
  <c r="AE1340" i="2"/>
  <c r="AE1339" i="2"/>
  <c r="AE1338" i="2"/>
  <c r="AE1319" i="2"/>
  <c r="AE1254" i="2"/>
  <c r="AE1253" i="2"/>
  <c r="AE1252" i="2"/>
  <c r="AE1251" i="2"/>
  <c r="AE1250" i="2"/>
  <c r="AE1249" i="2"/>
  <c r="AE1248" i="2"/>
  <c r="AE1247" i="2"/>
  <c r="AE1246" i="2"/>
  <c r="AE1245" i="2"/>
  <c r="AE1244" i="2"/>
  <c r="AE1239" i="2"/>
  <c r="AE1139" i="2"/>
  <c r="AE1138" i="2"/>
  <c r="AE1137" i="2"/>
  <c r="AE1136" i="2"/>
  <c r="AE1135" i="2"/>
  <c r="AE1134" i="2"/>
  <c r="AE1133" i="2"/>
  <c r="AE1132" i="2"/>
  <c r="AE1127" i="2"/>
  <c r="AE1123" i="2"/>
  <c r="AE1086" i="2"/>
  <c r="AE1070" i="2"/>
  <c r="AE944" i="2"/>
  <c r="AE943" i="2"/>
  <c r="AE941" i="2"/>
  <c r="AE940" i="2"/>
  <c r="AE939" i="2"/>
  <c r="AE937" i="2"/>
  <c r="AE928" i="2"/>
  <c r="AE912" i="2"/>
  <c r="AE911" i="2"/>
  <c r="AE909" i="2"/>
  <c r="AE908" i="2"/>
  <c r="AE907" i="2"/>
  <c r="AE905" i="2"/>
  <c r="AE904" i="2"/>
  <c r="AE693" i="2"/>
  <c r="AE692" i="2"/>
  <c r="AE691" i="2"/>
  <c r="AE690" i="2"/>
  <c r="AE686" i="2"/>
  <c r="AE685" i="2"/>
  <c r="AE684" i="2"/>
  <c r="AE682" i="2"/>
  <c r="AE681" i="2"/>
  <c r="AE620" i="2"/>
  <c r="AE618" i="2"/>
  <c r="AE614" i="2"/>
  <c r="AE613" i="2"/>
  <c r="AE612" i="2"/>
  <c r="AE606" i="2"/>
  <c r="AE533" i="2"/>
  <c r="AE532" i="2"/>
  <c r="AE530" i="2"/>
  <c r="AE526" i="2"/>
  <c r="AE525" i="2"/>
  <c r="AE524" i="2"/>
  <c r="AE476" i="2"/>
  <c r="AE474" i="2"/>
  <c r="AE470" i="2"/>
  <c r="AE422" i="2"/>
  <c r="AE414" i="2"/>
  <c r="AE335" i="2"/>
  <c r="AE332" i="2"/>
  <c r="AE331" i="2"/>
  <c r="AE320" i="2"/>
  <c r="AE319" i="2"/>
  <c r="AE318" i="2"/>
  <c r="AE317" i="2"/>
  <c r="AE216" i="2"/>
  <c r="AE215" i="2"/>
  <c r="AE213" i="2"/>
  <c r="AE212" i="2"/>
  <c r="AE211" i="2"/>
  <c r="AE209" i="2"/>
  <c r="AE208" i="2"/>
  <c r="AE200" i="2"/>
  <c r="AE199" i="2"/>
  <c r="AE197" i="2"/>
  <c r="AE196" i="2"/>
  <c r="AE195" i="2"/>
  <c r="AE193" i="2"/>
  <c r="AE192" i="2"/>
  <c r="AE1066" i="2"/>
  <c r="AE1065" i="2"/>
  <c r="AE1064" i="2"/>
  <c r="AE1063" i="2"/>
  <c r="AE1059" i="2"/>
  <c r="AE1058" i="2"/>
  <c r="AE1046" i="2"/>
  <c r="AE1044" i="2"/>
  <c r="AE1024" i="2"/>
  <c r="AE880" i="2"/>
  <c r="AE879" i="2"/>
  <c r="AE877" i="2"/>
  <c r="AE876" i="2"/>
  <c r="AE875" i="2"/>
  <c r="AE873" i="2"/>
  <c r="AE872" i="2"/>
  <c r="AE864" i="2"/>
  <c r="AE848" i="2"/>
  <c r="AE847" i="2"/>
  <c r="AE845" i="2"/>
  <c r="AE844" i="2"/>
  <c r="AE843" i="2"/>
  <c r="AE841" i="2"/>
  <c r="AE840" i="2"/>
  <c r="AE822" i="2"/>
  <c r="AE820" i="2"/>
  <c r="AE818" i="2"/>
  <c r="AE790" i="2"/>
  <c r="AE788" i="2"/>
  <c r="AE786" i="2"/>
  <c r="AE661" i="2"/>
  <c r="AE658" i="2"/>
  <c r="AE654" i="2"/>
  <c r="AE625" i="2"/>
  <c r="AE623" i="2"/>
  <c r="AE597" i="2"/>
  <c r="AE596" i="2"/>
  <c r="AE590" i="2"/>
  <c r="AE561" i="2"/>
  <c r="AE559" i="2"/>
  <c r="AE558" i="2"/>
  <c r="AE509" i="2"/>
  <c r="AE508" i="2"/>
  <c r="AE406" i="2"/>
  <c r="AE398" i="2"/>
  <c r="AE311" i="2"/>
  <c r="AE310" i="2"/>
  <c r="AE309" i="2"/>
  <c r="AE308" i="2"/>
  <c r="AE307" i="2"/>
  <c r="AE305" i="2"/>
  <c r="AE296" i="2"/>
  <c r="AE295" i="2"/>
  <c r="AE293" i="2"/>
  <c r="AE292" i="2"/>
  <c r="AE291" i="2"/>
  <c r="AE289" i="2"/>
  <c r="AE184" i="2"/>
  <c r="AE183" i="2"/>
  <c r="AE181" i="2"/>
  <c r="AE180" i="2"/>
  <c r="AE179" i="2"/>
  <c r="AE177" i="2"/>
  <c r="AE176" i="2"/>
  <c r="AE120" i="2"/>
  <c r="AE119" i="2"/>
  <c r="AE117" i="2"/>
  <c r="AE116" i="2"/>
  <c r="AE115" i="2"/>
  <c r="AE113" i="2"/>
  <c r="AE112" i="2"/>
  <c r="AE108" i="2"/>
  <c r="AE104" i="2"/>
  <c r="AE103" i="2"/>
  <c r="AE92" i="2"/>
  <c r="AE1012" i="2"/>
  <c r="AE1010" i="2"/>
  <c r="AE994" i="2"/>
  <c r="AE992" i="2"/>
  <c r="AE990" i="2"/>
  <c r="AE988" i="2"/>
  <c r="AE758" i="2"/>
  <c r="AE756" i="2"/>
  <c r="AE754" i="2"/>
  <c r="AE726" i="2"/>
  <c r="AE724" i="2"/>
  <c r="AE710" i="2"/>
  <c r="AE708" i="2"/>
  <c r="AE706" i="2"/>
  <c r="AE704" i="2"/>
  <c r="AE695" i="2"/>
  <c r="AE541" i="2"/>
  <c r="AE537" i="2"/>
  <c r="AE535" i="2"/>
  <c r="AE501" i="2"/>
  <c r="AE500" i="2"/>
  <c r="AE498" i="2"/>
  <c r="AE494" i="2"/>
  <c r="AE493" i="2"/>
  <c r="AE492" i="2"/>
  <c r="AE460" i="2"/>
  <c r="AE458" i="2"/>
  <c r="AE454" i="2"/>
  <c r="AE446" i="2"/>
  <c r="AE437" i="2"/>
  <c r="AE433" i="2"/>
  <c r="AE431" i="2"/>
  <c r="AE390" i="2"/>
  <c r="AE382" i="2"/>
  <c r="AE377" i="2"/>
  <c r="AE375" i="2"/>
  <c r="AE365" i="2"/>
  <c r="AE363" i="2"/>
  <c r="AE361" i="2"/>
  <c r="AE359" i="2"/>
  <c r="AE280" i="2"/>
  <c r="AE279" i="2"/>
  <c r="AE277" i="2"/>
  <c r="AE276" i="2"/>
  <c r="AE275" i="2"/>
  <c r="AE273" i="2"/>
  <c r="AE272" i="2"/>
  <c r="AE264" i="2"/>
  <c r="AE263" i="2"/>
  <c r="AE261" i="2"/>
  <c r="AE260" i="2"/>
  <c r="AE259" i="2"/>
  <c r="AE257" i="2"/>
  <c r="AE256" i="2"/>
  <c r="AE250" i="2"/>
  <c r="AE236" i="2"/>
  <c r="AE234" i="2"/>
  <c r="AE167" i="2"/>
  <c r="AE165" i="2"/>
  <c r="AE164" i="2"/>
  <c r="AE163" i="2"/>
  <c r="AE161" i="2"/>
  <c r="AE160" i="2"/>
  <c r="AE26" i="2"/>
  <c r="AE152" i="2"/>
  <c r="AE151" i="2"/>
  <c r="AE149" i="2"/>
  <c r="AE148" i="2"/>
  <c r="AE147" i="2"/>
  <c r="AE145" i="2"/>
  <c r="AE144" i="2"/>
  <c r="AD7" i="1"/>
  <c r="AD11" i="1"/>
  <c r="AD15" i="1"/>
  <c r="AD19" i="1"/>
  <c r="AE1191" i="2"/>
  <c r="AE1474" i="2"/>
  <c r="AE1468" i="2"/>
  <c r="AE1462" i="2"/>
  <c r="AE1460" i="2"/>
  <c r="AE1437" i="2"/>
  <c r="AE1436" i="2"/>
  <c r="AE1435" i="2"/>
  <c r="AE1433" i="2"/>
  <c r="AE1432" i="2"/>
  <c r="AE1369" i="2"/>
  <c r="AE1353" i="2"/>
  <c r="AE1337" i="2"/>
  <c r="AE1326" i="2"/>
  <c r="AE1302" i="2"/>
  <c r="AE1301" i="2"/>
  <c r="AE1300" i="2"/>
  <c r="AE1270" i="2"/>
  <c r="AE1269" i="2"/>
  <c r="AE1268" i="2"/>
  <c r="AE1238" i="2"/>
  <c r="AE1237" i="2"/>
  <c r="AE1236" i="2"/>
  <c r="AE2" i="2"/>
  <c r="AE1322" i="2"/>
  <c r="AE1298" i="2"/>
  <c r="AE1297" i="2"/>
  <c r="AE1296" i="2"/>
  <c r="AE1295" i="2"/>
  <c r="AE1294" i="2"/>
  <c r="AE1293" i="2"/>
  <c r="AE1292" i="2"/>
  <c r="AE1266" i="2"/>
  <c r="AE1265" i="2"/>
  <c r="AE1264" i="2"/>
  <c r="AE1263" i="2"/>
  <c r="AE1262" i="2"/>
  <c r="AE1261" i="2"/>
  <c r="AE1260" i="2"/>
  <c r="AE1234" i="2"/>
  <c r="AE1233" i="2"/>
  <c r="AE1232" i="2"/>
  <c r="AE1231" i="2"/>
  <c r="AE1230" i="2"/>
  <c r="AE1229" i="2"/>
  <c r="AE1228" i="2"/>
  <c r="AE1453" i="2"/>
  <c r="AE1452" i="2"/>
  <c r="AE1451" i="2"/>
  <c r="AE1449" i="2"/>
  <c r="AE1448" i="2"/>
  <c r="AE1447" i="2"/>
  <c r="AE1442" i="2"/>
  <c r="AE1421" i="2"/>
  <c r="AE1420" i="2"/>
  <c r="AE1419" i="2"/>
  <c r="AE1418" i="2"/>
  <c r="AE1417" i="2"/>
  <c r="AE1361" i="2"/>
  <c r="AE1345" i="2"/>
  <c r="AE1329" i="2"/>
  <c r="AE1307" i="2"/>
  <c r="AE1275" i="2"/>
  <c r="AE1243" i="2"/>
  <c r="AE1186" i="2"/>
  <c r="AE1122" i="2"/>
  <c r="AE1121" i="2"/>
  <c r="AE1120" i="2"/>
  <c r="AE1119" i="2"/>
  <c r="AE1118" i="2"/>
  <c r="AE1117" i="2"/>
  <c r="AE1116" i="2"/>
  <c r="AE1090" i="2"/>
  <c r="AE1089" i="2"/>
  <c r="AE1088" i="2"/>
  <c r="AE1087" i="2"/>
  <c r="AE1073" i="2"/>
  <c r="AE1072" i="2"/>
  <c r="AE1071" i="2"/>
  <c r="AE1057" i="2"/>
  <c r="AE1055" i="2"/>
  <c r="AE1051" i="2"/>
  <c r="AE1022" i="2"/>
  <c r="AE1021" i="2"/>
  <c r="AE1019" i="2"/>
  <c r="AE1206" i="2"/>
  <c r="AE1205" i="2"/>
  <c r="AE1204" i="2"/>
  <c r="AE1195" i="2"/>
  <c r="AE1163" i="2"/>
  <c r="AE1142" i="2"/>
  <c r="AE1141" i="2"/>
  <c r="AE1140" i="2"/>
  <c r="AE1131" i="2"/>
  <c r="AE1110" i="2"/>
  <c r="AE1109" i="2"/>
  <c r="AE1108" i="2"/>
  <c r="AE1099" i="2"/>
  <c r="AE1078" i="2"/>
  <c r="AE1062" i="2"/>
  <c r="AE1060" i="2"/>
  <c r="AE1047" i="2"/>
  <c r="AE1043" i="2"/>
  <c r="AE1042" i="2"/>
  <c r="AE1041" i="2"/>
  <c r="AE1035" i="2"/>
  <c r="AE1015" i="2"/>
  <c r="AE1014" i="2"/>
  <c r="AE1013" i="2"/>
  <c r="AE959" i="2"/>
  <c r="AE957" i="2"/>
  <c r="AE956" i="2"/>
  <c r="AE955" i="2"/>
  <c r="AE953" i="2"/>
  <c r="AE934" i="2"/>
  <c r="AE932" i="2"/>
  <c r="AE930" i="2"/>
  <c r="AE895" i="2"/>
  <c r="AE893" i="2"/>
  <c r="AE892" i="2"/>
  <c r="AE891" i="2"/>
  <c r="AE889" i="2"/>
  <c r="AE888" i="2"/>
  <c r="AE870" i="2"/>
  <c r="AE868" i="2"/>
  <c r="AE866" i="2"/>
  <c r="AE831" i="2"/>
  <c r="AE829" i="2"/>
  <c r="AE828" i="2"/>
  <c r="AE827" i="2"/>
  <c r="AE825" i="2"/>
  <c r="AE824" i="2"/>
  <c r="AE806" i="2"/>
  <c r="AE804" i="2"/>
  <c r="AE802" i="2"/>
  <c r="AE767" i="2"/>
  <c r="AE765" i="2"/>
  <c r="AE764" i="2"/>
  <c r="AE763" i="2"/>
  <c r="AE761" i="2"/>
  <c r="AE760" i="2"/>
  <c r="AE653" i="2"/>
  <c r="AE589" i="2"/>
  <c r="AE1221" i="2"/>
  <c r="AE1220" i="2"/>
  <c r="AE1211" i="2"/>
  <c r="AE1190" i="2"/>
  <c r="AE1189" i="2"/>
  <c r="AE1188" i="2"/>
  <c r="AE1179" i="2"/>
  <c r="AE1158" i="2"/>
  <c r="AE1157" i="2"/>
  <c r="AE1156" i="2"/>
  <c r="AE1147" i="2"/>
  <c r="AE1126" i="2"/>
  <c r="AE1125" i="2"/>
  <c r="AE1124" i="2"/>
  <c r="AE1094" i="2"/>
  <c r="AE1093" i="2"/>
  <c r="AE1092" i="2"/>
  <c r="AE1030" i="2"/>
  <c r="AE1029" i="2"/>
  <c r="AE1028" i="2"/>
  <c r="AE1027" i="2"/>
  <c r="AE1006" i="2"/>
  <c r="AE1005" i="2"/>
  <c r="AE1003" i="2"/>
  <c r="AE1002" i="2"/>
  <c r="AE999" i="2"/>
  <c r="AE997" i="2"/>
  <c r="AE995" i="2"/>
  <c r="AE986" i="2"/>
  <c r="AE985" i="2"/>
  <c r="AE983" i="2"/>
  <c r="AE981" i="2"/>
  <c r="AE979" i="2"/>
  <c r="AE964" i="2"/>
  <c r="AE962" i="2"/>
  <c r="AE927" i="2"/>
  <c r="AE925" i="2"/>
  <c r="AE924" i="2"/>
  <c r="AE923" i="2"/>
  <c r="AE921" i="2"/>
  <c r="AE920" i="2"/>
  <c r="AE902" i="2"/>
  <c r="AE900" i="2"/>
  <c r="AE898" i="2"/>
  <c r="AE863" i="2"/>
  <c r="AE861" i="2"/>
  <c r="AE860" i="2"/>
  <c r="AE859" i="2"/>
  <c r="AE857" i="2"/>
  <c r="AE856" i="2"/>
  <c r="AE838" i="2"/>
  <c r="AE836" i="2"/>
  <c r="AE834" i="2"/>
  <c r="AE799" i="2"/>
  <c r="AE797" i="2"/>
  <c r="AE796" i="2"/>
  <c r="AE795" i="2"/>
  <c r="AE793" i="2"/>
  <c r="AE792" i="2"/>
  <c r="AE774" i="2"/>
  <c r="AE772" i="2"/>
  <c r="AE770" i="2"/>
  <c r="AE735" i="2"/>
  <c r="AE733" i="2"/>
  <c r="AE732" i="2"/>
  <c r="AE731" i="2"/>
  <c r="AE729" i="2"/>
  <c r="AE728" i="2"/>
  <c r="AE720" i="2"/>
  <c r="AE719" i="2"/>
  <c r="AE717" i="2"/>
  <c r="AE716" i="2"/>
  <c r="AE715" i="2"/>
  <c r="AE722" i="2"/>
  <c r="AE633" i="2"/>
  <c r="AE631" i="2"/>
  <c r="AE609" i="2"/>
  <c r="AE607" i="2"/>
  <c r="AE569" i="2"/>
  <c r="AE567" i="2"/>
  <c r="AE545" i="2"/>
  <c r="AE543" i="2"/>
  <c r="AE521" i="2"/>
  <c r="AE519" i="2"/>
  <c r="AE489" i="2"/>
  <c r="AE487" i="2"/>
  <c r="AE428" i="2"/>
  <c r="AE426" i="2"/>
  <c r="AE412" i="2"/>
  <c r="AE410" i="2"/>
  <c r="AE396" i="2"/>
  <c r="AE394" i="2"/>
  <c r="AE380" i="2"/>
  <c r="AE378" i="2"/>
  <c r="AE374" i="2"/>
  <c r="AE371" i="2"/>
  <c r="AE369" i="2"/>
  <c r="AE367" i="2"/>
  <c r="AE346" i="2"/>
  <c r="AE345" i="2"/>
  <c r="AE344" i="2"/>
  <c r="AE340" i="2"/>
  <c r="AE339" i="2"/>
  <c r="AE336" i="2"/>
  <c r="AE328" i="2"/>
  <c r="AE302" i="2"/>
  <c r="AE270" i="2"/>
  <c r="AE238" i="2"/>
  <c r="AE206" i="2"/>
  <c r="AE174" i="2"/>
  <c r="AE142" i="2"/>
  <c r="AE106" i="2"/>
  <c r="AE101" i="2"/>
  <c r="AE100" i="2"/>
  <c r="AE99" i="2"/>
  <c r="AE97" i="2"/>
  <c r="AE96" i="2"/>
  <c r="AE38" i="2"/>
  <c r="AE37" i="2"/>
  <c r="AE36" i="2"/>
  <c r="AE35" i="2"/>
  <c r="AE34" i="2"/>
  <c r="AE33" i="2"/>
  <c r="AE32" i="2"/>
  <c r="AE31" i="2"/>
  <c r="AE30" i="2"/>
  <c r="AE713" i="2"/>
  <c r="AE712" i="2"/>
  <c r="AE678" i="2"/>
  <c r="AE650" i="2"/>
  <c r="AE629" i="2"/>
  <c r="AE628" i="2"/>
  <c r="AE588" i="2"/>
  <c r="AE565" i="2"/>
  <c r="AE564" i="2"/>
  <c r="AE517" i="2"/>
  <c r="AE516" i="2"/>
  <c r="AE505" i="2"/>
  <c r="AE503" i="2"/>
  <c r="AE485" i="2"/>
  <c r="AE484" i="2"/>
  <c r="AE468" i="2"/>
  <c r="AE466" i="2"/>
  <c r="AE452" i="2"/>
  <c r="AE450" i="2"/>
  <c r="AE436" i="2"/>
  <c r="AE434" i="2"/>
  <c r="AE420" i="2"/>
  <c r="AE418" i="2"/>
  <c r="AE404" i="2"/>
  <c r="AE402" i="2"/>
  <c r="AE388" i="2"/>
  <c r="AE386" i="2"/>
  <c r="AE362" i="2"/>
  <c r="AE358" i="2"/>
  <c r="AE355" i="2"/>
  <c r="AE353" i="2"/>
  <c r="AE351" i="2"/>
  <c r="AE286" i="2"/>
  <c r="AE254" i="2"/>
  <c r="AE222" i="2"/>
  <c r="AE190" i="2"/>
  <c r="AE158" i="2"/>
  <c r="AE126" i="2"/>
  <c r="AE88" i="2"/>
  <c r="AE87" i="2"/>
  <c r="AE85" i="2"/>
  <c r="AE84" i="2"/>
  <c r="AE83" i="2"/>
  <c r="AE81" i="2"/>
  <c r="AE80" i="2"/>
  <c r="AE74" i="2"/>
  <c r="AE62" i="2"/>
  <c r="AE22" i="2"/>
  <c r="AE21" i="2"/>
  <c r="AE20" i="2"/>
  <c r="AE19" i="2"/>
  <c r="AE18" i="2"/>
  <c r="AE17" i="2"/>
  <c r="AE16" i="2"/>
  <c r="AE15" i="2"/>
  <c r="AE14" i="2"/>
  <c r="AE6" i="2"/>
  <c r="AE5" i="2"/>
  <c r="AE4" i="2"/>
  <c r="AE3" i="2"/>
  <c r="AE742" i="2"/>
  <c r="AE740" i="2"/>
  <c r="AE738" i="2"/>
  <c r="AE703" i="2"/>
  <c r="AE701" i="2"/>
  <c r="AE700" i="2"/>
  <c r="AE699" i="2"/>
  <c r="AE697" i="2"/>
  <c r="AE696" i="2"/>
  <c r="AE670" i="2"/>
  <c r="AE669" i="2"/>
  <c r="AE657" i="2"/>
  <c r="AE655" i="2"/>
  <c r="AE645" i="2"/>
  <c r="AE617" i="2"/>
  <c r="AE615" i="2"/>
  <c r="AE604" i="2"/>
  <c r="AE593" i="2"/>
  <c r="AE591" i="2"/>
  <c r="AE581" i="2"/>
  <c r="AE580" i="2"/>
  <c r="AE553" i="2"/>
  <c r="AE551" i="2"/>
  <c r="AE540" i="2"/>
  <c r="AE529" i="2"/>
  <c r="AE527" i="2"/>
  <c r="AE497" i="2"/>
  <c r="AE495" i="2"/>
  <c r="AE473" i="2"/>
  <c r="AE471" i="2"/>
  <c r="AE457" i="2"/>
  <c r="AE455" i="2"/>
  <c r="AE441" i="2"/>
  <c r="AE439" i="2"/>
  <c r="AE218" i="2"/>
  <c r="AE186" i="2"/>
  <c r="AE154" i="2"/>
  <c r="AE122" i="2"/>
  <c r="AE110" i="2"/>
  <c r="AD3" i="1"/>
  <c r="AD5" i="1"/>
  <c r="N23" i="5" s="1"/>
  <c r="AD9" i="1"/>
  <c r="AD13" i="1"/>
  <c r="AD25" i="1"/>
  <c r="AD2" i="1"/>
  <c r="AD4" i="1"/>
  <c r="AD8" i="1"/>
  <c r="AD12" i="1"/>
  <c r="AD17" i="1"/>
  <c r="AD21" i="1"/>
  <c r="O23" i="5"/>
  <c r="O26" i="5"/>
  <c r="O39" i="5"/>
  <c r="O41" i="5"/>
  <c r="O43" i="5"/>
  <c r="AD16" i="1"/>
  <c r="N41" i="5" s="1"/>
  <c r="AD20" i="1"/>
  <c r="N43" i="5" s="1"/>
  <c r="AD24" i="1"/>
  <c r="N24" i="5"/>
  <c r="O25" i="5"/>
  <c r="O27" i="5"/>
  <c r="O40" i="5"/>
  <c r="O42" i="5"/>
  <c r="AD6" i="1"/>
  <c r="AD10" i="1"/>
  <c r="AD14" i="1"/>
  <c r="AD18" i="1"/>
  <c r="AD22" i="1"/>
  <c r="N39" i="5"/>
  <c r="AE1049" i="2"/>
  <c r="AE1048" i="2"/>
  <c r="AE1036" i="2"/>
  <c r="AE1026" i="2"/>
  <c r="AE1000" i="2"/>
  <c r="AE998" i="2"/>
  <c r="AE996" i="2"/>
  <c r="AE970" i="2"/>
  <c r="AE966" i="2"/>
  <c r="AE936" i="2"/>
  <c r="AE1461" i="2"/>
  <c r="AE1459" i="2"/>
  <c r="AE1473" i="2"/>
  <c r="AE1471" i="2"/>
  <c r="AE1424" i="2"/>
  <c r="AE1423" i="2"/>
  <c r="AE1416" i="2"/>
  <c r="AE1415" i="2"/>
  <c r="AE1408" i="2"/>
  <c r="AE1407" i="2"/>
  <c r="AE1400" i="2"/>
  <c r="AE1399" i="2"/>
  <c r="AE1392" i="2"/>
  <c r="AE1391" i="2"/>
  <c r="AE1384" i="2"/>
  <c r="AE1383" i="2"/>
  <c r="AE1376" i="2"/>
  <c r="AE1375" i="2"/>
  <c r="AE1368" i="2"/>
  <c r="AE1367" i="2"/>
  <c r="AE1360" i="2"/>
  <c r="AE1359" i="2"/>
  <c r="AE1352" i="2"/>
  <c r="AE1351" i="2"/>
  <c r="AE1344" i="2"/>
  <c r="AE1343" i="2"/>
  <c r="AE1336" i="2"/>
  <c r="AE1335" i="2"/>
  <c r="AE1328" i="2"/>
  <c r="AE1318" i="2"/>
  <c r="AE1306" i="2"/>
  <c r="AE1304" i="2"/>
  <c r="AE1290" i="2"/>
  <c r="AE1289" i="2"/>
  <c r="AE1288" i="2"/>
  <c r="AE1274" i="2"/>
  <c r="AE1273" i="2"/>
  <c r="AE1272" i="2"/>
  <c r="AE1258" i="2"/>
  <c r="AE1257" i="2"/>
  <c r="AE1256" i="2"/>
  <c r="AE1242" i="2"/>
  <c r="AE1241" i="2"/>
  <c r="AE1240" i="2"/>
  <c r="AE1226" i="2"/>
  <c r="AE1225" i="2"/>
  <c r="AE1224" i="2"/>
  <c r="AE1210" i="2"/>
  <c r="AE1209" i="2"/>
  <c r="AE1208" i="2"/>
  <c r="AE1194" i="2"/>
  <c r="AE1193" i="2"/>
  <c r="AE1192" i="2"/>
  <c r="AE1178" i="2"/>
  <c r="AE1177" i="2"/>
  <c r="AE1176" i="2"/>
  <c r="AE1162" i="2"/>
  <c r="AE1161" i="2"/>
  <c r="AE1160" i="2"/>
  <c r="AE1146" i="2"/>
  <c r="AE1145" i="2"/>
  <c r="AE1144" i="2"/>
  <c r="AE1130" i="2"/>
  <c r="AE1129" i="2"/>
  <c r="AE1128" i="2"/>
  <c r="AE1114" i="2"/>
  <c r="AE1113" i="2"/>
  <c r="AE1112" i="2"/>
  <c r="AE1098" i="2"/>
  <c r="AE1097" i="2"/>
  <c r="AE1096" i="2"/>
  <c r="AE1085" i="2"/>
  <c r="AE1084" i="2"/>
  <c r="AE1077" i="2"/>
  <c r="AE1076" i="2"/>
  <c r="AE1069" i="2"/>
  <c r="AE1068" i="2"/>
  <c r="AE1061" i="2"/>
  <c r="AE1053" i="2"/>
  <c r="AE1045" i="2"/>
  <c r="AE1040" i="2"/>
  <c r="AE1032" i="2"/>
  <c r="AE1020" i="2"/>
  <c r="AE1011" i="2"/>
  <c r="AE993" i="2"/>
  <c r="AE991" i="2"/>
  <c r="AE989" i="2"/>
  <c r="AE987" i="2"/>
  <c r="AE984" i="2"/>
  <c r="AE982" i="2"/>
  <c r="AE980" i="2"/>
  <c r="AE1475" i="2"/>
  <c r="P23" i="5"/>
  <c r="P42" i="5"/>
  <c r="P27" i="5"/>
  <c r="P24" i="5"/>
  <c r="P26" i="5"/>
  <c r="P25" i="5"/>
  <c r="AE1431" i="2"/>
  <c r="AE1469" i="2"/>
  <c r="AE1467" i="2"/>
  <c r="AE1464" i="2"/>
  <c r="AE1331" i="2"/>
  <c r="AE1056" i="2"/>
  <c r="AE1016" i="2"/>
  <c r="AE1004" i="2"/>
  <c r="AE976" i="2"/>
  <c r="AE952" i="2"/>
  <c r="AE951" i="2"/>
  <c r="AE949" i="2"/>
  <c r="AE935" i="2"/>
  <c r="AE933" i="2"/>
  <c r="AE919" i="2"/>
  <c r="AE917" i="2"/>
  <c r="AE903" i="2"/>
  <c r="AE901" i="2"/>
  <c r="AE887" i="2"/>
  <c r="AE885" i="2"/>
  <c r="AE871" i="2"/>
  <c r="AE869" i="2"/>
  <c r="AE855" i="2"/>
  <c r="AE853" i="2"/>
  <c r="AE839" i="2"/>
  <c r="AE837" i="2"/>
  <c r="AE823" i="2"/>
  <c r="AE821" i="2"/>
  <c r="AE807" i="2"/>
  <c r="AE805" i="2"/>
  <c r="AE791" i="2"/>
  <c r="AE789" i="2"/>
  <c r="AE775" i="2"/>
  <c r="AE773" i="2"/>
  <c r="AE759" i="2"/>
  <c r="AE757" i="2"/>
  <c r="AE743" i="2"/>
  <c r="AE741" i="2"/>
  <c r="AE727" i="2"/>
  <c r="AE725" i="2"/>
  <c r="AE711" i="2"/>
  <c r="AE709" i="2"/>
  <c r="AE666" i="2"/>
  <c r="AE642" i="2"/>
  <c r="AE626" i="2"/>
  <c r="AE610" i="2"/>
  <c r="AE594" i="2"/>
  <c r="AE578" i="2"/>
  <c r="AE562" i="2"/>
  <c r="AE546" i="2"/>
  <c r="AE522" i="2"/>
  <c r="AE490" i="2"/>
  <c r="AE974" i="2"/>
  <c r="AE963" i="2"/>
  <c r="AE961" i="2"/>
  <c r="AE958" i="2"/>
  <c r="AE947" i="2"/>
  <c r="AE945" i="2"/>
  <c r="AE942" i="2"/>
  <c r="AE931" i="2"/>
  <c r="AE929" i="2"/>
  <c r="AE926" i="2"/>
  <c r="AE915" i="2"/>
  <c r="AE913" i="2"/>
  <c r="AE910" i="2"/>
  <c r="AE899" i="2"/>
  <c r="AE897" i="2"/>
  <c r="AE894" i="2"/>
  <c r="AE883" i="2"/>
  <c r="AE881" i="2"/>
  <c r="AE878" i="2"/>
  <c r="AE867" i="2"/>
  <c r="AE865" i="2"/>
  <c r="AE862" i="2"/>
  <c r="AE851" i="2"/>
  <c r="AE849" i="2"/>
  <c r="AE846" i="2"/>
  <c r="AE835" i="2"/>
  <c r="AE833" i="2"/>
  <c r="AE830" i="2"/>
  <c r="AE819" i="2"/>
  <c r="AE817" i="2"/>
  <c r="AE814" i="2"/>
  <c r="AE803" i="2"/>
  <c r="AE801" i="2"/>
  <c r="AE798" i="2"/>
  <c r="AE787" i="2"/>
  <c r="AE785" i="2"/>
  <c r="AE782" i="2"/>
  <c r="AE771" i="2"/>
  <c r="AE769" i="2"/>
  <c r="AE766" i="2"/>
  <c r="AE755" i="2"/>
  <c r="AE753" i="2"/>
  <c r="AE750" i="2"/>
  <c r="AE739" i="2"/>
  <c r="AE737" i="2"/>
  <c r="AE734" i="2"/>
  <c r="AE723" i="2"/>
  <c r="AE721" i="2"/>
  <c r="AE718" i="2"/>
  <c r="AE707" i="2"/>
  <c r="AE689" i="2"/>
  <c r="AE687" i="2"/>
  <c r="AE683" i="2"/>
  <c r="AE674" i="2"/>
  <c r="AE651" i="2"/>
  <c r="AE514" i="2"/>
  <c r="AE482" i="2"/>
  <c r="AE954" i="2"/>
  <c r="AE938" i="2"/>
  <c r="AE922" i="2"/>
  <c r="AE906" i="2"/>
  <c r="AE890" i="2"/>
  <c r="AE874" i="2"/>
  <c r="AE858" i="2"/>
  <c r="AE842" i="2"/>
  <c r="AE826" i="2"/>
  <c r="AE810" i="2"/>
  <c r="AE794" i="2"/>
  <c r="AE778" i="2"/>
  <c r="AE762" i="2"/>
  <c r="AE746" i="2"/>
  <c r="AE730" i="2"/>
  <c r="AE714" i="2"/>
  <c r="AE698" i="2"/>
  <c r="AE659" i="2"/>
  <c r="AE602" i="2"/>
  <c r="AE586" i="2"/>
  <c r="AE570" i="2"/>
  <c r="AE554" i="2"/>
  <c r="AE538" i="2"/>
  <c r="AE506" i="2"/>
  <c r="AE705" i="2"/>
  <c r="AE702" i="2"/>
  <c r="AE624" i="2"/>
  <c r="AE616" i="2"/>
  <c r="AE608" i="2"/>
  <c r="AE600" i="2"/>
  <c r="AE592" i="2"/>
  <c r="AE584" i="2"/>
  <c r="AE576" i="2"/>
  <c r="AE568" i="2"/>
  <c r="AE560" i="2"/>
  <c r="AE552" i="2"/>
  <c r="AE544" i="2"/>
  <c r="AE536" i="2"/>
  <c r="AE528" i="2"/>
  <c r="AE520" i="2"/>
  <c r="AE512" i="2"/>
  <c r="AE504" i="2"/>
  <c r="AE496" i="2"/>
  <c r="AE488" i="2"/>
  <c r="AE480" i="2"/>
  <c r="AE472" i="2"/>
  <c r="AE464" i="2"/>
  <c r="AE456" i="2"/>
  <c r="AE448" i="2"/>
  <c r="AE440" i="2"/>
  <c r="AE432" i="2"/>
  <c r="AE424" i="2"/>
  <c r="AE416" i="2"/>
  <c r="AE408" i="2"/>
  <c r="AE400" i="2"/>
  <c r="AE392" i="2"/>
  <c r="AE384" i="2"/>
  <c r="AE376" i="2"/>
  <c r="AE368" i="2"/>
  <c r="AE360" i="2"/>
  <c r="AE352" i="2"/>
  <c r="AE341" i="2"/>
  <c r="AE327" i="2"/>
  <c r="AE304" i="2"/>
  <c r="AE643" i="2"/>
  <c r="AE635" i="2"/>
  <c r="AE627" i="2"/>
  <c r="AE619" i="2"/>
  <c r="AE611" i="2"/>
  <c r="AE603" i="2"/>
  <c r="AE595" i="2"/>
  <c r="AE587" i="2"/>
  <c r="AE579" i="2"/>
  <c r="AE571" i="2"/>
  <c r="AE563" i="2"/>
  <c r="AE555" i="2"/>
  <c r="AE547" i="2"/>
  <c r="AE539" i="2"/>
  <c r="AE531" i="2"/>
  <c r="AE523" i="2"/>
  <c r="AE515" i="2"/>
  <c r="AE507" i="2"/>
  <c r="AE499" i="2"/>
  <c r="AE491" i="2"/>
  <c r="AE483" i="2"/>
  <c r="AE475" i="2"/>
  <c r="AE467" i="2"/>
  <c r="AE459" i="2"/>
  <c r="AE451" i="2"/>
  <c r="AE443" i="2"/>
  <c r="AE435" i="2"/>
  <c r="AE427" i="2"/>
  <c r="AE419" i="2"/>
  <c r="AE411" i="2"/>
  <c r="AE403" i="2"/>
  <c r="AE395" i="2"/>
  <c r="AE387" i="2"/>
  <c r="AE379" i="2"/>
  <c r="AE372" i="2"/>
  <c r="AE364" i="2"/>
  <c r="AE356" i="2"/>
  <c r="AE348" i="2"/>
  <c r="AE343" i="2"/>
  <c r="AE316" i="2"/>
  <c r="AE288" i="2"/>
  <c r="AE306" i="2"/>
  <c r="AE290" i="2"/>
  <c r="AE274" i="2"/>
  <c r="AE258" i="2"/>
  <c r="AE242" i="2"/>
  <c r="AE226" i="2"/>
  <c r="AE210" i="2"/>
  <c r="AE194" i="2"/>
  <c r="AE178" i="2"/>
  <c r="AE162" i="2"/>
  <c r="AE146" i="2"/>
  <c r="AE130" i="2"/>
  <c r="AE114" i="2"/>
  <c r="AE98" i="2"/>
  <c r="AE82" i="2"/>
  <c r="AE66" i="2"/>
  <c r="AE326" i="2"/>
  <c r="AE325" i="2"/>
  <c r="AE315" i="2"/>
  <c r="AE303" i="2"/>
  <c r="AE301" i="2"/>
  <c r="AE287" i="2"/>
  <c r="AE285" i="2"/>
  <c r="AE271" i="2"/>
  <c r="AE269" i="2"/>
  <c r="AE255" i="2"/>
  <c r="AE253" i="2"/>
  <c r="AE239" i="2"/>
  <c r="AE237" i="2"/>
  <c r="AE223" i="2"/>
  <c r="AE221" i="2"/>
  <c r="AE207" i="2"/>
  <c r="AE205" i="2"/>
  <c r="AE191" i="2"/>
  <c r="AE189" i="2"/>
  <c r="AE175" i="2"/>
  <c r="AE173" i="2"/>
  <c r="AE159" i="2"/>
  <c r="AE157" i="2"/>
  <c r="AE143" i="2"/>
  <c r="AE141" i="2"/>
  <c r="AE127" i="2"/>
  <c r="AE125" i="2"/>
  <c r="AE111" i="2"/>
  <c r="AE109" i="2"/>
  <c r="AE95" i="2"/>
  <c r="AE93" i="2"/>
  <c r="AE79" i="2"/>
  <c r="AE77" i="2"/>
  <c r="AE63" i="2"/>
  <c r="AE61" i="2"/>
  <c r="AE60" i="2"/>
  <c r="AE59" i="2"/>
  <c r="AE45" i="2"/>
  <c r="AE44" i="2"/>
  <c r="AE43" i="2"/>
  <c r="AE29" i="2"/>
  <c r="AE28" i="2"/>
  <c r="AE27" i="2"/>
  <c r="AE13" i="2"/>
  <c r="AE12" i="2"/>
  <c r="AE11" i="2"/>
  <c r="P43" i="5" s="1"/>
  <c r="AE334" i="2"/>
  <c r="AE333" i="2"/>
  <c r="AE323" i="2"/>
  <c r="AE299" i="2"/>
  <c r="AE297" i="2"/>
  <c r="AE294" i="2"/>
  <c r="AE283" i="2"/>
  <c r="AE281" i="2"/>
  <c r="AE278" i="2"/>
  <c r="AE267" i="2"/>
  <c r="AE265" i="2"/>
  <c r="AE262" i="2"/>
  <c r="AE251" i="2"/>
  <c r="AE249" i="2"/>
  <c r="AE246" i="2"/>
  <c r="AE235" i="2"/>
  <c r="AE233" i="2"/>
  <c r="AE230" i="2"/>
  <c r="AE219" i="2"/>
  <c r="AE217" i="2"/>
  <c r="AE214" i="2"/>
  <c r="AE203" i="2"/>
  <c r="AE201" i="2"/>
  <c r="AE198" i="2"/>
  <c r="AE187" i="2"/>
  <c r="AE185" i="2"/>
  <c r="AE182" i="2"/>
  <c r="AE171" i="2"/>
  <c r="AE169" i="2"/>
  <c r="AE166" i="2"/>
  <c r="AE155" i="2"/>
  <c r="AE153" i="2"/>
  <c r="AE150" i="2"/>
  <c r="AE139" i="2"/>
  <c r="AE137" i="2"/>
  <c r="AE134" i="2"/>
  <c r="AE123" i="2"/>
  <c r="AE121" i="2"/>
  <c r="AE118" i="2"/>
  <c r="AE107" i="2"/>
  <c r="AE105" i="2"/>
  <c r="AE102" i="2"/>
  <c r="AE91" i="2"/>
  <c r="AE89" i="2"/>
  <c r="AE86" i="2"/>
  <c r="AE75" i="2"/>
  <c r="AE73" i="2"/>
  <c r="AE70" i="2"/>
  <c r="AE57" i="2"/>
  <c r="AE56" i="2"/>
  <c r="AE55" i="2"/>
  <c r="AE41" i="2"/>
  <c r="AE40" i="2"/>
  <c r="AE39" i="2"/>
  <c r="AE25" i="2"/>
  <c r="AE24" i="2"/>
  <c r="AE23" i="2"/>
  <c r="AE9" i="2"/>
  <c r="P41" i="5" s="1"/>
  <c r="AE8" i="2"/>
  <c r="P40" i="5" s="1"/>
  <c r="AE7" i="2"/>
  <c r="P39" i="5" s="1"/>
  <c r="AE1325" i="2"/>
  <c r="AE1324" i="2"/>
  <c r="AE1317" i="2"/>
  <c r="AE1316" i="2"/>
  <c r="AE1305" i="2"/>
  <c r="AE1321" i="2"/>
  <c r="AE1320" i="2"/>
  <c r="AE1313" i="2"/>
  <c r="AE1312" i="2"/>
  <c r="AE1017" i="2"/>
  <c r="AE1001" i="2"/>
  <c r="AE1025" i="2"/>
  <c r="AE1009" i="2"/>
  <c r="AE688" i="2"/>
  <c r="AE676" i="2"/>
  <c r="AE668" i="2"/>
  <c r="AE660" i="2"/>
  <c r="AE652" i="2"/>
  <c r="AE644" i="2"/>
  <c r="AE636" i="2"/>
  <c r="AE680" i="2"/>
  <c r="AE672" i="2"/>
  <c r="AE664" i="2"/>
  <c r="AE656" i="2"/>
  <c r="AE648" i="2"/>
  <c r="AE640" i="2"/>
  <c r="AE632" i="2"/>
  <c r="AE338" i="2"/>
  <c r="AE337" i="2"/>
  <c r="AE330" i="2"/>
  <c r="AE329" i="2"/>
  <c r="AE322" i="2"/>
  <c r="AE321" i="2"/>
  <c r="AE314" i="2"/>
  <c r="AE313" i="2"/>
  <c r="M24" i="5"/>
  <c r="N25" i="5" l="1"/>
  <c r="N42" i="5"/>
  <c r="N40" i="5"/>
  <c r="N27" i="5"/>
  <c r="L43" i="5"/>
  <c r="L25" i="5"/>
  <c r="L40" i="5"/>
  <c r="L26" i="5"/>
  <c r="L41" i="5"/>
  <c r="L24" i="5"/>
  <c r="L27" i="5"/>
  <c r="L42" i="5"/>
  <c r="L23" i="5"/>
  <c r="L39" i="5"/>
  <c r="M43" i="5"/>
  <c r="M42" i="5"/>
  <c r="M41" i="5"/>
  <c r="M40" i="5"/>
  <c r="M39" i="5"/>
  <c r="M27" i="5"/>
  <c r="M26" i="5"/>
  <c r="M25" i="5"/>
  <c r="M23" i="5"/>
  <c r="K43" i="5"/>
  <c r="D43" i="5"/>
  <c r="C43" i="5" s="1"/>
  <c r="D42" i="5"/>
  <c r="C42" i="5" s="1"/>
  <c r="K40" i="5"/>
  <c r="D26" i="5"/>
  <c r="C26" i="5" s="1"/>
  <c r="D41" i="5"/>
  <c r="C41" i="5" s="1"/>
  <c r="D40" i="5"/>
  <c r="C40" i="5" s="1"/>
  <c r="K42" i="5"/>
  <c r="K41" i="5"/>
  <c r="D39" i="5"/>
  <c r="C39" i="5" s="1"/>
  <c r="D27" i="5"/>
  <c r="C27" i="5" s="1"/>
  <c r="D25" i="5"/>
  <c r="C25" i="5" s="1"/>
  <c r="N54" i="5"/>
  <c r="K25" i="5"/>
  <c r="K54" i="5"/>
  <c r="D23" i="5"/>
  <c r="C23" i="5" s="1"/>
  <c r="K23" i="5"/>
  <c r="K24" i="5"/>
  <c r="D24" i="5"/>
  <c r="C24" i="5" s="1"/>
  <c r="D52" i="5"/>
  <c r="D51" i="5"/>
  <c r="D48" i="5"/>
  <c r="D46" i="5"/>
  <c r="N52" i="5"/>
  <c r="N63" i="5"/>
  <c r="N58" i="5"/>
  <c r="K39" i="5"/>
  <c r="K27" i="5"/>
  <c r="K26" i="5"/>
  <c r="P52" i="5"/>
  <c r="N46" i="5"/>
  <c r="K47" i="5"/>
  <c r="N48" i="5"/>
  <c r="L46" i="5"/>
  <c r="K52" i="5"/>
  <c r="N47" i="5"/>
  <c r="L52" i="5"/>
  <c r="K48" i="5"/>
  <c r="K46" i="5"/>
  <c r="K51" i="5"/>
  <c r="N50" i="5"/>
  <c r="N55" i="5"/>
  <c r="N60" i="5"/>
  <c r="P55" i="5"/>
  <c r="N56" i="5"/>
  <c r="N61" i="5"/>
  <c r="P61" i="5"/>
  <c r="D60" i="5"/>
  <c r="D45" i="5"/>
  <c r="D54" i="5"/>
  <c r="D55" i="5"/>
  <c r="D62" i="5"/>
  <c r="D63" i="5"/>
  <c r="D47" i="5"/>
  <c r="D61" i="5"/>
  <c r="D56" i="5"/>
  <c r="D57" i="5"/>
  <c r="D58" i="5"/>
  <c r="D50" i="5"/>
  <c r="K57" i="5"/>
  <c r="K56" i="5"/>
  <c r="K61" i="5"/>
  <c r="K63" i="5"/>
  <c r="L57" i="5"/>
  <c r="L54" i="5"/>
  <c r="L56" i="5"/>
  <c r="L61" i="5"/>
  <c r="L63" i="5"/>
  <c r="K50" i="5"/>
  <c r="K58" i="5"/>
  <c r="K55" i="5"/>
  <c r="K60" i="5"/>
  <c r="K62" i="5"/>
  <c r="L45" i="5"/>
  <c r="L50" i="5"/>
  <c r="L58" i="5"/>
  <c r="L55" i="5"/>
  <c r="L60" i="5"/>
  <c r="L62" i="5"/>
  <c r="K45" i="5"/>
  <c r="N57" i="5" l="1"/>
  <c r="N51" i="5"/>
  <c r="C52" i="5"/>
  <c r="C45" i="5"/>
  <c r="C46" i="5"/>
  <c r="P51" i="5"/>
  <c r="C60" i="5"/>
  <c r="C56" i="5"/>
  <c r="P56" i="5"/>
  <c r="P58" i="5"/>
  <c r="L47" i="5"/>
  <c r="C47" i="5" s="1"/>
  <c r="L48" i="5"/>
  <c r="C48" i="5" s="1"/>
  <c r="P63" i="5"/>
  <c r="C57" i="5"/>
  <c r="P54" i="5"/>
  <c r="P62" i="5"/>
  <c r="P50" i="5"/>
  <c r="P47" i="5"/>
  <c r="P48" i="5"/>
  <c r="C58" i="5"/>
  <c r="C62" i="5"/>
  <c r="C50" i="5"/>
  <c r="C55" i="5"/>
  <c r="C61" i="5"/>
  <c r="C63" i="5"/>
  <c r="P57" i="5"/>
  <c r="P60" i="5"/>
  <c r="P45" i="5"/>
  <c r="L51" i="5"/>
  <c r="C51" i="5" s="1"/>
  <c r="P46" i="5"/>
  <c r="C54" i="5"/>
  <c r="N62" i="5"/>
  <c r="N45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AF23F5-8E96-FE4F-84BB-E869E217C06C}" name="memo" type="6" refreshedVersion="6" background="1" saveData="1">
    <textPr codePage="10001" sourceFile="/Users/hirotake_ito/Downloads/memo.csv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<sst xmlns="http://schemas.openxmlformats.org/spreadsheetml/2006/main" count="5238" uniqueCount="349">
  <si>
    <t>name</t>
  </si>
  <si>
    <t>r.squared</t>
  </si>
  <si>
    <t>adj.r.squared</t>
  </si>
  <si>
    <t>sigma</t>
  </si>
  <si>
    <t>statistic</t>
  </si>
  <si>
    <t>p.value</t>
  </si>
  <si>
    <t>df</t>
  </si>
  <si>
    <t>df.residual</t>
  </si>
  <si>
    <t>term</t>
  </si>
  <si>
    <t>estimate</t>
  </si>
  <si>
    <t>std.error</t>
  </si>
  <si>
    <t>key</t>
    <phoneticPr fontId="6"/>
  </si>
  <si>
    <t>relative_age</t>
  </si>
  <si>
    <t>n</t>
    <phoneticPr fontId="5"/>
  </si>
  <si>
    <t>NA</t>
  </si>
  <si>
    <t>age_father</t>
  </si>
  <si>
    <t>age_mother</t>
  </si>
  <si>
    <t>under_20_parent</t>
  </si>
  <si>
    <t>no_legitimate</t>
  </si>
  <si>
    <t>gram</t>
  </si>
  <si>
    <t>low_gram</t>
  </si>
  <si>
    <t>pregnant_week</t>
  </si>
  <si>
    <t>early_birth</t>
  </si>
  <si>
    <t>single_womb</t>
  </si>
  <si>
    <t>firstborn</t>
  </si>
  <si>
    <t>job_big_company</t>
  </si>
  <si>
    <t>父親の年齢</t>
    <phoneticPr fontId="6"/>
  </si>
  <si>
    <t>母親の年齢</t>
    <phoneticPr fontId="6"/>
  </si>
  <si>
    <t>親が10代</t>
    <rPh sb="0" eb="1">
      <t>オy</t>
    </rPh>
    <phoneticPr fontId="6"/>
  </si>
  <si>
    <t>嫡子</t>
    <rPh sb="0" eb="2">
      <t>チャクs</t>
    </rPh>
    <phoneticPr fontId="6"/>
  </si>
  <si>
    <t>出生体重</t>
    <phoneticPr fontId="6"/>
  </si>
  <si>
    <t>低出生体重</t>
    <rPh sb="0" eb="1">
      <t>ヒk</t>
    </rPh>
    <phoneticPr fontId="6"/>
  </si>
  <si>
    <t>妊娠週</t>
    <phoneticPr fontId="6"/>
  </si>
  <si>
    <t>早産</t>
    <rPh sb="0" eb="2">
      <t>ソウザn</t>
    </rPh>
    <phoneticPr fontId="6"/>
  </si>
  <si>
    <t>単妊</t>
    <rPh sb="0" eb="1">
      <t>タン</t>
    </rPh>
    <phoneticPr fontId="6"/>
  </si>
  <si>
    <t>長子</t>
    <phoneticPr fontId="6"/>
  </si>
  <si>
    <t>企業勤務</t>
    <phoneticPr fontId="6"/>
  </si>
  <si>
    <t>100人以上企業勤務</t>
    <rPh sb="0" eb="1">
      <t>ニn</t>
    </rPh>
    <phoneticPr fontId="6"/>
  </si>
  <si>
    <t>(Intercept)</t>
  </si>
  <si>
    <t>year</t>
    <phoneticPr fontId="5"/>
  </si>
  <si>
    <t>lived_city</t>
    <phoneticPr fontId="5"/>
  </si>
  <si>
    <t>job_company</t>
  </si>
  <si>
    <t>Unmarried</t>
  </si>
  <si>
    <t>Singleton</t>
  </si>
  <si>
    <t>Under 20 year old</t>
  </si>
  <si>
    <t>Low Birth Weight</t>
  </si>
  <si>
    <t>Premature Birth</t>
  </si>
  <si>
    <t>Big Employer</t>
  </si>
  <si>
    <t>Mother</t>
    <phoneticPr fontId="5"/>
  </si>
  <si>
    <t>Father</t>
    <phoneticPr fontId="5"/>
  </si>
  <si>
    <t>Family</t>
    <phoneticPr fontId="5"/>
  </si>
  <si>
    <t>Birth Outcomes</t>
    <phoneticPr fontId="5"/>
  </si>
  <si>
    <t>Model</t>
    <phoneticPr fontId="5"/>
  </si>
  <si>
    <t>Model1</t>
    <phoneticPr fontId="5"/>
  </si>
  <si>
    <t>\hline</t>
    <phoneticPr fontId="5"/>
  </si>
  <si>
    <t>\hline \hline</t>
    <phoneticPr fontId="5"/>
  </si>
  <si>
    <t>\checkmark</t>
  </si>
  <si>
    <t>\checkmark</t>
    <phoneticPr fontId="5"/>
  </si>
  <si>
    <t xml:space="preserve"> (1) Age</t>
    <phoneticPr fontId="5"/>
  </si>
  <si>
    <t>I(job_big_company*100)</t>
  </si>
  <si>
    <t>I(job_big_company*100)</t>
    <phoneticPr fontId="5"/>
  </si>
  <si>
    <t>I(low_gram*100)</t>
  </si>
  <si>
    <t>I(low_gram*100)</t>
    <phoneticPr fontId="5"/>
  </si>
  <si>
    <t>I(single_womb*100)</t>
  </si>
  <si>
    <t>I(single_womb*100)</t>
    <phoneticPr fontId="5"/>
  </si>
  <si>
    <t>I(early_birth*100)</t>
  </si>
  <si>
    <t>I(early_birth*100)</t>
    <phoneticPr fontId="5"/>
  </si>
  <si>
    <t>I(no_legitimate*100)</t>
  </si>
  <si>
    <t>I(no_legitimate*100)</t>
    <phoneticPr fontId="5"/>
  </si>
  <si>
    <t>I(under_20_parent*100)</t>
  </si>
  <si>
    <t>I(under_20_parent*100)</t>
    <phoneticPr fontId="5"/>
  </si>
  <si>
    <t>I(job_company*100)</t>
  </si>
  <si>
    <t>I(job_company*100)</t>
    <phoneticPr fontId="5"/>
  </si>
  <si>
    <t>I(firstborn*100)</t>
  </si>
  <si>
    <t>I(firstborn*100)</t>
    <phoneticPr fontId="5"/>
  </si>
  <si>
    <t>obs</t>
  </si>
  <si>
    <t>delta_est</t>
  </si>
  <si>
    <t>delta_se</t>
  </si>
  <si>
    <t>est</t>
    <phoneticPr fontId="5"/>
  </si>
  <si>
    <t>se</t>
    <phoneticPr fontId="5"/>
  </si>
  <si>
    <t>I(relative_age^2)</t>
  </si>
  <si>
    <t>all_ols_I(is_white_work_father*100)</t>
  </si>
  <si>
    <t>all_ols_I(is_white_work_mother*100)</t>
  </si>
  <si>
    <t>I(is_white_work_father*100)</t>
  </si>
  <si>
    <t>I(is_white_work_mother*100)</t>
  </si>
  <si>
    <t>I(is_white_work_mother*100)</t>
    <phoneticPr fontId="5"/>
  </si>
  <si>
    <t>I(no_job_father*100)</t>
    <phoneticPr fontId="5"/>
  </si>
  <si>
    <t>I(no_job_mother*100)</t>
  </si>
  <si>
    <t>I(no_job_mother*100)</t>
    <phoneticPr fontId="5"/>
  </si>
  <si>
    <t>妊娠週</t>
  </si>
  <si>
    <t>I(is_white_work_father*100)</t>
    <phoneticPr fontId="5"/>
  </si>
  <si>
    <t>all_ols_I(no_job_father*100)</t>
  </si>
  <si>
    <t>all_ols_I(no_job_mother*100)</t>
  </si>
  <si>
    <t>Employed</t>
    <phoneticPr fontId="5"/>
  </si>
  <si>
    <t>First child</t>
    <phoneticPr fontId="5"/>
  </si>
  <si>
    <t>Mean</t>
    <phoneticPr fontId="5"/>
  </si>
  <si>
    <t>I(girl*100)</t>
    <phoneticPr fontId="5"/>
  </si>
  <si>
    <t>no_job_mother</t>
  </si>
  <si>
    <t>no_job_father</t>
  </si>
  <si>
    <t>is_white_work_mother</t>
  </si>
  <si>
    <t>is_white_work_father</t>
  </si>
  <si>
    <t>lived_city*</t>
  </si>
  <si>
    <t>job_father</t>
  </si>
  <si>
    <t>job_mother</t>
  </si>
  <si>
    <t>year*</t>
  </si>
  <si>
    <t>girl</t>
  </si>
  <si>
    <t>have_job</t>
  </si>
  <si>
    <t>birth_day</t>
  </si>
  <si>
    <t>lived_city</t>
  </si>
  <si>
    <t>job</t>
  </si>
  <si>
    <t>year</t>
  </si>
  <si>
    <t>col</t>
  </si>
  <si>
    <t>se</t>
  </si>
  <si>
    <t>sd</t>
  </si>
  <si>
    <t>mean</t>
  </si>
  <si>
    <t>n</t>
  </si>
  <si>
    <t>vars</t>
  </si>
  <si>
    <t>for mean</t>
    <phoneticPr fontId="5"/>
  </si>
  <si>
    <t>no_legitimate</t>
    <phoneticPr fontId="5"/>
  </si>
  <si>
    <t>job_big_company</t>
    <phoneticPr fontId="5"/>
  </si>
  <si>
    <t>single_womb</t>
    <phoneticPr fontId="5"/>
  </si>
  <si>
    <t>firstborn</t>
    <phoneticPr fontId="5"/>
  </si>
  <si>
    <t>girl</t>
    <phoneticPr fontId="5"/>
  </si>
  <si>
    <t>\shortstack{Model 2\\(RDD)}</t>
    <phoneticPr fontId="5"/>
  </si>
  <si>
    <t>as.factor(year)2009</t>
  </si>
  <si>
    <t>as.factor(year)2008</t>
  </si>
  <si>
    <t>as.factor(year)2007</t>
  </si>
  <si>
    <t>as.factor(year)2006</t>
  </si>
  <si>
    <t>as.factor(year)2005</t>
  </si>
  <si>
    <t>as.factor(year)2004</t>
  </si>
  <si>
    <t>as.factor(year)2003</t>
  </si>
  <si>
    <t>as.factor(year)2002</t>
  </si>
  <si>
    <t>as.factor(year)2001</t>
  </si>
  <si>
    <t>upper_cutoff</t>
  </si>
  <si>
    <t>RDD</t>
    <phoneticPr fontId="5"/>
  </si>
  <si>
    <t>text</t>
    <phoneticPr fontId="5"/>
  </si>
  <si>
    <t>rdd</t>
    <phoneticPr fontId="5"/>
  </si>
  <si>
    <t>no_job</t>
    <phoneticPr fontId="5"/>
  </si>
  <si>
    <t>no_job</t>
  </si>
  <si>
    <t>Father's age</t>
    <phoneticPr fontId="5"/>
  </si>
  <si>
    <t>Mother's age</t>
    <phoneticPr fontId="5"/>
  </si>
  <si>
    <t>Estimates</t>
    <phoneticPr fontId="5"/>
  </si>
  <si>
    <t>Adjusted p-values</t>
    <phoneticPr fontId="5"/>
  </si>
  <si>
    <t>fm_use</t>
  </si>
  <si>
    <t>delta_pvalue</t>
  </si>
  <si>
    <t>is_adopt</t>
  </si>
  <si>
    <t>tag_adopt</t>
  </si>
  <si>
    <t>num_p_adjust</t>
  </si>
  <si>
    <t>p_value_adjust</t>
  </si>
  <si>
    <t>p_value_adjust_num</t>
  </si>
  <si>
    <t>pvalue</t>
    <phoneticPr fontId="5"/>
  </si>
  <si>
    <t>all</t>
    <phoneticPr fontId="5"/>
  </si>
  <si>
    <t>tag = c(type_sampling, type_formula, target)</t>
  </si>
  <si>
    <t>type_sampling</t>
  </si>
  <si>
    <t>type_formula</t>
    <phoneticPr fontId="5"/>
  </si>
  <si>
    <t>coefname</t>
    <phoneticPr fontId="5"/>
  </si>
  <si>
    <t>all_no_live_age_father</t>
  </si>
  <si>
    <t>all_no_live_liner_age_father</t>
  </si>
  <si>
    <t>all_no_live_age_mother</t>
  </si>
  <si>
    <t>all_no_live_liner_age_mother</t>
  </si>
  <si>
    <t>all_no_live_I(no_legitimate*100)</t>
  </si>
  <si>
    <t>all_no_live_liner_I(no_legitimate*100)</t>
  </si>
  <si>
    <t>all_no_live_I(no_job*100)</t>
  </si>
  <si>
    <t>all_no_live_liner_I(no_job*100)</t>
  </si>
  <si>
    <t>all_no_live_I(job_big_company*100)</t>
  </si>
  <si>
    <t>all_no_live_liner_I(job_big_company*100)</t>
  </si>
  <si>
    <t>all_no_live_gram</t>
  </si>
  <si>
    <t>all_no_live_liner_gram</t>
  </si>
  <si>
    <t>all_no_live_pregnant_week</t>
  </si>
  <si>
    <t>all_no_live_liner_pregnant_week</t>
  </si>
  <si>
    <t>all_no_live_I(single_womb*100)</t>
  </si>
  <si>
    <t>all_no_live_liner_I(single_womb*100)</t>
  </si>
  <si>
    <t>all_no_live_I(firstborn*100)</t>
  </si>
  <si>
    <t>all_no_live_liner_I(firstborn*100)</t>
  </si>
  <si>
    <t>all_no_live_I(girl*100)</t>
  </si>
  <si>
    <t>all_no_live_liner_I(girl*100)</t>
  </si>
  <si>
    <t>table14_parametroric_no_live</t>
  </si>
  <si>
    <t>table14_parametroric_no_live_liner</t>
  </si>
  <si>
    <t>ols</t>
    <phoneticPr fontId="5"/>
  </si>
  <si>
    <t>all_ols_age_father</t>
  </si>
  <si>
    <t>table14_parametroric</t>
  </si>
  <si>
    <t>all_ols_age_mother</t>
  </si>
  <si>
    <t>all_ols_I(no_legitimate*100)</t>
  </si>
  <si>
    <t>all_ols_I(no_job*100)</t>
  </si>
  <si>
    <t>all_ols_I(job_big_company*100)</t>
  </si>
  <si>
    <t>all_ols_gram</t>
  </si>
  <si>
    <t>all_ols_pregnant_week</t>
  </si>
  <si>
    <t>all_ols_I(single_womb*100)</t>
  </si>
  <si>
    <t>all_ols_I(firstborn*100)</t>
  </si>
  <si>
    <t>all_ols_I(girl*100)</t>
  </si>
  <si>
    <t>all_ols_liner_age_father</t>
  </si>
  <si>
    <t>all_ols_liner_age_mother</t>
  </si>
  <si>
    <t>all_ols_liner_I(no_legitimate*100)</t>
  </si>
  <si>
    <t>all_ols_liner_I(no_job*100)</t>
  </si>
  <si>
    <t>all_ols_liner_I(job_big_company*100)</t>
  </si>
  <si>
    <t>all_ols_liner_gram</t>
  </si>
  <si>
    <t>all_ols_liner_pregnant_week</t>
  </si>
  <si>
    <t>all_ols_liner_I(single_womb*100)</t>
  </si>
  <si>
    <t>all_ols_liner_I(firstborn*100)</t>
  </si>
  <si>
    <t>all_ols_liner_I(girl*100)</t>
  </si>
  <si>
    <t>age_father ~ 1 + relative_age + I(relative_age^2) + as.factor(year) |      lived_city | 0 | lived_city</t>
  </si>
  <si>
    <t>age_mother ~ 1 + relative_age + I(relative_age^2) + as.factor(year) |      lived_city | 0 | lived_city</t>
  </si>
  <si>
    <t>I(no_legitimate * 100) ~ 1 + relative_age + I(relative_age^2) +      as.factor(year) | lived_city | 0 | lived_city</t>
  </si>
  <si>
    <t>gram ~ 1 + relative_age + I(relative_age^2) + as.factor(year) |      lived_city | 0 | lived_city</t>
  </si>
  <si>
    <t>pregnant_week ~ 1 + relative_age + I(relative_age^2) + as.factor(year) |      lived_city | 0 | lived_city</t>
  </si>
  <si>
    <t>I(single_womb * 100) ~ 1 + relative_age + I(relative_age^2) +      as.factor(year) | lived_city | 0 | lived_city</t>
  </si>
  <si>
    <t>I(firstborn * 100) ~ 1 + relative_age + I(relative_age^2) + as.factor(year) |      lived_city | 0 | lived_city</t>
  </si>
  <si>
    <t>I(girl * 100) ~ 1 + relative_age + I(relative_age^2) + as.factor(year) |      lived_city | 0 | lived_city</t>
  </si>
  <si>
    <t>age_father ~ 1 + relative_age + as.factor(year) | lived_city |      0 | lived_city</t>
  </si>
  <si>
    <t>age_mother ~ 1 + relative_age + as.factor(year) | lived_city |      0 | lived_city</t>
  </si>
  <si>
    <t>I(no_legitimate * 100) ~ 1 + relative_age + as.factor(year) |      lived_city | 0 | lived_city</t>
  </si>
  <si>
    <t>gram ~ 1 + relative_age + as.factor(year) | lived_city | 0 |      lived_city</t>
  </si>
  <si>
    <t>pregnant_week ~ 1 + relative_age + as.factor(year) | lived_city |      0 | lived_city</t>
  </si>
  <si>
    <t>I(single_womb * 100) ~ 1 + relative_age + as.factor(year) | lived_city |      0 | lived_city</t>
  </si>
  <si>
    <t>I(firstborn * 100) ~ 1 + relative_age + as.factor(year) | lived_city |      0 | lived_city</t>
  </si>
  <si>
    <t>I(girl * 100) ~ 1 + relative_age + as.factor(year) | lived_city |      0 | lived_city</t>
  </si>
  <si>
    <t>I(is_white_work_father * 100) ~ 1 + relative_age + I(relative_age^2) +      as.factor(year) | lived_city | 0 | lived_city</t>
  </si>
  <si>
    <t>I(is_white_work_father * 100) ~ 1 + relative_age + as.factor(year) |      lived_city | 0 | lived_city</t>
  </si>
  <si>
    <t>all_ols_liner_I(is_white_work_father*100)</t>
  </si>
  <si>
    <t>I(is_white_work_mother * 100) ~ 1 + relative_age + I(relative_age^2) +      as.factor(year) | lived_city | 0 | lived_city</t>
  </si>
  <si>
    <t>I(is_white_work_mother * 100) ~ 1 + relative_age + as.factor(year) |      lived_city | 0 | lived_city</t>
  </si>
  <si>
    <t>all_ols_liner_I(is_white_work_mother*100)</t>
  </si>
  <si>
    <t>I(no_job_father * 100) ~ 1 + relative_age + I(relative_age^2) +      as.factor(year) | lived_city | 0 | lived_city</t>
  </si>
  <si>
    <t>I(no_job_father * 100) ~ 1 + relative_age + as.factor(year) |      lived_city | 0 | lived_city</t>
  </si>
  <si>
    <t>all_ols_liner_I(no_job_father*100)</t>
  </si>
  <si>
    <t>I(no_job_mother * 100) ~ 1 + relative_age + I(relative_age^2) +      as.factor(year) | lived_city | 0 | lived_city</t>
  </si>
  <si>
    <t>I(no_job_mother * 100) ~ 1 + relative_age + as.factor(year) |      lived_city | 0 | lived_city</t>
  </si>
  <si>
    <t>all_ols_liner_I(no_job_mother*100)</t>
  </si>
  <si>
    <t>age_father ~ 1 + relative_age + I(relative_age^2) + as.factor(year) |      0 | 0 | 0</t>
  </si>
  <si>
    <t>age_father ~ 1 + relative_age + as.factor(year) | 0 | 0 | 0</t>
  </si>
  <si>
    <t>age_mother ~ 1 + relative_age + I(relative_age^2) + as.factor(year) |      0 | 0 | 0</t>
  </si>
  <si>
    <t>age_mother ~ 1 + relative_age + as.factor(year) | 0 | 0 | 0</t>
  </si>
  <si>
    <t>I(no_legitimate * 100) ~ 1 + relative_age + I(relative_age^2) +      as.factor(year) | 0 | 0 | 0</t>
  </si>
  <si>
    <t>I(no_legitimate * 100) ~ 1 + relative_age + as.factor(year) |      0 | 0 | 0</t>
  </si>
  <si>
    <t>gram ~ 1 + relative_age + I(relative_age^2) + as.factor(year) |      0 | 0 | 0</t>
  </si>
  <si>
    <t>gram ~ 1 + relative_age + as.factor(year) | 0 | 0 | 0</t>
  </si>
  <si>
    <t>pregnant_week ~ 1 + relative_age + I(relative_age^2) + as.factor(year) |      0 | 0 | 0</t>
  </si>
  <si>
    <t>pregnant_week ~ 1 + relative_age + as.factor(year) | 0 | 0 |      0</t>
  </si>
  <si>
    <t>I(single_womb * 100) ~ 1 + relative_age + I(relative_age^2) +      as.factor(year) | 0 | 0 | 0</t>
  </si>
  <si>
    <t>I(single_womb * 100) ~ 1 + relative_age + as.factor(year) | 0 |      0 | 0</t>
  </si>
  <si>
    <t>I(firstborn * 100) ~ 1 + relative_age + I(relative_age^2) + as.factor(year) |      0 | 0 | 0</t>
  </si>
  <si>
    <t>I(firstborn * 100) ~ 1 + relative_age + as.factor(year) | 0 |      0 | 0</t>
  </si>
  <si>
    <t>I(girl * 100) ~ 1 + relative_age + I(relative_age^2) + as.factor(year) |      0 | 0 | 0</t>
  </si>
  <si>
    <t>I(girl * 100) ~ 1 + relative_age + as.factor(year) | 0 | 0 |      0</t>
  </si>
  <si>
    <t>Big Employer (\%)</t>
    <phoneticPr fontId="5"/>
  </si>
  <si>
    <t>Employed (\%)</t>
    <phoneticPr fontId="5"/>
  </si>
  <si>
    <t>Under 20 year old (\%)</t>
    <phoneticPr fontId="5"/>
  </si>
  <si>
    <t>Unmarried (\%)</t>
    <phoneticPr fontId="5"/>
  </si>
  <si>
    <t>First child (\%)</t>
    <phoneticPr fontId="5"/>
  </si>
  <si>
    <t>Premature Birth (\%)</t>
    <phoneticPr fontId="5"/>
  </si>
  <si>
    <t>Singleton (\%)</t>
    <phoneticPr fontId="5"/>
  </si>
  <si>
    <t>Low Birth Weight (\%)</t>
    <phoneticPr fontId="5"/>
  </si>
  <si>
    <t>White-collar Worker (\%)</t>
    <phoneticPr fontId="5"/>
  </si>
  <si>
    <t>No Job (\%)</t>
    <phoneticPr fontId="5"/>
  </si>
  <si>
    <t>Girl (\%)</t>
    <phoneticPr fontId="5"/>
  </si>
  <si>
    <t>4.7669501085794e-313</t>
  </si>
  <si>
    <t>2.77697441221569e-311</t>
  </si>
  <si>
    <t>as.factor(year)2010</t>
  </si>
  <si>
    <t>as.factor(year)2015</t>
  </si>
  <si>
    <t>job1</t>
  </si>
  <si>
    <t>job2</t>
  </si>
  <si>
    <t>job1</t>
    <phoneticPr fontId="5"/>
  </si>
  <si>
    <t>job3</t>
  </si>
  <si>
    <t>job4</t>
  </si>
  <si>
    <t>job5</t>
  </si>
  <si>
    <t>job6</t>
  </si>
  <si>
    <t>job7V</t>
  </si>
  <si>
    <t>job7V</t>
    <phoneticPr fontId="5"/>
  </si>
  <si>
    <t>I(job1 * 100) ~ 1 + relative_age + I(relative_age^2) + as.factor(year) |      lived_city | 0 | lived_city</t>
  </si>
  <si>
    <t>all_ols_I(job1*100)</t>
  </si>
  <si>
    <t>table14_parametroric2</t>
  </si>
  <si>
    <t>I(job2 * 100) ~ 1 + relative_age + I(relative_age^2) + as.factor(year) |      lived_city | 0 | lived_city</t>
  </si>
  <si>
    <t>all_ols_I(job2*100)</t>
  </si>
  <si>
    <t>I(job3 * 100) ~ 1 + relative_age + I(relative_age^2) + as.factor(year) |      lived_city | 0 | lived_city</t>
  </si>
  <si>
    <t>all_ols_I(job3*100)</t>
  </si>
  <si>
    <t>I(job4 * 100) ~ 1 + relative_age + I(relative_age^2) + as.factor(year) |      lived_city | 0 | lived_city</t>
  </si>
  <si>
    <t>all_ols_I(job4*100)</t>
  </si>
  <si>
    <t>I(job5 * 100) ~ 1 + relative_age + I(relative_age^2) + as.factor(year) |      lived_city | 0 | lived_city</t>
  </si>
  <si>
    <t>all_ols_I(job5*100)</t>
  </si>
  <si>
    <t>I(job6 * 100) ~ 1 + relative_age + I(relative_age^2) + as.factor(year) |      lived_city | 0 | lived_city</t>
  </si>
  <si>
    <t>all_ols_I(job6*100)</t>
  </si>
  <si>
    <t>I(job7V * 100) ~ 1 + relative_age + I(relative_age^2) + as.factor(year) |      lived_city | 0 | lived_city</t>
  </si>
  <si>
    <t>all_ols_I(job7V*100)</t>
  </si>
  <si>
    <t>I(job1 * 100) ~ 1 + relative_age + as.factor(year) | lived_city |      0 | lived_city</t>
  </si>
  <si>
    <t>all_ols_liner_I(job1*100)</t>
  </si>
  <si>
    <t>I(job1 * 100) ~ 1 + relative_age + I(relative_age^2) + as.factor(year) |      0 | 0 | 0</t>
  </si>
  <si>
    <t>all_no_live_I(job1*100)</t>
  </si>
  <si>
    <t>I(job1 * 100) ~ 1 + relative_age + as.factor(year) | 0 | 0 |      0</t>
  </si>
  <si>
    <t>all_no_live_liner_I(job1*100)</t>
  </si>
  <si>
    <t>I(job2 * 100) ~ 1 + relative_age + as.factor(year) | lived_city |      0 | lived_city</t>
  </si>
  <si>
    <t>all_ols_liner_I(job2*100)</t>
  </si>
  <si>
    <t>I(job2 * 100) ~ 1 + relative_age + I(relative_age^2) + as.factor(year) |      0 | 0 | 0</t>
  </si>
  <si>
    <t>all_no_live_I(job2*100)</t>
  </si>
  <si>
    <t>I(job2 * 100) ~ 1 + relative_age + as.factor(year) | 0 | 0 |      0</t>
  </si>
  <si>
    <t>all_no_live_liner_I(job2*100)</t>
  </si>
  <si>
    <t>I(job3 * 100) ~ 1 + relative_age + as.factor(year) | lived_city |      0 | lived_city</t>
  </si>
  <si>
    <t>all_ols_liner_I(job3*100)</t>
  </si>
  <si>
    <t>I(job3 * 100) ~ 1 + relative_age + I(relative_age^2) + as.factor(year) |      0 | 0 | 0</t>
  </si>
  <si>
    <t>all_no_live_I(job3*100)</t>
  </si>
  <si>
    <t>I(job3 * 100) ~ 1 + relative_age + as.factor(year) | 0 | 0 |      0</t>
  </si>
  <si>
    <t>all_no_live_liner_I(job3*100)</t>
  </si>
  <si>
    <t>I(job4 * 100) ~ 1 + relative_age + as.factor(year) | lived_city |      0 | lived_city</t>
  </si>
  <si>
    <t>all_ols_liner_I(job4*100)</t>
  </si>
  <si>
    <t>I(job4 * 100) ~ 1 + relative_age + I(relative_age^2) + as.factor(year) |      0 | 0 | 0</t>
  </si>
  <si>
    <t>all_no_live_I(job4*100)</t>
  </si>
  <si>
    <t>I(job4 * 100) ~ 1 + relative_age + as.factor(year) | 0 | 0 |      0</t>
  </si>
  <si>
    <t>all_no_live_liner_I(job4*100)</t>
  </si>
  <si>
    <t>I(job5 * 100) ~ 1 + relative_age + as.factor(year) | lived_city |      0 | lived_city</t>
  </si>
  <si>
    <t>all_ols_liner_I(job5*100)</t>
  </si>
  <si>
    <t>I(job5 * 100) ~ 1 + relative_age + I(relative_age^2) + as.factor(year) |      0 | 0 | 0</t>
  </si>
  <si>
    <t>all_no_live_I(job5*100)</t>
  </si>
  <si>
    <t>I(job5 * 100) ~ 1 + relative_age + as.factor(year) | 0 | 0 |      0</t>
  </si>
  <si>
    <t>all_no_live_liner_I(job5*100)</t>
  </si>
  <si>
    <t>I(job6 * 100) ~ 1 + relative_age + as.factor(year) | lived_city |      0 | lived_city</t>
  </si>
  <si>
    <t>all_ols_liner_I(job6*100)</t>
  </si>
  <si>
    <t>I(job6 * 100) ~ 1 + relative_age + I(relative_age^2) + as.factor(year) |      0 | 0 | 0</t>
  </si>
  <si>
    <t>all_no_live_I(job6*100)</t>
  </si>
  <si>
    <t>I(job6 * 100) ~ 1 + relative_age + as.factor(year) | 0 | 0 |      0</t>
  </si>
  <si>
    <t>all_no_live_liner_I(job6*100)</t>
  </si>
  <si>
    <t>I(job7V * 100) ~ 1 + relative_age + as.factor(year) | lived_city |      0 | lived_city</t>
  </si>
  <si>
    <t>all_ols_liner_I(job7V*100)</t>
  </si>
  <si>
    <t>I(job7V * 100) ~ 1 + relative_age + I(relative_age^2) + as.factor(year) |      0 | 0 | 0</t>
  </si>
  <si>
    <t>all_no_live_I(job7V*100)</t>
  </si>
  <si>
    <t>I(job7V * 100) ~ 1 + relative_age + as.factor(year) | 0 | 0 |      0</t>
  </si>
  <si>
    <t>all_no_live_liner_I(job7V*100)</t>
  </si>
  <si>
    <t>I(no_job~*100)</t>
    <phoneticPr fontId="5"/>
  </si>
  <si>
    <t>I(no_legitimate~*100)</t>
    <phoneticPr fontId="5"/>
  </si>
  <si>
    <t>I(job_big_company~*100)</t>
    <phoneticPr fontId="5"/>
  </si>
  <si>
    <t>I(job1~*100)</t>
    <phoneticPr fontId="5"/>
  </si>
  <si>
    <t>I(job2~*100)</t>
    <phoneticPr fontId="5"/>
  </si>
  <si>
    <t>I(job3~*100)</t>
    <phoneticPr fontId="5"/>
  </si>
  <si>
    <t>I(job4~*100)</t>
    <phoneticPr fontId="5"/>
  </si>
  <si>
    <t>I(job5~*100)</t>
    <phoneticPr fontId="5"/>
  </si>
  <si>
    <t>I(job6~*100)</t>
    <phoneticPr fontId="5"/>
  </si>
  <si>
    <t>I(job7V~*100)</t>
    <phoneticPr fontId="5"/>
  </si>
  <si>
    <t>Farmer (\%)</t>
    <phoneticPr fontId="5"/>
  </si>
  <si>
    <t>Unknown (\%)</t>
    <phoneticPr fontId="5"/>
  </si>
  <si>
    <t>Birth weight (gram)</t>
    <phoneticPr fontId="5"/>
  </si>
  <si>
    <t>Gestational age (week)</t>
    <phoneticPr fontId="5"/>
  </si>
  <si>
    <t>Self-employed (\%)</t>
    <phoneticPr fontId="5"/>
  </si>
  <si>
    <t>Regular employment (small firm) (\%)</t>
    <phoneticPr fontId="5"/>
  </si>
  <si>
    <t>Regular employment (large firm) (\%)</t>
    <phoneticPr fontId="5"/>
  </si>
  <si>
    <t>Non-regular employment (\%)</t>
    <phoneticPr fontId="5"/>
  </si>
  <si>
    <t>No job (\%)</t>
    <phoneticPr fontId="5"/>
  </si>
  <si>
    <t>No. obs.</t>
    <phoneticPr fontId="5"/>
  </si>
  <si>
    <t>Dependent variables</t>
    <phoneticPr fontId="5"/>
  </si>
  <si>
    <t>\textbf{Birth outcomes}</t>
    <phoneticPr fontId="5"/>
  </si>
  <si>
    <t>\textbf{Occupation of household head}</t>
    <phoneticPr fontId="5"/>
  </si>
  <si>
    <t>\textbf{Parental characteristics}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</si>
</sst>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theme="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1" applyFont="1" applyBorder="1" applyAlignment="1">
      <alignment horizontal="center" vertical="center"/>
    </xf>
    <xf numFmtId="0" fontId="7" fillId="0" borderId="0" xfId="1" applyFont="1" applyBorder="1">
      <alignment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0" applyFont="1" applyBorder="1"/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7" fillId="0" borderId="2" xfId="1" applyFont="1" applyBorder="1">
      <alignment vertical="center"/>
    </xf>
    <xf numFmtId="0" fontId="7" fillId="0" borderId="2" xfId="1" applyFont="1" applyBorder="1" applyAlignment="1">
      <alignment horizontal="center" vertical="center"/>
    </xf>
    <xf numFmtId="0" fontId="0" fillId="0" borderId="0" xfId="0" applyBorder="1"/>
    <xf numFmtId="0" fontId="7" fillId="0" borderId="2" xfId="0" applyFont="1" applyBorder="1" applyAlignment="1">
      <alignment horizontal="center" vertical="center"/>
    </xf>
    <xf numFmtId="0" fontId="0" fillId="0" borderId="2" xfId="0" applyBorder="1"/>
    <xf numFmtId="0" fontId="0" fillId="0" borderId="1" xfId="0" applyBorder="1"/>
    <xf numFmtId="0" fontId="7" fillId="0" borderId="1" xfId="0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 wrapText="1"/>
    </xf>
    <xf numFmtId="0" fontId="7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0" xfId="0" applyFont="1" applyBorder="1" applyAlignment="1">
      <alignment horizontal="left" vertical="center" wrapText="1"/>
    </xf>
    <xf numFmtId="0" fontId="0" fillId="0" borderId="0" xfId="0" quotePrefix="1"/>
    <xf numFmtId="0" fontId="3" fillId="0" borderId="0" xfId="2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0" borderId="0" xfId="2" applyFont="1">
      <alignment vertical="center"/>
    </xf>
    <xf numFmtId="0" fontId="7" fillId="0" borderId="2" xfId="0" applyFont="1" applyBorder="1" applyAlignment="1">
      <alignment vertical="center"/>
    </xf>
    <xf numFmtId="0" fontId="0" fillId="0" borderId="1" xfId="0" applyBorder="1" applyAlignment="1"/>
    <xf numFmtId="0" fontId="7" fillId="0" borderId="0" xfId="0" applyFont="1" applyBorder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2" xfId="1" applyFont="1" applyBorder="1" applyAlignment="1">
      <alignment vertical="center"/>
    </xf>
    <xf numFmtId="0" fontId="0" fillId="0" borderId="0" xfId="0" applyAlignment="1"/>
    <xf numFmtId="0" fontId="7" fillId="0" borderId="0" xfId="1" applyFont="1" applyBorder="1" applyAlignment="1">
      <alignment vertical="center" wrapText="1"/>
    </xf>
    <xf numFmtId="0" fontId="0" fillId="0" borderId="0" xfId="0" applyBorder="1" applyAlignment="1"/>
  </cellXfs>
  <cellStyles count="4">
    <cellStyle name="標準" xfId="0" builtinId="0"/>
    <cellStyle name="標準 2" xfId="1" xr:uid="{8F178352-1256-CE4B-9B62-27609190804D}"/>
    <cellStyle name="標準 3" xfId="2" xr:uid="{8C54E970-6FFB-D040-B631-2C204DC795AE}"/>
    <cellStyle name="標準 4" xfId="3" xr:uid="{76D7B47B-03DF-1749-B92E-888D3DDC3F7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mo" connectionId="1" xr16:uid="{55286A14-3369-144C-9565-F2F879DFBFFA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47A3E-B22B-7440-808D-7BA82E16F6C8}">
  <dimension ref="A2:Q66"/>
  <sheetViews>
    <sheetView showGridLines="0" tabSelected="1" zoomScale="50" workbookViewId="0">
      <selection activeCell="R24" sqref="R24"/>
    </sheetView>
  </sheetViews>
  <sheetFormatPr baseColWidth="10" defaultRowHeight="14" outlineLevelRow="1" outlineLevelCol="1"/>
  <cols>
    <col min="1" max="1" width="10.83203125" style="15"/>
    <col min="2" max="2" width="26.5" style="15" customWidth="1"/>
    <col min="3" max="3" width="54" style="1" customWidth="1"/>
    <col min="4" max="4" width="21.33203125" style="4" hidden="1" customWidth="1" outlineLevel="1"/>
    <col min="5" max="7" width="15.1640625" hidden="1" customWidth="1" outlineLevel="1"/>
    <col min="8" max="9" width="17.5" hidden="1" customWidth="1" outlineLevel="1"/>
    <col min="10" max="10" width="10.83203125" hidden="1" customWidth="1" outlineLevel="1"/>
    <col min="11" max="12" width="14.1640625" style="3" hidden="1" customWidth="1" outlineLevel="1"/>
    <col min="13" max="13" width="14.1640625" style="3" customWidth="1" collapsed="1"/>
    <col min="14" max="14" width="24" style="3" bestFit="1" customWidth="1"/>
    <col min="15" max="15" width="24" style="3" customWidth="1"/>
    <col min="16" max="16" width="24" style="3" hidden="1" customWidth="1" outlineLevel="1"/>
    <col min="17" max="17" width="10.83203125" collapsed="1"/>
  </cols>
  <sheetData>
    <row r="2" spans="1:17" ht="18" collapsed="1">
      <c r="A2" s="8"/>
      <c r="C2" s="29"/>
      <c r="D2" s="12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7" ht="19">
      <c r="A3" s="8"/>
      <c r="C3" s="30" t="s">
        <v>55</v>
      </c>
      <c r="D3" s="19"/>
      <c r="E3" s="20"/>
      <c r="F3" s="20"/>
      <c r="G3" s="20"/>
      <c r="H3" s="20"/>
      <c r="I3" s="20"/>
      <c r="J3" s="20"/>
      <c r="K3" s="20" t="s">
        <v>13</v>
      </c>
      <c r="L3" s="20" t="s">
        <v>13</v>
      </c>
      <c r="M3" s="20"/>
      <c r="N3" s="20"/>
      <c r="O3" s="20"/>
      <c r="P3" s="20"/>
    </row>
    <row r="4" spans="1:17" ht="38">
      <c r="A4" s="8"/>
      <c r="B4" s="5"/>
      <c r="C4" s="29" t="s">
        <v>345</v>
      </c>
      <c r="D4" s="16"/>
      <c r="E4" s="14"/>
      <c r="F4" s="14" t="s">
        <v>117</v>
      </c>
      <c r="G4" s="14"/>
      <c r="H4" s="14"/>
      <c r="I4" s="14"/>
      <c r="J4" s="14"/>
      <c r="K4" s="14" t="s">
        <v>58</v>
      </c>
      <c r="L4" s="11" t="s">
        <v>134</v>
      </c>
      <c r="M4" s="11" t="s">
        <v>95</v>
      </c>
      <c r="N4" s="11" t="s">
        <v>141</v>
      </c>
      <c r="O4" s="11" t="s">
        <v>142</v>
      </c>
      <c r="P4" s="11" t="s">
        <v>123</v>
      </c>
    </row>
    <row r="5" spans="1:17" ht="18" hidden="1" outlineLevel="1" collapsed="1">
      <c r="A5" s="8"/>
      <c r="B5" s="15" t="s">
        <v>54</v>
      </c>
      <c r="C5" s="31"/>
      <c r="D5" s="10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</row>
    <row r="6" spans="1:17" ht="18" hidden="1" outlineLevel="1">
      <c r="A6" s="8"/>
      <c r="B6" s="5" t="s">
        <v>52</v>
      </c>
      <c r="C6" s="32"/>
      <c r="D6" s="5"/>
      <c r="E6" s="5"/>
      <c r="F6" s="5"/>
      <c r="G6" s="5"/>
      <c r="H6" s="5"/>
      <c r="I6" s="5"/>
      <c r="J6" s="5"/>
      <c r="K6" s="5"/>
      <c r="L6" s="5"/>
      <c r="M6" s="5"/>
      <c r="N6" s="5" t="s">
        <v>53</v>
      </c>
      <c r="O6" s="5"/>
      <c r="P6" s="5" t="s">
        <v>53</v>
      </c>
    </row>
    <row r="7" spans="1:17" ht="18" hidden="1" outlineLevel="1">
      <c r="A7" s="8"/>
      <c r="B7" s="6"/>
      <c r="C7" s="32" t="s">
        <v>39</v>
      </c>
      <c r="D7" s="5" t="s">
        <v>39</v>
      </c>
      <c r="E7" s="6"/>
      <c r="F7" s="6"/>
      <c r="G7" s="6"/>
      <c r="H7" s="6"/>
      <c r="I7" s="6"/>
      <c r="J7" s="6"/>
      <c r="K7" s="5"/>
      <c r="L7" s="5"/>
      <c r="M7" s="5"/>
      <c r="N7" s="5" t="s">
        <v>57</v>
      </c>
      <c r="O7" s="5"/>
      <c r="P7" s="5" t="s">
        <v>57</v>
      </c>
    </row>
    <row r="8" spans="1:17" ht="18" hidden="1" outlineLevel="1">
      <c r="A8" s="8"/>
      <c r="B8" s="6"/>
      <c r="C8" s="33" t="s">
        <v>40</v>
      </c>
      <c r="D8" s="14" t="s">
        <v>40</v>
      </c>
      <c r="E8" s="13"/>
      <c r="F8" s="13"/>
      <c r="G8" s="13"/>
      <c r="H8" s="13"/>
      <c r="I8" s="13"/>
      <c r="J8" s="13"/>
      <c r="K8" s="14"/>
      <c r="L8" s="14"/>
      <c r="M8" s="14"/>
      <c r="N8" s="14" t="s">
        <v>56</v>
      </c>
      <c r="O8" s="14"/>
      <c r="P8" s="14" t="s">
        <v>56</v>
      </c>
    </row>
    <row r="9" spans="1:17" ht="18" hidden="1" outlineLevel="1">
      <c r="A9" s="8"/>
      <c r="B9" s="8"/>
      <c r="C9" s="31"/>
      <c r="D9" s="10"/>
      <c r="E9" s="8"/>
      <c r="F9" s="8"/>
      <c r="G9" s="8"/>
      <c r="H9" s="8"/>
      <c r="I9" s="8"/>
      <c r="J9" s="8"/>
      <c r="K9" s="9"/>
      <c r="L9" s="9"/>
      <c r="M9" s="9"/>
      <c r="N9" s="9"/>
      <c r="O9" s="9"/>
      <c r="P9" s="9"/>
    </row>
    <row r="10" spans="1:17" ht="18" hidden="1" outlineLevel="1">
      <c r="A10" s="8"/>
      <c r="B10" s="6"/>
      <c r="C10" s="31"/>
      <c r="D10" s="10"/>
      <c r="E10" s="6"/>
      <c r="F10" s="6"/>
      <c r="G10" s="6"/>
      <c r="H10" s="6"/>
      <c r="I10" s="6"/>
      <c r="J10" s="6"/>
      <c r="K10" s="5"/>
      <c r="L10" s="5"/>
      <c r="M10" s="5"/>
      <c r="N10" s="5"/>
      <c r="O10" s="5"/>
      <c r="P10" s="5"/>
    </row>
    <row r="11" spans="1:17" ht="18" hidden="1" outlineLevel="1">
      <c r="A11" s="8"/>
      <c r="B11" s="6"/>
      <c r="C11" s="31"/>
      <c r="D11" s="10"/>
      <c r="E11" s="6"/>
      <c r="F11" s="6"/>
      <c r="G11" s="6"/>
      <c r="H11" s="6"/>
      <c r="I11" s="6"/>
      <c r="J11" s="6"/>
      <c r="K11" s="5"/>
      <c r="L11" s="5"/>
      <c r="M11" s="5"/>
      <c r="N11" s="5"/>
      <c r="O11" s="5"/>
      <c r="P11" s="5"/>
      <c r="Q11" t="s">
        <v>152</v>
      </c>
    </row>
    <row r="12" spans="1:17" ht="18" hidden="1" outlineLevel="1">
      <c r="A12" s="8"/>
      <c r="B12" s="6"/>
      <c r="C12" s="31"/>
      <c r="D12" s="10"/>
      <c r="E12" s="6"/>
      <c r="F12" s="6"/>
      <c r="G12" s="6"/>
      <c r="H12" s="5" t="s">
        <v>153</v>
      </c>
      <c r="I12" s="6"/>
      <c r="J12" s="6"/>
      <c r="K12" s="5"/>
      <c r="L12" s="5"/>
      <c r="N12" s="5" t="s">
        <v>151</v>
      </c>
      <c r="O12" s="5" t="s">
        <v>151</v>
      </c>
      <c r="P12" s="5" t="s">
        <v>151</v>
      </c>
    </row>
    <row r="13" spans="1:17" ht="18" hidden="1" outlineLevel="1">
      <c r="A13" s="8"/>
      <c r="B13" s="6"/>
      <c r="C13" s="31"/>
      <c r="D13" s="10"/>
      <c r="E13" s="6"/>
      <c r="F13" s="6"/>
      <c r="G13" s="6"/>
      <c r="H13" s="6" t="s">
        <v>154</v>
      </c>
      <c r="I13" s="6"/>
      <c r="J13" s="6"/>
      <c r="K13" s="5"/>
      <c r="L13" s="5"/>
      <c r="M13" s="5"/>
      <c r="N13" s="5" t="s">
        <v>178</v>
      </c>
      <c r="O13" s="5" t="s">
        <v>178</v>
      </c>
      <c r="P13" s="5" t="s">
        <v>136</v>
      </c>
    </row>
    <row r="14" spans="1:17" ht="18" hidden="1" outlineLevel="1">
      <c r="A14" s="8"/>
      <c r="B14" s="6"/>
      <c r="C14" s="31"/>
      <c r="D14" s="10"/>
      <c r="E14" s="6"/>
      <c r="F14" s="6"/>
      <c r="G14" s="6"/>
      <c r="H14" s="6" t="s">
        <v>155</v>
      </c>
      <c r="I14" s="6"/>
      <c r="J14" s="6"/>
      <c r="K14" s="5"/>
      <c r="L14" s="5"/>
      <c r="M14" s="5"/>
      <c r="N14" s="5"/>
      <c r="O14" s="5"/>
      <c r="P14" s="5" t="s">
        <v>133</v>
      </c>
    </row>
    <row r="15" spans="1:17" ht="18" hidden="1" outlineLevel="1">
      <c r="A15" s="8"/>
      <c r="B15" s="6"/>
      <c r="C15" s="31"/>
      <c r="D15" s="10"/>
      <c r="E15" s="6"/>
      <c r="F15" s="6"/>
      <c r="G15" s="6"/>
      <c r="H15" s="6"/>
      <c r="I15" s="6"/>
      <c r="J15" s="6"/>
      <c r="K15" s="5"/>
      <c r="L15" s="5"/>
      <c r="M15" s="5"/>
      <c r="N15" s="5"/>
      <c r="O15" s="5"/>
      <c r="P15" s="5"/>
    </row>
    <row r="16" spans="1:17" ht="18" hidden="1" outlineLevel="1">
      <c r="A16" s="8"/>
      <c r="B16" s="6"/>
      <c r="C16" s="31"/>
      <c r="D16" s="10"/>
      <c r="E16" s="6"/>
      <c r="F16" s="6"/>
      <c r="G16" s="6"/>
      <c r="H16" s="6"/>
      <c r="I16" s="6"/>
      <c r="J16" s="6"/>
      <c r="K16" s="5"/>
      <c r="L16" s="5"/>
      <c r="M16" s="5"/>
      <c r="N16" s="5"/>
      <c r="O16" s="5"/>
      <c r="P16" s="5"/>
    </row>
    <row r="17" spans="1:16" ht="18" hidden="1" outlineLevel="1">
      <c r="A17" s="8"/>
      <c r="B17" s="6"/>
      <c r="C17" s="31"/>
      <c r="D17" s="10"/>
      <c r="E17" s="6"/>
      <c r="F17" s="6"/>
      <c r="G17" s="6"/>
      <c r="H17" s="6"/>
      <c r="I17" s="6"/>
      <c r="J17" s="6"/>
      <c r="K17" s="5"/>
      <c r="L17" s="5"/>
      <c r="M17" s="5"/>
      <c r="N17" s="5"/>
      <c r="O17" s="5"/>
      <c r="P17" s="5"/>
    </row>
    <row r="18" spans="1:16" ht="18" hidden="1" outlineLevel="1">
      <c r="A18" s="8"/>
      <c r="B18" s="5"/>
      <c r="C18" s="31"/>
      <c r="D18" s="10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ht="18" hidden="1" outlineLevel="1">
      <c r="A19" s="8"/>
      <c r="B19" s="5"/>
      <c r="C19" s="31"/>
      <c r="D19" s="10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ht="18" hidden="1" outlineLevel="1">
      <c r="A20" s="8"/>
      <c r="B20" s="5"/>
      <c r="C20" s="31"/>
      <c r="D20" s="10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ht="18" collapsed="1">
      <c r="A21" s="8"/>
      <c r="C21" s="34" t="s">
        <v>54</v>
      </c>
      <c r="D21" s="10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ht="19">
      <c r="A22" s="8"/>
      <c r="C22" s="35" t="s">
        <v>348</v>
      </c>
      <c r="D22" s="10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ht="38">
      <c r="A23" s="8"/>
      <c r="C23" s="31" t="str">
        <f>D23</f>
        <v>Mother's age</v>
      </c>
      <c r="D23" s="10" t="str">
        <f>INDEX(list!B:B,MATCH(H23,list!A:A,0),0)</f>
        <v>Mother's age</v>
      </c>
      <c r="E23" s="7"/>
      <c r="F23" s="7" t="s">
        <v>16</v>
      </c>
      <c r="G23" s="7">
        <v>1</v>
      </c>
      <c r="H23" s="7" t="s">
        <v>16</v>
      </c>
      <c r="I23" s="7"/>
      <c r="J23" s="7"/>
      <c r="K23" s="7" t="e">
        <f>INDEX(summary_glance!$Z:$Z,MATCH(CONCATENATE(K$10,"_",$H23,K$12),summary_glance!$Y:$Y,0),0)</f>
        <v>#N/A</v>
      </c>
      <c r="L23" s="7" t="e">
        <f>INDEX(#REF!,MATCH(CONCATENATE($L$10,"_",$L$12,"_",$H23,"_within_grade"),#REF!, 0),0)</f>
        <v>#REF!</v>
      </c>
      <c r="M23" s="7" t="str">
        <f>TEXT(INDEX(summary_stat!$D:$D,MATCH(summary!F23,summary_stat!G:G,0),0)*G23,"0.000")</f>
        <v>29.941</v>
      </c>
      <c r="N23" s="7" t="str">
        <f>INDEX(summary_glance!$AD:$AD,MATCH(CONCATENATE(N$12,"_",N$13,"_",$H23),summary_glance!$Y:$Y,0),0)</f>
        <v>-0.107
(0.021)</v>
      </c>
      <c r="O23" s="7" t="str">
        <f>INDEX(summary_glance!$AC:$AC,MATCH(CONCATENATE(N$12,"_",N$13,"_",$H23),summary_glance!$Y:$Y,0),0)</f>
        <v>0.000</v>
      </c>
      <c r="P23" s="7" t="e">
        <f>INDEX(summary_tidy!$AE:$AE,MATCH(CONCATENATE(P$12,"_",P$13,"_",$H23,"_",P$14),summary_tidy!$AA:$AA,0),0)</f>
        <v>#N/A</v>
      </c>
    </row>
    <row r="24" spans="1:16" ht="38">
      <c r="A24" s="8"/>
      <c r="B24" s="7"/>
      <c r="C24" s="31" t="str">
        <f>D24</f>
        <v>Father's age</v>
      </c>
      <c r="D24" s="10" t="str">
        <f>INDEX(list!B:B,MATCH(H24,list!A:A,0),0)</f>
        <v>Father's age</v>
      </c>
      <c r="E24" s="7"/>
      <c r="F24" s="7" t="s">
        <v>15</v>
      </c>
      <c r="G24" s="7">
        <v>1</v>
      </c>
      <c r="H24" s="7" t="s">
        <v>15</v>
      </c>
      <c r="I24" s="7"/>
      <c r="J24" s="7"/>
      <c r="K24" s="7" t="e">
        <f>INDEX(summary_glance!$Z:$Z,MATCH(CONCATENATE(K$10,"_",$H24,K$12),summary_glance!$Y:$Y,0),0)</f>
        <v>#N/A</v>
      </c>
      <c r="L24" s="7" t="e">
        <f>INDEX(#REF!,MATCH(CONCATENATE($L$10,"_",$L$12,"_",$H24,"_within_grade"),#REF!, 0),0)</f>
        <v>#REF!</v>
      </c>
      <c r="M24" s="7" t="str">
        <f>TEXT(INDEX(summary_stat!$D:$D,MATCH(summary!F24,summary_stat!G:G,0),0)*G24,"0.000")</f>
        <v>32.053</v>
      </c>
      <c r="N24" s="7" t="str">
        <f>INDEX(summary_glance!$AD:$AD,MATCH(CONCATENATE(N$12,"_",N$13,"_",$H24),summary_glance!$Y:$Y,0),0)</f>
        <v>-0.125
(0.023)</v>
      </c>
      <c r="O24" s="7" t="str">
        <f>INDEX(summary_glance!$AC:$AC,MATCH(CONCATENATE(N$12,"_",N$13,"_",$H24),summary_glance!$Y:$Y,0),0)</f>
        <v>0.000</v>
      </c>
      <c r="P24" s="7" t="e">
        <f>INDEX(summary_tidy!$AE:$AE,MATCH(CONCATENATE(P$12,"_",P$13,"_",$H24,"_",P$14),summary_tidy!$AA:$AA,0),0)</f>
        <v>#N/A</v>
      </c>
    </row>
    <row r="25" spans="1:16" ht="38">
      <c r="A25" s="8"/>
      <c r="B25" s="7"/>
      <c r="C25" s="29" t="str">
        <f t="shared" ref="C25:C27" si="0">D25</f>
        <v>Unmarried (\%)</v>
      </c>
      <c r="D25" s="12" t="str">
        <f>INDEX(list!B:B,MATCH(H25,list!A:A,0),0)</f>
        <v>Unmarried (\%)</v>
      </c>
      <c r="E25" s="11"/>
      <c r="F25" s="11" t="s">
        <v>118</v>
      </c>
      <c r="G25" s="11">
        <v>100</v>
      </c>
      <c r="H25" s="11" t="s">
        <v>326</v>
      </c>
      <c r="I25" s="11"/>
      <c r="J25" s="11"/>
      <c r="K25" s="11" t="e">
        <f>INDEX(summary_glance!$Z:$Z,MATCH(CONCATENATE(K$10,"_",$H25,K$12),summary_glance!$Y:$Y,0),0)</f>
        <v>#N/A</v>
      </c>
      <c r="L25" s="11" t="e">
        <f>INDEX(#REF!,MATCH(CONCATENATE($L$10,"_",$L$12,"_",$H25,"_within_grade"),#REF!, 0),0)</f>
        <v>#REF!</v>
      </c>
      <c r="M25" s="11" t="str">
        <f>TEXT(INDEX(summary_stat!$D:$D,MATCH(summary!F25,summary_stat!G:G,0),0)*G25,"0.000")</f>
        <v>1.910</v>
      </c>
      <c r="N25" s="11" t="str">
        <f>INDEX(summary_glance!$AD:$AD,MATCH(CONCATENATE(N$12,"_",N$13,"_",$H25),summary_glance!$Y:$Y,0),0)</f>
        <v>-0.059
(0.072)</v>
      </c>
      <c r="O25" s="11" t="str">
        <f>INDEX(summary_glance!$AC:$AC,MATCH(CONCATENATE(N$12,"_",N$13,"_",$H25),summary_glance!$Y:$Y,0),0)</f>
        <v>0.561</v>
      </c>
      <c r="P25" s="7" t="e">
        <f>INDEX(summary_tidy!$AE:$AE,MATCH(CONCATENATE(P$12,"_",P$13,"_",$H25,"_",P$14),summary_tidy!$AA:$AA,0),0)</f>
        <v>#N/A</v>
      </c>
    </row>
    <row r="26" spans="1:16" ht="19" hidden="1" outlineLevel="1">
      <c r="A26" s="8"/>
      <c r="B26" s="7"/>
      <c r="C26" s="31" t="e">
        <f t="shared" si="0"/>
        <v>#N/A</v>
      </c>
      <c r="D26" s="10" t="e">
        <f>INDEX(list!B:B,MATCH(H26,list!A:A,0),0)</f>
        <v>#N/A</v>
      </c>
      <c r="E26" s="7"/>
      <c r="F26" s="7" t="s">
        <v>137</v>
      </c>
      <c r="G26" s="7">
        <v>100</v>
      </c>
      <c r="H26" s="7" t="s">
        <v>325</v>
      </c>
      <c r="I26" s="7"/>
      <c r="J26" s="7"/>
      <c r="K26" s="7" t="e">
        <f>INDEX(summary_glance!$Z:$Z,MATCH(CONCATENATE(K$10,"_",$H26,K$12),summary_glance!$Y:$Y,0),0)</f>
        <v>#N/A</v>
      </c>
      <c r="L26" s="7" t="e">
        <f>INDEX(#REF!,MATCH(CONCATENATE($L$10,"_",$L$12,"_",$H26,"_within_grade"),#REF!, 0),0)</f>
        <v>#REF!</v>
      </c>
      <c r="M26" s="7" t="str">
        <f>TEXT(INDEX(summary_stat!$D:$D,MATCH(summary!F26,summary_stat!G:G,0),0)*G26,"0.000")</f>
        <v>3.389</v>
      </c>
      <c r="N26" s="7" t="e">
        <f>INDEX(summary_glance!$AD:$AD,MATCH(CONCATENATE(N$12,"_",N$13,"_",$H26),summary_glance!$Y:$Y,0),0)</f>
        <v>#N/A</v>
      </c>
      <c r="O26" s="7" t="e">
        <f>INDEX(summary_glance!$AC:$AC,MATCH(CONCATENATE(N$12,"_",N$13,"_",$H26),summary_glance!$Y:$Y,0),0)</f>
        <v>#N/A</v>
      </c>
      <c r="P26" s="7" t="e">
        <f>INDEX(summary_tidy!$AE:$AE,MATCH(CONCATENATE(P$12,"_",P$13,"_",$H26,"_",P$14),summary_tidy!$AA:$AA,0),0)</f>
        <v>#N/A</v>
      </c>
    </row>
    <row r="27" spans="1:16" ht="38" hidden="1" outlineLevel="1">
      <c r="A27" s="8"/>
      <c r="B27" s="7"/>
      <c r="C27" s="29" t="str">
        <f t="shared" si="0"/>
        <v>Big Employer (\%)</v>
      </c>
      <c r="D27" s="12" t="str">
        <f>INDEX(list!B:B,MATCH(H27,list!A:A,0),0)</f>
        <v>Big Employer (\%)</v>
      </c>
      <c r="E27" s="11"/>
      <c r="F27" s="11" t="s">
        <v>119</v>
      </c>
      <c r="G27" s="11">
        <v>100</v>
      </c>
      <c r="H27" s="11" t="s">
        <v>327</v>
      </c>
      <c r="I27" s="11"/>
      <c r="J27" s="11"/>
      <c r="K27" s="11" t="e">
        <f>INDEX(summary_glance!$Z:$Z,MATCH(CONCATENATE(K$10,"_",$H27,K$12),summary_glance!$Y:$Y,0),0)</f>
        <v>#N/A</v>
      </c>
      <c r="L27" s="11" t="e">
        <f>INDEX(#REF!,MATCH(CONCATENATE($L$10,"_",$L$12,"_",$H27,"_within_grade"),#REF!, 0),0)</f>
        <v>#REF!</v>
      </c>
      <c r="M27" s="11" t="str">
        <f>TEXT(INDEX(summary_stat!$D:$D,MATCH(summary!F27,summary_stat!G:G,0),0)*G27,"0.000")</f>
        <v>41.608</v>
      </c>
      <c r="N27" s="11" t="e">
        <f>INDEX(summary_glance!$AD:$AD,MATCH(CONCATENATE(N$12,"_",N$13,"_",$H27),summary_glance!$Y:$Y,0),0)</f>
        <v>#N/A</v>
      </c>
      <c r="O27" s="11" t="e">
        <f>INDEX(summary_glance!$AC:$AC,MATCH(CONCATENATE(N$12,"_",N$13,"_",$H27),summary_glance!$Y:$Y,0),0)</f>
        <v>#N/A</v>
      </c>
      <c r="P27" s="11" t="e">
        <f>INDEX(summary_tidy!$AE:$AE,MATCH(CONCATENATE(P$12,"_",P$13,"_",$H27,"_",P$14),summary_tidy!$AA:$AA,0),0)</f>
        <v>#N/A</v>
      </c>
    </row>
    <row r="28" spans="1:16" ht="18" collapsed="1">
      <c r="A28" s="8"/>
      <c r="C28" s="36" t="s">
        <v>54</v>
      </c>
      <c r="D28" s="10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ht="19">
      <c r="A29" s="8"/>
      <c r="C29" s="35" t="s">
        <v>347</v>
      </c>
      <c r="D29" s="1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ht="38">
      <c r="A30" s="8"/>
      <c r="B30" s="7"/>
      <c r="C30" s="31" t="s">
        <v>335</v>
      </c>
      <c r="D30" s="10" t="e">
        <f>INDEX(list!B:B,MATCH(H30,list!A:A,0),0)</f>
        <v>#N/A</v>
      </c>
      <c r="E30" s="7"/>
      <c r="F30" s="7" t="s">
        <v>261</v>
      </c>
      <c r="G30">
        <v>100</v>
      </c>
      <c r="H30" s="7" t="s">
        <v>328</v>
      </c>
      <c r="I30" s="7"/>
      <c r="J30" s="7"/>
      <c r="K30" s="7" t="e">
        <f>INDEX(summary_glance!$Z:$Z,MATCH(CONCATENATE(K$10,"_",$H30,K$12),summary_glance!$Y:$Y,0),0)</f>
        <v>#N/A</v>
      </c>
      <c r="L30" s="7" t="e">
        <f>INDEX(#REF!,MATCH(CONCATENATE($L$10,"_",$L$12,"_",$H30,"_within_grade"),#REF!, 0),0)</f>
        <v>#REF!</v>
      </c>
      <c r="M30" s="7" t="str">
        <f>TEXT(INDEX(summary_stat!$D:$D,MATCH(summary!F30,summary_stat!G:G,0),0)*G30,"0.000")</f>
        <v>0.690</v>
      </c>
      <c r="N30" s="7" t="str">
        <f>INDEX(summary_glance!$AD:$AD,MATCH(CONCATENATE(N$12,"_",N$13,"_",$H30),summary_glance!$Y:$Y,0),0)</f>
        <v>-0.002
(0.039)</v>
      </c>
      <c r="O30" s="7" t="str">
        <f>INDEX(summary_glance!$AC:$AC,MATCH(CONCATENATE(N$12,"_",N$13,"_",$H30),summary_glance!$Y:$Y,0),0)</f>
        <v>0.953</v>
      </c>
      <c r="P30" s="7" t="e">
        <f>INDEX(summary_tidy!$AE:$AE,MATCH(CONCATENATE(P$12,"_",P$13,"_",$H30,"_",P$14),summary_tidy!$AA:$AA,0),0)</f>
        <v>#N/A</v>
      </c>
    </row>
    <row r="31" spans="1:16" ht="38">
      <c r="A31" s="8"/>
      <c r="B31" s="7"/>
      <c r="C31" s="31" t="s">
        <v>339</v>
      </c>
      <c r="D31" s="10" t="e">
        <f>INDEX(list!B:B,MATCH(H31,list!A:A,0),0)</f>
        <v>#N/A</v>
      </c>
      <c r="E31" s="7"/>
      <c r="F31" s="7" t="s">
        <v>260</v>
      </c>
      <c r="G31">
        <v>100</v>
      </c>
      <c r="H31" s="7" t="s">
        <v>329</v>
      </c>
      <c r="I31" s="7"/>
      <c r="J31" s="7"/>
      <c r="K31" s="7" t="e">
        <f>INDEX(summary_glance!$Z:$Z,MATCH(CONCATENATE(K$10,"_",$H31,K$12),summary_glance!$Y:$Y,0),0)</f>
        <v>#N/A</v>
      </c>
      <c r="L31" s="7" t="e">
        <f>INDEX(#REF!,MATCH(CONCATENATE($L$10,"_",$L$12,"_",$H31,"_within_grade"),#REF!, 0),0)</f>
        <v>#REF!</v>
      </c>
      <c r="M31" s="7" t="str">
        <f>TEXT(INDEX(summary_stat!$D:$D,MATCH(summary!F31,summary_stat!G:G,0),0)*G31,"0.000")</f>
        <v>7.185</v>
      </c>
      <c r="N31" s="7" t="str">
        <f>INDEX(summary_glance!$AD:$AD,MATCH(CONCATENATE(N$12,"_",N$13,"_",$H31),summary_glance!$Y:$Y,0),0)</f>
        <v>-0.186
(0.106)</v>
      </c>
      <c r="O31" s="7" t="str">
        <f>INDEX(summary_glance!$AC:$AC,MATCH(CONCATENATE(N$12,"_",N$13,"_",$H31),summary_glance!$Y:$Y,0),0)</f>
        <v>0.199</v>
      </c>
      <c r="P31" s="7" t="e">
        <f>INDEX(summary_tidy!$AE:$AE,MATCH(CONCATENATE(P$12,"_",P$13,"_",$H31,"_",P$14),summary_tidy!$AA:$AA,0),0)</f>
        <v>#N/A</v>
      </c>
    </row>
    <row r="32" spans="1:16" ht="38">
      <c r="A32" s="8"/>
      <c r="B32" s="7"/>
      <c r="C32" s="31" t="s">
        <v>340</v>
      </c>
      <c r="D32" s="10" t="e">
        <f>INDEX(list!B:B,MATCH(H32,list!A:A,0),0)</f>
        <v>#N/A</v>
      </c>
      <c r="E32" s="7"/>
      <c r="F32" s="7" t="s">
        <v>262</v>
      </c>
      <c r="G32">
        <v>100</v>
      </c>
      <c r="H32" s="7" t="s">
        <v>330</v>
      </c>
      <c r="J32" s="7"/>
      <c r="K32" s="7" t="e">
        <f>INDEX(summary_glance!$Z:$Z,MATCH(CONCATENATE(K$10,"_",$H32,K$12),summary_glance!$Y:$Y,0),0)</f>
        <v>#N/A</v>
      </c>
      <c r="L32" s="7" t="e">
        <f>INDEX(#REF!,MATCH(CONCATENATE($L$10,"_",$L$12,"_",$H32,"_within_grade"),#REF!, 0),0)</f>
        <v>#REF!</v>
      </c>
      <c r="M32" s="7" t="str">
        <f>TEXT(INDEX(summary_stat!$D:$D,MATCH(summary!F32,summary_stat!G:G,0),0)*G32,"0.000")</f>
        <v>34.691</v>
      </c>
      <c r="N32" s="7" t="str">
        <f>INDEX(summary_glance!$AD:$AD,MATCH(CONCATENATE(N$12,"_",N$13,"_",$H32),summary_glance!$Y:$Y,0),0)</f>
        <v>-0.033
(0.238)</v>
      </c>
      <c r="O32" s="7" t="str">
        <f>INDEX(summary_glance!$AC:$AC,MATCH(CONCATENATE(N$12,"_",N$13,"_",$H32),summary_glance!$Y:$Y,0),0)</f>
        <v>0.953</v>
      </c>
      <c r="P32" s="7" t="e">
        <f>INDEX(summary_tidy!$AE:$AE,MATCH(CONCATENATE(P$12,"_",P$13,"_",$H32,"_",P$14),summary_tidy!$AA:$AA,0),0)</f>
        <v>#N/A</v>
      </c>
    </row>
    <row r="33" spans="1:16" ht="38">
      <c r="A33" s="8"/>
      <c r="B33" s="7"/>
      <c r="C33" s="31" t="s">
        <v>341</v>
      </c>
      <c r="D33" s="10" t="e">
        <f>INDEX(list!B:B,MATCH(H33,list!A:A,0),0)</f>
        <v>#N/A</v>
      </c>
      <c r="E33" s="7"/>
      <c r="F33" s="7" t="s">
        <v>263</v>
      </c>
      <c r="G33">
        <v>100</v>
      </c>
      <c r="H33" s="7" t="s">
        <v>331</v>
      </c>
      <c r="I33" s="7"/>
      <c r="J33" s="7"/>
      <c r="K33" s="7" t="e">
        <f>INDEX(summary_glance!$Z:$Z,MATCH(CONCATENATE(K$10,"_",$H33,K$12),summary_glance!$Y:$Y,0),0)</f>
        <v>#N/A</v>
      </c>
      <c r="L33" s="7" t="e">
        <f>INDEX(#REF!,MATCH(CONCATENATE($L$10,"_",$L$12,"_",$H33,"_within_grade"),#REF!, 0),0)</f>
        <v>#REF!</v>
      </c>
      <c r="M33" s="7" t="str">
        <f>TEXT(INDEX(summary_stat!$D:$D,MATCH(summary!F33,summary_stat!G:G,0),0)*G33,"0.000")</f>
        <v>41.608</v>
      </c>
      <c r="N33" s="7" t="str">
        <f>INDEX(summary_glance!$AD:$AD,MATCH(CONCATENATE(N$12,"_",N$13,"_",$H33),summary_glance!$Y:$Y,0),0)</f>
        <v>-0.204
(0.179)</v>
      </c>
      <c r="O33" s="7" t="str">
        <f>INDEX(summary_glance!$AC:$AC,MATCH(CONCATENATE(N$12,"_",N$13,"_",$H33),summary_glance!$Y:$Y,0),0)</f>
        <v>0.425</v>
      </c>
      <c r="P33" s="7" t="e">
        <f>INDEX(summary_tidy!$AE:$AE,MATCH(CONCATENATE(P$12,"_",P$13,"_",$H33,"_",P$14),summary_tidy!$AA:$AA,0),0)</f>
        <v>#N/A</v>
      </c>
    </row>
    <row r="34" spans="1:16" ht="38">
      <c r="A34" s="8"/>
      <c r="B34" s="7"/>
      <c r="C34" s="31" t="s">
        <v>342</v>
      </c>
      <c r="D34" s="10" t="e">
        <f>INDEX(list!B:B,MATCH(H34,list!A:A,0),0)</f>
        <v>#N/A</v>
      </c>
      <c r="E34" s="7"/>
      <c r="F34" s="7" t="s">
        <v>264</v>
      </c>
      <c r="G34">
        <v>100</v>
      </c>
      <c r="H34" s="7" t="s">
        <v>332</v>
      </c>
      <c r="I34" s="7"/>
      <c r="J34" s="7"/>
      <c r="K34" s="7" t="e">
        <f>INDEX(summary_glance!$Z:$Z,MATCH(CONCATENATE(K$10,"_",$H34,K$12),summary_glance!$Y:$Y,0),0)</f>
        <v>#N/A</v>
      </c>
      <c r="L34" s="7" t="e">
        <f>INDEX(#REF!,MATCH(CONCATENATE($L$10,"_",$L$12,"_",$H34,"_within_grade"),#REF!, 0),0)</f>
        <v>#REF!</v>
      </c>
      <c r="M34" s="7" t="str">
        <f>TEXT(INDEX(summary_stat!$D:$D,MATCH(summary!F34,summary_stat!G:G,0),0)*G34,"0.000")</f>
        <v>8.749</v>
      </c>
      <c r="N34" s="7" t="str">
        <f>INDEX(summary_glance!$AD:$AD,MATCH(CONCATENATE(N$12,"_",N$13,"_",$H34),summary_glance!$Y:$Y,0),0)</f>
        <v>0.499
(0.121)</v>
      </c>
      <c r="O34" s="7" t="str">
        <f>INDEX(summary_glance!$AC:$AC,MATCH(CONCATENATE(N$12,"_",N$13,"_",$H34),summary_glance!$Y:$Y,0),0)</f>
        <v>0.000</v>
      </c>
      <c r="P34" s="7" t="e">
        <f>INDEX(summary_tidy!$AE:$AE,MATCH(CONCATENATE(P$12,"_",P$13,"_",$H34,"_",P$14),summary_tidy!$AA:$AA,0),0)</f>
        <v>#N/A</v>
      </c>
    </row>
    <row r="35" spans="1:16" ht="38">
      <c r="A35" s="8"/>
      <c r="B35" s="7"/>
      <c r="C35" s="31" t="s">
        <v>343</v>
      </c>
      <c r="D35" s="10" t="e">
        <f>INDEX(list!B:B,MATCH(H35,list!A:A,0),0)</f>
        <v>#N/A</v>
      </c>
      <c r="E35" s="7"/>
      <c r="F35" s="7" t="s">
        <v>265</v>
      </c>
      <c r="G35">
        <v>100</v>
      </c>
      <c r="H35" s="7" t="s">
        <v>333</v>
      </c>
      <c r="I35" s="7"/>
      <c r="J35" s="7"/>
      <c r="K35" s="7" t="e">
        <f>INDEX(summary_glance!$Z:$Z,MATCH(CONCATENATE(K$10,"_",$H35,K$12),summary_glance!$Y:$Y,0),0)</f>
        <v>#N/A</v>
      </c>
      <c r="L35" s="7" t="e">
        <f>INDEX(#REF!,MATCH(CONCATENATE($L$10,"_",$L$12,"_",$H35,"_within_grade"),#REF!, 0),0)</f>
        <v>#REF!</v>
      </c>
      <c r="M35" s="7" t="str">
        <f>TEXT(INDEX(summary_stat!$D:$D,MATCH(summary!F35,summary_stat!G:G,0),0)*G35,"0.000")</f>
        <v>1.723</v>
      </c>
      <c r="N35" s="7" t="str">
        <f>INDEX(summary_glance!$AD:$AD,MATCH(CONCATENATE(N$12,"_",N$13,"_",$H35),summary_glance!$Y:$Y,0),0)</f>
        <v>-0.155
(0.050)</v>
      </c>
      <c r="O35" s="7" t="str">
        <f>INDEX(summary_glance!$AC:$AC,MATCH(CONCATENATE(N$12,"_",N$13,"_",$H35),summary_glance!$Y:$Y,0),0)</f>
        <v>0.005</v>
      </c>
      <c r="P35" s="7" t="e">
        <f>INDEX(summary_tidy!$AE:$AE,MATCH(CONCATENATE(P$12,"_",P$13,"_",$H35,"_",P$14),summary_tidy!$AA:$AA,0),0)</f>
        <v>#N/A</v>
      </c>
    </row>
    <row r="36" spans="1:16" ht="38">
      <c r="A36" s="8"/>
      <c r="B36" s="7"/>
      <c r="C36" s="29" t="s">
        <v>336</v>
      </c>
      <c r="D36" s="12" t="e">
        <f>INDEX(list!B:B,MATCH(H36,list!A:A,0),0)</f>
        <v>#N/A</v>
      </c>
      <c r="E36" s="11"/>
      <c r="F36" s="11" t="s">
        <v>267</v>
      </c>
      <c r="G36" s="17">
        <v>100</v>
      </c>
      <c r="H36" s="11" t="s">
        <v>334</v>
      </c>
      <c r="I36" s="17"/>
      <c r="J36" s="11"/>
      <c r="K36" s="11" t="e">
        <f>INDEX(summary_glance!$Z:$Z,MATCH(CONCATENATE(K$10,"_",$H36,K$12),summary_glance!$Y:$Y,0),0)</f>
        <v>#N/A</v>
      </c>
      <c r="L36" s="11" t="e">
        <f>INDEX(#REF!,MATCH(CONCATENATE($L$10,"_",$L$12,"_",$H36,"_within_grade"),#REF!, 0),0)</f>
        <v>#REF!</v>
      </c>
      <c r="M36" s="11" t="str">
        <f>TEXT(INDEX(summary_stat!$D:$D,MATCH(summary!F36,summary_stat!G:G,0),0)*G36,"0.000")</f>
        <v>5.354</v>
      </c>
      <c r="N36" s="11" t="str">
        <f>INDEX(summary_glance!$AD:$AD,MATCH(CONCATENATE(N$12,"_",N$13,"_",$H36),summary_glance!$Y:$Y,0),0)</f>
        <v>0.081
(0.192)</v>
      </c>
      <c r="O36" s="11" t="str">
        <f>INDEX(summary_glance!$AC:$AC,MATCH(CONCATENATE(N$12,"_",N$13,"_",$H36),summary_glance!$Y:$Y,0),0)</f>
        <v>0.840</v>
      </c>
      <c r="P36" s="7" t="e">
        <f>INDEX(summary_tidy!$AE:$AE,MATCH(CONCATENATE(P$12,"_",P$13,"_",$H36,"_",P$14),summary_tidy!$AA:$AA,0),0)</f>
        <v>#N/A</v>
      </c>
    </row>
    <row r="37" spans="1:16" ht="18">
      <c r="A37" s="8"/>
      <c r="C37" s="36" t="s">
        <v>54</v>
      </c>
      <c r="D37" s="10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9">
      <c r="A38" s="8"/>
      <c r="C38" s="35" t="s">
        <v>346</v>
      </c>
      <c r="D38" s="10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38">
      <c r="A39" s="8"/>
      <c r="B39" s="7"/>
      <c r="C39" s="31" t="str">
        <f t="shared" ref="C39:C43" si="1">D39</f>
        <v>Birth weight (gram)</v>
      </c>
      <c r="D39" s="10" t="str">
        <f>INDEX(list!B:B,MATCH(H39,list!A:A,0),0)</f>
        <v>Birth weight (gram)</v>
      </c>
      <c r="E39" s="7"/>
      <c r="F39" s="7" t="s">
        <v>19</v>
      </c>
      <c r="G39" s="7">
        <v>1</v>
      </c>
      <c r="H39" s="7" t="s">
        <v>19</v>
      </c>
      <c r="I39" s="7"/>
      <c r="J39" s="7"/>
      <c r="K39" s="7" t="e">
        <f>INDEX(summary_glance!$Z:$Z,MATCH(CONCATENATE(K$10,"_",$H39,K$12),summary_glance!$Y:$Y,0),0)</f>
        <v>#N/A</v>
      </c>
      <c r="L39" s="7" t="e">
        <f>INDEX(#REF!,MATCH(CONCATENATE($L$10,"_",$L$12,"_",$H39,"_within_grade"),#REF!, 0),0)</f>
        <v>#REF!</v>
      </c>
      <c r="M39" s="7" t="str">
        <f>TEXT(INDEX(summary_stat!$D:$D,MATCH(summary!F39,summary_stat!G:G,0),0)*G39,"0.000")</f>
        <v>3016.116</v>
      </c>
      <c r="N39" s="7" t="str">
        <f>INDEX(summary_glance!$AD:$AD,MATCH(CONCATENATE(N$12,"_",N$13,"_",$H39),summary_glance!$Y:$Y,0),0)</f>
        <v>2.383
(1.909)</v>
      </c>
      <c r="O39" s="7" t="str">
        <f>INDEX(summary_glance!$AC:$AC,MATCH(CONCATENATE(N$12,"_",N$13,"_",$H39),summary_glance!$Y:$Y,0),0)</f>
        <v>0.398</v>
      </c>
      <c r="P39" s="7" t="e">
        <f>INDEX(summary_tidy!$AE:$AE,MATCH(CONCATENATE(P$12,"_",P$13,"_",$H39,"_",P$14),summary_tidy!$AA:$AA,0),0)</f>
        <v>#N/A</v>
      </c>
    </row>
    <row r="40" spans="1:16" ht="38">
      <c r="A40" s="8"/>
      <c r="B40" s="7"/>
      <c r="C40" s="31" t="str">
        <f t="shared" si="1"/>
        <v>Gestational age (week)</v>
      </c>
      <c r="D40" s="10" t="str">
        <f>INDEX(list!B:B,MATCH(H40,list!A:A,0),0)</f>
        <v>Gestational age (week)</v>
      </c>
      <c r="E40" s="7"/>
      <c r="F40" s="7" t="s">
        <v>21</v>
      </c>
      <c r="G40" s="7">
        <v>1</v>
      </c>
      <c r="H40" s="7" t="s">
        <v>21</v>
      </c>
      <c r="I40" s="7"/>
      <c r="J40" s="7"/>
      <c r="K40" s="7" t="e">
        <f>INDEX(summary_glance!$Z:$Z,MATCH(CONCATENATE(K$10,"_",$H40,K$12),summary_glance!$Y:$Y,0),0)</f>
        <v>#N/A</v>
      </c>
      <c r="L40" s="7" t="e">
        <f>INDEX(#REF!,MATCH(CONCATENATE($L$10,"_",$L$12,"_",$H40,"_within_grade"),#REF!, 0),0)</f>
        <v>#REF!</v>
      </c>
      <c r="M40" s="7" t="str">
        <f>TEXT(INDEX(summary_stat!$D:$D,MATCH(summary!F40,summary_stat!G:G,0),0)*G40,"0.000")</f>
        <v>38.897</v>
      </c>
      <c r="N40" s="7" t="str">
        <f>INDEX(summary_glance!$AD:$AD,MATCH(CONCATENATE(N$12,"_",N$13,"_",$H40),summary_glance!$Y:$Y,0),0)</f>
        <v>-0.002
(0.009)</v>
      </c>
      <c r="O40" s="7" t="str">
        <f>INDEX(summary_glance!$AC:$AC,MATCH(CONCATENATE(N$12,"_",N$13,"_",$H40),summary_glance!$Y:$Y,0),0)</f>
        <v>0.913</v>
      </c>
      <c r="P40" s="7" t="e">
        <f>INDEX(summary_tidy!$AE:$AE,MATCH(CONCATENATE(P$12,"_",P$13,"_",$H40,"_",P$14),summary_tidy!$AA:$AA,0),0)</f>
        <v>#N/A</v>
      </c>
    </row>
    <row r="41" spans="1:16" ht="38">
      <c r="A41" s="8"/>
      <c r="B41" s="7"/>
      <c r="C41" s="31" t="str">
        <f t="shared" si="1"/>
        <v>Singleton (\%)</v>
      </c>
      <c r="D41" s="10" t="str">
        <f>INDEX(list!B:B,MATCH(H41,list!A:A,0),0)</f>
        <v>Singleton (\%)</v>
      </c>
      <c r="E41" s="7"/>
      <c r="F41" t="s">
        <v>120</v>
      </c>
      <c r="G41">
        <v>100</v>
      </c>
      <c r="H41" t="s">
        <v>63</v>
      </c>
      <c r="J41" s="7"/>
      <c r="K41" s="7" t="e">
        <f>INDEX(summary_glance!$Z:$Z,MATCH(CONCATENATE(K$10,"_",$H41,K$12),summary_glance!$Y:$Y,0),0)</f>
        <v>#N/A</v>
      </c>
      <c r="L41" s="7" t="e">
        <f>INDEX(#REF!,MATCH(CONCATENATE($L$10,"_",$L$12,"_",$H41,"_within_grade"),#REF!, 0),0)</f>
        <v>#REF!</v>
      </c>
      <c r="M41" s="7" t="str">
        <f>TEXT(INDEX(summary_stat!$D:$D,MATCH(summary!F41,summary_stat!G:G,0),0)*G41,"0.000")</f>
        <v>97.951</v>
      </c>
      <c r="N41" s="7" t="str">
        <f>INDEX(summary_glance!$AD:$AD,MATCH(CONCATENATE(N$12,"_",N$13,"_",$H41),summary_glance!$Y:$Y,0),0)</f>
        <v>-0.076
(0.082)</v>
      </c>
      <c r="O41" s="7" t="str">
        <f>INDEX(summary_glance!$AC:$AC,MATCH(CONCATENATE(N$12,"_",N$13,"_",$H41),summary_glance!$Y:$Y,0),0)</f>
        <v>0.528</v>
      </c>
      <c r="P41" s="7" t="e">
        <f>INDEX(summary_tidy!$AE:$AE,MATCH(CONCATENATE(P$12,"_",P$13,"_",$H41,"_",P$14),summary_tidy!$AA:$AA,0),0)</f>
        <v>#N/A</v>
      </c>
    </row>
    <row r="42" spans="1:16" ht="38">
      <c r="A42" s="8"/>
      <c r="B42" s="7"/>
      <c r="C42" s="31" t="str">
        <f t="shared" si="1"/>
        <v>First child (\%)</v>
      </c>
      <c r="D42" s="10" t="str">
        <f>INDEX(list!B:B,MATCH(H42,list!A:A,0),0)</f>
        <v>First child (\%)</v>
      </c>
      <c r="E42" s="7"/>
      <c r="F42" s="7" t="s">
        <v>121</v>
      </c>
      <c r="G42" s="7">
        <v>100</v>
      </c>
      <c r="H42" s="7" t="s">
        <v>74</v>
      </c>
      <c r="I42" s="7"/>
      <c r="J42" s="7"/>
      <c r="K42" s="7" t="e">
        <f>INDEX(summary_glance!$Z:$Z,MATCH(CONCATENATE(K$10,"_",$H42,K$12),summary_glance!$Y:$Y,0),0)</f>
        <v>#N/A</v>
      </c>
      <c r="L42" s="7" t="e">
        <f>INDEX(#REF!,MATCH(CONCATENATE($L$10,"_",$L$12,"_",$H42,"_within_grade"),#REF!, 0),0)</f>
        <v>#REF!</v>
      </c>
      <c r="M42" s="7" t="str">
        <f>TEXT(INDEX(summary_stat!$D:$D,MATCH(summary!F42,summary_stat!G:G,0),0)*G42,"0.000")</f>
        <v>49.229</v>
      </c>
      <c r="N42" s="7" t="str">
        <f>INDEX(summary_glance!$AD:$AD,MATCH(CONCATENATE(N$12,"_",N$13,"_",$H42),summary_glance!$Y:$Y,0),0)</f>
        <v>-1.007
(0.259)</v>
      </c>
      <c r="O42" s="7" t="str">
        <f>INDEX(summary_glance!$AC:$AC,MATCH(CONCATENATE(N$12,"_",N$13,"_",$H42),summary_glance!$Y:$Y,0),0)</f>
        <v>0.000</v>
      </c>
      <c r="P42" s="7" t="e">
        <f>INDEX(summary_tidy!$AE:$AE,MATCH(CONCATENATE(P$12,"_",P$13,"_",$H42,"_",P$14),summary_tidy!$AA:$AA,0),0)</f>
        <v>#N/A</v>
      </c>
    </row>
    <row r="43" spans="1:16" ht="38">
      <c r="A43" s="8"/>
      <c r="B43" s="7"/>
      <c r="C43" s="29" t="str">
        <f t="shared" si="1"/>
        <v>Girl (\%)</v>
      </c>
      <c r="D43" s="12" t="str">
        <f>INDEX(list!B:B,MATCH(H43,list!A:A,0),0)</f>
        <v>Girl (\%)</v>
      </c>
      <c r="E43" s="11"/>
      <c r="F43" s="17" t="s">
        <v>122</v>
      </c>
      <c r="G43" s="17">
        <v>100</v>
      </c>
      <c r="H43" s="17" t="s">
        <v>96</v>
      </c>
      <c r="I43" s="17"/>
      <c r="J43" s="11"/>
      <c r="K43" s="11" t="e">
        <f>INDEX(summary_glance!$Z:$Z,MATCH(CONCATENATE(K$10,"_",$H43,K$12),summary_glance!$Y:$Y,0),0)</f>
        <v>#N/A</v>
      </c>
      <c r="L43" s="11" t="e">
        <f>INDEX(#REF!,MATCH(CONCATENATE($L$10,"_",$L$12,"_",$H43,"_within_grade"),#REF!, 0),0)</f>
        <v>#REF!</v>
      </c>
      <c r="M43" s="11" t="str">
        <f>TEXT(INDEX(summary_stat!$D:$D,MATCH(summary!F43,summary_stat!G:G,0),0)*G43,"0.000")</f>
        <v>48.710</v>
      </c>
      <c r="N43" s="11" t="str">
        <f>INDEX(summary_glance!$AD:$AD,MATCH(CONCATENATE(N$12,"_",N$13,"_",$H43),summary_glance!$Y:$Y,0),0)</f>
        <v>-0.312
(0.239)</v>
      </c>
      <c r="O43" s="11" t="str">
        <f>INDEX(summary_glance!$AC:$AC,MATCH(CONCATENATE(N$12,"_",N$13,"_",$H43),summary_glance!$Y:$Y,0),0)</f>
        <v>0.398</v>
      </c>
      <c r="P43" s="11" t="e">
        <f>INDEX(summary_tidy!$AE:$AE,MATCH(CONCATENATE(P$12,"_",P$13,"_",$H43,"_",P$14),summary_tidy!$AA:$AA,0),0)</f>
        <v>#N/A</v>
      </c>
    </row>
    <row r="44" spans="1:16" ht="18" hidden="1" outlineLevel="1">
      <c r="A44" s="8"/>
      <c r="B44" s="15" t="s">
        <v>54</v>
      </c>
      <c r="C44" s="31"/>
      <c r="D44" s="10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9" hidden="1" outlineLevel="1">
      <c r="A45" s="8"/>
      <c r="B45" s="7" t="s">
        <v>48</v>
      </c>
      <c r="C45" s="31" t="e">
        <f>"\shortstack[l]{"&amp;D45&amp;"\\(n="&amp;K45&amp;"/"&amp;L45&amp;")}"</f>
        <v>#N/A</v>
      </c>
      <c r="D45" s="10" t="str">
        <f>INDEX(list!B:B,MATCH(H45,list!A:A,0),0)</f>
        <v>Mother's age</v>
      </c>
      <c r="E45" s="7" t="s">
        <v>27</v>
      </c>
      <c r="F45" s="7"/>
      <c r="G45" s="7"/>
      <c r="H45" s="7" t="s">
        <v>16</v>
      </c>
      <c r="I45" s="7"/>
      <c r="J45" s="7"/>
      <c r="K45" s="7" t="e">
        <f>INDEX(summary_glance!$Z:$Z,MATCH(CONCATENATE(K$10,"_",$H45,K$12),summary_glance!$Y:$Y,0),0)</f>
        <v>#N/A</v>
      </c>
      <c r="L45" s="7" t="e">
        <f>INDEX(summary_glance!$Z:$Z,MATCH(CONCATENATE(L$10,"_",$H45,L$12),summary_glance!$Y:$Y,0),0)</f>
        <v>#N/A</v>
      </c>
      <c r="M45" s="7"/>
      <c r="N45" s="7" t="e">
        <f>INDEX(summary_glance!$AA:$AA,MATCH(CONCATENATE(N$10,"_",$H45,N$12),summary_glance!$Y:$Y,0),0)&amp;"
("&amp;INDEX(summary_glance!$AB:$AB,MATCH(CONCATENATE(N$10,"_",$H45,N$12),summary_glance!$Y:$Y,0),0)&amp;")"</f>
        <v>#N/A</v>
      </c>
      <c r="O45" s="7"/>
      <c r="P45" s="7" t="e">
        <f>INDEX(summary_glance!$AA:$AA,MATCH(CONCATENATE(P$10,"_",$H45,P$12),summary_glance!$Y:$Y,0),0)&amp;"
("&amp;INDEX(summary_glance!$AB:$AB,MATCH(CONCATENATE(P$10,"_",$H45,P$12),summary_glance!$Y:$Y,0),0)&amp;")"</f>
        <v>#N/A</v>
      </c>
    </row>
    <row r="46" spans="1:16" ht="19" hidden="1" outlineLevel="1">
      <c r="A46" s="8"/>
      <c r="B46" s="7"/>
      <c r="C46" s="31" t="e">
        <f>"\shortstack[l]{"&amp;D46&amp;"\\(n="&amp;K46&amp;"/"&amp;L46&amp;")}"</f>
        <v>#N/A</v>
      </c>
      <c r="D46" s="10" t="str">
        <f>INDEX(list!B:B,MATCH(H46,list!A:A,0),0)</f>
        <v>Gestational age (week)</v>
      </c>
      <c r="E46" s="7" t="s">
        <v>32</v>
      </c>
      <c r="F46" s="7"/>
      <c r="G46" s="7"/>
      <c r="H46" s="7" t="s">
        <v>21</v>
      </c>
      <c r="I46" s="7"/>
      <c r="J46" s="7"/>
      <c r="K46" s="7" t="e">
        <f>INDEX(summary_glance!$Z:$Z,MATCH(CONCATENATE(K$10,"_",$H46,K$12),summary_glance!$Y:$Y,0),0)</f>
        <v>#N/A</v>
      </c>
      <c r="L46" s="7" t="e">
        <f>INDEX(summary_glance!$Z:$Z,MATCH(CONCATENATE(L$10,"_",$H46,L$12),summary_glance!$Y:$Y,0),0)</f>
        <v>#N/A</v>
      </c>
      <c r="M46" s="7"/>
      <c r="N46" s="7" t="e">
        <f>INDEX(summary_glance!$AA:$AA,MATCH(CONCATENATE(N$10,"_",$H46,N$12),summary_glance!$Y:$Y,0),0)&amp;"
("&amp;INDEX(summary_glance!$AB:$AB,MATCH(CONCATENATE(N$10,"_",$H46,N$12),summary_glance!$Y:$Y,0),0)&amp;")"</f>
        <v>#N/A</v>
      </c>
      <c r="O46" s="7"/>
      <c r="P46" s="7" t="e">
        <f>INDEX(summary_glance!$AA:$AA,MATCH(CONCATENATE(P$10,"_",$H46,P$12),summary_glance!$Y:$Y,0),0)&amp;"
("&amp;INDEX(summary_glance!$AB:$AB,MATCH(CONCATENATE(P$10,"_",$H46,P$12),summary_glance!$Y:$Y,0),0)&amp;")"</f>
        <v>#N/A</v>
      </c>
    </row>
    <row r="47" spans="1:16" ht="38" hidden="1" outlineLevel="1">
      <c r="A47" s="8"/>
      <c r="B47" s="7"/>
      <c r="C47" s="31" t="e">
        <f>"\shortstack[l]{"&amp;D47&amp;"\\(n="&amp;K47&amp;"/"&amp;L47&amp;")}"</f>
        <v>#N/A</v>
      </c>
      <c r="D47" s="10" t="str">
        <f>INDEX(list!B:B,MATCH(H47,list!A:A,0),0)</f>
        <v>White-collar Worker (\%)</v>
      </c>
      <c r="E47" s="7" t="s">
        <v>32</v>
      </c>
      <c r="F47" s="7"/>
      <c r="G47" s="7"/>
      <c r="H47" s="7" t="s">
        <v>84</v>
      </c>
      <c r="I47" s="7"/>
      <c r="J47" s="7"/>
      <c r="K47" s="7" t="e">
        <f>INDEX(summary_glance!$Z:$Z,MATCH(CONCATENATE(K$13,"_",$H47,K$15),summary_glance!$Y:$Y,0),0)</f>
        <v>#N/A</v>
      </c>
      <c r="L47" s="7" t="e">
        <f>INDEX(summary_glance!$Z:$Z,MATCH(CONCATENATE(L$13,"_",$H47,L$15),summary_glance!$Y:$Y,0),0)</f>
        <v>#N/A</v>
      </c>
      <c r="M47" s="7"/>
      <c r="N47" s="7" t="e">
        <f>INDEX(summary_glance!$AA:$AA,MATCH(CONCATENATE(N$13,"_",$H47,N$15),summary_glance!$Y:$Y,0),0)&amp;"
("&amp;INDEX(summary_glance!$AB:$AB,MATCH(CONCATENATE(N$13,"_",$H47,N$15),summary_glance!$Y:$Y,0),0)&amp;")"</f>
        <v>#N/A</v>
      </c>
      <c r="O47" s="7"/>
      <c r="P47" s="7" t="e">
        <f>INDEX(summary_glance!$AA:$AA,MATCH(CONCATENATE(P$13,"_",$H47,P$15),summary_glance!$Y:$Y,0),0)&amp;"
("&amp;INDEX(summary_glance!$AB:$AB,MATCH(CONCATENATE(P$13,"_",$H47,P$15),summary_glance!$Y:$Y,0),0)&amp;")"</f>
        <v>#N/A</v>
      </c>
    </row>
    <row r="48" spans="1:16" ht="38" hidden="1" outlineLevel="1">
      <c r="A48" s="8"/>
      <c r="B48" s="7"/>
      <c r="C48" s="31" t="e">
        <f>"\shortstack[l]{"&amp;D48&amp;"\\(n="&amp;K48&amp;"/"&amp;L48&amp;")}"</f>
        <v>#N/A</v>
      </c>
      <c r="D48" s="10" t="str">
        <f>INDEX(list!B:B,MATCH(H48,list!A:A,0),0)</f>
        <v>No Job (\%)</v>
      </c>
      <c r="E48" s="7" t="s">
        <v>89</v>
      </c>
      <c r="F48" s="7"/>
      <c r="G48" s="7"/>
      <c r="H48" s="7" t="s">
        <v>87</v>
      </c>
      <c r="I48" s="7"/>
      <c r="J48" s="7"/>
      <c r="K48" s="7" t="e">
        <f>INDEX(summary_glance!$Z:$Z,MATCH(CONCATENATE(K$13,"_",$H48,K$15),summary_glance!$Y:$Y,0),0)</f>
        <v>#N/A</v>
      </c>
      <c r="L48" s="7" t="e">
        <f>INDEX(summary_glance!$Z:$Z,MATCH(CONCATENATE(L$13,"_",$H48,L$15),summary_glance!$Y:$Y,0),0)</f>
        <v>#N/A</v>
      </c>
      <c r="M48" s="7"/>
      <c r="N48" s="7" t="e">
        <f>INDEX(summary_glance!$AA:$AA,MATCH(CONCATENATE(N$13,"_",$H48,N$15),summary_glance!$Y:$Y,0),0)&amp;"
("&amp;INDEX(summary_glance!$AB:$AB,MATCH(CONCATENATE(N$13,"_",$H48,N$15),summary_glance!$Y:$Y,0),0)&amp;")"</f>
        <v>#N/A</v>
      </c>
      <c r="O48" s="7"/>
      <c r="P48" s="7" t="e">
        <f>INDEX(summary_glance!$AA:$AA,MATCH(CONCATENATE(P$13,"_",$H48,P$15),summary_glance!$Y:$Y,0),0)&amp;"
("&amp;INDEX(summary_glance!$AB:$AB,MATCH(CONCATENATE(P$13,"_",$H48,P$15),summary_glance!$Y:$Y,0),0)&amp;")"</f>
        <v>#N/A</v>
      </c>
    </row>
    <row r="49" spans="1:16" ht="18" hidden="1" outlineLevel="1">
      <c r="A49" s="8"/>
      <c r="B49" s="15" t="s">
        <v>54</v>
      </c>
      <c r="C49" s="31"/>
      <c r="D49" s="10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9" hidden="1" outlineLevel="1">
      <c r="A50" s="8"/>
      <c r="B50" s="7" t="s">
        <v>49</v>
      </c>
      <c r="C50" s="31" t="e">
        <f>"\shortstack[l]{"&amp;D50&amp;"\\(n="&amp;K50&amp;"/"&amp;L50&amp;")}"</f>
        <v>#N/A</v>
      </c>
      <c r="D50" s="10" t="str">
        <f>INDEX(list!B:B,MATCH(H50,list!A:A,0),0)</f>
        <v>Father's age</v>
      </c>
      <c r="E50" s="7" t="s">
        <v>26</v>
      </c>
      <c r="F50" s="7"/>
      <c r="G50" s="7"/>
      <c r="H50" s="7" t="s">
        <v>15</v>
      </c>
      <c r="I50" s="7"/>
      <c r="J50" s="7"/>
      <c r="K50" s="7" t="e">
        <f>INDEX(summary_glance!$Z:$Z,MATCH(CONCATENATE(K$10,"_",$H50,K$12),summary_glance!$Y:$Y,0),0)</f>
        <v>#N/A</v>
      </c>
      <c r="L50" s="7" t="e">
        <f>INDEX(summary_glance!$Z:$Z,MATCH(CONCATENATE(L$10,"_",$H50,L$12),summary_glance!$Y:$Y,0),0)</f>
        <v>#N/A</v>
      </c>
      <c r="M50" s="7"/>
      <c r="N50" s="7" t="e">
        <f>INDEX(summary_glance!$AA:$AA,MATCH(CONCATENATE(N$10,"_",$H50,N$12),summary_glance!$Y:$Y,0),0)&amp;"
("&amp;INDEX(summary_glance!$AB:$AB,MATCH(CONCATENATE(N$10,"_",$H50,N$12),summary_glance!$Y:$Y,0),0)&amp;")"</f>
        <v>#N/A</v>
      </c>
      <c r="O50" s="7"/>
      <c r="P50" s="7" t="e">
        <f>INDEX(summary_glance!$AA:$AA,MATCH(CONCATENATE(P$10,"_",$H50,P$12),summary_glance!$Y:$Y,0),0)&amp;"
("&amp;INDEX(summary_glance!$AB:$AB,MATCH(CONCATENATE(P$10,"_",$H50,P$12),summary_glance!$Y:$Y,0),0)&amp;")"</f>
        <v>#N/A</v>
      </c>
    </row>
    <row r="51" spans="1:16" ht="38" hidden="1" outlineLevel="1">
      <c r="A51" s="8"/>
      <c r="B51" s="7"/>
      <c r="C51" s="31" t="e">
        <f>"\shortstack[l]{"&amp;D51&amp;"\\(n="&amp;K51&amp;"/"&amp;L51&amp;")}"</f>
        <v>#N/A</v>
      </c>
      <c r="D51" s="10" t="str">
        <f>INDEX(list!B:B,MATCH(H51,list!A:A,0),0)</f>
        <v>White-collar Worker (\%)</v>
      </c>
      <c r="E51" s="7" t="s">
        <v>32</v>
      </c>
      <c r="F51" s="7"/>
      <c r="G51" s="7"/>
      <c r="H51" s="7" t="s">
        <v>90</v>
      </c>
      <c r="I51" s="7"/>
      <c r="J51" s="7"/>
      <c r="K51" s="7" t="e">
        <f>INDEX(summary_glance!$Z:$Z,MATCH(CONCATENATE(K$13,"_",$H51,K$15),summary_glance!$Y:$Y,0),0)</f>
        <v>#N/A</v>
      </c>
      <c r="L51" s="7" t="e">
        <f>INDEX(summary_glance!$Z:$Z,MATCH(CONCATENATE(L$13,"_",$H51,L$15),summary_glance!$Y:$Y,0),0)</f>
        <v>#N/A</v>
      </c>
      <c r="M51" s="7"/>
      <c r="N51" s="7" t="e">
        <f>INDEX(summary_glance!$AA:$AA,MATCH(CONCATENATE(N$13,"_",$H51,N$15),summary_glance!$Y:$Y,0),0)&amp;"
("&amp;INDEX(summary_glance!$AB:$AB,MATCH(CONCATENATE(N$13,"_",$H51,N$15),summary_glance!$Y:$Y,0),0)&amp;")"</f>
        <v>#N/A</v>
      </c>
      <c r="O51" s="7"/>
      <c r="P51" s="7" t="e">
        <f>INDEX(summary_glance!$AA:$AA,MATCH(CONCATENATE(P$13,"_",$H51,P$15),summary_glance!$Y:$Y,0),0)&amp;"
("&amp;INDEX(summary_glance!$AB:$AB,MATCH(CONCATENATE(P$13,"_",$H51,P$15),summary_glance!$Y:$Y,0),0)&amp;")"</f>
        <v>#N/A</v>
      </c>
    </row>
    <row r="52" spans="1:16" ht="38" hidden="1" outlineLevel="1">
      <c r="A52" s="8"/>
      <c r="B52" s="7"/>
      <c r="C52" s="29" t="e">
        <f>"\shortstack[l]{"&amp;D52&amp;"\\(n="&amp;K52&amp;"/"&amp;L52&amp;")}"</f>
        <v>#N/A</v>
      </c>
      <c r="D52" s="12" t="str">
        <f>INDEX(list!B:B,MATCH(H52,list!A:A,0),0)</f>
        <v>No Job (\%)</v>
      </c>
      <c r="E52" s="11" t="s">
        <v>89</v>
      </c>
      <c r="F52" s="11"/>
      <c r="G52" s="11"/>
      <c r="H52" s="11" t="s">
        <v>86</v>
      </c>
      <c r="I52" s="11"/>
      <c r="J52" s="11"/>
      <c r="K52" s="11" t="e">
        <f>INDEX(summary_glance!$Z:$Z,MATCH(CONCATENATE(K$13,"_",$H52,K$15),summary_glance!$Y:$Y,0),0)</f>
        <v>#N/A</v>
      </c>
      <c r="L52" s="11" t="e">
        <f>INDEX(summary_glance!$Z:$Z,MATCH(CONCATENATE(L$13,"_",$H52,L$15),summary_glance!$Y:$Y,0),0)</f>
        <v>#N/A</v>
      </c>
      <c r="M52" s="11"/>
      <c r="N52" s="11" t="e">
        <f>INDEX(summary_glance!$AA:$AA,MATCH(CONCATENATE(N$13,"_",$H52,N$15),summary_glance!$Y:$Y,0),0)&amp;"
("&amp;INDEX(summary_glance!$AB:$AB,MATCH(CONCATENATE(N$13,"_",$H52,N$15),summary_glance!$Y:$Y,0),0)&amp;")"</f>
        <v>#N/A</v>
      </c>
      <c r="O52" s="11"/>
      <c r="P52" s="11" t="e">
        <f>INDEX(summary_glance!$AA:$AA,MATCH(CONCATENATE(P$13,"_",$H52,P$15),summary_glance!$Y:$Y,0),0)&amp;"
("&amp;INDEX(summary_glance!$AB:$AB,MATCH(CONCATENATE(P$13,"_",$H52,P$15),summary_glance!$Y:$Y,0),0)&amp;")"</f>
        <v>#N/A</v>
      </c>
    </row>
    <row r="53" spans="1:16" hidden="1" outlineLevel="1">
      <c r="B53" s="15" t="s">
        <v>54</v>
      </c>
    </row>
    <row r="54" spans="1:16" ht="38" hidden="1" outlineLevel="1">
      <c r="A54" s="8"/>
      <c r="B54" s="7" t="s">
        <v>50</v>
      </c>
      <c r="C54" s="31" t="e">
        <f>"\shortstack[l]{"&amp;D54&amp;"\\(n="&amp;K54&amp;"/"&amp;L54&amp;")}"</f>
        <v>#N/A</v>
      </c>
      <c r="D54" s="10" t="str">
        <f>INDEX(list!B:B,MATCH(H54,list!A:A,0),0)</f>
        <v>Under 20 year old (\%)</v>
      </c>
      <c r="E54" s="7" t="s">
        <v>28</v>
      </c>
      <c r="F54" s="7"/>
      <c r="G54" s="7"/>
      <c r="H54" s="7" t="s">
        <v>70</v>
      </c>
      <c r="I54" s="7"/>
      <c r="J54" s="7"/>
      <c r="K54" s="7" t="e">
        <f>INDEX(summary_glance!$Z:$Z,MATCH(CONCATENATE(K$10,"_",$H54,K$12),summary_glance!$Y:$Y,0),0)</f>
        <v>#N/A</v>
      </c>
      <c r="L54" s="7" t="e">
        <f>INDEX(summary_glance!$Z:$Z,MATCH(CONCATENATE(L$10,"_",$H54,L$12),summary_glance!$Y:$Y,0),0)</f>
        <v>#N/A</v>
      </c>
      <c r="M54" s="7"/>
      <c r="N54" s="7" t="e">
        <f>INDEX(summary_glance!$AA:$AA,MATCH(CONCATENATE(N$10,"_",$H54,N$12),summary_glance!$Y:$Y,0),0)&amp;"
("&amp;INDEX(summary_glance!$AB:$AB,MATCH(CONCATENATE(N$10,"_",$H54,N$12),summary_glance!$Y:$Y,0),0)&amp;")"</f>
        <v>#N/A</v>
      </c>
      <c r="O54" s="7"/>
      <c r="P54" s="7" t="e">
        <f>INDEX(summary_glance!$AA:$AA,MATCH(CONCATENATE(P$10,"_",$H54,P$12),summary_glance!$Y:$Y,0),0)&amp;"
("&amp;INDEX(summary_glance!$AB:$AB,MATCH(CONCATENATE(P$10,"_",$H54,P$12),summary_glance!$Y:$Y,0),0)&amp;")"</f>
        <v>#N/A</v>
      </c>
    </row>
    <row r="55" spans="1:16" ht="38" hidden="1" outlineLevel="1">
      <c r="A55" s="8"/>
      <c r="B55" s="7"/>
      <c r="C55" s="31" t="e">
        <f>"\shortstack[l]{"&amp;D55&amp;"\\(n="&amp;K55&amp;"/"&amp;L55&amp;")}"</f>
        <v>#N/A</v>
      </c>
      <c r="D55" s="10" t="str">
        <f>INDEX(list!B:B,MATCH(H55,list!A:A,0),0)</f>
        <v>Unmarried (\%)</v>
      </c>
      <c r="E55" s="7" t="s">
        <v>29</v>
      </c>
      <c r="F55" s="7"/>
      <c r="G55" s="7"/>
      <c r="H55" s="7" t="s">
        <v>68</v>
      </c>
      <c r="I55" s="7"/>
      <c r="J55" s="7"/>
      <c r="K55" s="7" t="e">
        <f>INDEX(summary_glance!$Z:$Z,MATCH(CONCATENATE(K$10,"_",$H55,K$12),summary_glance!$Y:$Y,0),0)</f>
        <v>#N/A</v>
      </c>
      <c r="L55" s="7" t="e">
        <f>INDEX(summary_glance!$Z:$Z,MATCH(CONCATENATE(L$10,"_",$H55,L$12),summary_glance!$Y:$Y,0),0)</f>
        <v>#N/A</v>
      </c>
      <c r="M55" s="7"/>
      <c r="N55" s="7" t="e">
        <f>INDEX(summary_glance!$AA:$AA,MATCH(CONCATENATE(N$10,"_",$H55,N$12),summary_glance!$Y:$Y,0),0)&amp;"
("&amp;INDEX(summary_glance!$AB:$AB,MATCH(CONCATENATE(N$10,"_",$H55,N$12),summary_glance!$Y:$Y,0),0)&amp;")"</f>
        <v>#N/A</v>
      </c>
      <c r="O55" s="7"/>
      <c r="P55" s="7" t="e">
        <f>INDEX(summary_glance!$AA:$AA,MATCH(CONCATENATE(P$10,"_",$H55,P$12),summary_glance!$Y:$Y,0),0)&amp;"
("&amp;INDEX(summary_glance!$AB:$AB,MATCH(CONCATENATE(P$10,"_",$H55,P$12),summary_glance!$Y:$Y,0),0)&amp;")"</f>
        <v>#N/A</v>
      </c>
    </row>
    <row r="56" spans="1:16" s="22" customFormat="1" ht="19" hidden="1" outlineLevel="1">
      <c r="A56" s="21"/>
      <c r="B56" s="7"/>
      <c r="C56" s="31" t="e">
        <f>"\shortstack[l]{"&amp;D56&amp;"\\(n="&amp;K56&amp;"/"&amp;L56&amp;")}"</f>
        <v>#N/A</v>
      </c>
      <c r="D56" s="23" t="str">
        <f>INDEX(list!B:B,MATCH(H56,list!A:A,0),0)</f>
        <v>First child (\%)</v>
      </c>
      <c r="E56" s="7" t="s">
        <v>35</v>
      </c>
      <c r="F56" s="7"/>
      <c r="G56" s="7"/>
      <c r="H56" s="7" t="s">
        <v>74</v>
      </c>
      <c r="I56" s="7"/>
      <c r="J56" s="7"/>
      <c r="K56" s="7" t="e">
        <f>INDEX(summary_glance!$Z:$Z,MATCH(CONCATENATE(K$10,"_",$H56,K$12),summary_glance!$Y:$Y,0),0)</f>
        <v>#N/A</v>
      </c>
      <c r="L56" s="7" t="e">
        <f>INDEX(summary_glance!$Z:$Z,MATCH(CONCATENATE(L$10,"_",$H56,L$12),summary_glance!$Y:$Y,0),0)</f>
        <v>#N/A</v>
      </c>
      <c r="M56" s="7"/>
      <c r="N56" s="7" t="e">
        <f>INDEX(summary_glance!$AA:$AA,MATCH(CONCATENATE(N$10,"_",$H56,N$12),summary_glance!$Y:$Y,0),0)&amp;"
("&amp;INDEX(summary_glance!$AB:$AB,MATCH(CONCATENATE(N$10,"_",$H56,N$12),summary_glance!$Y:$Y,0),0)&amp;")"</f>
        <v>#N/A</v>
      </c>
      <c r="O56" s="7"/>
      <c r="P56" s="7" t="e">
        <f>INDEX(summary_glance!$AA:$AA,MATCH(CONCATENATE(P$10,"_",$H56,P$12),summary_glance!$Y:$Y,0),0)&amp;"
("&amp;INDEX(summary_glance!$AB:$AB,MATCH(CONCATENATE(P$10,"_",$H56,P$12),summary_glance!$Y:$Y,0),0)&amp;")"</f>
        <v>#N/A</v>
      </c>
    </row>
    <row r="57" spans="1:16" ht="38" hidden="1" outlineLevel="1">
      <c r="A57" s="8"/>
      <c r="B57" s="7"/>
      <c r="C57" s="31" t="e">
        <f>"\shortstack[l]{"&amp;D57&amp;"\\(n="&amp;K57&amp;"/"&amp;L57&amp;")}"</f>
        <v>#N/A</v>
      </c>
      <c r="D57" s="10" t="str">
        <f>INDEX(list!B:B,MATCH(H57,list!A:A,0),0)</f>
        <v>Big Employer (\%)</v>
      </c>
      <c r="E57" s="7" t="s">
        <v>37</v>
      </c>
      <c r="F57" s="7"/>
      <c r="G57" s="7"/>
      <c r="H57" s="7" t="s">
        <v>60</v>
      </c>
      <c r="I57" s="7"/>
      <c r="J57" s="7"/>
      <c r="K57" s="7" t="e">
        <f>INDEX(summary_glance!$Z:$Z,MATCH(CONCATENATE(K$10,"_",$H57,K$12),summary_glance!$Y:$Y,0),0)</f>
        <v>#N/A</v>
      </c>
      <c r="L57" s="7" t="e">
        <f>INDEX(summary_glance!$Z:$Z,MATCH(CONCATENATE(L$10,"_",$H57,L$12),summary_glance!$Y:$Y,0),0)</f>
        <v>#N/A</v>
      </c>
      <c r="M57" s="7"/>
      <c r="N57" s="7" t="e">
        <f>INDEX(summary_glance!$AA:$AA,MATCH(CONCATENATE(N$10,"_",$H57,N$12),summary_glance!$Y:$Y,0),0)&amp;"
("&amp;INDEX(summary_glance!$AB:$AB,MATCH(CONCATENATE(N$10,"_",$H57,N$12),summary_glance!$Y:$Y,0),0)&amp;")"</f>
        <v>#N/A</v>
      </c>
      <c r="O57" s="7"/>
      <c r="P57" s="7" t="e">
        <f>INDEX(summary_glance!$AA:$AA,MATCH(CONCATENATE(P$10,"_",$H57,P$12),summary_glance!$Y:$Y,0),0)&amp;"
("&amp;INDEX(summary_glance!$AB:$AB,MATCH(CONCATENATE(P$10,"_",$H57,P$12),summary_glance!$Y:$Y,0),0)&amp;")"</f>
        <v>#N/A</v>
      </c>
    </row>
    <row r="58" spans="1:16" ht="38" hidden="1" outlineLevel="1">
      <c r="A58" s="8"/>
      <c r="B58" s="7"/>
      <c r="C58" s="29" t="e">
        <f>"\shortstack[l]{"&amp;D58&amp;"\\(n="&amp;K58&amp;"/"&amp;L58&amp;")}"</f>
        <v>#N/A</v>
      </c>
      <c r="D58" s="12" t="str">
        <f>INDEX(list!B:B,MATCH(H58,list!A:A,0),0)</f>
        <v>Employed (\%)</v>
      </c>
      <c r="E58" s="11" t="s">
        <v>36</v>
      </c>
      <c r="F58" s="11"/>
      <c r="G58" s="11"/>
      <c r="H58" s="11" t="s">
        <v>72</v>
      </c>
      <c r="I58" s="11"/>
      <c r="J58" s="11"/>
      <c r="K58" s="11" t="e">
        <f>INDEX(summary_glance!$Z:$Z,MATCH(CONCATENATE(K$10,"_",$H58,K$12),summary_glance!$Y:$Y,0),0)</f>
        <v>#N/A</v>
      </c>
      <c r="L58" s="11" t="e">
        <f>INDEX(summary_glance!$Z:$Z,MATCH(CONCATENATE(L$10,"_",$H58,L$12),summary_glance!$Y:$Y,0),0)</f>
        <v>#N/A</v>
      </c>
      <c r="M58" s="11"/>
      <c r="N58" s="11" t="e">
        <f>INDEX(summary_glance!$AA:$AA,MATCH(CONCATENATE(N$10,"_",$H58,N$12),summary_glance!$Y:$Y,0),0)&amp;"
("&amp;INDEX(summary_glance!$AB:$AB,MATCH(CONCATENATE(N$10,"_",$H58,N$12),summary_glance!$Y:$Y,0),0)&amp;")"</f>
        <v>#N/A</v>
      </c>
      <c r="O58" s="11"/>
      <c r="P58" s="11" t="e">
        <f>INDEX(summary_glance!$AA:$AA,MATCH(CONCATENATE(P$10,"_",$H58,P$12),summary_glance!$Y:$Y,0),0)&amp;"
("&amp;INDEX(summary_glance!$AB:$AB,MATCH(CONCATENATE(P$10,"_",$H58,P$12),summary_glance!$Y:$Y,0),0)&amp;")"</f>
        <v>#N/A</v>
      </c>
    </row>
    <row r="59" spans="1:16" hidden="1" outlineLevel="1">
      <c r="B59" s="15" t="s">
        <v>54</v>
      </c>
    </row>
    <row r="60" spans="1:16" ht="38" hidden="1" outlineLevel="1">
      <c r="A60" s="8"/>
      <c r="B60" s="7" t="s">
        <v>51</v>
      </c>
      <c r="C60" s="31" t="e">
        <f>"\shortstack[l]{"&amp;D60&amp;"\\(n="&amp;K60&amp;"/"&amp;L60&amp;")}"</f>
        <v>#N/A</v>
      </c>
      <c r="D60" s="10" t="str">
        <f>INDEX(list!B:B,MATCH(H60,list!A:A,0),0)</f>
        <v>Premature Birth (\%)</v>
      </c>
      <c r="E60" s="7" t="s">
        <v>33</v>
      </c>
      <c r="F60" s="7"/>
      <c r="G60" s="7"/>
      <c r="H60" s="7" t="s">
        <v>66</v>
      </c>
      <c r="I60" s="7"/>
      <c r="J60" s="7"/>
      <c r="K60" s="7" t="e">
        <f>INDEX(summary_glance!$Z:$Z,MATCH(CONCATENATE(K$10,"_",$H60,K$12),summary_glance!$Y:$Y,0),0)</f>
        <v>#N/A</v>
      </c>
      <c r="L60" s="7" t="e">
        <f>INDEX(summary_glance!$Z:$Z,MATCH(CONCATENATE(L$10,"_",$H60,L$12),summary_glance!$Y:$Y,0),0)</f>
        <v>#N/A</v>
      </c>
      <c r="M60" s="7"/>
      <c r="N60" s="7" t="e">
        <f>INDEX(summary_glance!$AA:$AA,MATCH(CONCATENATE(N$10,"_",$H60,N$12),summary_glance!$Y:$Y,0),0)&amp;"
("&amp;INDEX(summary_glance!$AB:$AB,MATCH(CONCATENATE(N$10,"_",$H60,N$12),summary_glance!$Y:$Y,0),0)&amp;")"</f>
        <v>#N/A</v>
      </c>
      <c r="O60" s="7"/>
      <c r="P60" s="7" t="e">
        <f>INDEX(summary_glance!$AA:$AA,MATCH(CONCATENATE(P$10,"_",$H60,P$12),summary_glance!$Y:$Y,0),0)&amp;"
("&amp;INDEX(summary_glance!$AB:$AB,MATCH(CONCATENATE(P$10,"_",$H60,P$12),summary_glance!$Y:$Y,0),0)&amp;")"</f>
        <v>#N/A</v>
      </c>
    </row>
    <row r="61" spans="1:16" ht="38" hidden="1" outlineLevel="1">
      <c r="A61" s="8"/>
      <c r="B61" s="7"/>
      <c r="C61" s="31" t="e">
        <f>"\shortstack[l]{"&amp;D61&amp;"\\(n="&amp;K61&amp;"/"&amp;L61&amp;")}"</f>
        <v>#N/A</v>
      </c>
      <c r="D61" s="10" t="str">
        <f>INDEX(list!B:B,MATCH(H61,list!A:A,0),0)</f>
        <v>Singleton (\%)</v>
      </c>
      <c r="E61" s="7" t="s">
        <v>34</v>
      </c>
      <c r="F61" s="7"/>
      <c r="G61" s="7"/>
      <c r="H61" s="7" t="s">
        <v>64</v>
      </c>
      <c r="I61" s="7"/>
      <c r="J61" s="7"/>
      <c r="K61" s="7" t="e">
        <f>INDEX(summary_glance!$Z:$Z,MATCH(CONCATENATE(K$10,"_",$H61,K$12),summary_glance!$Y:$Y,0),0)</f>
        <v>#N/A</v>
      </c>
      <c r="L61" s="7" t="e">
        <f>INDEX(summary_glance!$Z:$Z,MATCH(CONCATENATE(L$10,"_",$H61,L$12),summary_glance!$Y:$Y,0),0)</f>
        <v>#N/A</v>
      </c>
      <c r="M61" s="7"/>
      <c r="N61" s="7" t="e">
        <f>INDEX(summary_glance!$AA:$AA,MATCH(CONCATENATE(N$10,"_",$H61,N$12),summary_glance!$Y:$Y,0),0)&amp;"
("&amp;INDEX(summary_glance!$AB:$AB,MATCH(CONCATENATE(N$10,"_",$H61,N$12),summary_glance!$Y:$Y,0),0)&amp;")"</f>
        <v>#N/A</v>
      </c>
      <c r="O61" s="7"/>
      <c r="P61" s="7" t="e">
        <f>INDEX(summary_glance!$AA:$AA,MATCH(CONCATENATE(P$10,"_",$H61,P$12),summary_glance!$Y:$Y,0),0)&amp;"
("&amp;INDEX(summary_glance!$AB:$AB,MATCH(CONCATENATE(P$10,"_",$H61,P$12),summary_glance!$Y:$Y,0),0)&amp;")"</f>
        <v>#N/A</v>
      </c>
    </row>
    <row r="62" spans="1:16" ht="19" hidden="1" outlineLevel="1">
      <c r="A62" s="8"/>
      <c r="B62" s="7"/>
      <c r="C62" s="31" t="e">
        <f>"\shortstack[l]{"&amp;D62&amp;"\\(n="&amp;K62&amp;"/"&amp;L62&amp;")}"</f>
        <v>#N/A</v>
      </c>
      <c r="D62" s="10" t="str">
        <f>INDEX(list!B:B,MATCH(H62,list!A:A,0),0)</f>
        <v>Birth weight (gram)</v>
      </c>
      <c r="E62" s="7" t="s">
        <v>30</v>
      </c>
      <c r="F62" s="7"/>
      <c r="G62" s="7"/>
      <c r="H62" s="7" t="s">
        <v>19</v>
      </c>
      <c r="I62" s="7"/>
      <c r="J62" s="7"/>
      <c r="K62" s="7" t="e">
        <f>INDEX(summary_glance!$Z:$Z,MATCH(CONCATENATE(K$10,"_",$H62,K$12),summary_glance!$Y:$Y,0),0)</f>
        <v>#N/A</v>
      </c>
      <c r="L62" s="7" t="e">
        <f>INDEX(summary_glance!$Z:$Z,MATCH(CONCATENATE(L$10,"_",$H62,L$12),summary_glance!$Y:$Y,0),0)</f>
        <v>#N/A</v>
      </c>
      <c r="M62" s="7"/>
      <c r="N62" s="7" t="e">
        <f>INDEX(summary_glance!$AA:$AA,MATCH(CONCATENATE(N$10,"_",$H62,N$12),summary_glance!$Y:$Y,0),0)&amp;"
("&amp;INDEX(summary_glance!$AB:$AB,MATCH(CONCATENATE(N$10,"_",$H62,N$12),summary_glance!$Y:$Y,0),0)&amp;")"</f>
        <v>#N/A</v>
      </c>
      <c r="O62" s="7"/>
      <c r="P62" s="7" t="e">
        <f>INDEX(summary_glance!$AA:$AA,MATCH(CONCATENATE(P$10,"_",$H62,P$12),summary_glance!$Y:$Y,0),0)&amp;"
("&amp;INDEX(summary_glance!$AB:$AB,MATCH(CONCATENATE(P$10,"_",$H62,P$12),summary_glance!$Y:$Y,0),0)&amp;")"</f>
        <v>#N/A</v>
      </c>
    </row>
    <row r="63" spans="1:16" ht="38" hidden="1" outlineLevel="1">
      <c r="A63" s="8"/>
      <c r="B63" s="7"/>
      <c r="C63" s="29" t="e">
        <f>"\shortstack[l]{"&amp;D63&amp;"\\(n="&amp;K63&amp;"/"&amp;L63&amp;")}"</f>
        <v>#N/A</v>
      </c>
      <c r="D63" s="12" t="str">
        <f>INDEX(list!B:B,MATCH(H63,list!A:A,0),0)</f>
        <v>Low Birth Weight (\%)</v>
      </c>
      <c r="E63" s="11" t="s">
        <v>31</v>
      </c>
      <c r="F63" s="11"/>
      <c r="G63" s="11"/>
      <c r="H63" s="11" t="s">
        <v>62</v>
      </c>
      <c r="I63" s="11"/>
      <c r="J63" s="11"/>
      <c r="K63" s="11" t="e">
        <f>INDEX(summary_glance!$Z:$Z,MATCH(CONCATENATE(K$10,"_",$H63,K$12),summary_glance!$Y:$Y,0),0)</f>
        <v>#N/A</v>
      </c>
      <c r="L63" s="11" t="e">
        <f>INDEX(summary_glance!$Z:$Z,MATCH(CONCATENATE(L$10,"_",$H63,L$12),summary_glance!$Y:$Y,0),0)</f>
        <v>#N/A</v>
      </c>
      <c r="M63" s="11"/>
      <c r="N63" s="11" t="e">
        <f>INDEX(summary_glance!$AA:$AA,MATCH(CONCATENATE(N$10,"_",$H63,N$12),summary_glance!$Y:$Y,0),0)&amp;"
("&amp;INDEX(summary_glance!$AB:$AB,MATCH(CONCATENATE(N$10,"_",$H63,N$12),summary_glance!$Y:$Y,0),0)&amp;")"</f>
        <v>#N/A</v>
      </c>
      <c r="O63" s="11"/>
      <c r="P63" s="11" t="e">
        <f>INDEX(summary_glance!$AA:$AA,MATCH(CONCATENATE(P$10,"_",$H63,P$12),summary_glance!$Y:$Y,0),0)&amp;"
("&amp;INDEX(summary_glance!$AB:$AB,MATCH(CONCATENATE(P$10,"_",$H63,P$12),summary_glance!$Y:$Y,0),0)&amp;")"</f>
        <v>#N/A</v>
      </c>
    </row>
    <row r="64" spans="1:16" collapsed="1">
      <c r="C64" s="30" t="s">
        <v>54</v>
      </c>
      <c r="D64" s="26"/>
      <c r="E64" s="18"/>
      <c r="F64" s="18"/>
      <c r="G64" s="18"/>
      <c r="H64" s="18"/>
      <c r="I64" s="18"/>
      <c r="J64" s="18"/>
      <c r="K64" s="27"/>
      <c r="L64" s="27"/>
      <c r="M64" s="27"/>
      <c r="N64" s="27"/>
      <c r="O64" s="27"/>
      <c r="P64" s="27"/>
    </row>
    <row r="65" spans="1:16" ht="18">
      <c r="A65" s="8"/>
      <c r="B65" s="7"/>
      <c r="C65" s="29" t="s">
        <v>344</v>
      </c>
      <c r="D65" s="12"/>
      <c r="E65" s="11"/>
      <c r="F65" s="11"/>
      <c r="G65" s="11"/>
      <c r="H65" s="11"/>
      <c r="I65" s="11"/>
      <c r="J65" s="11"/>
      <c r="K65" s="11"/>
      <c r="L65" s="11"/>
      <c r="M65" s="11">
        <v>569983</v>
      </c>
      <c r="N65" s="11"/>
      <c r="O65" s="11"/>
      <c r="P65" s="11"/>
    </row>
    <row r="66" spans="1:16">
      <c r="C66" s="34" t="s">
        <v>55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1"/>
  <sheetViews>
    <sheetView zoomScale="65" workbookViewId="0">
      <selection sqref="A1:S1048576"/>
    </sheetView>
  </sheetViews>
  <sheetFormatPr baseColWidth="10" defaultColWidth="8.83203125" defaultRowHeight="14"/>
  <cols>
    <col min="1" max="2" width="8.83203125" style="1"/>
    <col min="3" max="19" width="12.5" style="1"/>
    <col min="25" max="25" width="40.83203125" customWidth="1"/>
  </cols>
  <sheetData>
    <row r="1" spans="1:30"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75</v>
      </c>
      <c r="J1" s="1" t="s">
        <v>143</v>
      </c>
      <c r="K1" s="1" t="s">
        <v>76</v>
      </c>
      <c r="L1" s="1" t="s">
        <v>77</v>
      </c>
      <c r="M1" s="1" t="s">
        <v>144</v>
      </c>
      <c r="N1" s="1" t="s">
        <v>0</v>
      </c>
      <c r="O1" s="1" t="s">
        <v>145</v>
      </c>
      <c r="P1" s="1" t="s">
        <v>146</v>
      </c>
      <c r="Q1" s="1" t="s">
        <v>147</v>
      </c>
      <c r="R1" s="1" t="s">
        <v>148</v>
      </c>
      <c r="S1" s="1" t="s">
        <v>149</v>
      </c>
      <c r="T1" s="1"/>
      <c r="Y1" s="1" t="s">
        <v>11</v>
      </c>
      <c r="Z1" s="1" t="s">
        <v>13</v>
      </c>
      <c r="AA1" s="1" t="s">
        <v>78</v>
      </c>
      <c r="AB1" s="1" t="s">
        <v>79</v>
      </c>
      <c r="AC1" s="1" t="s">
        <v>150</v>
      </c>
      <c r="AD1" s="1" t="s">
        <v>135</v>
      </c>
    </row>
    <row r="2" spans="1:30">
      <c r="A2" s="1">
        <v>1</v>
      </c>
      <c r="B2" s="1">
        <v>1.24009560398221E-2</v>
      </c>
      <c r="C2" s="1">
        <v>1.2196009021767099E-2</v>
      </c>
      <c r="D2" s="1">
        <v>5.5280019982201001</v>
      </c>
      <c r="E2" s="1">
        <v>60.508106717105001</v>
      </c>
      <c r="F2" s="1">
        <v>0</v>
      </c>
      <c r="G2" s="1">
        <v>558981</v>
      </c>
      <c r="H2" s="1">
        <v>558981</v>
      </c>
      <c r="I2" s="1">
        <v>559098</v>
      </c>
      <c r="J2" s="1" t="s">
        <v>200</v>
      </c>
      <c r="K2" s="1">
        <v>-0.12469693044498401</v>
      </c>
      <c r="L2" s="1">
        <v>2.3422360520014798E-2</v>
      </c>
      <c r="M2" s="2">
        <v>1.01598549741808E-7</v>
      </c>
      <c r="N2" s="1" t="s">
        <v>179</v>
      </c>
      <c r="O2" s="1" t="b">
        <v>1</v>
      </c>
      <c r="P2" s="1" t="s">
        <v>180</v>
      </c>
      <c r="Q2" s="1" t="s">
        <v>14</v>
      </c>
      <c r="R2" s="2">
        <v>1.52397824612711E-6</v>
      </c>
      <c r="S2" s="1">
        <v>15</v>
      </c>
      <c r="T2" s="1"/>
      <c r="Y2" s="1" t="str">
        <f>N2</f>
        <v>all_ols_age_father</v>
      </c>
      <c r="Z2" s="1">
        <f>ROUND(I2, 3)</f>
        <v>559098</v>
      </c>
      <c r="AA2" s="1" t="str">
        <f>TEXT(K2,"0.000")</f>
        <v>-0.125</v>
      </c>
      <c r="AB2" s="1" t="str">
        <f>TEXT(L2,"0.000")</f>
        <v>0.023</v>
      </c>
      <c r="AC2" s="1" t="str">
        <f>TEXT(R2,"0.000")</f>
        <v>0.000</v>
      </c>
      <c r="AD2" t="str">
        <f>CONCATENATE(AA2,"
(",AB2,")")</f>
        <v>-0.125
(0.023)</v>
      </c>
    </row>
    <row r="3" spans="1:30">
      <c r="A3" s="1">
        <v>2</v>
      </c>
      <c r="B3" s="1">
        <v>5.7459237763438E-3</v>
      </c>
      <c r="C3" s="1">
        <v>5.7263618577150198E-3</v>
      </c>
      <c r="D3" s="1">
        <v>5.5460753478395697</v>
      </c>
      <c r="E3" s="1">
        <v>293.73007246364602</v>
      </c>
      <c r="F3" s="1">
        <v>0</v>
      </c>
      <c r="G3" s="1">
        <v>559086</v>
      </c>
      <c r="H3" s="1">
        <v>559086</v>
      </c>
      <c r="I3" s="1">
        <v>559098</v>
      </c>
      <c r="J3" s="1" t="s">
        <v>228</v>
      </c>
      <c r="K3" s="1">
        <v>-0.12591719455407499</v>
      </c>
      <c r="L3" s="1">
        <v>2.4696669977013402E-2</v>
      </c>
      <c r="M3" s="2">
        <v>3.4226602130135301E-7</v>
      </c>
      <c r="N3" s="1" t="s">
        <v>156</v>
      </c>
      <c r="O3" s="1" t="b">
        <v>1</v>
      </c>
      <c r="P3" s="1" t="s">
        <v>176</v>
      </c>
      <c r="Q3" s="1" t="s">
        <v>14</v>
      </c>
      <c r="R3" s="2">
        <v>2.5669951597601499E-6</v>
      </c>
      <c r="S3" s="1">
        <v>15</v>
      </c>
      <c r="T3" s="1"/>
      <c r="Y3" s="1" t="str">
        <f t="shared" ref="Y3:Y25" si="0">N3</f>
        <v>all_no_live_age_father</v>
      </c>
      <c r="Z3" s="1">
        <f t="shared" ref="Z3:Z25" si="1">ROUND(I3, 3)</f>
        <v>559098</v>
      </c>
      <c r="AA3" s="1" t="str">
        <f t="shared" ref="AA3:AA25" si="2">TEXT(K3,"0.000")</f>
        <v>-0.126</v>
      </c>
      <c r="AB3" s="1" t="str">
        <f t="shared" ref="AB3:AB25" si="3">TEXT(L3,"0.000")</f>
        <v>0.025</v>
      </c>
      <c r="AC3" s="1" t="str">
        <f t="shared" ref="AC3:AC25" si="4">TEXT(R3,"0.000")</f>
        <v>0.000</v>
      </c>
      <c r="AD3" t="str">
        <f t="shared" ref="AD3:AD25" si="5">CONCATENATE(AA3,"
(",AB3,")")</f>
        <v>-0.126
(0.025)</v>
      </c>
    </row>
    <row r="4" spans="1:30">
      <c r="A4" s="1">
        <v>3</v>
      </c>
      <c r="B4" s="1">
        <v>5.7349986820977904E-3</v>
      </c>
      <c r="C4" s="1">
        <v>5.7172149561067797E-3</v>
      </c>
      <c r="D4" s="1">
        <v>5.5461008585676499</v>
      </c>
      <c r="E4" s="1">
        <v>322.48577631999098</v>
      </c>
      <c r="F4" s="1">
        <v>0</v>
      </c>
      <c r="G4" s="1">
        <v>559087</v>
      </c>
      <c r="H4" s="1">
        <v>559087</v>
      </c>
      <c r="I4" s="1">
        <v>559098</v>
      </c>
      <c r="J4" s="1" t="s">
        <v>229</v>
      </c>
      <c r="K4" s="1">
        <v>-0.12878360774478101</v>
      </c>
      <c r="L4" s="1">
        <v>2.46696914534618E-2</v>
      </c>
      <c r="M4" s="2">
        <v>1.78617203725095E-7</v>
      </c>
      <c r="N4" s="1" t="s">
        <v>157</v>
      </c>
      <c r="O4" s="1" t="b">
        <v>1</v>
      </c>
      <c r="P4" s="1" t="s">
        <v>177</v>
      </c>
      <c r="Q4" s="1" t="s">
        <v>14</v>
      </c>
      <c r="R4" s="2">
        <v>1.3396290279382099E-6</v>
      </c>
      <c r="S4" s="1">
        <v>15</v>
      </c>
      <c r="T4" s="1"/>
      <c r="Y4" s="1" t="str">
        <f t="shared" si="0"/>
        <v>all_no_live_liner_age_father</v>
      </c>
      <c r="Z4" s="1">
        <f t="shared" si="1"/>
        <v>559098</v>
      </c>
      <c r="AA4" s="1" t="str">
        <f t="shared" si="2"/>
        <v>-0.129</v>
      </c>
      <c r="AB4" s="1" t="str">
        <f t="shared" si="3"/>
        <v>0.025</v>
      </c>
      <c r="AC4" s="1" t="str">
        <f t="shared" si="4"/>
        <v>0.000</v>
      </c>
      <c r="AD4" t="str">
        <f t="shared" si="5"/>
        <v>-0.129
(0.025)</v>
      </c>
    </row>
    <row r="5" spans="1:30">
      <c r="A5" s="1">
        <v>4</v>
      </c>
      <c r="B5" s="1">
        <v>2.00117023059227E-2</v>
      </c>
      <c r="C5" s="1">
        <v>1.9812218494815799E-2</v>
      </c>
      <c r="D5" s="1">
        <v>4.6732859503298698</v>
      </c>
      <c r="E5" s="1">
        <v>100.317425233158</v>
      </c>
      <c r="F5" s="1">
        <v>0</v>
      </c>
      <c r="G5" s="1">
        <v>569864</v>
      </c>
      <c r="H5" s="1">
        <v>569864</v>
      </c>
      <c r="I5" s="1">
        <v>569981</v>
      </c>
      <c r="J5" s="1" t="s">
        <v>201</v>
      </c>
      <c r="K5" s="1">
        <v>-0.107348680209034</v>
      </c>
      <c r="L5" s="1">
        <v>2.0853867941544299E-2</v>
      </c>
      <c r="M5" s="2">
        <v>2.6375207001212899E-7</v>
      </c>
      <c r="N5" s="1" t="s">
        <v>181</v>
      </c>
      <c r="O5" s="1" t="b">
        <v>1</v>
      </c>
      <c r="P5" s="1" t="s">
        <v>180</v>
      </c>
      <c r="Q5" s="1" t="s">
        <v>14</v>
      </c>
      <c r="R5" s="2">
        <v>1.97814052509096E-6</v>
      </c>
      <c r="S5" s="1">
        <v>15</v>
      </c>
      <c r="T5" s="1"/>
      <c r="Y5" s="1" t="str">
        <f t="shared" si="0"/>
        <v>all_ols_age_mother</v>
      </c>
      <c r="Z5" s="1">
        <f t="shared" si="1"/>
        <v>569981</v>
      </c>
      <c r="AA5" s="1" t="str">
        <f t="shared" si="2"/>
        <v>-0.107</v>
      </c>
      <c r="AB5" s="1" t="str">
        <f t="shared" si="3"/>
        <v>0.021</v>
      </c>
      <c r="AC5" s="1" t="str">
        <f t="shared" si="4"/>
        <v>0.000</v>
      </c>
      <c r="AD5" t="str">
        <f t="shared" si="5"/>
        <v>-0.107
(0.021)</v>
      </c>
    </row>
    <row r="6" spans="1:30">
      <c r="A6" s="1">
        <v>5</v>
      </c>
      <c r="B6" s="1">
        <v>1.00240730403018E-2</v>
      </c>
      <c r="C6" s="1">
        <v>1.0004967202622001E-2</v>
      </c>
      <c r="D6" s="1">
        <v>4.6966070003712703</v>
      </c>
      <c r="E6" s="1">
        <v>524.660222088262</v>
      </c>
      <c r="F6" s="1">
        <v>0</v>
      </c>
      <c r="G6" s="1">
        <v>569969</v>
      </c>
      <c r="H6" s="1">
        <v>569969</v>
      </c>
      <c r="I6" s="1">
        <v>569981</v>
      </c>
      <c r="J6" s="1" t="s">
        <v>230</v>
      </c>
      <c r="K6" s="1">
        <v>-0.109252549991755</v>
      </c>
      <c r="L6" s="1">
        <v>2.07103253796832E-2</v>
      </c>
      <c r="M6" s="2">
        <v>1.3256105735396701E-7</v>
      </c>
      <c r="N6" s="1" t="s">
        <v>158</v>
      </c>
      <c r="O6" s="1" t="b">
        <v>1</v>
      </c>
      <c r="P6" s="1" t="s">
        <v>176</v>
      </c>
      <c r="Q6" s="1" t="s">
        <v>14</v>
      </c>
      <c r="R6" s="2">
        <v>1.9884158603095002E-6</v>
      </c>
      <c r="S6" s="1">
        <v>15</v>
      </c>
      <c r="T6" s="1"/>
      <c r="Y6" s="1" t="str">
        <f t="shared" si="0"/>
        <v>all_no_live_age_mother</v>
      </c>
      <c r="Z6" s="1">
        <f t="shared" si="1"/>
        <v>569981</v>
      </c>
      <c r="AA6" s="1" t="str">
        <f t="shared" si="2"/>
        <v>-0.109</v>
      </c>
      <c r="AB6" s="1" t="str">
        <f t="shared" si="3"/>
        <v>0.021</v>
      </c>
      <c r="AC6" s="1" t="str">
        <f t="shared" si="4"/>
        <v>0.000</v>
      </c>
      <c r="AD6" t="str">
        <f t="shared" si="5"/>
        <v>-0.109
(0.021)</v>
      </c>
    </row>
    <row r="7" spans="1:30">
      <c r="A7" s="1">
        <v>6</v>
      </c>
      <c r="B7" s="1">
        <v>9.9725836303013703E-3</v>
      </c>
      <c r="C7" s="1">
        <v>9.9552138140589497E-3</v>
      </c>
      <c r="D7" s="1">
        <v>4.6967250156993696</v>
      </c>
      <c r="E7" s="1">
        <v>574.13293791455101</v>
      </c>
      <c r="F7" s="1">
        <v>0</v>
      </c>
      <c r="G7" s="1">
        <v>569970</v>
      </c>
      <c r="H7" s="1">
        <v>569970</v>
      </c>
      <c r="I7" s="1">
        <v>569981</v>
      </c>
      <c r="J7" s="1" t="s">
        <v>231</v>
      </c>
      <c r="K7" s="1">
        <v>-0.114483962933383</v>
      </c>
      <c r="L7" s="1">
        <v>2.0688544936982502E-2</v>
      </c>
      <c r="M7" s="2">
        <v>3.1356567351569897E-8</v>
      </c>
      <c r="N7" s="1" t="s">
        <v>159</v>
      </c>
      <c r="O7" s="1" t="b">
        <v>1</v>
      </c>
      <c r="P7" s="1" t="s">
        <v>177</v>
      </c>
      <c r="Q7" s="1" t="s">
        <v>14</v>
      </c>
      <c r="R7" s="2">
        <v>4.7034851027354799E-7</v>
      </c>
      <c r="S7" s="1">
        <v>15</v>
      </c>
      <c r="T7" s="1"/>
      <c r="Y7" s="1" t="str">
        <f t="shared" si="0"/>
        <v>all_no_live_liner_age_mother</v>
      </c>
      <c r="Z7" s="1">
        <f t="shared" si="1"/>
        <v>569981</v>
      </c>
      <c r="AA7" s="1" t="str">
        <f t="shared" si="2"/>
        <v>-0.114</v>
      </c>
      <c r="AB7" s="1" t="str">
        <f t="shared" si="3"/>
        <v>0.021</v>
      </c>
      <c r="AC7" s="1" t="str">
        <f t="shared" si="4"/>
        <v>0.000</v>
      </c>
      <c r="AD7" t="str">
        <f t="shared" si="5"/>
        <v>-0.114
(0.021)</v>
      </c>
    </row>
    <row r="8" spans="1:30">
      <c r="A8" s="1">
        <v>7</v>
      </c>
      <c r="B8" s="1">
        <v>8.6113010504564099E-3</v>
      </c>
      <c r="C8" s="1">
        <v>8.4094973122474902E-3</v>
      </c>
      <c r="D8" s="1">
        <v>13.6283501003519</v>
      </c>
      <c r="E8" s="1">
        <v>42.671662709948201</v>
      </c>
      <c r="F8" s="1">
        <v>0</v>
      </c>
      <c r="G8" s="1">
        <v>569866</v>
      </c>
      <c r="H8" s="1">
        <v>569866</v>
      </c>
      <c r="I8" s="1">
        <v>569983</v>
      </c>
      <c r="J8" s="1" t="s">
        <v>202</v>
      </c>
      <c r="K8" s="1">
        <v>-5.8837981484440999E-2</v>
      </c>
      <c r="L8" s="1">
        <v>7.1585619589800503E-2</v>
      </c>
      <c r="M8" s="1">
        <v>0.411119813285313</v>
      </c>
      <c r="N8" s="1" t="s">
        <v>182</v>
      </c>
      <c r="O8" s="1" t="b">
        <v>1</v>
      </c>
      <c r="P8" s="1" t="s">
        <v>180</v>
      </c>
      <c r="Q8" s="1" t="s">
        <v>14</v>
      </c>
      <c r="R8" s="1">
        <v>0.56061792720724601</v>
      </c>
      <c r="S8" s="1">
        <v>15</v>
      </c>
      <c r="T8" s="1"/>
      <c r="Y8" s="1" t="str">
        <f t="shared" si="0"/>
        <v>all_ols_I(no_legitimate*100)</v>
      </c>
      <c r="Z8" s="1">
        <f t="shared" si="1"/>
        <v>569983</v>
      </c>
      <c r="AA8" s="1" t="str">
        <f t="shared" si="2"/>
        <v>-0.059</v>
      </c>
      <c r="AB8" s="1" t="str">
        <f t="shared" si="3"/>
        <v>0.072</v>
      </c>
      <c r="AC8" s="1" t="str">
        <f t="shared" si="4"/>
        <v>0.561</v>
      </c>
      <c r="AD8" t="str">
        <f t="shared" si="5"/>
        <v>-0.059
(0.072)</v>
      </c>
    </row>
    <row r="9" spans="1:30">
      <c r="A9" s="1">
        <v>8</v>
      </c>
      <c r="B9" s="1">
        <v>1.07270920531145E-4</v>
      </c>
      <c r="C9" s="2">
        <v>8.7973763272519698E-5</v>
      </c>
      <c r="D9" s="1">
        <v>13.685415842257701</v>
      </c>
      <c r="E9" s="1">
        <v>5.5588975667916198</v>
      </c>
      <c r="F9" s="2">
        <v>5.6775146480264203E-9</v>
      </c>
      <c r="G9" s="1">
        <v>569971</v>
      </c>
      <c r="H9" s="1">
        <v>569971</v>
      </c>
      <c r="I9" s="1">
        <v>569983</v>
      </c>
      <c r="J9" s="1" t="s">
        <v>232</v>
      </c>
      <c r="K9" s="1">
        <v>-6.5440761567604006E-2</v>
      </c>
      <c r="L9" s="1">
        <v>6.03476750119291E-2</v>
      </c>
      <c r="M9" s="1">
        <v>0.27818937272676297</v>
      </c>
      <c r="N9" s="1" t="s">
        <v>160</v>
      </c>
      <c r="O9" s="1" t="b">
        <v>1</v>
      </c>
      <c r="P9" s="1" t="s">
        <v>176</v>
      </c>
      <c r="Q9" s="1" t="s">
        <v>14</v>
      </c>
      <c r="R9" s="1">
        <v>0.34773671590845401</v>
      </c>
      <c r="S9" s="1">
        <v>15</v>
      </c>
      <c r="T9" s="1"/>
      <c r="Y9" s="1" t="str">
        <f t="shared" si="0"/>
        <v>all_no_live_I(no_legitimate*100)</v>
      </c>
      <c r="Z9" s="1">
        <f t="shared" si="1"/>
        <v>569983</v>
      </c>
      <c r="AA9" s="1" t="str">
        <f t="shared" si="2"/>
        <v>-0.065</v>
      </c>
      <c r="AB9" s="1" t="str">
        <f t="shared" si="3"/>
        <v>0.060</v>
      </c>
      <c r="AC9" s="1" t="str">
        <f t="shared" si="4"/>
        <v>0.348</v>
      </c>
      <c r="AD9" t="str">
        <f t="shared" si="5"/>
        <v>-0.065
(0.060)</v>
      </c>
    </row>
    <row r="10" spans="1:30">
      <c r="A10" s="1">
        <v>9</v>
      </c>
      <c r="B10" s="1">
        <v>1.0532198535615101E-4</v>
      </c>
      <c r="C10" s="2">
        <v>8.7779111705876795E-5</v>
      </c>
      <c r="D10" s="1">
        <v>13.685417174318699</v>
      </c>
      <c r="E10" s="1">
        <v>6.0036905843534001</v>
      </c>
      <c r="F10" s="2">
        <v>3.57074776961389E-9</v>
      </c>
      <c r="G10" s="1">
        <v>569972</v>
      </c>
      <c r="H10" s="1">
        <v>569972</v>
      </c>
      <c r="I10" s="1">
        <v>569983</v>
      </c>
      <c r="J10" s="1" t="s">
        <v>233</v>
      </c>
      <c r="K10" s="1">
        <v>-6.24897694551627E-2</v>
      </c>
      <c r="L10" s="1">
        <v>6.0282700432285098E-2</v>
      </c>
      <c r="M10" s="1">
        <v>0.299916727817646</v>
      </c>
      <c r="N10" s="1" t="s">
        <v>161</v>
      </c>
      <c r="O10" s="1" t="b">
        <v>1</v>
      </c>
      <c r="P10" s="1" t="s">
        <v>177</v>
      </c>
      <c r="Q10" s="1" t="s">
        <v>14</v>
      </c>
      <c r="R10" s="1">
        <v>0.374895909772057</v>
      </c>
      <c r="S10" s="1">
        <v>15</v>
      </c>
      <c r="T10" s="1"/>
      <c r="Y10" s="1" t="str">
        <f t="shared" si="0"/>
        <v>all_no_live_liner_I(no_legitimate*100)</v>
      </c>
      <c r="Z10" s="1">
        <f t="shared" si="1"/>
        <v>569983</v>
      </c>
      <c r="AA10" s="1" t="str">
        <f t="shared" si="2"/>
        <v>-0.062</v>
      </c>
      <c r="AB10" s="1" t="str">
        <f t="shared" si="3"/>
        <v>0.060</v>
      </c>
      <c r="AC10" s="1" t="str">
        <f t="shared" si="4"/>
        <v>0.375</v>
      </c>
      <c r="AD10" t="str">
        <f t="shared" si="5"/>
        <v>-0.062
(0.060)</v>
      </c>
    </row>
    <row r="11" spans="1:30">
      <c r="A11" s="1">
        <v>10</v>
      </c>
      <c r="B11" s="1">
        <v>1.6197633296734001E-3</v>
      </c>
      <c r="C11" s="1">
        <v>1.4163765251576899E-3</v>
      </c>
      <c r="D11" s="1">
        <v>436.88339904168902</v>
      </c>
      <c r="E11" s="1">
        <v>7.9639548570018004</v>
      </c>
      <c r="F11" s="2">
        <v>7.0679225026276494E-126</v>
      </c>
      <c r="G11" s="1">
        <v>569418</v>
      </c>
      <c r="H11" s="1">
        <v>569418</v>
      </c>
      <c r="I11" s="1">
        <v>569535</v>
      </c>
      <c r="J11" s="1" t="s">
        <v>203</v>
      </c>
      <c r="K11" s="1">
        <v>2.3828005697644001</v>
      </c>
      <c r="L11" s="1">
        <v>1.9093059652064699</v>
      </c>
      <c r="M11" s="1">
        <v>0.212033603362729</v>
      </c>
      <c r="N11" s="1" t="s">
        <v>185</v>
      </c>
      <c r="O11" s="1" t="b">
        <v>1</v>
      </c>
      <c r="P11" s="1" t="s">
        <v>180</v>
      </c>
      <c r="Q11" s="1" t="s">
        <v>14</v>
      </c>
      <c r="R11" s="1">
        <v>0.39756300630511698</v>
      </c>
      <c r="S11" s="1">
        <v>15</v>
      </c>
      <c r="T11" s="1"/>
      <c r="Y11" s="1" t="str">
        <f t="shared" si="0"/>
        <v>all_ols_gram</v>
      </c>
      <c r="Z11" s="1">
        <f t="shared" si="1"/>
        <v>569535</v>
      </c>
      <c r="AA11" s="1" t="str">
        <f t="shared" si="2"/>
        <v>2.383</v>
      </c>
      <c r="AB11" s="1" t="str">
        <f t="shared" si="3"/>
        <v>1.909</v>
      </c>
      <c r="AC11" s="1" t="str">
        <f t="shared" si="4"/>
        <v>0.398</v>
      </c>
      <c r="AD11" t="str">
        <f t="shared" si="5"/>
        <v>2.383
(1.909)</v>
      </c>
    </row>
    <row r="12" spans="1:30">
      <c r="A12" s="1">
        <v>11</v>
      </c>
      <c r="B12" s="1">
        <v>4.04759466585875E-4</v>
      </c>
      <c r="C12" s="1">
        <v>3.8545287555102903E-4</v>
      </c>
      <c r="D12" s="1">
        <v>437.10885699664601</v>
      </c>
      <c r="E12" s="1">
        <v>20.964833504679799</v>
      </c>
      <c r="F12" s="2">
        <v>3.2282659066125E-43</v>
      </c>
      <c r="G12" s="1">
        <v>569523</v>
      </c>
      <c r="H12" s="1">
        <v>569523</v>
      </c>
      <c r="I12" s="1">
        <v>569535</v>
      </c>
      <c r="J12" s="1" t="s">
        <v>234</v>
      </c>
      <c r="K12" s="1">
        <v>2.6015920801183499</v>
      </c>
      <c r="L12" s="1">
        <v>1.92826265174265</v>
      </c>
      <c r="M12" s="1">
        <v>0.17727604702827099</v>
      </c>
      <c r="N12" s="1" t="s">
        <v>166</v>
      </c>
      <c r="O12" s="1" t="b">
        <v>1</v>
      </c>
      <c r="P12" s="1" t="s">
        <v>176</v>
      </c>
      <c r="Q12" s="1" t="s">
        <v>14</v>
      </c>
      <c r="R12" s="1">
        <v>0.33239258817800799</v>
      </c>
      <c r="S12" s="1">
        <v>15</v>
      </c>
      <c r="T12" s="1"/>
      <c r="Y12" s="1" t="str">
        <f t="shared" si="0"/>
        <v>all_no_live_gram</v>
      </c>
      <c r="Z12" s="1">
        <f t="shared" si="1"/>
        <v>569535</v>
      </c>
      <c r="AA12" s="1" t="str">
        <f t="shared" si="2"/>
        <v>2.602</v>
      </c>
      <c r="AB12" s="1" t="str">
        <f t="shared" si="3"/>
        <v>1.928</v>
      </c>
      <c r="AC12" s="1" t="str">
        <f t="shared" si="4"/>
        <v>0.332</v>
      </c>
      <c r="AD12" t="str">
        <f t="shared" si="5"/>
        <v>2.602
(1.928)</v>
      </c>
    </row>
    <row r="13" spans="1:30">
      <c r="A13" s="1">
        <v>12</v>
      </c>
      <c r="B13" s="1">
        <v>4.04717340736512E-4</v>
      </c>
      <c r="C13" s="1">
        <v>3.8716592441945301E-4</v>
      </c>
      <c r="D13" s="1">
        <v>437.108482457702</v>
      </c>
      <c r="E13" s="1">
        <v>23.058956236010101</v>
      </c>
      <c r="F13" s="2">
        <v>6.6036355265555999E-44</v>
      </c>
      <c r="G13" s="1">
        <v>569524</v>
      </c>
      <c r="H13" s="1">
        <v>569524</v>
      </c>
      <c r="I13" s="1">
        <v>569535</v>
      </c>
      <c r="J13" s="1" t="s">
        <v>235</v>
      </c>
      <c r="K13" s="1">
        <v>2.5877395215205001</v>
      </c>
      <c r="L13" s="1">
        <v>1.9261867484136701</v>
      </c>
      <c r="M13" s="1">
        <v>0.17912564493073399</v>
      </c>
      <c r="N13" s="1" t="s">
        <v>167</v>
      </c>
      <c r="O13" s="1" t="b">
        <v>1</v>
      </c>
      <c r="P13" s="1" t="s">
        <v>177</v>
      </c>
      <c r="Q13" s="1" t="s">
        <v>14</v>
      </c>
      <c r="R13" s="1">
        <v>0.33312357509770402</v>
      </c>
      <c r="S13" s="1">
        <v>15</v>
      </c>
      <c r="T13" s="1"/>
      <c r="Y13" s="1" t="str">
        <f t="shared" si="0"/>
        <v>all_no_live_liner_gram</v>
      </c>
      <c r="Z13" s="1">
        <f t="shared" si="1"/>
        <v>569535</v>
      </c>
      <c r="AA13" s="1" t="str">
        <f t="shared" si="2"/>
        <v>2.588</v>
      </c>
      <c r="AB13" s="1" t="str">
        <f t="shared" si="3"/>
        <v>1.926</v>
      </c>
      <c r="AC13" s="1" t="str">
        <f t="shared" si="4"/>
        <v>0.333</v>
      </c>
      <c r="AD13" t="str">
        <f t="shared" si="5"/>
        <v>2.588
(1.926)</v>
      </c>
    </row>
    <row r="14" spans="1:30">
      <c r="A14" s="1">
        <v>13</v>
      </c>
      <c r="B14" s="1">
        <v>9.9811049112622195E-3</v>
      </c>
      <c r="C14" s="1">
        <v>9.7795096076368493E-3</v>
      </c>
      <c r="D14" s="1">
        <v>2.7435703485847101</v>
      </c>
      <c r="E14" s="1">
        <v>49.510602339306402</v>
      </c>
      <c r="F14" s="1">
        <v>0</v>
      </c>
      <c r="G14" s="1">
        <v>569667</v>
      </c>
      <c r="H14" s="1">
        <v>569667</v>
      </c>
      <c r="I14" s="1">
        <v>569784</v>
      </c>
      <c r="J14" s="1" t="s">
        <v>204</v>
      </c>
      <c r="K14" s="1">
        <v>-2.4085287102720899E-3</v>
      </c>
      <c r="L14" s="1">
        <v>9.1181094609320001E-3</v>
      </c>
      <c r="M14" s="1">
        <v>0.79166601920387003</v>
      </c>
      <c r="N14" s="1" t="s">
        <v>186</v>
      </c>
      <c r="O14" s="1" t="b">
        <v>1</v>
      </c>
      <c r="P14" s="1" t="s">
        <v>180</v>
      </c>
      <c r="Q14" s="1" t="s">
        <v>14</v>
      </c>
      <c r="R14" s="1">
        <v>0.91346079138907998</v>
      </c>
      <c r="S14" s="1">
        <v>15</v>
      </c>
      <c r="T14" s="1"/>
      <c r="Y14" s="1" t="str">
        <f t="shared" si="0"/>
        <v>all_ols_pregnant_week</v>
      </c>
      <c r="Z14" s="1">
        <f t="shared" si="1"/>
        <v>569784</v>
      </c>
      <c r="AA14" s="1" t="str">
        <f t="shared" si="2"/>
        <v>-0.002</v>
      </c>
      <c r="AB14" s="1" t="str">
        <f t="shared" si="3"/>
        <v>0.009</v>
      </c>
      <c r="AC14" s="1" t="str">
        <f t="shared" si="4"/>
        <v>0.913</v>
      </c>
      <c r="AD14" t="str">
        <f t="shared" si="5"/>
        <v>-0.002
(0.009)</v>
      </c>
    </row>
    <row r="15" spans="1:30">
      <c r="A15" s="1">
        <v>14</v>
      </c>
      <c r="B15" s="1">
        <v>1.0337601408954499E-3</v>
      </c>
      <c r="C15" s="1">
        <v>1.01447413063449E-3</v>
      </c>
      <c r="D15" s="1">
        <v>2.7556860900796498</v>
      </c>
      <c r="E15" s="1">
        <v>53.601555060045797</v>
      </c>
      <c r="F15" s="2">
        <v>2.6989913191648198E-119</v>
      </c>
      <c r="G15" s="1">
        <v>569772</v>
      </c>
      <c r="H15" s="1">
        <v>569772</v>
      </c>
      <c r="I15" s="1">
        <v>569784</v>
      </c>
      <c r="J15" s="1" t="s">
        <v>236</v>
      </c>
      <c r="K15" s="1">
        <v>-2.7882789358178901E-3</v>
      </c>
      <c r="L15" s="1">
        <v>1.21535601964637E-2</v>
      </c>
      <c r="M15" s="1">
        <v>0.81854190745998801</v>
      </c>
      <c r="N15" s="1" t="s">
        <v>168</v>
      </c>
      <c r="O15" s="1" t="b">
        <v>1</v>
      </c>
      <c r="P15" s="1" t="s">
        <v>176</v>
      </c>
      <c r="Q15" s="1" t="s">
        <v>14</v>
      </c>
      <c r="R15" s="1">
        <v>0.85001710259399199</v>
      </c>
      <c r="S15" s="1">
        <v>15</v>
      </c>
      <c r="T15" s="1"/>
      <c r="Y15" s="1" t="str">
        <f t="shared" si="0"/>
        <v>all_no_live_pregnant_week</v>
      </c>
      <c r="Z15" s="1">
        <f t="shared" si="1"/>
        <v>569784</v>
      </c>
      <c r="AA15" s="1" t="str">
        <f t="shared" si="2"/>
        <v>-0.003</v>
      </c>
      <c r="AB15" s="1" t="str">
        <f t="shared" si="3"/>
        <v>0.012</v>
      </c>
      <c r="AC15" s="1" t="str">
        <f t="shared" si="4"/>
        <v>0.850</v>
      </c>
      <c r="AD15" t="str">
        <f t="shared" si="5"/>
        <v>-0.003
(0.012)</v>
      </c>
    </row>
    <row r="16" spans="1:30">
      <c r="A16" s="1">
        <v>15</v>
      </c>
      <c r="B16" s="1">
        <v>1.0320704362234299E-3</v>
      </c>
      <c r="C16" s="1">
        <v>1.01453770073834E-3</v>
      </c>
      <c r="D16" s="1">
        <v>2.7556860024010699</v>
      </c>
      <c r="E16" s="1">
        <v>58.865340043009901</v>
      </c>
      <c r="F16" s="2">
        <v>5.5052098252901397E-120</v>
      </c>
      <c r="G16" s="1">
        <v>569773</v>
      </c>
      <c r="H16" s="1">
        <v>569773</v>
      </c>
      <c r="I16" s="1">
        <v>569784</v>
      </c>
      <c r="J16" s="1" t="s">
        <v>237</v>
      </c>
      <c r="K16" s="1">
        <v>-2.2340666842378099E-3</v>
      </c>
      <c r="L16" s="1">
        <v>1.2140441071208499E-2</v>
      </c>
      <c r="M16" s="1">
        <v>0.85399888182291805</v>
      </c>
      <c r="N16" s="1" t="s">
        <v>169</v>
      </c>
      <c r="O16" s="1" t="b">
        <v>1</v>
      </c>
      <c r="P16" s="1" t="s">
        <v>177</v>
      </c>
      <c r="Q16" s="1" t="s">
        <v>14</v>
      </c>
      <c r="R16" s="1">
        <v>0.85399888182291805</v>
      </c>
      <c r="S16" s="1">
        <v>15</v>
      </c>
      <c r="T16" s="1"/>
      <c r="Y16" s="1" t="str">
        <f t="shared" si="0"/>
        <v>all_no_live_liner_pregnant_week</v>
      </c>
      <c r="Z16" s="1">
        <f t="shared" si="1"/>
        <v>569784</v>
      </c>
      <c r="AA16" s="1" t="str">
        <f t="shared" si="2"/>
        <v>-0.002</v>
      </c>
      <c r="AB16" s="1" t="str">
        <f t="shared" si="3"/>
        <v>0.012</v>
      </c>
      <c r="AC16" s="1" t="str">
        <f t="shared" si="4"/>
        <v>0.854</v>
      </c>
      <c r="AD16" t="str">
        <f t="shared" si="5"/>
        <v>-0.002
(0.012)</v>
      </c>
    </row>
    <row r="17" spans="1:30">
      <c r="A17" s="1">
        <v>16</v>
      </c>
      <c r="B17" s="1">
        <v>6.5922847848074102E-4</v>
      </c>
      <c r="C17" s="1">
        <v>4.5580604321260299E-4</v>
      </c>
      <c r="D17" s="1">
        <v>14.163731244271499</v>
      </c>
      <c r="E17" s="1">
        <v>3.2406871818827798</v>
      </c>
      <c r="F17" s="2">
        <v>3.5699440969728203E-29</v>
      </c>
      <c r="G17" s="1">
        <v>569866</v>
      </c>
      <c r="H17" s="1">
        <v>569866</v>
      </c>
      <c r="I17" s="1">
        <v>569983</v>
      </c>
      <c r="J17" s="1" t="s">
        <v>205</v>
      </c>
      <c r="K17" s="1">
        <v>-7.6409501571485197E-2</v>
      </c>
      <c r="L17" s="1">
        <v>8.2134344297202094E-2</v>
      </c>
      <c r="M17" s="1">
        <v>0.35221627524260801</v>
      </c>
      <c r="N17" s="1" t="s">
        <v>187</v>
      </c>
      <c r="O17" s="1" t="b">
        <v>1</v>
      </c>
      <c r="P17" s="1" t="s">
        <v>180</v>
      </c>
      <c r="Q17" s="1" t="s">
        <v>14</v>
      </c>
      <c r="R17" s="1">
        <v>0.52832441286391096</v>
      </c>
      <c r="S17" s="1">
        <v>15</v>
      </c>
      <c r="T17" s="1"/>
      <c r="Y17" s="1" t="str">
        <f t="shared" si="0"/>
        <v>all_ols_I(single_womb*100)</v>
      </c>
      <c r="Z17" s="1">
        <f t="shared" si="1"/>
        <v>569983</v>
      </c>
      <c r="AA17" s="1" t="str">
        <f t="shared" si="2"/>
        <v>-0.076</v>
      </c>
      <c r="AB17" s="1" t="str">
        <f t="shared" si="3"/>
        <v>0.082</v>
      </c>
      <c r="AC17" s="1" t="str">
        <f t="shared" si="4"/>
        <v>0.528</v>
      </c>
      <c r="AD17" t="str">
        <f t="shared" si="5"/>
        <v>-0.076
(0.082)</v>
      </c>
    </row>
    <row r="18" spans="1:30">
      <c r="A18" s="1">
        <v>17</v>
      </c>
      <c r="B18" s="1">
        <v>1.41010897156763E-4</v>
      </c>
      <c r="C18" s="1">
        <v>1.21714391053684E-4</v>
      </c>
      <c r="D18" s="1">
        <v>14.1660981176211</v>
      </c>
      <c r="E18" s="1">
        <v>7.3075870006115</v>
      </c>
      <c r="F18" s="2">
        <v>1.2468428388523199E-12</v>
      </c>
      <c r="G18" s="1">
        <v>569971</v>
      </c>
      <c r="H18" s="1">
        <v>569971</v>
      </c>
      <c r="I18" s="1">
        <v>569983</v>
      </c>
      <c r="J18" s="1" t="s">
        <v>238</v>
      </c>
      <c r="K18" s="1">
        <v>-8.0031907639622701E-2</v>
      </c>
      <c r="L18" s="1">
        <v>6.2467307916911997E-2</v>
      </c>
      <c r="M18" s="1">
        <v>0.20013021274978801</v>
      </c>
      <c r="N18" s="1" t="s">
        <v>170</v>
      </c>
      <c r="O18" s="1" t="b">
        <v>1</v>
      </c>
      <c r="P18" s="1" t="s">
        <v>176</v>
      </c>
      <c r="Q18" s="1" t="s">
        <v>14</v>
      </c>
      <c r="R18" s="1">
        <v>0.33355035458298099</v>
      </c>
      <c r="S18" s="1">
        <v>15</v>
      </c>
      <c r="T18" s="1"/>
      <c r="Y18" s="1" t="str">
        <f t="shared" si="0"/>
        <v>all_no_live_I(single_womb*100)</v>
      </c>
      <c r="Z18" s="1">
        <f t="shared" si="1"/>
        <v>569983</v>
      </c>
      <c r="AA18" s="1" t="str">
        <f t="shared" si="2"/>
        <v>-0.080</v>
      </c>
      <c r="AB18" s="1" t="str">
        <f t="shared" si="3"/>
        <v>0.062</v>
      </c>
      <c r="AC18" s="1" t="str">
        <f t="shared" si="4"/>
        <v>0.334</v>
      </c>
      <c r="AD18" t="str">
        <f t="shared" si="5"/>
        <v>-0.080
(0.062)</v>
      </c>
    </row>
    <row r="19" spans="1:30">
      <c r="A19" s="1">
        <v>18</v>
      </c>
      <c r="B19" s="1">
        <v>1.4101055078961401E-4</v>
      </c>
      <c r="C19" s="1">
        <v>1.2346830328524599E-4</v>
      </c>
      <c r="D19" s="1">
        <v>14.166085693056999</v>
      </c>
      <c r="E19" s="1">
        <v>8.0383400562245697</v>
      </c>
      <c r="F19" s="2">
        <v>4.23232211719891E-13</v>
      </c>
      <c r="G19" s="1">
        <v>569972</v>
      </c>
      <c r="H19" s="1">
        <v>569972</v>
      </c>
      <c r="I19" s="1">
        <v>569983</v>
      </c>
      <c r="J19" s="1" t="s">
        <v>239</v>
      </c>
      <c r="K19" s="1">
        <v>-7.99911849354564E-2</v>
      </c>
      <c r="L19" s="1">
        <v>6.2399990387954699E-2</v>
      </c>
      <c r="M19" s="1">
        <v>0.199874145058622</v>
      </c>
      <c r="N19" s="1" t="s">
        <v>171</v>
      </c>
      <c r="O19" s="1" t="b">
        <v>1</v>
      </c>
      <c r="P19" s="1" t="s">
        <v>177</v>
      </c>
      <c r="Q19" s="1" t="s">
        <v>14</v>
      </c>
      <c r="R19" s="1">
        <v>0.33312357509770402</v>
      </c>
      <c r="S19" s="1">
        <v>15</v>
      </c>
      <c r="T19" s="1"/>
      <c r="Y19" s="1" t="str">
        <f t="shared" si="0"/>
        <v>all_no_live_liner_I(single_womb*100)</v>
      </c>
      <c r="Z19" s="1">
        <f t="shared" si="1"/>
        <v>569983</v>
      </c>
      <c r="AA19" s="1" t="str">
        <f t="shared" si="2"/>
        <v>-0.080</v>
      </c>
      <c r="AB19" s="1" t="str">
        <f t="shared" si="3"/>
        <v>0.062</v>
      </c>
      <c r="AC19" s="1" t="str">
        <f t="shared" si="4"/>
        <v>0.333</v>
      </c>
      <c r="AD19" t="str">
        <f t="shared" si="5"/>
        <v>-0.080
(0.062)</v>
      </c>
    </row>
    <row r="20" spans="1:30">
      <c r="A20" s="1">
        <v>19</v>
      </c>
      <c r="B20" s="1">
        <v>3.8068096766966501E-3</v>
      </c>
      <c r="C20" s="1">
        <v>3.6040279524360802E-3</v>
      </c>
      <c r="D20" s="1">
        <v>49.903922492167197</v>
      </c>
      <c r="E20" s="1">
        <v>18.772942633646899</v>
      </c>
      <c r="F20" s="1">
        <v>0</v>
      </c>
      <c r="G20" s="1">
        <v>569866</v>
      </c>
      <c r="H20" s="1">
        <v>569866</v>
      </c>
      <c r="I20" s="1">
        <v>569983</v>
      </c>
      <c r="J20" s="1" t="s">
        <v>206</v>
      </c>
      <c r="K20" s="1">
        <v>-1.00734869986682</v>
      </c>
      <c r="L20" s="1">
        <v>0.25927550711724601</v>
      </c>
      <c r="M20" s="1">
        <v>1.02227015895879E-4</v>
      </c>
      <c r="N20" s="1" t="s">
        <v>188</v>
      </c>
      <c r="O20" s="1" t="b">
        <v>1</v>
      </c>
      <c r="P20" s="1" t="s">
        <v>180</v>
      </c>
      <c r="Q20" s="1" t="s">
        <v>14</v>
      </c>
      <c r="R20" s="1">
        <v>3.83351309609548E-4</v>
      </c>
      <c r="S20" s="1">
        <v>15</v>
      </c>
      <c r="T20" s="1"/>
      <c r="Y20" s="1" t="str">
        <f t="shared" si="0"/>
        <v>all_ols_I(firstborn*100)</v>
      </c>
      <c r="Z20" s="1">
        <f t="shared" si="1"/>
        <v>569983</v>
      </c>
      <c r="AA20" s="1" t="str">
        <f t="shared" si="2"/>
        <v>-1.007</v>
      </c>
      <c r="AB20" s="1" t="str">
        <f t="shared" si="3"/>
        <v>0.259</v>
      </c>
      <c r="AC20" s="1" t="str">
        <f t="shared" si="4"/>
        <v>0.000</v>
      </c>
      <c r="AD20" t="str">
        <f t="shared" si="5"/>
        <v>-1.007
(0.259)</v>
      </c>
    </row>
    <row r="21" spans="1:30">
      <c r="A21" s="1">
        <v>20</v>
      </c>
      <c r="B21" s="1">
        <v>2.8789587108606697E-4</v>
      </c>
      <c r="C21" s="1">
        <v>2.6860219974933502E-4</v>
      </c>
      <c r="D21" s="1">
        <v>49.987379153695301</v>
      </c>
      <c r="E21" s="1">
        <v>14.9217775125712</v>
      </c>
      <c r="F21" s="2">
        <v>1.91107882102385E-29</v>
      </c>
      <c r="G21" s="1">
        <v>569971</v>
      </c>
      <c r="H21" s="1">
        <v>569971</v>
      </c>
      <c r="I21" s="1">
        <v>569983</v>
      </c>
      <c r="J21" s="1" t="s">
        <v>240</v>
      </c>
      <c r="K21" s="1">
        <v>-1.02318916808007</v>
      </c>
      <c r="L21" s="1">
        <v>0.22042604672271399</v>
      </c>
      <c r="M21" s="2">
        <v>3.4526920749717901E-6</v>
      </c>
      <c r="N21" s="1" t="s">
        <v>172</v>
      </c>
      <c r="O21" s="1" t="b">
        <v>1</v>
      </c>
      <c r="P21" s="1" t="s">
        <v>176</v>
      </c>
      <c r="Q21" s="1" t="s">
        <v>14</v>
      </c>
      <c r="R21" s="2">
        <v>1.7263460374858899E-5</v>
      </c>
      <c r="S21" s="1">
        <v>15</v>
      </c>
      <c r="T21" s="1"/>
      <c r="Y21" s="1" t="str">
        <f t="shared" si="0"/>
        <v>all_no_live_I(firstborn*100)</v>
      </c>
      <c r="Z21" s="1">
        <f t="shared" si="1"/>
        <v>569983</v>
      </c>
      <c r="AA21" s="1" t="str">
        <f t="shared" si="2"/>
        <v>-1.023</v>
      </c>
      <c r="AB21" s="1" t="str">
        <f t="shared" si="3"/>
        <v>0.220</v>
      </c>
      <c r="AC21" s="1" t="str">
        <f t="shared" si="4"/>
        <v>0.000</v>
      </c>
      <c r="AD21" t="str">
        <f t="shared" si="5"/>
        <v>-1.023
(0.220)</v>
      </c>
    </row>
    <row r="22" spans="1:30">
      <c r="A22" s="1">
        <v>21</v>
      </c>
      <c r="B22" s="1">
        <v>2.7202436959759601E-4</v>
      </c>
      <c r="C22" s="1">
        <v>2.5448442069420102E-4</v>
      </c>
      <c r="D22" s="1">
        <v>49.987732102639598</v>
      </c>
      <c r="E22" s="1">
        <v>15.508846182934199</v>
      </c>
      <c r="F22" s="2">
        <v>3.3710657039127202E-28</v>
      </c>
      <c r="G22" s="1">
        <v>569972</v>
      </c>
      <c r="H22" s="1">
        <v>569972</v>
      </c>
      <c r="I22" s="1">
        <v>569983</v>
      </c>
      <c r="J22" s="1" t="s">
        <v>241</v>
      </c>
      <c r="K22" s="1">
        <v>-0.99242678630263204</v>
      </c>
      <c r="L22" s="1">
        <v>0.22019025370213199</v>
      </c>
      <c r="M22" s="2">
        <v>6.5709409824633099E-6</v>
      </c>
      <c r="N22" s="1" t="s">
        <v>173</v>
      </c>
      <c r="O22" s="1" t="b">
        <v>1</v>
      </c>
      <c r="P22" s="1" t="s">
        <v>177</v>
      </c>
      <c r="Q22" s="1" t="s">
        <v>14</v>
      </c>
      <c r="R22" s="2">
        <v>3.2854704912316501E-5</v>
      </c>
      <c r="S22" s="1">
        <v>15</v>
      </c>
      <c r="T22" s="1"/>
      <c r="Y22" s="1" t="str">
        <f t="shared" si="0"/>
        <v>all_no_live_liner_I(firstborn*100)</v>
      </c>
      <c r="Z22" s="1">
        <f t="shared" si="1"/>
        <v>569983</v>
      </c>
      <c r="AA22" s="1" t="str">
        <f t="shared" si="2"/>
        <v>-0.992</v>
      </c>
      <c r="AB22" s="1" t="str">
        <f t="shared" si="3"/>
        <v>0.220</v>
      </c>
      <c r="AC22" s="1" t="str">
        <f t="shared" si="4"/>
        <v>0.000</v>
      </c>
      <c r="AD22" t="str">
        <f t="shared" si="5"/>
        <v>-0.992
(0.220)</v>
      </c>
    </row>
    <row r="23" spans="1:30">
      <c r="A23" s="1">
        <v>22</v>
      </c>
      <c r="B23" s="1">
        <v>1.7195672022592799E-4</v>
      </c>
      <c r="C23" s="2">
        <v>-3.1564902436942399E-5</v>
      </c>
      <c r="D23" s="1">
        <v>49.984194729159498</v>
      </c>
      <c r="E23" s="1">
        <v>0.844906393610521</v>
      </c>
      <c r="F23" s="1">
        <v>0.88569356318818804</v>
      </c>
      <c r="G23" s="1">
        <v>569866</v>
      </c>
      <c r="H23" s="1">
        <v>569866</v>
      </c>
      <c r="I23" s="1">
        <v>569983</v>
      </c>
      <c r="J23" s="1" t="s">
        <v>207</v>
      </c>
      <c r="K23" s="1">
        <v>-0.31157628167683399</v>
      </c>
      <c r="L23" s="1">
        <v>0.23935131131242199</v>
      </c>
      <c r="M23" s="1">
        <v>0.193000843675185</v>
      </c>
      <c r="N23" s="1" t="s">
        <v>189</v>
      </c>
      <c r="O23" s="1" t="b">
        <v>1</v>
      </c>
      <c r="P23" s="1" t="s">
        <v>180</v>
      </c>
      <c r="Q23" s="1" t="s">
        <v>14</v>
      </c>
      <c r="R23" s="1">
        <v>0.39756300630511698</v>
      </c>
      <c r="S23" s="1">
        <v>15</v>
      </c>
      <c r="T23" s="1"/>
      <c r="Y23" s="1" t="str">
        <f t="shared" si="0"/>
        <v>all_ols_I(girl*100)</v>
      </c>
      <c r="Z23" s="1">
        <f t="shared" si="1"/>
        <v>569983</v>
      </c>
      <c r="AA23" s="1" t="str">
        <f t="shared" si="2"/>
        <v>-0.312</v>
      </c>
      <c r="AB23" s="1" t="str">
        <f t="shared" si="3"/>
        <v>0.239</v>
      </c>
      <c r="AC23" s="1" t="str">
        <f t="shared" si="4"/>
        <v>0.398</v>
      </c>
      <c r="AD23" t="str">
        <f t="shared" si="5"/>
        <v>-0.312
(0.239)</v>
      </c>
    </row>
    <row r="24" spans="1:30">
      <c r="A24" s="1">
        <v>23</v>
      </c>
      <c r="B24" s="2">
        <v>9.4163663159978506E-6</v>
      </c>
      <c r="C24" s="2">
        <v>-9.8826794598938505E-6</v>
      </c>
      <c r="D24" s="1">
        <v>49.983652859098598</v>
      </c>
      <c r="E24" s="1">
        <v>0.48791875128493201</v>
      </c>
      <c r="F24" s="1">
        <v>0.912092533259522</v>
      </c>
      <c r="G24" s="1">
        <v>569971</v>
      </c>
      <c r="H24" s="1">
        <v>569971</v>
      </c>
      <c r="I24" s="1">
        <v>569983</v>
      </c>
      <c r="J24" s="1" t="s">
        <v>242</v>
      </c>
      <c r="K24" s="1">
        <v>-0.31618138463317702</v>
      </c>
      <c r="L24" s="1">
        <v>0.22040961512736501</v>
      </c>
      <c r="M24" s="1">
        <v>0.15142472341909699</v>
      </c>
      <c r="N24" s="1" t="s">
        <v>174</v>
      </c>
      <c r="O24" s="1" t="b">
        <v>1</v>
      </c>
      <c r="P24" s="1" t="s">
        <v>176</v>
      </c>
      <c r="Q24" s="1" t="s">
        <v>14</v>
      </c>
      <c r="R24" s="1">
        <v>0.32448155018378</v>
      </c>
      <c r="S24" s="1">
        <v>15</v>
      </c>
      <c r="T24" s="1"/>
      <c r="Y24" s="1" t="str">
        <f t="shared" si="0"/>
        <v>all_no_live_I(girl*100)</v>
      </c>
      <c r="Z24" s="1">
        <f t="shared" si="1"/>
        <v>569983</v>
      </c>
      <c r="AA24" s="1" t="str">
        <f t="shared" si="2"/>
        <v>-0.316</v>
      </c>
      <c r="AB24" s="1" t="str">
        <f t="shared" si="3"/>
        <v>0.220</v>
      </c>
      <c r="AC24" s="1" t="str">
        <f t="shared" si="4"/>
        <v>0.324</v>
      </c>
      <c r="AD24" t="str">
        <f t="shared" si="5"/>
        <v>-0.316
(0.220)</v>
      </c>
    </row>
    <row r="25" spans="1:30">
      <c r="A25" s="1">
        <v>24</v>
      </c>
      <c r="B25" s="2">
        <v>6.6565929170330702E-6</v>
      </c>
      <c r="C25" s="2">
        <v>-1.0888011790166601E-5</v>
      </c>
      <c r="D25" s="1">
        <v>49.983677983935102</v>
      </c>
      <c r="E25" s="1">
        <v>0.37940968338652797</v>
      </c>
      <c r="F25" s="1">
        <v>0.95615735608681096</v>
      </c>
      <c r="G25" s="1">
        <v>569972</v>
      </c>
      <c r="H25" s="1">
        <v>569972</v>
      </c>
      <c r="I25" s="1">
        <v>569983</v>
      </c>
      <c r="J25" s="1" t="s">
        <v>243</v>
      </c>
      <c r="K25" s="1">
        <v>-0.32900630883389897</v>
      </c>
      <c r="L25" s="1">
        <v>0.22017239577202499</v>
      </c>
      <c r="M25" s="1">
        <v>0.13509402394845299</v>
      </c>
      <c r="N25" s="1" t="s">
        <v>175</v>
      </c>
      <c r="O25" s="1" t="b">
        <v>1</v>
      </c>
      <c r="P25" s="1" t="s">
        <v>177</v>
      </c>
      <c r="Q25" s="1" t="s">
        <v>14</v>
      </c>
      <c r="R25" s="1">
        <v>0.33312357509770402</v>
      </c>
      <c r="S25" s="1">
        <v>15</v>
      </c>
      <c r="T25" s="1"/>
      <c r="Y25" s="1" t="str">
        <f t="shared" si="0"/>
        <v>all_no_live_liner_I(girl*100)</v>
      </c>
      <c r="Z25" s="1">
        <f t="shared" si="1"/>
        <v>569983</v>
      </c>
      <c r="AA25" s="1" t="str">
        <f t="shared" si="2"/>
        <v>-0.329</v>
      </c>
      <c r="AB25" s="1" t="str">
        <f t="shared" si="3"/>
        <v>0.220</v>
      </c>
      <c r="AC25" s="1" t="str">
        <f t="shared" si="4"/>
        <v>0.333</v>
      </c>
      <c r="AD25" t="str">
        <f t="shared" si="5"/>
        <v>-0.329
(0.220)</v>
      </c>
    </row>
    <row r="26" spans="1:30">
      <c r="A26" s="1">
        <v>25</v>
      </c>
      <c r="B26" s="1">
        <v>1.37728099943161E-2</v>
      </c>
      <c r="C26" s="1">
        <v>1.35720569154507E-2</v>
      </c>
      <c r="D26" s="1">
        <v>8.2216792890995407</v>
      </c>
      <c r="E26" s="1">
        <v>68.605722373784999</v>
      </c>
      <c r="F26" s="1">
        <v>0</v>
      </c>
      <c r="G26" s="1">
        <v>569866</v>
      </c>
      <c r="H26" s="1">
        <v>569866</v>
      </c>
      <c r="I26" s="1">
        <v>569983</v>
      </c>
      <c r="J26" s="1" t="s">
        <v>268</v>
      </c>
      <c r="K26" s="1">
        <v>-2.3106226677493701E-3</v>
      </c>
      <c r="L26" s="1">
        <v>3.9174173014001099E-2</v>
      </c>
      <c r="M26" s="1">
        <v>0.95296539602631603</v>
      </c>
      <c r="N26" s="1" t="s">
        <v>269</v>
      </c>
      <c r="O26" s="1" t="b">
        <v>1</v>
      </c>
      <c r="P26" s="1" t="s">
        <v>180</v>
      </c>
      <c r="Q26" s="1" t="s">
        <v>14</v>
      </c>
      <c r="R26" s="1">
        <v>0.95296539602631603</v>
      </c>
      <c r="S26" s="1">
        <v>15</v>
      </c>
      <c r="T26" s="1"/>
      <c r="Y26" s="1" t="str">
        <f t="shared" ref="Y26:Y49" si="6">N26</f>
        <v>all_ols_I(job1*100)</v>
      </c>
      <c r="Z26" s="1">
        <f t="shared" ref="Z26:Z49" si="7">ROUND(I26, 3)</f>
        <v>569983</v>
      </c>
      <c r="AA26" s="1" t="str">
        <f t="shared" ref="AA26:AA49" si="8">TEXT(K26,"0.000")</f>
        <v>-0.002</v>
      </c>
      <c r="AB26" s="1" t="str">
        <f t="shared" ref="AB26:AB49" si="9">TEXT(L26,"0.000")</f>
        <v>0.039</v>
      </c>
      <c r="AC26" s="1" t="str">
        <f t="shared" ref="AC26:AC49" si="10">TEXT(R26,"0.000")</f>
        <v>0.953</v>
      </c>
      <c r="AD26" t="str">
        <f t="shared" ref="AD26:AD49" si="11">CONCATENATE(AA26,"
(",AB26,")")</f>
        <v>-0.002
(0.039)</v>
      </c>
    </row>
    <row r="27" spans="1:30">
      <c r="A27" s="1">
        <v>26</v>
      </c>
      <c r="B27" s="1">
        <v>2.5381557177325901E-4</v>
      </c>
      <c r="C27" s="1">
        <v>2.3452124271317E-4</v>
      </c>
      <c r="D27" s="1">
        <v>8.2770755080686094</v>
      </c>
      <c r="E27" s="1">
        <v>13.1549312226787</v>
      </c>
      <c r="F27" s="2">
        <v>1.80939634525789E-25</v>
      </c>
      <c r="G27" s="1">
        <v>569971</v>
      </c>
      <c r="H27" s="1">
        <v>569971</v>
      </c>
      <c r="I27" s="1">
        <v>569983</v>
      </c>
      <c r="J27" s="1" t="s">
        <v>285</v>
      </c>
      <c r="K27" s="1">
        <v>1.42442504209601E-2</v>
      </c>
      <c r="L27" s="1">
        <v>3.64988735868561E-2</v>
      </c>
      <c r="M27" s="1">
        <v>0.69634024645874104</v>
      </c>
      <c r="N27" s="1" t="s">
        <v>286</v>
      </c>
      <c r="O27" s="1" t="b">
        <v>1</v>
      </c>
      <c r="P27" s="1" t="s">
        <v>176</v>
      </c>
      <c r="Q27" s="1" t="s">
        <v>14</v>
      </c>
      <c r="R27" s="1">
        <v>0.803469515144701</v>
      </c>
      <c r="S27" s="1">
        <v>15</v>
      </c>
      <c r="T27" s="1"/>
      <c r="Y27" s="1" t="str">
        <f t="shared" si="6"/>
        <v>all_no_live_I(job1*100)</v>
      </c>
      <c r="Z27" s="1">
        <f t="shared" si="7"/>
        <v>569983</v>
      </c>
      <c r="AA27" s="1" t="str">
        <f t="shared" si="8"/>
        <v>0.014</v>
      </c>
      <c r="AB27" s="1" t="str">
        <f t="shared" si="9"/>
        <v>0.036</v>
      </c>
      <c r="AC27" s="1" t="str">
        <f t="shared" si="10"/>
        <v>0.803</v>
      </c>
      <c r="AD27" t="str">
        <f t="shared" si="11"/>
        <v>0.014
(0.036)</v>
      </c>
    </row>
    <row r="28" spans="1:30">
      <c r="A28" s="1">
        <v>27</v>
      </c>
      <c r="B28" s="1">
        <v>2.5124605115145801E-4</v>
      </c>
      <c r="C28" s="1">
        <v>2.3370573769832001E-4</v>
      </c>
      <c r="D28" s="1">
        <v>8.2770788838579108</v>
      </c>
      <c r="E28" s="1">
        <v>14.323920255091</v>
      </c>
      <c r="F28" s="2">
        <v>9.2044097571596198E-26</v>
      </c>
      <c r="G28" s="1">
        <v>569972</v>
      </c>
      <c r="H28" s="1">
        <v>569972</v>
      </c>
      <c r="I28" s="1">
        <v>569983</v>
      </c>
      <c r="J28" s="1" t="s">
        <v>287</v>
      </c>
      <c r="K28" s="1">
        <v>1.62937420651608E-2</v>
      </c>
      <c r="L28" s="1">
        <v>3.64595876365632E-2</v>
      </c>
      <c r="M28" s="1">
        <v>0.654948207651465</v>
      </c>
      <c r="N28" s="1" t="s">
        <v>288</v>
      </c>
      <c r="O28" s="1" t="b">
        <v>1</v>
      </c>
      <c r="P28" s="1" t="s">
        <v>177</v>
      </c>
      <c r="Q28" s="1" t="s">
        <v>14</v>
      </c>
      <c r="R28" s="1">
        <v>0.75570947036707503</v>
      </c>
      <c r="S28" s="1">
        <v>15</v>
      </c>
      <c r="T28" s="1"/>
      <c r="Y28" s="1" t="str">
        <f t="shared" si="6"/>
        <v>all_no_live_liner_I(job1*100)</v>
      </c>
      <c r="Z28" s="1">
        <f t="shared" si="7"/>
        <v>569983</v>
      </c>
      <c r="AA28" s="1" t="str">
        <f t="shared" si="8"/>
        <v>0.016</v>
      </c>
      <c r="AB28" s="1" t="str">
        <f t="shared" si="9"/>
        <v>0.036</v>
      </c>
      <c r="AC28" s="1" t="str">
        <f t="shared" si="10"/>
        <v>0.756</v>
      </c>
      <c r="AD28" t="str">
        <f t="shared" si="11"/>
        <v>0.016
(0.036)</v>
      </c>
    </row>
    <row r="29" spans="1:30">
      <c r="A29" s="1">
        <v>28</v>
      </c>
      <c r="B29" s="1">
        <v>3.5997979500674701E-3</v>
      </c>
      <c r="C29" s="1">
        <v>3.3969740871982999E-3</v>
      </c>
      <c r="D29" s="1">
        <v>25.779400034108701</v>
      </c>
      <c r="E29" s="1">
        <v>17.748394588016598</v>
      </c>
      <c r="F29" s="1">
        <v>0</v>
      </c>
      <c r="G29" s="1">
        <v>569866</v>
      </c>
      <c r="H29" s="1">
        <v>569866</v>
      </c>
      <c r="I29" s="1">
        <v>569983</v>
      </c>
      <c r="J29" s="1" t="s">
        <v>271</v>
      </c>
      <c r="K29" s="1">
        <v>-0.18563252161492799</v>
      </c>
      <c r="L29" s="1">
        <v>0.105947880024237</v>
      </c>
      <c r="M29" s="1">
        <v>7.9754600498726694E-2</v>
      </c>
      <c r="N29" s="1" t="s">
        <v>272</v>
      </c>
      <c r="O29" s="1" t="b">
        <v>1</v>
      </c>
      <c r="P29" s="1" t="s">
        <v>180</v>
      </c>
      <c r="Q29" s="1" t="s">
        <v>14</v>
      </c>
      <c r="R29" s="1">
        <v>0.19938650124681701</v>
      </c>
      <c r="S29" s="1">
        <v>15</v>
      </c>
      <c r="T29" s="1"/>
      <c r="Y29" s="1" t="str">
        <f t="shared" si="6"/>
        <v>all_ols_I(job2*100)</v>
      </c>
      <c r="Z29" s="1">
        <f t="shared" si="7"/>
        <v>569983</v>
      </c>
      <c r="AA29" s="1" t="str">
        <f t="shared" si="8"/>
        <v>-0.186</v>
      </c>
      <c r="AB29" s="1" t="str">
        <f t="shared" si="9"/>
        <v>0.106</v>
      </c>
      <c r="AC29" s="1" t="str">
        <f t="shared" si="10"/>
        <v>0.199</v>
      </c>
      <c r="AD29" t="str">
        <f t="shared" si="11"/>
        <v>-0.186
(0.106)</v>
      </c>
    </row>
    <row r="30" spans="1:30">
      <c r="A30" s="1">
        <v>29</v>
      </c>
      <c r="B30" s="1">
        <v>1.40365144884942E-4</v>
      </c>
      <c r="C30" s="1">
        <v>1.21068626319221E-4</v>
      </c>
      <c r="D30" s="1">
        <v>25.821734639745401</v>
      </c>
      <c r="E30" s="1">
        <v>7.2741175775872398</v>
      </c>
      <c r="F30" s="2">
        <v>1.46897158922322E-12</v>
      </c>
      <c r="G30" s="1">
        <v>569971</v>
      </c>
      <c r="H30" s="1">
        <v>569971</v>
      </c>
      <c r="I30" s="1">
        <v>569983</v>
      </c>
      <c r="J30" s="1" t="s">
        <v>291</v>
      </c>
      <c r="K30" s="1">
        <v>-0.16592869347254299</v>
      </c>
      <c r="L30" s="1">
        <v>0.113864399024834</v>
      </c>
      <c r="M30" s="1">
        <v>0.14504787276601899</v>
      </c>
      <c r="N30" s="1" t="s">
        <v>292</v>
      </c>
      <c r="O30" s="1" t="b">
        <v>1</v>
      </c>
      <c r="P30" s="1" t="s">
        <v>176</v>
      </c>
      <c r="Q30" s="1" t="s">
        <v>14</v>
      </c>
      <c r="R30" s="1">
        <v>0.32448155018378</v>
      </c>
      <c r="S30" s="1">
        <v>15</v>
      </c>
      <c r="T30" s="1"/>
      <c r="Y30" s="1" t="str">
        <f t="shared" si="6"/>
        <v>all_no_live_I(job2*100)</v>
      </c>
      <c r="Z30" s="1">
        <f t="shared" si="7"/>
        <v>569983</v>
      </c>
      <c r="AA30" s="1" t="str">
        <f t="shared" si="8"/>
        <v>-0.166</v>
      </c>
      <c r="AB30" s="1" t="str">
        <f t="shared" si="9"/>
        <v>0.114</v>
      </c>
      <c r="AC30" s="1" t="str">
        <f t="shared" si="10"/>
        <v>0.324</v>
      </c>
      <c r="AD30" t="str">
        <f t="shared" si="11"/>
        <v>-0.166
(0.114)</v>
      </c>
    </row>
    <row r="31" spans="1:30">
      <c r="A31" s="1">
        <v>30</v>
      </c>
      <c r="B31" s="1">
        <v>1.3399795902303E-4</v>
      </c>
      <c r="C31" s="1">
        <v>1.16455588484721E-4</v>
      </c>
      <c r="D31" s="1">
        <v>25.821794205207599</v>
      </c>
      <c r="E31" s="1">
        <v>7.6385320177277798</v>
      </c>
      <c r="F31" s="2">
        <v>2.5608965373686501E-12</v>
      </c>
      <c r="G31" s="1">
        <v>569972</v>
      </c>
      <c r="H31" s="1">
        <v>569972</v>
      </c>
      <c r="I31" s="1">
        <v>569983</v>
      </c>
      <c r="J31" s="1" t="s">
        <v>293</v>
      </c>
      <c r="K31" s="1">
        <v>-0.15586452917340901</v>
      </c>
      <c r="L31" s="1">
        <v>0.113742055859115</v>
      </c>
      <c r="M31" s="1">
        <v>0.17058287603487901</v>
      </c>
      <c r="N31" s="1" t="s">
        <v>294</v>
      </c>
      <c r="O31" s="1" t="b">
        <v>1</v>
      </c>
      <c r="P31" s="1" t="s">
        <v>177</v>
      </c>
      <c r="Q31" s="1" t="s">
        <v>14</v>
      </c>
      <c r="R31" s="1">
        <v>0.33312357509770402</v>
      </c>
      <c r="S31" s="1">
        <v>15</v>
      </c>
      <c r="Y31" s="1" t="str">
        <f t="shared" si="6"/>
        <v>all_no_live_liner_I(job2*100)</v>
      </c>
      <c r="Z31" s="1">
        <f t="shared" si="7"/>
        <v>569983</v>
      </c>
      <c r="AA31" s="1" t="str">
        <f t="shared" si="8"/>
        <v>-0.156</v>
      </c>
      <c r="AB31" s="1" t="str">
        <f t="shared" si="9"/>
        <v>0.114</v>
      </c>
      <c r="AC31" s="1" t="str">
        <f t="shared" si="10"/>
        <v>0.333</v>
      </c>
      <c r="AD31" t="str">
        <f t="shared" si="11"/>
        <v>-0.156
(0.114)</v>
      </c>
    </row>
    <row r="32" spans="1:30">
      <c r="A32" s="1">
        <v>31</v>
      </c>
      <c r="B32" s="1">
        <v>9.9211090390393802E-3</v>
      </c>
      <c r="C32" s="1">
        <v>9.7195719209248709E-3</v>
      </c>
      <c r="D32" s="1">
        <v>47.366906459861497</v>
      </c>
      <c r="E32" s="1">
        <v>49.227205052123203</v>
      </c>
      <c r="F32" s="1">
        <v>0</v>
      </c>
      <c r="G32" s="1">
        <v>569866</v>
      </c>
      <c r="H32" s="1">
        <v>569866</v>
      </c>
      <c r="I32" s="1">
        <v>569983</v>
      </c>
      <c r="J32" s="1" t="s">
        <v>273</v>
      </c>
      <c r="K32" s="1">
        <v>-3.3137194261405198E-2</v>
      </c>
      <c r="L32" s="1">
        <v>0.237709727926223</v>
      </c>
      <c r="M32" s="1">
        <v>0.88913254929805896</v>
      </c>
      <c r="N32" s="1" t="s">
        <v>274</v>
      </c>
      <c r="O32" s="1" t="b">
        <v>1</v>
      </c>
      <c r="P32" s="1" t="s">
        <v>180</v>
      </c>
      <c r="Q32" s="1" t="s">
        <v>14</v>
      </c>
      <c r="R32" s="1">
        <v>0.95264201710506402</v>
      </c>
      <c r="S32" s="1">
        <v>15</v>
      </c>
      <c r="Y32" s="1" t="str">
        <f t="shared" si="6"/>
        <v>all_ols_I(job3*100)</v>
      </c>
      <c r="Z32" s="1">
        <f t="shared" si="7"/>
        <v>569983</v>
      </c>
      <c r="AA32" s="1" t="str">
        <f t="shared" si="8"/>
        <v>-0.033</v>
      </c>
      <c r="AB32" s="1" t="str">
        <f t="shared" si="9"/>
        <v>0.238</v>
      </c>
      <c r="AC32" s="1" t="str">
        <f t="shared" si="10"/>
        <v>0.953</v>
      </c>
      <c r="AD32" t="str">
        <f t="shared" si="11"/>
        <v>-0.033
(0.238)</v>
      </c>
    </row>
    <row r="33" spans="1:30">
      <c r="A33" s="1">
        <v>32</v>
      </c>
      <c r="B33" s="1">
        <v>2.0985986556587501E-4</v>
      </c>
      <c r="C33" s="1">
        <v>1.9056468819467201E-4</v>
      </c>
      <c r="D33" s="1">
        <v>47.594255687715197</v>
      </c>
      <c r="E33" s="1">
        <v>10.876285899210099</v>
      </c>
      <c r="F33" s="2">
        <v>2.1543312928945099E-20</v>
      </c>
      <c r="G33" s="1">
        <v>569971</v>
      </c>
      <c r="H33" s="1">
        <v>569971</v>
      </c>
      <c r="I33" s="1">
        <v>569983</v>
      </c>
      <c r="J33" s="1" t="s">
        <v>297</v>
      </c>
      <c r="K33" s="1">
        <v>-3.9686318621738E-2</v>
      </c>
      <c r="L33" s="1">
        <v>0.20987324811922201</v>
      </c>
      <c r="M33" s="1">
        <v>0.85001710259399199</v>
      </c>
      <c r="N33" s="1" t="s">
        <v>298</v>
      </c>
      <c r="O33" s="1" t="b">
        <v>1</v>
      </c>
      <c r="P33" s="1" t="s">
        <v>176</v>
      </c>
      <c r="Q33" s="1" t="s">
        <v>14</v>
      </c>
      <c r="R33" s="1">
        <v>0.85001710259399199</v>
      </c>
      <c r="S33" s="1">
        <v>15</v>
      </c>
      <c r="Y33" s="1" t="str">
        <f t="shared" si="6"/>
        <v>all_no_live_I(job3*100)</v>
      </c>
      <c r="Z33" s="1">
        <f t="shared" si="7"/>
        <v>569983</v>
      </c>
      <c r="AA33" s="1" t="str">
        <f t="shared" si="8"/>
        <v>-0.040</v>
      </c>
      <c r="AB33" s="1" t="str">
        <f t="shared" si="9"/>
        <v>0.210</v>
      </c>
      <c r="AC33" s="1" t="str">
        <f t="shared" si="10"/>
        <v>0.850</v>
      </c>
      <c r="AD33" t="str">
        <f t="shared" si="11"/>
        <v>-0.040
(0.210)</v>
      </c>
    </row>
    <row r="34" spans="1:30">
      <c r="A34" s="1">
        <v>33</v>
      </c>
      <c r="B34" s="1">
        <v>1.9990307539600701E-4</v>
      </c>
      <c r="C34" s="1">
        <v>1.8236186114461999E-4</v>
      </c>
      <c r="D34" s="1">
        <v>47.594450928244697</v>
      </c>
      <c r="E34" s="1">
        <v>11.396193703130299</v>
      </c>
      <c r="F34" s="2">
        <v>8.4985418606518696E-20</v>
      </c>
      <c r="G34" s="1">
        <v>569972</v>
      </c>
      <c r="H34" s="1">
        <v>569972</v>
      </c>
      <c r="I34" s="1">
        <v>569983</v>
      </c>
      <c r="J34" s="1" t="s">
        <v>299</v>
      </c>
      <c r="K34" s="1">
        <v>-6.2884174752674493E-2</v>
      </c>
      <c r="L34" s="1">
        <v>0.20964812332725299</v>
      </c>
      <c r="M34" s="1">
        <v>0.76421449365372296</v>
      </c>
      <c r="N34" s="1" t="s">
        <v>300</v>
      </c>
      <c r="O34" s="1" t="b">
        <v>1</v>
      </c>
      <c r="P34" s="1" t="s">
        <v>177</v>
      </c>
      <c r="Q34" s="1" t="s">
        <v>14</v>
      </c>
      <c r="R34" s="1">
        <v>0.81880124320041703</v>
      </c>
      <c r="S34" s="1">
        <v>15</v>
      </c>
      <c r="Y34" s="1" t="str">
        <f t="shared" si="6"/>
        <v>all_no_live_liner_I(job3*100)</v>
      </c>
      <c r="Z34" s="1">
        <f t="shared" si="7"/>
        <v>569983</v>
      </c>
      <c r="AA34" s="1" t="str">
        <f t="shared" si="8"/>
        <v>-0.063</v>
      </c>
      <c r="AB34" s="1" t="str">
        <f t="shared" si="9"/>
        <v>0.210</v>
      </c>
      <c r="AC34" s="1" t="str">
        <f t="shared" si="10"/>
        <v>0.819</v>
      </c>
      <c r="AD34" t="str">
        <f t="shared" si="11"/>
        <v>-0.063
(0.210)</v>
      </c>
    </row>
    <row r="35" spans="1:30">
      <c r="A35" s="1">
        <v>34</v>
      </c>
      <c r="B35" s="1">
        <v>1.6530658702259799E-2</v>
      </c>
      <c r="C35" s="1">
        <v>1.63304670017713E-2</v>
      </c>
      <c r="D35" s="1">
        <v>48.8867017652165</v>
      </c>
      <c r="E35" s="1">
        <v>82.574145990709596</v>
      </c>
      <c r="F35" s="1">
        <v>0</v>
      </c>
      <c r="G35" s="1">
        <v>569866</v>
      </c>
      <c r="H35" s="1">
        <v>569866</v>
      </c>
      <c r="I35" s="1">
        <v>569983</v>
      </c>
      <c r="J35" s="1" t="s">
        <v>275</v>
      </c>
      <c r="K35" s="1">
        <v>-0.204277752389324</v>
      </c>
      <c r="L35" s="1">
        <v>0.17937149146744999</v>
      </c>
      <c r="M35" s="1">
        <v>0.25476449207222401</v>
      </c>
      <c r="N35" s="1" t="s">
        <v>276</v>
      </c>
      <c r="O35" s="1" t="b">
        <v>1</v>
      </c>
      <c r="P35" s="1" t="s">
        <v>180</v>
      </c>
      <c r="Q35" s="1" t="s">
        <v>14</v>
      </c>
      <c r="R35" s="1">
        <v>0.42460748678703902</v>
      </c>
      <c r="S35" s="1">
        <v>15</v>
      </c>
      <c r="Y35" s="1" t="str">
        <f t="shared" si="6"/>
        <v>all_ols_I(job4*100)</v>
      </c>
      <c r="Z35" s="1">
        <f t="shared" si="7"/>
        <v>569983</v>
      </c>
      <c r="AA35" s="1" t="str">
        <f t="shared" si="8"/>
        <v>-0.204</v>
      </c>
      <c r="AB35" s="1" t="str">
        <f t="shared" si="9"/>
        <v>0.179</v>
      </c>
      <c r="AC35" s="1" t="str">
        <f t="shared" si="10"/>
        <v>0.425</v>
      </c>
      <c r="AD35" t="str">
        <f t="shared" si="11"/>
        <v>-0.204
(0.179)</v>
      </c>
    </row>
    <row r="36" spans="1:30">
      <c r="A36" s="1">
        <v>35</v>
      </c>
      <c r="B36" s="1">
        <v>3.9323012587227598E-4</v>
      </c>
      <c r="C36" s="1">
        <v>3.73938487405301E-4</v>
      </c>
      <c r="D36" s="1">
        <v>49.281612857923399</v>
      </c>
      <c r="E36" s="1">
        <v>20.383448847387498</v>
      </c>
      <c r="F36" s="2">
        <v>6.9609570666060195E-42</v>
      </c>
      <c r="G36" s="1">
        <v>569971</v>
      </c>
      <c r="H36" s="1">
        <v>569971</v>
      </c>
      <c r="I36" s="1">
        <v>569983</v>
      </c>
      <c r="J36" s="1" t="s">
        <v>303</v>
      </c>
      <c r="K36" s="1">
        <v>-0.25278821376858501</v>
      </c>
      <c r="L36" s="1">
        <v>0.217313875668321</v>
      </c>
      <c r="M36" s="1">
        <v>0.24473210237439899</v>
      </c>
      <c r="N36" s="1" t="s">
        <v>304</v>
      </c>
      <c r="O36" s="1" t="b">
        <v>1</v>
      </c>
      <c r="P36" s="1" t="s">
        <v>176</v>
      </c>
      <c r="Q36" s="1" t="s">
        <v>14</v>
      </c>
      <c r="R36" s="1">
        <v>0.34773671590845401</v>
      </c>
      <c r="S36" s="1">
        <v>15</v>
      </c>
      <c r="Y36" s="1" t="str">
        <f t="shared" si="6"/>
        <v>all_no_live_I(job4*100)</v>
      </c>
      <c r="Z36" s="1">
        <f t="shared" si="7"/>
        <v>569983</v>
      </c>
      <c r="AA36" s="1" t="str">
        <f t="shared" si="8"/>
        <v>-0.253</v>
      </c>
      <c r="AB36" s="1" t="str">
        <f t="shared" si="9"/>
        <v>0.217</v>
      </c>
      <c r="AC36" s="1" t="str">
        <f t="shared" si="10"/>
        <v>0.348</v>
      </c>
      <c r="AD36" t="str">
        <f t="shared" si="11"/>
        <v>-0.253
(0.217)</v>
      </c>
    </row>
    <row r="37" spans="1:30">
      <c r="A37" s="1">
        <v>36</v>
      </c>
      <c r="B37" s="1">
        <v>3.9278880105281298E-4</v>
      </c>
      <c r="C37" s="1">
        <v>3.7525097092783199E-4</v>
      </c>
      <c r="D37" s="1">
        <v>49.281580505162403</v>
      </c>
      <c r="E37" s="1">
        <v>22.3966590082068</v>
      </c>
      <c r="F37" s="2">
        <v>1.6114263559035699E-42</v>
      </c>
      <c r="G37" s="1">
        <v>569972</v>
      </c>
      <c r="H37" s="1">
        <v>569972</v>
      </c>
      <c r="I37" s="1">
        <v>569983</v>
      </c>
      <c r="J37" s="1" t="s">
        <v>305</v>
      </c>
      <c r="K37" s="1">
        <v>-0.25784573312137399</v>
      </c>
      <c r="L37" s="1">
        <v>0.217079736524009</v>
      </c>
      <c r="M37" s="1">
        <v>0.234915078864259</v>
      </c>
      <c r="N37" s="1" t="s">
        <v>306</v>
      </c>
      <c r="O37" s="1" t="b">
        <v>1</v>
      </c>
      <c r="P37" s="1" t="s">
        <v>177</v>
      </c>
      <c r="Q37" s="1" t="s">
        <v>14</v>
      </c>
      <c r="R37" s="1">
        <v>0.352372618296388</v>
      </c>
      <c r="S37" s="1">
        <v>15</v>
      </c>
      <c r="Y37" s="1" t="str">
        <f t="shared" si="6"/>
        <v>all_no_live_liner_I(job4*100)</v>
      </c>
      <c r="Z37" s="1">
        <f t="shared" si="7"/>
        <v>569983</v>
      </c>
      <c r="AA37" s="1" t="str">
        <f t="shared" si="8"/>
        <v>-0.258</v>
      </c>
      <c r="AB37" s="1" t="str">
        <f t="shared" si="9"/>
        <v>0.217</v>
      </c>
      <c r="AC37" s="1" t="str">
        <f t="shared" si="10"/>
        <v>0.352</v>
      </c>
      <c r="AD37" t="str">
        <f t="shared" si="11"/>
        <v>-0.258
(0.217)</v>
      </c>
    </row>
    <row r="38" spans="1:30">
      <c r="A38" s="1">
        <v>37</v>
      </c>
      <c r="B38" s="1">
        <v>3.68101966516488E-3</v>
      </c>
      <c r="C38" s="1">
        <v>3.4782123355139301E-3</v>
      </c>
      <c r="D38" s="1">
        <v>28.205811892195602</v>
      </c>
      <c r="E38" s="1">
        <v>18.1503285482883</v>
      </c>
      <c r="F38" s="1">
        <v>0</v>
      </c>
      <c r="G38" s="1">
        <v>569866</v>
      </c>
      <c r="H38" s="1">
        <v>569866</v>
      </c>
      <c r="I38" s="1">
        <v>569983</v>
      </c>
      <c r="J38" s="1" t="s">
        <v>277</v>
      </c>
      <c r="K38" s="1">
        <v>0.49923412409922002</v>
      </c>
      <c r="L38" s="1">
        <v>0.120990755383085</v>
      </c>
      <c r="M38" s="2">
        <v>3.6877915108682698E-5</v>
      </c>
      <c r="N38" s="1" t="s">
        <v>278</v>
      </c>
      <c r="O38" s="1" t="b">
        <v>1</v>
      </c>
      <c r="P38" s="1" t="s">
        <v>180</v>
      </c>
      <c r="Q38" s="1" t="s">
        <v>14</v>
      </c>
      <c r="R38" s="1">
        <v>1.84389575543413E-4</v>
      </c>
      <c r="S38" s="1">
        <v>15</v>
      </c>
      <c r="Y38" s="1" t="str">
        <f t="shared" si="6"/>
        <v>all_ols_I(job5*100)</v>
      </c>
      <c r="Z38" s="1">
        <f t="shared" si="7"/>
        <v>569983</v>
      </c>
      <c r="AA38" s="1" t="str">
        <f t="shared" si="8"/>
        <v>0.499</v>
      </c>
      <c r="AB38" s="1" t="str">
        <f t="shared" si="9"/>
        <v>0.121</v>
      </c>
      <c r="AC38" s="1" t="str">
        <f t="shared" si="10"/>
        <v>0.000</v>
      </c>
      <c r="AD38" t="str">
        <f t="shared" si="11"/>
        <v>0.499
(0.121)</v>
      </c>
    </row>
    <row r="39" spans="1:30">
      <c r="A39" s="1">
        <v>38</v>
      </c>
      <c r="B39" s="1">
        <v>4.5841914081228799E-4</v>
      </c>
      <c r="C39" s="1">
        <v>4.3912876044294202E-4</v>
      </c>
      <c r="D39" s="1">
        <v>28.2487886566919</v>
      </c>
      <c r="E39" s="1">
        <v>23.764131760856699</v>
      </c>
      <c r="F39" s="2">
        <v>1.16999127560025E-49</v>
      </c>
      <c r="G39" s="1">
        <v>569971</v>
      </c>
      <c r="H39" s="1">
        <v>569971</v>
      </c>
      <c r="I39" s="1">
        <v>569983</v>
      </c>
      <c r="J39" s="1" t="s">
        <v>309</v>
      </c>
      <c r="K39" s="1">
        <v>0.49031485941934699</v>
      </c>
      <c r="L39" s="1">
        <v>0.124566818939531</v>
      </c>
      <c r="M39" s="2">
        <v>8.2795978381201802E-5</v>
      </c>
      <c r="N39" s="1" t="s">
        <v>310</v>
      </c>
      <c r="O39" s="1" t="b">
        <v>1</v>
      </c>
      <c r="P39" s="1" t="s">
        <v>176</v>
      </c>
      <c r="Q39" s="1" t="s">
        <v>14</v>
      </c>
      <c r="R39" s="1">
        <v>3.1048491892950701E-4</v>
      </c>
      <c r="S39" s="1">
        <v>15</v>
      </c>
      <c r="Y39" s="1" t="str">
        <f t="shared" si="6"/>
        <v>all_no_live_I(job5*100)</v>
      </c>
      <c r="Z39" s="1">
        <f t="shared" si="7"/>
        <v>569983</v>
      </c>
      <c r="AA39" s="1" t="str">
        <f t="shared" si="8"/>
        <v>0.490</v>
      </c>
      <c r="AB39" s="1" t="str">
        <f t="shared" si="9"/>
        <v>0.125</v>
      </c>
      <c r="AC39" s="1" t="str">
        <f t="shared" si="10"/>
        <v>0.000</v>
      </c>
      <c r="AD39" t="str">
        <f t="shared" si="11"/>
        <v>0.490
(0.125)</v>
      </c>
    </row>
    <row r="40" spans="1:30">
      <c r="A40" s="1">
        <v>39</v>
      </c>
      <c r="B40" s="1">
        <v>4.5553650257802101E-4</v>
      </c>
      <c r="C40" s="1">
        <v>4.37999773343911E-4</v>
      </c>
      <c r="D40" s="1">
        <v>28.2488046099519</v>
      </c>
      <c r="E40" s="1">
        <v>25.976138223896999</v>
      </c>
      <c r="F40" s="2">
        <v>4.9323114114520399E-50</v>
      </c>
      <c r="G40" s="1">
        <v>569972</v>
      </c>
      <c r="H40" s="1">
        <v>569972</v>
      </c>
      <c r="I40" s="1">
        <v>569983</v>
      </c>
      <c r="J40" s="1" t="s">
        <v>311</v>
      </c>
      <c r="K40" s="1">
        <v>0.497724250644692</v>
      </c>
      <c r="L40" s="1">
        <v>0.124432759643417</v>
      </c>
      <c r="M40" s="2">
        <v>6.3357086399284899E-5</v>
      </c>
      <c r="N40" s="1" t="s">
        <v>312</v>
      </c>
      <c r="O40" s="1" t="b">
        <v>1</v>
      </c>
      <c r="P40" s="1" t="s">
        <v>177</v>
      </c>
      <c r="Q40" s="1" t="s">
        <v>14</v>
      </c>
      <c r="R40" s="1">
        <v>2.37589073997318E-4</v>
      </c>
      <c r="S40" s="1">
        <v>15</v>
      </c>
      <c r="Y40" s="1" t="str">
        <f t="shared" si="6"/>
        <v>all_no_live_liner_I(job5*100)</v>
      </c>
      <c r="Z40" s="1">
        <f t="shared" si="7"/>
        <v>569983</v>
      </c>
      <c r="AA40" s="1" t="str">
        <f t="shared" si="8"/>
        <v>0.498</v>
      </c>
      <c r="AB40" s="1" t="str">
        <f t="shared" si="9"/>
        <v>0.124</v>
      </c>
      <c r="AC40" s="1" t="str">
        <f t="shared" si="10"/>
        <v>0.000</v>
      </c>
      <c r="AD40" t="str">
        <f t="shared" si="11"/>
        <v>0.498
(0.124)</v>
      </c>
    </row>
    <row r="41" spans="1:30">
      <c r="A41" s="1">
        <v>40</v>
      </c>
      <c r="B41" s="1">
        <v>2.22472912438263E-3</v>
      </c>
      <c r="C41" s="1">
        <v>2.0216253571433401E-3</v>
      </c>
      <c r="D41" s="1">
        <v>12.999061456105601</v>
      </c>
      <c r="E41" s="1">
        <v>10.953657603809001</v>
      </c>
      <c r="F41" s="2">
        <v>3.5095105048249698E-193</v>
      </c>
      <c r="G41" s="1">
        <v>569866</v>
      </c>
      <c r="H41" s="1">
        <v>569866</v>
      </c>
      <c r="I41" s="1">
        <v>569983</v>
      </c>
      <c r="J41" s="1" t="s">
        <v>279</v>
      </c>
      <c r="K41" s="1">
        <v>-0.15536921589616401</v>
      </c>
      <c r="L41" s="1">
        <v>4.9667288106235302E-2</v>
      </c>
      <c r="M41" s="1">
        <v>1.75880393861345E-3</v>
      </c>
      <c r="N41" s="1" t="s">
        <v>280</v>
      </c>
      <c r="O41" s="1" t="b">
        <v>1</v>
      </c>
      <c r="P41" s="1" t="s">
        <v>180</v>
      </c>
      <c r="Q41" s="1" t="s">
        <v>14</v>
      </c>
      <c r="R41" s="1">
        <v>5.2764118158403501E-3</v>
      </c>
      <c r="S41" s="1">
        <v>15</v>
      </c>
      <c r="Y41" s="1" t="str">
        <f t="shared" si="6"/>
        <v>all_ols_I(job6*100)</v>
      </c>
      <c r="Z41" s="1">
        <f t="shared" si="7"/>
        <v>569983</v>
      </c>
      <c r="AA41" s="1" t="str">
        <f t="shared" si="8"/>
        <v>-0.155</v>
      </c>
      <c r="AB41" s="1" t="str">
        <f t="shared" si="9"/>
        <v>0.050</v>
      </c>
      <c r="AC41" s="1" t="str">
        <f t="shared" si="10"/>
        <v>0.005</v>
      </c>
      <c r="AD41" t="str">
        <f t="shared" si="11"/>
        <v>-0.155
(0.050)</v>
      </c>
    </row>
    <row r="42" spans="1:30">
      <c r="A42" s="1">
        <v>41</v>
      </c>
      <c r="B42" s="1">
        <v>1.0707249673458101E-4</v>
      </c>
      <c r="C42" s="2">
        <v>8.7775335646522693E-5</v>
      </c>
      <c r="D42" s="1">
        <v>13.011649939827301</v>
      </c>
      <c r="E42" s="1">
        <v>5.5486139254287501</v>
      </c>
      <c r="F42" s="2">
        <v>5.9597626437263302E-9</v>
      </c>
      <c r="G42" s="1">
        <v>569971</v>
      </c>
      <c r="H42" s="1">
        <v>569971</v>
      </c>
      <c r="I42" s="1">
        <v>569983</v>
      </c>
      <c r="J42" s="1" t="s">
        <v>315</v>
      </c>
      <c r="K42" s="1">
        <v>-0.15597869040967799</v>
      </c>
      <c r="L42" s="1">
        <v>5.7376613980050097E-2</v>
      </c>
      <c r="M42" s="1">
        <v>6.5577393679356801E-3</v>
      </c>
      <c r="N42" s="1" t="s">
        <v>316</v>
      </c>
      <c r="O42" s="1" t="b">
        <v>1</v>
      </c>
      <c r="P42" s="1" t="s">
        <v>176</v>
      </c>
      <c r="Q42" s="1" t="s">
        <v>14</v>
      </c>
      <c r="R42" s="1">
        <v>1.9673218103807E-2</v>
      </c>
      <c r="S42" s="1">
        <v>15</v>
      </c>
      <c r="Y42" s="1" t="str">
        <f t="shared" si="6"/>
        <v>all_no_live_I(job6*100)</v>
      </c>
      <c r="Z42" s="1">
        <f t="shared" si="7"/>
        <v>569983</v>
      </c>
      <c r="AA42" s="1" t="str">
        <f t="shared" si="8"/>
        <v>-0.156</v>
      </c>
      <c r="AB42" s="1" t="str">
        <f t="shared" si="9"/>
        <v>0.057</v>
      </c>
      <c r="AC42" s="1" t="str">
        <f t="shared" si="10"/>
        <v>0.020</v>
      </c>
      <c r="AD42" t="str">
        <f t="shared" si="11"/>
        <v>-0.156
(0.057)</v>
      </c>
    </row>
    <row r="43" spans="1:30">
      <c r="A43" s="1">
        <v>42</v>
      </c>
      <c r="B43" s="2">
        <v>9.2519538027462399E-5</v>
      </c>
      <c r="C43" s="2">
        <v>7.4976439761842401E-5</v>
      </c>
      <c r="D43" s="1">
        <v>13.0117332142467</v>
      </c>
      <c r="E43" s="1">
        <v>5.2738425463348904</v>
      </c>
      <c r="F43" s="2">
        <v>8.3340903507830395E-8</v>
      </c>
      <c r="G43" s="1">
        <v>569972</v>
      </c>
      <c r="H43" s="1">
        <v>569972</v>
      </c>
      <c r="I43" s="1">
        <v>569983</v>
      </c>
      <c r="J43" s="1" t="s">
        <v>317</v>
      </c>
      <c r="K43" s="1">
        <v>-0.14831179869286301</v>
      </c>
      <c r="L43" s="1">
        <v>5.73151994906798E-2</v>
      </c>
      <c r="M43" s="1">
        <v>9.6632511470046596E-3</v>
      </c>
      <c r="N43" s="1" t="s">
        <v>318</v>
      </c>
      <c r="O43" s="1" t="b">
        <v>1</v>
      </c>
      <c r="P43" s="1" t="s">
        <v>177</v>
      </c>
      <c r="Q43" s="1" t="s">
        <v>14</v>
      </c>
      <c r="R43" s="1">
        <v>2.8989753441014E-2</v>
      </c>
      <c r="S43" s="1">
        <v>15</v>
      </c>
      <c r="Y43" s="1" t="str">
        <f t="shared" si="6"/>
        <v>all_no_live_liner_I(job6*100)</v>
      </c>
      <c r="Z43" s="1">
        <f t="shared" si="7"/>
        <v>569983</v>
      </c>
      <c r="AA43" s="1" t="str">
        <f t="shared" si="8"/>
        <v>-0.148</v>
      </c>
      <c r="AB43" s="1" t="str">
        <f t="shared" si="9"/>
        <v>0.057</v>
      </c>
      <c r="AC43" s="1" t="str">
        <f t="shared" si="10"/>
        <v>0.029</v>
      </c>
      <c r="AD43" t="str">
        <f t="shared" si="11"/>
        <v>-0.148
(0.057)</v>
      </c>
    </row>
    <row r="44" spans="1:30">
      <c r="A44" s="1">
        <v>43</v>
      </c>
      <c r="B44" s="1">
        <v>2.8273981819695201E-2</v>
      </c>
      <c r="C44" s="1">
        <v>2.8076180550433798E-2</v>
      </c>
      <c r="D44" s="1">
        <v>22.1925674762578</v>
      </c>
      <c r="E44" s="1">
        <v>142.94135687436199</v>
      </c>
      <c r="F44" s="1">
        <v>0</v>
      </c>
      <c r="G44" s="1">
        <v>569866</v>
      </c>
      <c r="H44" s="1">
        <v>569866</v>
      </c>
      <c r="I44" s="1">
        <v>569983</v>
      </c>
      <c r="J44" s="1" t="s">
        <v>281</v>
      </c>
      <c r="K44" s="1">
        <v>8.1493182731129502E-2</v>
      </c>
      <c r="L44" s="1">
        <v>0.192322414409377</v>
      </c>
      <c r="M44" s="1">
        <v>0.67176119371797804</v>
      </c>
      <c r="N44" s="1" t="s">
        <v>282</v>
      </c>
      <c r="O44" s="1" t="b">
        <v>1</v>
      </c>
      <c r="P44" s="1" t="s">
        <v>180</v>
      </c>
      <c r="Q44" s="1" t="s">
        <v>14</v>
      </c>
      <c r="R44" s="1">
        <v>0.83970149214747203</v>
      </c>
      <c r="S44" s="1">
        <v>15</v>
      </c>
      <c r="Y44" s="1" t="str">
        <f t="shared" si="6"/>
        <v>all_ols_I(job7V*100)</v>
      </c>
      <c r="Z44" s="1">
        <f t="shared" si="7"/>
        <v>569983</v>
      </c>
      <c r="AA44" s="1" t="str">
        <f t="shared" si="8"/>
        <v>0.081</v>
      </c>
      <c r="AB44" s="1" t="str">
        <f t="shared" si="9"/>
        <v>0.192</v>
      </c>
      <c r="AC44" s="1" t="str">
        <f t="shared" si="10"/>
        <v>0.840</v>
      </c>
      <c r="AD44" t="str">
        <f t="shared" si="11"/>
        <v>0.081
(0.192)</v>
      </c>
    </row>
    <row r="45" spans="1:30">
      <c r="A45" s="1">
        <v>44</v>
      </c>
      <c r="B45" s="1">
        <v>3.5764158289195999E-3</v>
      </c>
      <c r="C45" s="1">
        <v>3.5571856234778401E-3</v>
      </c>
      <c r="D45" s="1">
        <v>22.470753001488902</v>
      </c>
      <c r="E45" s="1">
        <v>185.97907545705201</v>
      </c>
      <c r="F45" s="1">
        <v>0</v>
      </c>
      <c r="G45" s="1">
        <v>569971</v>
      </c>
      <c r="H45" s="1">
        <v>569971</v>
      </c>
      <c r="I45" s="1">
        <v>569983</v>
      </c>
      <c r="J45" s="1" t="s">
        <v>321</v>
      </c>
      <c r="K45" s="1">
        <v>0.10982280643209</v>
      </c>
      <c r="L45" s="1">
        <v>9.9087796457010796E-2</v>
      </c>
      <c r="M45" s="1">
        <v>0.26771571202803102</v>
      </c>
      <c r="N45" s="1" t="s">
        <v>322</v>
      </c>
      <c r="O45" s="1" t="b">
        <v>1</v>
      </c>
      <c r="P45" s="1" t="s">
        <v>176</v>
      </c>
      <c r="Q45" s="1" t="s">
        <v>14</v>
      </c>
      <c r="R45" s="1">
        <v>0.34773671590845401</v>
      </c>
      <c r="S45" s="1">
        <v>15</v>
      </c>
      <c r="Y45" s="1" t="str">
        <f t="shared" si="6"/>
        <v>all_no_live_I(job7V*100)</v>
      </c>
      <c r="Z45" s="1">
        <f t="shared" si="7"/>
        <v>569983</v>
      </c>
      <c r="AA45" s="1" t="str">
        <f t="shared" si="8"/>
        <v>0.110</v>
      </c>
      <c r="AB45" s="1" t="str">
        <f t="shared" si="9"/>
        <v>0.099</v>
      </c>
      <c r="AC45" s="1" t="str">
        <f t="shared" si="10"/>
        <v>0.348</v>
      </c>
      <c r="AD45" t="str">
        <f t="shared" si="11"/>
        <v>0.110
(0.099)</v>
      </c>
    </row>
    <row r="46" spans="1:30">
      <c r="A46" s="1">
        <v>45</v>
      </c>
      <c r="B46" s="1">
        <v>3.57632192410599E-3</v>
      </c>
      <c r="C46" s="1">
        <v>3.5588399481829599E-3</v>
      </c>
      <c r="D46" s="1">
        <v>22.470734348166999</v>
      </c>
      <c r="E46" s="1">
        <v>204.57195112652499</v>
      </c>
      <c r="F46" s="1">
        <v>0</v>
      </c>
      <c r="G46" s="1">
        <v>569972</v>
      </c>
      <c r="H46" s="1">
        <v>569972</v>
      </c>
      <c r="I46" s="1">
        <v>569983</v>
      </c>
      <c r="J46" s="1" t="s">
        <v>323</v>
      </c>
      <c r="K46" s="1">
        <v>0.110888243030331</v>
      </c>
      <c r="L46" s="1">
        <v>9.8981019719732902E-2</v>
      </c>
      <c r="M46" s="1">
        <v>0.26258677426639099</v>
      </c>
      <c r="N46" s="1" t="s">
        <v>324</v>
      </c>
      <c r="O46" s="1" t="b">
        <v>1</v>
      </c>
      <c r="P46" s="1" t="s">
        <v>177</v>
      </c>
      <c r="Q46" s="1" t="s">
        <v>14</v>
      </c>
      <c r="R46" s="1">
        <v>0.35807287399962501</v>
      </c>
      <c r="S46" s="1">
        <v>15</v>
      </c>
      <c r="Y46" s="1" t="str">
        <f t="shared" si="6"/>
        <v>all_no_live_liner_I(job7V*100)</v>
      </c>
      <c r="Z46" s="1">
        <f t="shared" si="7"/>
        <v>569983</v>
      </c>
      <c r="AA46" s="1" t="str">
        <f t="shared" si="8"/>
        <v>0.111</v>
      </c>
      <c r="AB46" s="1" t="str">
        <f t="shared" si="9"/>
        <v>0.099</v>
      </c>
      <c r="AC46" s="1" t="str">
        <f t="shared" si="10"/>
        <v>0.358</v>
      </c>
      <c r="AD46" t="str">
        <f t="shared" si="11"/>
        <v>0.111
(0.099)</v>
      </c>
    </row>
    <row r="47" spans="1:30">
      <c r="A47" s="1">
        <v>46</v>
      </c>
      <c r="B47" s="1">
        <v>1.23910378218827E-2</v>
      </c>
      <c r="C47" s="1">
        <v>1.21878559114624E-2</v>
      </c>
      <c r="D47" s="1">
        <v>5.5280248116109503</v>
      </c>
      <c r="E47" s="1">
        <v>60.984945934699901</v>
      </c>
      <c r="F47" s="1">
        <v>0</v>
      </c>
      <c r="G47" s="1">
        <v>558982</v>
      </c>
      <c r="H47" s="1">
        <v>558982</v>
      </c>
      <c r="I47" s="1">
        <v>559098</v>
      </c>
      <c r="J47" s="1" t="s">
        <v>208</v>
      </c>
      <c r="K47" s="1">
        <v>-0.12752550993346001</v>
      </c>
      <c r="L47" s="1">
        <v>2.3518257402337199E-2</v>
      </c>
      <c r="M47" s="2">
        <v>5.88025593491456E-8</v>
      </c>
      <c r="N47" s="1" t="s">
        <v>190</v>
      </c>
      <c r="O47" s="1" t="b">
        <v>0</v>
      </c>
      <c r="P47" s="1" t="s">
        <v>14</v>
      </c>
      <c r="Q47" s="1" t="s">
        <v>14</v>
      </c>
      <c r="R47" s="1" t="s">
        <v>14</v>
      </c>
      <c r="S47" s="1" t="s">
        <v>14</v>
      </c>
      <c r="Y47" s="1" t="str">
        <f t="shared" si="6"/>
        <v>all_ols_liner_age_father</v>
      </c>
      <c r="Z47" s="1">
        <f t="shared" si="7"/>
        <v>559098</v>
      </c>
      <c r="AA47" s="1" t="str">
        <f t="shared" si="8"/>
        <v>-0.128</v>
      </c>
      <c r="AB47" s="1" t="str">
        <f t="shared" si="9"/>
        <v>0.024</v>
      </c>
      <c r="AC47" s="1" t="str">
        <f t="shared" si="10"/>
        <v>NA</v>
      </c>
      <c r="AD47" t="str">
        <f t="shared" si="11"/>
        <v>-0.128
(0.024)</v>
      </c>
    </row>
    <row r="48" spans="1:30">
      <c r="A48" s="1">
        <v>47</v>
      </c>
      <c r="B48" s="1">
        <v>1.9964646830066098E-2</v>
      </c>
      <c r="C48" s="1">
        <v>1.97668735581252E-2</v>
      </c>
      <c r="D48" s="1">
        <v>4.6733940456401699</v>
      </c>
      <c r="E48" s="1">
        <v>100.947143333112</v>
      </c>
      <c r="F48" s="1">
        <v>0</v>
      </c>
      <c r="G48" s="1">
        <v>569865</v>
      </c>
      <c r="H48" s="1">
        <v>569865</v>
      </c>
      <c r="I48" s="1">
        <v>569981</v>
      </c>
      <c r="J48" s="1" t="s">
        <v>209</v>
      </c>
      <c r="K48" s="1">
        <v>-0.112528142916811</v>
      </c>
      <c r="L48" s="1">
        <v>2.0618746324846601E-2</v>
      </c>
      <c r="M48" s="2">
        <v>4.8270917598385697E-8</v>
      </c>
      <c r="N48" s="1" t="s">
        <v>191</v>
      </c>
      <c r="O48" s="1" t="b">
        <v>0</v>
      </c>
      <c r="P48" s="1" t="s">
        <v>14</v>
      </c>
      <c r="Q48" s="1" t="s">
        <v>14</v>
      </c>
      <c r="R48" s="1" t="s">
        <v>14</v>
      </c>
      <c r="S48" s="1" t="s">
        <v>14</v>
      </c>
      <c r="Y48" s="1" t="str">
        <f t="shared" si="6"/>
        <v>all_ols_liner_age_mother</v>
      </c>
      <c r="Z48" s="1">
        <f t="shared" si="7"/>
        <v>569981</v>
      </c>
      <c r="AA48" s="1" t="str">
        <f t="shared" si="8"/>
        <v>-0.113</v>
      </c>
      <c r="AB48" s="1" t="str">
        <f t="shared" si="9"/>
        <v>0.021</v>
      </c>
      <c r="AC48" s="1" t="str">
        <f t="shared" si="10"/>
        <v>NA</v>
      </c>
      <c r="AD48" t="str">
        <f t="shared" si="11"/>
        <v>-0.113
(0.021)</v>
      </c>
    </row>
    <row r="49" spans="1:30">
      <c r="A49" s="1">
        <v>48</v>
      </c>
      <c r="B49" s="1">
        <v>8.6092215578330994E-3</v>
      </c>
      <c r="C49" s="1">
        <v>8.4091574384493901E-3</v>
      </c>
      <c r="D49" s="1">
        <v>13.6283524359525</v>
      </c>
      <c r="E49" s="1">
        <v>43.032311762611599</v>
      </c>
      <c r="F49" s="1">
        <v>0</v>
      </c>
      <c r="G49" s="1">
        <v>569867</v>
      </c>
      <c r="H49" s="1">
        <v>569867</v>
      </c>
      <c r="I49" s="1">
        <v>569983</v>
      </c>
      <c r="J49" s="1" t="s">
        <v>210</v>
      </c>
      <c r="K49" s="1">
        <v>-5.5681037050197703E-2</v>
      </c>
      <c r="L49" s="1">
        <v>7.1815608278141096E-2</v>
      </c>
      <c r="M49" s="1">
        <v>0.43814270018914198</v>
      </c>
      <c r="N49" s="1" t="s">
        <v>192</v>
      </c>
      <c r="O49" s="1" t="b">
        <v>0</v>
      </c>
      <c r="P49" s="1" t="s">
        <v>14</v>
      </c>
      <c r="Q49" s="1" t="s">
        <v>14</v>
      </c>
      <c r="R49" s="1" t="s">
        <v>14</v>
      </c>
      <c r="S49" s="1" t="s">
        <v>14</v>
      </c>
      <c r="Y49" s="1" t="str">
        <f t="shared" si="6"/>
        <v>all_ols_liner_I(no_legitimate*100)</v>
      </c>
      <c r="Z49" s="1">
        <f t="shared" si="7"/>
        <v>569983</v>
      </c>
      <c r="AA49" s="1" t="str">
        <f t="shared" si="8"/>
        <v>-0.056</v>
      </c>
      <c r="AB49" s="1" t="str">
        <f t="shared" si="9"/>
        <v>0.072</v>
      </c>
      <c r="AC49" s="1" t="str">
        <f t="shared" si="10"/>
        <v>NA</v>
      </c>
      <c r="AD49" t="str">
        <f t="shared" si="11"/>
        <v>-0.056
(0.072)</v>
      </c>
    </row>
    <row r="50" spans="1:30">
      <c r="A50" s="1">
        <v>49</v>
      </c>
      <c r="B50" s="1">
        <v>1.61976313733215E-3</v>
      </c>
      <c r="C50" s="1">
        <v>1.41813002140312E-3</v>
      </c>
      <c r="D50" s="1">
        <v>436.88301546152701</v>
      </c>
      <c r="E50" s="1">
        <v>8.0332197906521507</v>
      </c>
      <c r="F50" s="2">
        <v>2.4853592244235799E-126</v>
      </c>
      <c r="G50" s="1">
        <v>569419</v>
      </c>
      <c r="H50" s="1">
        <v>569419</v>
      </c>
      <c r="I50" s="1">
        <v>569535</v>
      </c>
      <c r="J50" s="1" t="s">
        <v>211</v>
      </c>
      <c r="K50" s="1">
        <v>2.3818311073500502</v>
      </c>
      <c r="L50" s="1">
        <v>1.9052560056705199</v>
      </c>
      <c r="M50" s="1">
        <v>0.21124949039722901</v>
      </c>
      <c r="N50" s="1" t="s">
        <v>195</v>
      </c>
      <c r="O50" s="1" t="b">
        <v>0</v>
      </c>
      <c r="P50" s="1" t="s">
        <v>14</v>
      </c>
      <c r="Q50" s="1" t="s">
        <v>14</v>
      </c>
      <c r="R50" s="1" t="s">
        <v>14</v>
      </c>
      <c r="S50" s="1" t="s">
        <v>14</v>
      </c>
      <c r="Y50" s="1" t="str">
        <f t="shared" ref="Y50:Y73" si="12">N50</f>
        <v>all_ols_liner_gram</v>
      </c>
      <c r="Z50" s="1">
        <f t="shared" ref="Z50:Z73" si="13">ROUND(I50, 3)</f>
        <v>569535</v>
      </c>
      <c r="AA50" s="1" t="str">
        <f t="shared" ref="AA50:AA73" si="14">TEXT(K50,"0.000")</f>
        <v>2.382</v>
      </c>
      <c r="AB50" s="1" t="str">
        <f t="shared" ref="AB50:AB73" si="15">TEXT(L50,"0.000")</f>
        <v>1.905</v>
      </c>
      <c r="AC50" s="1" t="str">
        <f t="shared" ref="AC50:AC73" si="16">TEXT(R50,"0.000")</f>
        <v>NA</v>
      </c>
      <c r="AD50" t="str">
        <f t="shared" ref="AD50:AD73" si="17">CONCATENATE(AA50,"
(",AB50,")")</f>
        <v>2.382
(1.905)</v>
      </c>
    </row>
    <row r="51" spans="1:30">
      <c r="A51" s="1">
        <v>50</v>
      </c>
      <c r="B51" s="1">
        <v>9.9788233676831803E-3</v>
      </c>
      <c r="C51" s="1">
        <v>9.7789658448580504E-3</v>
      </c>
      <c r="D51" s="1">
        <v>2.7435711018771598</v>
      </c>
      <c r="E51" s="1">
        <v>49.929686041475598</v>
      </c>
      <c r="F51" s="1">
        <v>0</v>
      </c>
      <c r="G51" s="1">
        <v>569668</v>
      </c>
      <c r="H51" s="1">
        <v>569668</v>
      </c>
      <c r="I51" s="1">
        <v>569784</v>
      </c>
      <c r="J51" s="1" t="s">
        <v>212</v>
      </c>
      <c r="K51" s="1">
        <v>-1.74157279853283E-3</v>
      </c>
      <c r="L51" s="1">
        <v>9.0994946943386799E-3</v>
      </c>
      <c r="M51" s="1">
        <v>0.84821828841729596</v>
      </c>
      <c r="N51" s="1" t="s">
        <v>196</v>
      </c>
      <c r="O51" s="1" t="b">
        <v>0</v>
      </c>
      <c r="P51" s="1" t="s">
        <v>14</v>
      </c>
      <c r="Q51" s="1" t="s">
        <v>14</v>
      </c>
      <c r="R51" s="1" t="s">
        <v>14</v>
      </c>
      <c r="S51" s="1" t="s">
        <v>14</v>
      </c>
      <c r="Y51" s="1" t="str">
        <f t="shared" si="12"/>
        <v>all_ols_liner_pregnant_week</v>
      </c>
      <c r="Z51" s="1">
        <f t="shared" si="13"/>
        <v>569784</v>
      </c>
      <c r="AA51" s="1" t="str">
        <f t="shared" si="14"/>
        <v>-0.002</v>
      </c>
      <c r="AB51" s="1" t="str">
        <f t="shared" si="15"/>
        <v>0.009</v>
      </c>
      <c r="AC51" s="1" t="str">
        <f t="shared" si="16"/>
        <v>NA</v>
      </c>
      <c r="AD51" t="str">
        <f t="shared" si="17"/>
        <v>-0.002
(0.009)</v>
      </c>
    </row>
    <row r="52" spans="1:30">
      <c r="A52" s="1">
        <v>51</v>
      </c>
      <c r="B52" s="1">
        <v>6.5922724811090896E-4</v>
      </c>
      <c r="C52" s="1">
        <v>4.5755880816544797E-4</v>
      </c>
      <c r="D52" s="1">
        <v>14.163718825759799</v>
      </c>
      <c r="E52" s="1">
        <v>3.2688667016455599</v>
      </c>
      <c r="F52" s="2">
        <v>1.96332624380666E-29</v>
      </c>
      <c r="G52" s="1">
        <v>569867</v>
      </c>
      <c r="H52" s="1">
        <v>569867</v>
      </c>
      <c r="I52" s="1">
        <v>569983</v>
      </c>
      <c r="J52" s="1" t="s">
        <v>213</v>
      </c>
      <c r="K52" s="1">
        <v>-7.6330012809834702E-2</v>
      </c>
      <c r="L52" s="1">
        <v>8.15089192888621E-2</v>
      </c>
      <c r="M52" s="1">
        <v>0.34903532317212999</v>
      </c>
      <c r="N52" s="1" t="s">
        <v>197</v>
      </c>
      <c r="O52" s="1" t="b">
        <v>0</v>
      </c>
      <c r="P52" s="1" t="s">
        <v>14</v>
      </c>
      <c r="Q52" s="1" t="s">
        <v>14</v>
      </c>
      <c r="R52" s="1" t="s">
        <v>14</v>
      </c>
      <c r="S52" s="1" t="s">
        <v>14</v>
      </c>
      <c r="Y52" s="1" t="str">
        <f t="shared" si="12"/>
        <v>all_ols_liner_I(single_womb*100)</v>
      </c>
      <c r="Z52" s="1">
        <f t="shared" si="13"/>
        <v>569983</v>
      </c>
      <c r="AA52" s="1" t="str">
        <f t="shared" si="14"/>
        <v>-0.076</v>
      </c>
      <c r="AB52" s="1" t="str">
        <f t="shared" si="15"/>
        <v>0.082</v>
      </c>
      <c r="AC52" s="1" t="str">
        <f t="shared" si="16"/>
        <v>NA</v>
      </c>
      <c r="AD52" t="str">
        <f t="shared" si="17"/>
        <v>-0.076
(0.082)</v>
      </c>
    </row>
    <row r="53" spans="1:30">
      <c r="A53" s="1">
        <v>52</v>
      </c>
      <c r="B53" s="1">
        <v>3.78864796315817E-3</v>
      </c>
      <c r="C53" s="1">
        <v>3.58761104492245E-3</v>
      </c>
      <c r="D53" s="1">
        <v>49.904333606186299</v>
      </c>
      <c r="E53" s="1">
        <v>18.845533429416399</v>
      </c>
      <c r="F53" s="1">
        <v>0</v>
      </c>
      <c r="G53" s="1">
        <v>569867</v>
      </c>
      <c r="H53" s="1">
        <v>569867</v>
      </c>
      <c r="I53" s="1">
        <v>569983</v>
      </c>
      <c r="J53" s="1" t="s">
        <v>214</v>
      </c>
      <c r="K53" s="1">
        <v>-0.97326801956571596</v>
      </c>
      <c r="L53" s="1">
        <v>0.26002574745739299</v>
      </c>
      <c r="M53" s="1">
        <v>1.8185948614842E-4</v>
      </c>
      <c r="N53" s="1" t="s">
        <v>198</v>
      </c>
      <c r="O53" s="1" t="b">
        <v>0</v>
      </c>
      <c r="P53" s="1" t="s">
        <v>14</v>
      </c>
      <c r="Q53" s="1" t="s">
        <v>14</v>
      </c>
      <c r="R53" s="1" t="s">
        <v>14</v>
      </c>
      <c r="S53" s="1" t="s">
        <v>14</v>
      </c>
      <c r="Y53" s="1" t="str">
        <f t="shared" si="12"/>
        <v>all_ols_liner_I(firstborn*100)</v>
      </c>
      <c r="Z53" s="1">
        <f t="shared" si="13"/>
        <v>569983</v>
      </c>
      <c r="AA53" s="1" t="str">
        <f t="shared" si="14"/>
        <v>-0.973</v>
      </c>
      <c r="AB53" s="1" t="str">
        <f t="shared" si="15"/>
        <v>0.260</v>
      </c>
      <c r="AC53" s="1" t="str">
        <f t="shared" si="16"/>
        <v>NA</v>
      </c>
      <c r="AD53" t="str">
        <f t="shared" si="17"/>
        <v>-0.973
(0.260)</v>
      </c>
    </row>
    <row r="54" spans="1:30">
      <c r="A54" s="1">
        <v>53</v>
      </c>
      <c r="B54" s="1">
        <v>1.6940120913327099E-4</v>
      </c>
      <c r="C54" s="2">
        <v>-3.2366078428491798E-5</v>
      </c>
      <c r="D54" s="1">
        <v>49.9842147515919</v>
      </c>
      <c r="E54" s="1">
        <v>0.83958708659068504</v>
      </c>
      <c r="F54" s="1">
        <v>0.89317558900262695</v>
      </c>
      <c r="G54" s="1">
        <v>569867</v>
      </c>
      <c r="H54" s="1">
        <v>569867</v>
      </c>
      <c r="I54" s="1">
        <v>569983</v>
      </c>
      <c r="J54" s="1" t="s">
        <v>215</v>
      </c>
      <c r="K54" s="1">
        <v>-0.32435760656470403</v>
      </c>
      <c r="L54" s="1">
        <v>0.24104025815355501</v>
      </c>
      <c r="M54" s="1">
        <v>0.17841303156032301</v>
      </c>
      <c r="N54" s="1" t="s">
        <v>199</v>
      </c>
      <c r="O54" s="1" t="b">
        <v>0</v>
      </c>
      <c r="P54" s="1" t="s">
        <v>14</v>
      </c>
      <c r="Q54" s="1" t="s">
        <v>14</v>
      </c>
      <c r="R54" s="1" t="s">
        <v>14</v>
      </c>
      <c r="S54" s="1" t="s">
        <v>14</v>
      </c>
      <c r="Y54" s="1" t="str">
        <f t="shared" si="12"/>
        <v>all_ols_liner_I(girl*100)</v>
      </c>
      <c r="Z54" s="1">
        <f t="shared" si="13"/>
        <v>569983</v>
      </c>
      <c r="AA54" s="1" t="str">
        <f t="shared" si="14"/>
        <v>-0.324</v>
      </c>
      <c r="AB54" s="1" t="str">
        <f t="shared" si="15"/>
        <v>0.241</v>
      </c>
      <c r="AC54" s="1" t="str">
        <f t="shared" si="16"/>
        <v>NA</v>
      </c>
      <c r="AD54" t="str">
        <f t="shared" si="17"/>
        <v>-0.324
(0.241)</v>
      </c>
    </row>
    <row r="55" spans="1:30">
      <c r="A55" s="1">
        <v>54</v>
      </c>
      <c r="B55" s="1">
        <v>1.37710685621702E-2</v>
      </c>
      <c r="C55" s="1">
        <v>1.3572046111115199E-2</v>
      </c>
      <c r="D55" s="1">
        <v>8.2216793341255308</v>
      </c>
      <c r="E55" s="1">
        <v>69.193543186570807</v>
      </c>
      <c r="F55" s="1">
        <v>0</v>
      </c>
      <c r="G55" s="1">
        <v>569867</v>
      </c>
      <c r="H55" s="1">
        <v>569867</v>
      </c>
      <c r="I55" s="1">
        <v>569983</v>
      </c>
      <c r="J55" s="1" t="s">
        <v>283</v>
      </c>
      <c r="K55" s="1">
        <v>-5.6322291200005203E-4</v>
      </c>
      <c r="L55" s="1">
        <v>3.8857663682233597E-2</v>
      </c>
      <c r="M55" s="1">
        <v>0.98843545678410105</v>
      </c>
      <c r="N55" s="1" t="s">
        <v>284</v>
      </c>
      <c r="O55" s="1" t="b">
        <v>0</v>
      </c>
      <c r="P55" s="1" t="s">
        <v>14</v>
      </c>
      <c r="Q55" s="1" t="s">
        <v>14</v>
      </c>
      <c r="R55" s="1" t="s">
        <v>14</v>
      </c>
      <c r="S55" s="1" t="s">
        <v>14</v>
      </c>
      <c r="Y55" s="1" t="str">
        <f t="shared" si="12"/>
        <v>all_ols_liner_I(job1*100)</v>
      </c>
      <c r="Z55" s="1">
        <f t="shared" si="13"/>
        <v>569983</v>
      </c>
      <c r="AA55" s="1" t="str">
        <f t="shared" si="14"/>
        <v>-0.001</v>
      </c>
      <c r="AB55" s="1" t="str">
        <f t="shared" si="15"/>
        <v>0.039</v>
      </c>
      <c r="AC55" s="1" t="str">
        <f t="shared" si="16"/>
        <v>NA</v>
      </c>
      <c r="AD55" t="str">
        <f t="shared" si="17"/>
        <v>-0.001
(0.039)</v>
      </c>
    </row>
    <row r="56" spans="1:30">
      <c r="A56" s="1">
        <v>55</v>
      </c>
      <c r="B56" s="1">
        <v>3.5938066562226901E-3</v>
      </c>
      <c r="C56" s="1">
        <v>3.3927304187242298E-3</v>
      </c>
      <c r="D56" s="1">
        <v>25.7794549201104</v>
      </c>
      <c r="E56" s="1">
        <v>17.872856091462499</v>
      </c>
      <c r="F56" s="1">
        <v>0</v>
      </c>
      <c r="G56" s="1">
        <v>569867</v>
      </c>
      <c r="H56" s="1">
        <v>569867</v>
      </c>
      <c r="I56" s="1">
        <v>569983</v>
      </c>
      <c r="J56" s="1" t="s">
        <v>289</v>
      </c>
      <c r="K56" s="1">
        <v>-0.17552177658655399</v>
      </c>
      <c r="L56" s="1">
        <v>0.106147315564169</v>
      </c>
      <c r="M56" s="1">
        <v>9.8215372118016606E-2</v>
      </c>
      <c r="N56" s="1" t="s">
        <v>290</v>
      </c>
      <c r="O56" s="1" t="b">
        <v>0</v>
      </c>
      <c r="P56" s="1" t="s">
        <v>14</v>
      </c>
      <c r="Q56" s="1" t="s">
        <v>14</v>
      </c>
      <c r="R56" s="1" t="s">
        <v>14</v>
      </c>
      <c r="S56" s="1" t="s">
        <v>14</v>
      </c>
      <c r="Y56" s="1" t="str">
        <f t="shared" si="12"/>
        <v>all_ols_liner_I(job2*100)</v>
      </c>
      <c r="Z56" s="1">
        <f t="shared" si="13"/>
        <v>569983</v>
      </c>
      <c r="AA56" s="1" t="str">
        <f t="shared" si="14"/>
        <v>-0.176</v>
      </c>
      <c r="AB56" s="1" t="str">
        <f t="shared" si="15"/>
        <v>0.106</v>
      </c>
      <c r="AC56" s="1" t="str">
        <f t="shared" si="16"/>
        <v>NA</v>
      </c>
      <c r="AD56" t="str">
        <f t="shared" si="17"/>
        <v>-0.176
(0.106)</v>
      </c>
    </row>
    <row r="57" spans="1:30">
      <c r="A57" s="1">
        <v>56</v>
      </c>
      <c r="B57" s="1">
        <v>9.9108697453268203E-3</v>
      </c>
      <c r="C57" s="1">
        <v>9.7110683004647501E-3</v>
      </c>
      <c r="D57" s="1">
        <v>47.367109831209099</v>
      </c>
      <c r="E57" s="1">
        <v>49.6035939688133</v>
      </c>
      <c r="F57" s="1">
        <v>0</v>
      </c>
      <c r="G57" s="1">
        <v>569867</v>
      </c>
      <c r="H57" s="1">
        <v>569867</v>
      </c>
      <c r="I57" s="1">
        <v>569983</v>
      </c>
      <c r="J57" s="1" t="s">
        <v>295</v>
      </c>
      <c r="K57" s="1">
        <v>-5.7500828319226698E-2</v>
      </c>
      <c r="L57" s="1">
        <v>0.234822058149282</v>
      </c>
      <c r="M57" s="1">
        <v>0.80655725293265201</v>
      </c>
      <c r="N57" s="1" t="s">
        <v>296</v>
      </c>
      <c r="O57" s="1" t="b">
        <v>0</v>
      </c>
      <c r="P57" s="1" t="s">
        <v>14</v>
      </c>
      <c r="Q57" s="1" t="s">
        <v>14</v>
      </c>
      <c r="R57" s="1" t="s">
        <v>14</v>
      </c>
      <c r="S57" s="1" t="s">
        <v>14</v>
      </c>
      <c r="Y57" s="1" t="str">
        <f t="shared" si="12"/>
        <v>all_ols_liner_I(job3*100)</v>
      </c>
      <c r="Z57" s="1">
        <f t="shared" si="13"/>
        <v>569983</v>
      </c>
      <c r="AA57" s="1" t="str">
        <f t="shared" si="14"/>
        <v>-0.058</v>
      </c>
      <c r="AB57" s="1" t="str">
        <f t="shared" si="15"/>
        <v>0.235</v>
      </c>
      <c r="AC57" s="1" t="str">
        <f t="shared" si="16"/>
        <v>NA</v>
      </c>
      <c r="AD57" t="str">
        <f t="shared" si="17"/>
        <v>-0.058
(0.235)</v>
      </c>
    </row>
    <row r="58" spans="1:30">
      <c r="A58" s="1">
        <v>57</v>
      </c>
      <c r="B58" s="1">
        <v>1.6530229082165102E-2</v>
      </c>
      <c r="C58" s="1">
        <v>1.6331763433767198E-2</v>
      </c>
      <c r="D58" s="1">
        <v>48.886669549973902</v>
      </c>
      <c r="E58" s="1">
        <v>83.290127110693504</v>
      </c>
      <c r="F58" s="1">
        <v>0</v>
      </c>
      <c r="G58" s="1">
        <v>569867</v>
      </c>
      <c r="H58" s="1">
        <v>569867</v>
      </c>
      <c r="I58" s="1">
        <v>569983</v>
      </c>
      <c r="J58" s="1" t="s">
        <v>301</v>
      </c>
      <c r="K58" s="1">
        <v>-0.20944571739586301</v>
      </c>
      <c r="L58" s="1">
        <v>0.180042534066472</v>
      </c>
      <c r="M58" s="1">
        <v>0.244702765232304</v>
      </c>
      <c r="N58" s="1" t="s">
        <v>302</v>
      </c>
      <c r="O58" s="1" t="b">
        <v>0</v>
      </c>
      <c r="P58" s="1" t="s">
        <v>14</v>
      </c>
      <c r="Q58" s="1" t="s">
        <v>14</v>
      </c>
      <c r="R58" s="1" t="s">
        <v>14</v>
      </c>
      <c r="S58" s="1" t="s">
        <v>14</v>
      </c>
      <c r="Y58" s="1" t="str">
        <f t="shared" si="12"/>
        <v>all_ols_liner_I(job4*100)</v>
      </c>
      <c r="Z58" s="1">
        <f t="shared" si="13"/>
        <v>569983</v>
      </c>
      <c r="AA58" s="1" t="str">
        <f t="shared" si="14"/>
        <v>-0.209</v>
      </c>
      <c r="AB58" s="1" t="str">
        <f t="shared" si="15"/>
        <v>0.180</v>
      </c>
      <c r="AC58" s="1" t="str">
        <f t="shared" si="16"/>
        <v>NA</v>
      </c>
      <c r="AD58" t="str">
        <f t="shared" si="17"/>
        <v>-0.209
(0.180)</v>
      </c>
    </row>
    <row r="59" spans="1:30">
      <c r="A59" s="1">
        <v>58</v>
      </c>
      <c r="B59" s="1">
        <v>3.6788549252505E-3</v>
      </c>
      <c r="C59" s="1">
        <v>3.4777958506181398E-3</v>
      </c>
      <c r="D59" s="1">
        <v>28.205817786343399</v>
      </c>
      <c r="E59" s="1">
        <v>18.297383154552399</v>
      </c>
      <c r="F59" s="1">
        <v>0</v>
      </c>
      <c r="G59" s="1">
        <v>569867</v>
      </c>
      <c r="H59" s="1">
        <v>569867</v>
      </c>
      <c r="I59" s="1">
        <v>569983</v>
      </c>
      <c r="J59" s="1" t="s">
        <v>307</v>
      </c>
      <c r="K59" s="1">
        <v>0.50588393371847495</v>
      </c>
      <c r="L59" s="1">
        <v>0.121581879338964</v>
      </c>
      <c r="M59" s="2">
        <v>3.1706562381434699E-5</v>
      </c>
      <c r="N59" s="1" t="s">
        <v>308</v>
      </c>
      <c r="O59" s="1" t="b">
        <v>0</v>
      </c>
      <c r="P59" s="1" t="s">
        <v>14</v>
      </c>
      <c r="Q59" s="1" t="s">
        <v>14</v>
      </c>
      <c r="R59" s="1" t="s">
        <v>14</v>
      </c>
      <c r="S59" s="1" t="s">
        <v>14</v>
      </c>
      <c r="Y59" s="1" t="str">
        <f t="shared" si="12"/>
        <v>all_ols_liner_I(job5*100)</v>
      </c>
      <c r="Z59" s="1">
        <f t="shared" si="13"/>
        <v>569983</v>
      </c>
      <c r="AA59" s="1" t="str">
        <f t="shared" si="14"/>
        <v>0.506</v>
      </c>
      <c r="AB59" s="1" t="str">
        <f t="shared" si="15"/>
        <v>0.122</v>
      </c>
      <c r="AC59" s="1" t="str">
        <f t="shared" si="16"/>
        <v>NA</v>
      </c>
      <c r="AD59" t="str">
        <f t="shared" si="17"/>
        <v>0.506
(0.122)</v>
      </c>
    </row>
    <row r="60" spans="1:30">
      <c r="A60" s="1">
        <v>59</v>
      </c>
      <c r="B60" s="1">
        <v>2.2096397686461699E-3</v>
      </c>
      <c r="C60" s="1">
        <v>2.00828420423105E-3</v>
      </c>
      <c r="D60" s="1">
        <v>12.9991483427013</v>
      </c>
      <c r="E60" s="1">
        <v>10.973820242134799</v>
      </c>
      <c r="F60" s="2">
        <v>5.3326615646248597E-192</v>
      </c>
      <c r="G60" s="1">
        <v>569867</v>
      </c>
      <c r="H60" s="1">
        <v>569867</v>
      </c>
      <c r="I60" s="1">
        <v>569983</v>
      </c>
      <c r="J60" s="1" t="s">
        <v>313</v>
      </c>
      <c r="K60" s="1">
        <v>-0.14728388266524101</v>
      </c>
      <c r="L60" s="1">
        <v>4.9510953870954201E-2</v>
      </c>
      <c r="M60" s="1">
        <v>2.93204775852958E-3</v>
      </c>
      <c r="N60" s="1" t="s">
        <v>314</v>
      </c>
      <c r="O60" s="1" t="b">
        <v>0</v>
      </c>
      <c r="P60" s="1" t="s">
        <v>14</v>
      </c>
      <c r="Q60" s="1" t="s">
        <v>14</v>
      </c>
      <c r="R60" s="1" t="s">
        <v>14</v>
      </c>
      <c r="S60" s="1" t="s">
        <v>14</v>
      </c>
      <c r="Y60" s="1" t="str">
        <f t="shared" si="12"/>
        <v>all_ols_liner_I(job6*100)</v>
      </c>
      <c r="Z60" s="1">
        <f t="shared" si="13"/>
        <v>569983</v>
      </c>
      <c r="AA60" s="1" t="str">
        <f t="shared" si="14"/>
        <v>-0.147</v>
      </c>
      <c r="AB60" s="1" t="str">
        <f t="shared" si="15"/>
        <v>0.050</v>
      </c>
      <c r="AC60" s="1" t="str">
        <f t="shared" si="16"/>
        <v>NA</v>
      </c>
      <c r="AD60" t="str">
        <f t="shared" si="17"/>
        <v>-0.147
(0.050)</v>
      </c>
    </row>
    <row r="61" spans="1:30">
      <c r="A61" s="1">
        <v>60</v>
      </c>
      <c r="B61" s="1">
        <v>2.8273315948098999E-2</v>
      </c>
      <c r="C61" s="1">
        <v>2.8077220071928002E-2</v>
      </c>
      <c r="D61" s="1">
        <v>22.192555608220101</v>
      </c>
      <c r="E61" s="1">
        <v>144.18108376453901</v>
      </c>
      <c r="F61" s="1">
        <v>0</v>
      </c>
      <c r="G61" s="1">
        <v>569867</v>
      </c>
      <c r="H61" s="1">
        <v>569867</v>
      </c>
      <c r="I61" s="1">
        <v>569983</v>
      </c>
      <c r="J61" s="1" t="s">
        <v>319</v>
      </c>
      <c r="K61" s="1">
        <v>8.4431494161142401E-2</v>
      </c>
      <c r="L61" s="1">
        <v>0.18743241190631901</v>
      </c>
      <c r="M61" s="1">
        <v>0.65237613663406802</v>
      </c>
      <c r="N61" s="1" t="s">
        <v>320</v>
      </c>
      <c r="O61" s="1" t="b">
        <v>0</v>
      </c>
      <c r="P61" s="1" t="s">
        <v>14</v>
      </c>
      <c r="Q61" s="1" t="s">
        <v>14</v>
      </c>
      <c r="R61" s="1" t="s">
        <v>14</v>
      </c>
      <c r="S61" s="1" t="s">
        <v>14</v>
      </c>
      <c r="Y61" s="1" t="str">
        <f t="shared" si="12"/>
        <v>all_ols_liner_I(job7V*100)</v>
      </c>
      <c r="Z61" s="1">
        <f t="shared" si="13"/>
        <v>569983</v>
      </c>
      <c r="AA61" s="1" t="str">
        <f t="shared" si="14"/>
        <v>0.084</v>
      </c>
      <c r="AB61" s="1" t="str">
        <f t="shared" si="15"/>
        <v>0.187</v>
      </c>
      <c r="AC61" s="1" t="str">
        <f t="shared" si="16"/>
        <v>NA</v>
      </c>
      <c r="AD61" t="str">
        <f t="shared" si="17"/>
        <v>0.084
(0.187)</v>
      </c>
    </row>
    <row r="62" spans="1:30">
      <c r="A62" s="1">
        <v>61</v>
      </c>
      <c r="B62" s="1">
        <v>2.64159311240512E-2</v>
      </c>
      <c r="C62" s="1">
        <v>2.5864428533104299E-2</v>
      </c>
      <c r="D62" s="1">
        <v>49.3270725667318</v>
      </c>
      <c r="E62" s="1">
        <v>47.898108835183798</v>
      </c>
      <c r="F62" s="1">
        <v>0</v>
      </c>
      <c r="G62" s="1">
        <v>176533</v>
      </c>
      <c r="H62" s="1">
        <v>176533</v>
      </c>
      <c r="I62" s="1">
        <v>176634</v>
      </c>
      <c r="J62" s="1" t="s">
        <v>216</v>
      </c>
      <c r="K62" s="1">
        <v>3.7057138757181902</v>
      </c>
      <c r="L62" s="1">
        <v>0.75779343337893101</v>
      </c>
      <c r="M62" s="2">
        <v>1.00765707029523E-6</v>
      </c>
      <c r="N62" s="1" t="s">
        <v>81</v>
      </c>
      <c r="O62" s="1" t="b">
        <v>0</v>
      </c>
      <c r="P62" s="1" t="s">
        <v>14</v>
      </c>
      <c r="Q62" s="1" t="s">
        <v>14</v>
      </c>
      <c r="R62" s="1" t="s">
        <v>14</v>
      </c>
      <c r="S62" s="1" t="s">
        <v>14</v>
      </c>
      <c r="Y62" s="1" t="str">
        <f t="shared" si="12"/>
        <v>all_ols_I(is_white_work_father*100)</v>
      </c>
      <c r="Z62" s="1">
        <f t="shared" si="13"/>
        <v>176634</v>
      </c>
      <c r="AA62" s="1" t="str">
        <f t="shared" si="14"/>
        <v>3.706</v>
      </c>
      <c r="AB62" s="1" t="str">
        <f t="shared" si="15"/>
        <v>0.758</v>
      </c>
      <c r="AC62" s="1" t="str">
        <f t="shared" si="16"/>
        <v>NA</v>
      </c>
      <c r="AD62" t="str">
        <f t="shared" si="17"/>
        <v>3.706
(0.758)</v>
      </c>
    </row>
    <row r="63" spans="1:30">
      <c r="A63" s="1">
        <v>62</v>
      </c>
      <c r="B63" s="1">
        <v>2.5585287224953301E-2</v>
      </c>
      <c r="C63" s="1">
        <v>2.50388369288931E-2</v>
      </c>
      <c r="D63" s="1">
        <v>49.347970783209597</v>
      </c>
      <c r="E63" s="1">
        <v>46.820886381447899</v>
      </c>
      <c r="F63" s="1">
        <v>0</v>
      </c>
      <c r="G63" s="1">
        <v>176534</v>
      </c>
      <c r="H63" s="1">
        <v>176534</v>
      </c>
      <c r="I63" s="1">
        <v>176634</v>
      </c>
      <c r="J63" s="1" t="s">
        <v>217</v>
      </c>
      <c r="K63" s="1">
        <v>3.7052889251016601</v>
      </c>
      <c r="L63" s="1">
        <v>0.75750550347950296</v>
      </c>
      <c r="M63" s="2">
        <v>1.0010345765061601E-6</v>
      </c>
      <c r="N63" s="1" t="s">
        <v>218</v>
      </c>
      <c r="O63" s="1" t="b">
        <v>0</v>
      </c>
      <c r="P63" s="1" t="s">
        <v>14</v>
      </c>
      <c r="Q63" s="1" t="s">
        <v>14</v>
      </c>
      <c r="R63" s="1" t="s">
        <v>14</v>
      </c>
      <c r="S63" s="1" t="s">
        <v>14</v>
      </c>
      <c r="Y63" s="1" t="str">
        <f t="shared" si="12"/>
        <v>all_ols_liner_I(is_white_work_father*100)</v>
      </c>
      <c r="Z63" s="1">
        <f t="shared" si="13"/>
        <v>176634</v>
      </c>
      <c r="AA63" s="1" t="str">
        <f t="shared" si="14"/>
        <v>3.705</v>
      </c>
      <c r="AB63" s="1" t="str">
        <f t="shared" si="15"/>
        <v>0.758</v>
      </c>
      <c r="AC63" s="1" t="str">
        <f t="shared" si="16"/>
        <v>NA</v>
      </c>
      <c r="AD63" t="str">
        <f t="shared" si="17"/>
        <v>3.705
(0.758)</v>
      </c>
    </row>
    <row r="64" spans="1:30">
      <c r="A64" s="1">
        <v>63</v>
      </c>
      <c r="B64" s="1">
        <v>2.65105167286066E-2</v>
      </c>
      <c r="C64" s="1">
        <v>2.59590677172198E-2</v>
      </c>
      <c r="D64" s="1">
        <v>40.134536748042599</v>
      </c>
      <c r="E64" s="1">
        <v>48.074284623231101</v>
      </c>
      <c r="F64" s="1">
        <v>0</v>
      </c>
      <c r="G64" s="1">
        <v>176533</v>
      </c>
      <c r="H64" s="1">
        <v>176533</v>
      </c>
      <c r="I64" s="1">
        <v>176634</v>
      </c>
      <c r="J64" s="1" t="s">
        <v>219</v>
      </c>
      <c r="K64" s="1">
        <v>7.7129284413595095E-2</v>
      </c>
      <c r="L64" s="1">
        <v>0.52407853142822103</v>
      </c>
      <c r="M64" s="1">
        <v>0.88299686492872398</v>
      </c>
      <c r="N64" s="1" t="s">
        <v>82</v>
      </c>
      <c r="O64" s="1" t="b">
        <v>0</v>
      </c>
      <c r="P64" s="1" t="s">
        <v>14</v>
      </c>
      <c r="Q64" s="1" t="s">
        <v>14</v>
      </c>
      <c r="R64" s="1" t="s">
        <v>14</v>
      </c>
      <c r="S64" s="1" t="s">
        <v>14</v>
      </c>
      <c r="Y64" s="1" t="str">
        <f t="shared" si="12"/>
        <v>all_ols_I(is_white_work_mother*100)</v>
      </c>
      <c r="Z64" s="1">
        <f t="shared" si="13"/>
        <v>176634</v>
      </c>
      <c r="AA64" s="1" t="str">
        <f t="shared" si="14"/>
        <v>0.077</v>
      </c>
      <c r="AB64" s="1" t="str">
        <f t="shared" si="15"/>
        <v>0.524</v>
      </c>
      <c r="AC64" s="1" t="str">
        <f t="shared" si="16"/>
        <v>NA</v>
      </c>
      <c r="AD64" t="str">
        <f t="shared" si="17"/>
        <v>0.077
(0.524)</v>
      </c>
    </row>
    <row r="65" spans="1:30">
      <c r="A65" s="1">
        <v>64</v>
      </c>
      <c r="B65" s="1">
        <v>2.63138347951354E-2</v>
      </c>
      <c r="C65" s="1">
        <v>2.5767793067449699E-2</v>
      </c>
      <c r="D65" s="1">
        <v>40.138477210075102</v>
      </c>
      <c r="E65" s="1">
        <v>48.190153720775101</v>
      </c>
      <c r="F65" s="1">
        <v>0</v>
      </c>
      <c r="G65" s="1">
        <v>176534</v>
      </c>
      <c r="H65" s="1">
        <v>176534</v>
      </c>
      <c r="I65" s="1">
        <v>176634</v>
      </c>
      <c r="J65" s="1" t="s">
        <v>220</v>
      </c>
      <c r="K65" s="1">
        <v>7.6961029688964705E-2</v>
      </c>
      <c r="L65" s="1">
        <v>0.52429851295743801</v>
      </c>
      <c r="M65" s="1">
        <v>0.88329890569050595</v>
      </c>
      <c r="N65" s="1" t="s">
        <v>221</v>
      </c>
      <c r="O65" s="1" t="b">
        <v>0</v>
      </c>
      <c r="P65" s="1" t="s">
        <v>14</v>
      </c>
      <c r="Q65" s="1" t="s">
        <v>14</v>
      </c>
      <c r="R65" s="1" t="s">
        <v>14</v>
      </c>
      <c r="S65" s="1" t="s">
        <v>14</v>
      </c>
      <c r="Y65" s="1" t="str">
        <f t="shared" si="12"/>
        <v>all_ols_liner_I(is_white_work_mother*100)</v>
      </c>
      <c r="Z65" s="1">
        <f t="shared" si="13"/>
        <v>176634</v>
      </c>
      <c r="AA65" s="1" t="str">
        <f t="shared" si="14"/>
        <v>0.077</v>
      </c>
      <c r="AB65" s="1" t="str">
        <f t="shared" si="15"/>
        <v>0.524</v>
      </c>
      <c r="AC65" s="1" t="str">
        <f t="shared" si="16"/>
        <v>NA</v>
      </c>
      <c r="AD65" t="str">
        <f t="shared" si="17"/>
        <v>0.077
(0.524)</v>
      </c>
    </row>
    <row r="66" spans="1:30">
      <c r="A66" s="1">
        <v>65</v>
      </c>
      <c r="B66" s="1">
        <v>1.1430211551692799E-3</v>
      </c>
      <c r="C66" s="1">
        <v>5.7720231175473202E-4</v>
      </c>
      <c r="D66" s="1">
        <v>10.8279070755001</v>
      </c>
      <c r="E66" s="1">
        <v>2.0201185741211498</v>
      </c>
      <c r="F66" s="2">
        <v>7.08495315280694E-9</v>
      </c>
      <c r="G66" s="1">
        <v>176533</v>
      </c>
      <c r="H66" s="1">
        <v>176533</v>
      </c>
      <c r="I66" s="1">
        <v>176634</v>
      </c>
      <c r="J66" s="1" t="s">
        <v>222</v>
      </c>
      <c r="K66" s="1">
        <v>5.7702580659516903E-2</v>
      </c>
      <c r="L66" s="1">
        <v>7.8710151032083994E-2</v>
      </c>
      <c r="M66" s="1">
        <v>0.46349613115982202</v>
      </c>
      <c r="N66" s="1" t="s">
        <v>91</v>
      </c>
      <c r="O66" s="1" t="b">
        <v>0</v>
      </c>
      <c r="P66" s="1" t="s">
        <v>14</v>
      </c>
      <c r="Q66" s="1" t="s">
        <v>14</v>
      </c>
      <c r="R66" s="1" t="s">
        <v>14</v>
      </c>
      <c r="S66" s="1" t="s">
        <v>14</v>
      </c>
      <c r="Y66" s="1" t="str">
        <f t="shared" si="12"/>
        <v>all_ols_I(no_job_father*100)</v>
      </c>
      <c r="Z66" s="1">
        <f t="shared" si="13"/>
        <v>176634</v>
      </c>
      <c r="AA66" s="1" t="str">
        <f t="shared" si="14"/>
        <v>0.058</v>
      </c>
      <c r="AB66" s="1" t="str">
        <f t="shared" si="15"/>
        <v>0.079</v>
      </c>
      <c r="AC66" s="1" t="str">
        <f t="shared" si="16"/>
        <v>NA</v>
      </c>
      <c r="AD66" t="str">
        <f t="shared" si="17"/>
        <v>0.058
(0.079)</v>
      </c>
    </row>
    <row r="67" spans="1:30">
      <c r="A67" s="1">
        <v>66</v>
      </c>
      <c r="B67" s="1">
        <v>1.14086242397438E-3</v>
      </c>
      <c r="C67" s="1">
        <v>5.8070373148455502E-4</v>
      </c>
      <c r="D67" s="1">
        <v>10.827888108011701</v>
      </c>
      <c r="E67" s="1">
        <v>2.0366771760750302</v>
      </c>
      <c r="F67" s="2">
        <v>5.4219063858014502E-9</v>
      </c>
      <c r="G67" s="1">
        <v>176534</v>
      </c>
      <c r="H67" s="1">
        <v>176534</v>
      </c>
      <c r="I67" s="1">
        <v>176634</v>
      </c>
      <c r="J67" s="1" t="s">
        <v>223</v>
      </c>
      <c r="K67" s="1">
        <v>5.7697885778819097E-2</v>
      </c>
      <c r="L67" s="1">
        <v>7.8674571521319597E-2</v>
      </c>
      <c r="M67" s="1">
        <v>0.46333034812392798</v>
      </c>
      <c r="N67" s="1" t="s">
        <v>224</v>
      </c>
      <c r="O67" s="1" t="b">
        <v>0</v>
      </c>
      <c r="P67" s="1" t="s">
        <v>14</v>
      </c>
      <c r="Q67" s="1" t="s">
        <v>14</v>
      </c>
      <c r="R67" s="1" t="s">
        <v>14</v>
      </c>
      <c r="S67" s="1" t="s">
        <v>14</v>
      </c>
      <c r="Y67" s="1" t="str">
        <f t="shared" si="12"/>
        <v>all_ols_liner_I(no_job_father*100)</v>
      </c>
      <c r="Z67" s="1">
        <f t="shared" si="13"/>
        <v>176634</v>
      </c>
      <c r="AA67" s="1" t="str">
        <f t="shared" si="14"/>
        <v>0.058</v>
      </c>
      <c r="AB67" s="1" t="str">
        <f t="shared" si="15"/>
        <v>0.079</v>
      </c>
      <c r="AC67" s="1" t="str">
        <f t="shared" si="16"/>
        <v>NA</v>
      </c>
      <c r="AD67" t="str">
        <f t="shared" si="17"/>
        <v>0.058
(0.079)</v>
      </c>
    </row>
    <row r="68" spans="1:30">
      <c r="A68" s="1">
        <v>67</v>
      </c>
      <c r="B68" s="1">
        <v>3.7561970859379498E-2</v>
      </c>
      <c r="C68" s="1">
        <v>3.7016782124615601E-2</v>
      </c>
      <c r="D68" s="1">
        <v>46.599155778127098</v>
      </c>
      <c r="E68" s="1">
        <v>68.897188192363103</v>
      </c>
      <c r="F68" s="1">
        <v>0</v>
      </c>
      <c r="G68" s="1">
        <v>176533</v>
      </c>
      <c r="H68" s="1">
        <v>176533</v>
      </c>
      <c r="I68" s="1">
        <v>176634</v>
      </c>
      <c r="J68" s="1" t="s">
        <v>225</v>
      </c>
      <c r="K68" s="1">
        <v>3.3027100047011002</v>
      </c>
      <c r="L68" s="1">
        <v>0.62523865510084398</v>
      </c>
      <c r="M68" s="2">
        <v>1.2755886198277401E-7</v>
      </c>
      <c r="N68" s="1" t="s">
        <v>92</v>
      </c>
      <c r="O68" s="1" t="b">
        <v>0</v>
      </c>
      <c r="P68" s="1" t="s">
        <v>14</v>
      </c>
      <c r="Q68" s="1" t="s">
        <v>14</v>
      </c>
      <c r="R68" s="1" t="s">
        <v>14</v>
      </c>
      <c r="S68" s="1" t="s">
        <v>14</v>
      </c>
      <c r="Y68" s="1" t="str">
        <f t="shared" si="12"/>
        <v>all_ols_I(no_job_mother*100)</v>
      </c>
      <c r="Z68" s="1">
        <f t="shared" si="13"/>
        <v>176634</v>
      </c>
      <c r="AA68" s="1" t="str">
        <f t="shared" si="14"/>
        <v>3.303</v>
      </c>
      <c r="AB68" s="1" t="str">
        <f t="shared" si="15"/>
        <v>0.625</v>
      </c>
      <c r="AC68" s="1" t="str">
        <f t="shared" si="16"/>
        <v>NA</v>
      </c>
      <c r="AD68" t="str">
        <f t="shared" si="17"/>
        <v>3.303
(0.625)</v>
      </c>
    </row>
    <row r="69" spans="1:30">
      <c r="A69" s="1">
        <v>68</v>
      </c>
      <c r="B69" s="1">
        <v>3.6099764456273803E-2</v>
      </c>
      <c r="C69" s="1">
        <v>3.5559210663130301E-2</v>
      </c>
      <c r="D69" s="1">
        <v>46.634408686085102</v>
      </c>
      <c r="E69" s="1">
        <v>66.782926905995197</v>
      </c>
      <c r="F69" s="1">
        <v>0</v>
      </c>
      <c r="G69" s="1">
        <v>176534</v>
      </c>
      <c r="H69" s="1">
        <v>176534</v>
      </c>
      <c r="I69" s="1">
        <v>176634</v>
      </c>
      <c r="J69" s="1" t="s">
        <v>226</v>
      </c>
      <c r="K69" s="1">
        <v>3.3021742963542202</v>
      </c>
      <c r="L69" s="1">
        <v>0.62437697400832803</v>
      </c>
      <c r="M69" s="2">
        <v>1.23154459014681E-7</v>
      </c>
      <c r="N69" s="1" t="s">
        <v>227</v>
      </c>
      <c r="O69" s="1" t="b">
        <v>0</v>
      </c>
      <c r="P69" s="1" t="s">
        <v>14</v>
      </c>
      <c r="Q69" s="1" t="s">
        <v>14</v>
      </c>
      <c r="R69" s="1" t="s">
        <v>14</v>
      </c>
      <c r="S69" s="1" t="s">
        <v>14</v>
      </c>
      <c r="Y69" s="1" t="str">
        <f t="shared" si="12"/>
        <v>all_ols_liner_I(no_job_mother*100)</v>
      </c>
      <c r="Z69" s="1">
        <f t="shared" si="13"/>
        <v>176634</v>
      </c>
      <c r="AA69" s="1" t="str">
        <f t="shared" si="14"/>
        <v>3.302</v>
      </c>
      <c r="AB69" s="1" t="str">
        <f t="shared" si="15"/>
        <v>0.624</v>
      </c>
      <c r="AC69" s="1" t="str">
        <f t="shared" si="16"/>
        <v>NA</v>
      </c>
      <c r="AD69" t="str">
        <f t="shared" si="17"/>
        <v>3.302
(0.624)</v>
      </c>
    </row>
    <row r="70" spans="1:30">
      <c r="Y70" s="1">
        <f t="shared" si="12"/>
        <v>0</v>
      </c>
      <c r="Z70" s="1">
        <f t="shared" si="13"/>
        <v>0</v>
      </c>
      <c r="AA70" s="1" t="str">
        <f t="shared" si="14"/>
        <v>0.000</v>
      </c>
      <c r="AB70" s="1" t="str">
        <f t="shared" si="15"/>
        <v>0.000</v>
      </c>
      <c r="AC70" s="1" t="str">
        <f t="shared" si="16"/>
        <v>0.000</v>
      </c>
      <c r="AD70" t="str">
        <f t="shared" si="17"/>
        <v>0.000
(0.000)</v>
      </c>
    </row>
    <row r="71" spans="1:30">
      <c r="Y71" s="1">
        <f t="shared" si="12"/>
        <v>0</v>
      </c>
      <c r="Z71" s="1">
        <f t="shared" si="13"/>
        <v>0</v>
      </c>
      <c r="AA71" s="1" t="str">
        <f t="shared" si="14"/>
        <v>0.000</v>
      </c>
      <c r="AB71" s="1" t="str">
        <f t="shared" si="15"/>
        <v>0.000</v>
      </c>
      <c r="AC71" s="1" t="str">
        <f t="shared" si="16"/>
        <v>0.000</v>
      </c>
      <c r="AD71" t="str">
        <f t="shared" si="17"/>
        <v>0.000
(0.000)</v>
      </c>
    </row>
    <row r="72" spans="1:30">
      <c r="Y72" s="1">
        <f t="shared" si="12"/>
        <v>0</v>
      </c>
      <c r="Z72" s="1">
        <f t="shared" si="13"/>
        <v>0</v>
      </c>
      <c r="AA72" s="1" t="str">
        <f t="shared" si="14"/>
        <v>0.000</v>
      </c>
      <c r="AB72" s="1" t="str">
        <f t="shared" si="15"/>
        <v>0.000</v>
      </c>
      <c r="AC72" s="1" t="str">
        <f t="shared" si="16"/>
        <v>0.000</v>
      </c>
      <c r="AD72" t="str">
        <f t="shared" si="17"/>
        <v>0.000
(0.000)</v>
      </c>
    </row>
    <row r="73" spans="1:30">
      <c r="Y73" s="1">
        <f t="shared" si="12"/>
        <v>0</v>
      </c>
      <c r="Z73" s="1">
        <f t="shared" si="13"/>
        <v>0</v>
      </c>
      <c r="AA73" s="1" t="str">
        <f t="shared" si="14"/>
        <v>0.000</v>
      </c>
      <c r="AB73" s="1" t="str">
        <f t="shared" si="15"/>
        <v>0.000</v>
      </c>
      <c r="AC73" s="1" t="str">
        <f t="shared" si="16"/>
        <v>0.000</v>
      </c>
      <c r="AD73" t="str">
        <f t="shared" si="17"/>
        <v>0.000
(0.000)</v>
      </c>
    </row>
    <row r="74" spans="1:30">
      <c r="Y74" s="1">
        <f t="shared" ref="Y74:Y77" si="18">N74</f>
        <v>0</v>
      </c>
      <c r="Z74" s="1">
        <f t="shared" ref="Z74:Z77" si="19">ROUND(I74, 3)</f>
        <v>0</v>
      </c>
      <c r="AA74" s="1" t="str">
        <f t="shared" ref="AA74:AA77" si="20">TEXT(K74,"0.000")</f>
        <v>0.000</v>
      </c>
      <c r="AB74" s="1" t="str">
        <f t="shared" ref="AB74:AB77" si="21">TEXT(L74,"0.000")</f>
        <v>0.000</v>
      </c>
      <c r="AC74" s="1" t="str">
        <f t="shared" ref="AC74:AC77" si="22">TEXT(R74,"0.000")</f>
        <v>0.000</v>
      </c>
      <c r="AD74" t="str">
        <f t="shared" ref="AD74:AD77" si="23">CONCATENATE(AA74,"
(",AB74,")")</f>
        <v>0.000
(0.000)</v>
      </c>
    </row>
    <row r="75" spans="1:30">
      <c r="Y75" s="1">
        <f t="shared" si="18"/>
        <v>0</v>
      </c>
      <c r="Z75" s="1">
        <f t="shared" si="19"/>
        <v>0</v>
      </c>
      <c r="AA75" s="1" t="str">
        <f t="shared" si="20"/>
        <v>0.000</v>
      </c>
      <c r="AB75" s="1" t="str">
        <f t="shared" si="21"/>
        <v>0.000</v>
      </c>
      <c r="AC75" s="1" t="str">
        <f t="shared" si="22"/>
        <v>0.000</v>
      </c>
      <c r="AD75" t="str">
        <f t="shared" si="23"/>
        <v>0.000
(0.000)</v>
      </c>
    </row>
    <row r="76" spans="1:30">
      <c r="Y76" s="1">
        <f t="shared" si="18"/>
        <v>0</v>
      </c>
      <c r="Z76" s="1">
        <f t="shared" si="19"/>
        <v>0</v>
      </c>
      <c r="AA76" s="1" t="str">
        <f t="shared" si="20"/>
        <v>0.000</v>
      </c>
      <c r="AB76" s="1" t="str">
        <f t="shared" si="21"/>
        <v>0.000</v>
      </c>
      <c r="AC76" s="1" t="str">
        <f t="shared" si="22"/>
        <v>0.000</v>
      </c>
      <c r="AD76" t="str">
        <f t="shared" si="23"/>
        <v>0.000
(0.000)</v>
      </c>
    </row>
    <row r="77" spans="1:30">
      <c r="Y77" s="1">
        <f t="shared" si="18"/>
        <v>0</v>
      </c>
      <c r="Z77" s="1">
        <f t="shared" si="19"/>
        <v>0</v>
      </c>
      <c r="AA77" s="1" t="str">
        <f t="shared" si="20"/>
        <v>0.000</v>
      </c>
      <c r="AB77" s="1" t="str">
        <f t="shared" si="21"/>
        <v>0.000</v>
      </c>
      <c r="AC77" s="1" t="str">
        <f t="shared" si="22"/>
        <v>0.000</v>
      </c>
      <c r="AD77" t="str">
        <f t="shared" si="23"/>
        <v>0.000
(0.000)</v>
      </c>
    </row>
    <row r="78" spans="1:30">
      <c r="Y78" s="1"/>
      <c r="Z78" s="1"/>
      <c r="AA78" s="1"/>
      <c r="AB78" s="1"/>
    </row>
    <row r="79" spans="1:30">
      <c r="Y79" s="1"/>
      <c r="Z79" s="1"/>
      <c r="AA79" s="1"/>
      <c r="AB79" s="1"/>
    </row>
    <row r="80" spans="1:30">
      <c r="Y80" s="1"/>
      <c r="Z80" s="1"/>
      <c r="AA80" s="1"/>
      <c r="AB80" s="1"/>
    </row>
    <row r="81" spans="25:28">
      <c r="Y81" s="1"/>
      <c r="Z81" s="1"/>
      <c r="AA81" s="1"/>
      <c r="AB81" s="1"/>
    </row>
    <row r="82" spans="25:28">
      <c r="Y82" s="1"/>
      <c r="Z82" s="1"/>
      <c r="AA82" s="1"/>
      <c r="AB82" s="1"/>
    </row>
    <row r="83" spans="25:28">
      <c r="Y83" s="1"/>
      <c r="Z83" s="1"/>
      <c r="AA83" s="1"/>
      <c r="AB83" s="1"/>
    </row>
    <row r="84" spans="25:28">
      <c r="Y84" s="1"/>
      <c r="Z84" s="1"/>
      <c r="AA84" s="1"/>
      <c r="AB84" s="1"/>
    </row>
    <row r="85" spans="25:28">
      <c r="Y85" s="1"/>
      <c r="Z85" s="1"/>
      <c r="AA85" s="1"/>
      <c r="AB85" s="1"/>
    </row>
    <row r="86" spans="25:28">
      <c r="Y86" s="1"/>
      <c r="Z86" s="1"/>
      <c r="AA86" s="1"/>
      <c r="AB86" s="1"/>
    </row>
    <row r="87" spans="25:28">
      <c r="Y87" s="1"/>
      <c r="Z87" s="1"/>
      <c r="AA87" s="1"/>
      <c r="AB87" s="1"/>
    </row>
    <row r="88" spans="25:28">
      <c r="Y88" s="1"/>
      <c r="Z88" s="1"/>
      <c r="AA88" s="1"/>
      <c r="AB88" s="1"/>
    </row>
    <row r="89" spans="25:28">
      <c r="Y89" s="1"/>
      <c r="Z89" s="1"/>
      <c r="AA89" s="1"/>
      <c r="AB89" s="1"/>
    </row>
    <row r="90" spans="25:28">
      <c r="Y90" s="1"/>
      <c r="Z90" s="1"/>
      <c r="AA90" s="1"/>
      <c r="AB90" s="1"/>
    </row>
    <row r="91" spans="25:28">
      <c r="Y91" s="1"/>
      <c r="Z91" s="1"/>
      <c r="AA91" s="1"/>
      <c r="AB91" s="1"/>
    </row>
    <row r="92" spans="25:28">
      <c r="Y92" s="1"/>
      <c r="Z92" s="1"/>
      <c r="AA92" s="1"/>
      <c r="AB92" s="1"/>
    </row>
    <row r="93" spans="25:28">
      <c r="Y93" s="1"/>
      <c r="Z93" s="1"/>
      <c r="AA93" s="1"/>
      <c r="AB93" s="1"/>
    </row>
    <row r="94" spans="25:28">
      <c r="Y94" s="1"/>
      <c r="Z94" s="1"/>
      <c r="AA94" s="1"/>
      <c r="AB94" s="1"/>
    </row>
    <row r="95" spans="25:28">
      <c r="Y95" s="1"/>
      <c r="Z95" s="1"/>
      <c r="AA95" s="1"/>
      <c r="AB95" s="1"/>
    </row>
    <row r="96" spans="25:28">
      <c r="Y96" s="1"/>
      <c r="Z96" s="1"/>
      <c r="AA96" s="1"/>
      <c r="AB96" s="1"/>
    </row>
    <row r="97" spans="25:28">
      <c r="Y97" s="1"/>
      <c r="Z97" s="1"/>
      <c r="AA97" s="1"/>
      <c r="AB97" s="1"/>
    </row>
    <row r="98" spans="25:28">
      <c r="Y98" s="1"/>
      <c r="Z98" s="1"/>
      <c r="AA98" s="1"/>
      <c r="AB98" s="1"/>
    </row>
    <row r="99" spans="25:28">
      <c r="Y99" s="1"/>
      <c r="Z99" s="1"/>
      <c r="AA99" s="1"/>
      <c r="AB99" s="1"/>
    </row>
    <row r="100" spans="25:28">
      <c r="Y100" s="1"/>
      <c r="Z100" s="1"/>
      <c r="AA100" s="1"/>
      <c r="AB100" s="1"/>
    </row>
    <row r="101" spans="25:28">
      <c r="Y101" s="1"/>
      <c r="Z101" s="1"/>
      <c r="AA101" s="1"/>
      <c r="AB101" s="1"/>
    </row>
    <row r="102" spans="25:28">
      <c r="Y102" s="1"/>
      <c r="Z102" s="1"/>
      <c r="AA102" s="1"/>
      <c r="AB102" s="1"/>
    </row>
    <row r="103" spans="25:28">
      <c r="Y103" s="1"/>
      <c r="Z103" s="1"/>
      <c r="AA103" s="1"/>
      <c r="AB103" s="1"/>
    </row>
    <row r="104" spans="25:28">
      <c r="Y104" s="1"/>
      <c r="Z104" s="1"/>
      <c r="AA104" s="1"/>
      <c r="AB104" s="1"/>
    </row>
    <row r="105" spans="25:28">
      <c r="Y105" s="1"/>
      <c r="Z105" s="1"/>
      <c r="AA105" s="1"/>
      <c r="AB105" s="1"/>
    </row>
    <row r="106" spans="25:28">
      <c r="Y106" s="1"/>
      <c r="Z106" s="1"/>
      <c r="AA106" s="1"/>
      <c r="AB106" s="1"/>
    </row>
    <row r="107" spans="25:28">
      <c r="Y107" s="1"/>
      <c r="Z107" s="1"/>
      <c r="AA107" s="1"/>
      <c r="AB107" s="1"/>
    </row>
    <row r="108" spans="25:28">
      <c r="Y108" s="1"/>
      <c r="Z108" s="1"/>
      <c r="AA108" s="1"/>
      <c r="AB108" s="1"/>
    </row>
    <row r="109" spans="25:28">
      <c r="Y109" s="1"/>
      <c r="Z109" s="1"/>
      <c r="AA109" s="1"/>
      <c r="AB109" s="1"/>
    </row>
    <row r="110" spans="25:28">
      <c r="Y110" s="1"/>
      <c r="Z110" s="1"/>
      <c r="AA110" s="1"/>
      <c r="AB110" s="1"/>
    </row>
    <row r="111" spans="25:28">
      <c r="Y111" s="1"/>
      <c r="Z111" s="1"/>
      <c r="AA111" s="1"/>
      <c r="AB111" s="1"/>
    </row>
    <row r="112" spans="25:28">
      <c r="Y112" s="1"/>
      <c r="Z112" s="1"/>
      <c r="AA112" s="1"/>
      <c r="AB112" s="1"/>
    </row>
    <row r="113" spans="25:28">
      <c r="Y113" s="1"/>
      <c r="Z113" s="1"/>
      <c r="AA113" s="1"/>
      <c r="AB113" s="1"/>
    </row>
    <row r="114" spans="25:28">
      <c r="Y114" s="1"/>
      <c r="Z114" s="1"/>
      <c r="AA114" s="1"/>
      <c r="AB114" s="1"/>
    </row>
    <row r="115" spans="25:28">
      <c r="Y115" s="1"/>
      <c r="Z115" s="1"/>
      <c r="AA115" s="1"/>
      <c r="AB115" s="1"/>
    </row>
    <row r="116" spans="25:28">
      <c r="Y116" s="1"/>
      <c r="Z116" s="1"/>
      <c r="AA116" s="1"/>
      <c r="AB116" s="1"/>
    </row>
    <row r="117" spans="25:28">
      <c r="Y117" s="1"/>
      <c r="Z117" s="1"/>
      <c r="AA117" s="1"/>
      <c r="AB117" s="1"/>
    </row>
    <row r="118" spans="25:28">
      <c r="Y118" s="1"/>
      <c r="Z118" s="1"/>
      <c r="AA118" s="1"/>
      <c r="AB118" s="1"/>
    </row>
    <row r="119" spans="25:28">
      <c r="Y119" s="1"/>
      <c r="Z119" s="1"/>
      <c r="AA119" s="1"/>
      <c r="AB119" s="1"/>
    </row>
    <row r="120" spans="25:28">
      <c r="Y120" s="1"/>
      <c r="Z120" s="1"/>
      <c r="AA120" s="1"/>
      <c r="AB120" s="1"/>
    </row>
    <row r="121" spans="25:28">
      <c r="Y121" s="1"/>
      <c r="Z121" s="1"/>
      <c r="AA121" s="1"/>
      <c r="AB121" s="1"/>
    </row>
  </sheetData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1475"/>
  <sheetViews>
    <sheetView topLeftCell="A742" zoomScale="75" workbookViewId="0">
      <selection activeCell="C781" sqref="C781"/>
    </sheetView>
  </sheetViews>
  <sheetFormatPr baseColWidth="10" defaultColWidth="8.83203125" defaultRowHeight="14"/>
  <cols>
    <col min="1" max="3" width="8.83203125" style="1"/>
    <col min="4" max="12" width="12.5" style="1"/>
    <col min="27" max="27" width="41" style="1" customWidth="1"/>
    <col min="28" max="31" width="13.1640625" style="1" customWidth="1"/>
  </cols>
  <sheetData>
    <row r="1" spans="1:31">
      <c r="B1" s="1" t="s">
        <v>8</v>
      </c>
      <c r="C1" s="1" t="s">
        <v>9</v>
      </c>
      <c r="D1" s="1" t="s">
        <v>10</v>
      </c>
      <c r="E1" s="1" t="s">
        <v>4</v>
      </c>
      <c r="F1" s="1" t="s">
        <v>5</v>
      </c>
      <c r="G1" s="1" t="s">
        <v>0</v>
      </c>
      <c r="H1" s="1" t="s">
        <v>145</v>
      </c>
      <c r="I1" s="1" t="s">
        <v>146</v>
      </c>
      <c r="J1" s="1" t="s">
        <v>147</v>
      </c>
      <c r="K1" s="1" t="s">
        <v>148</v>
      </c>
      <c r="L1" s="1" t="s">
        <v>149</v>
      </c>
      <c r="AA1" s="1" t="s">
        <v>11</v>
      </c>
      <c r="AB1" s="1" t="s">
        <v>9</v>
      </c>
      <c r="AC1" s="1" t="s">
        <v>10</v>
      </c>
      <c r="AD1" s="1" t="s">
        <v>4</v>
      </c>
      <c r="AE1" s="1" t="s">
        <v>135</v>
      </c>
    </row>
    <row r="2" spans="1:31">
      <c r="A2" s="1">
        <v>1</v>
      </c>
      <c r="B2" s="1" t="s">
        <v>12</v>
      </c>
      <c r="C2" s="1">
        <v>7.3456697211974698E-3</v>
      </c>
      <c r="D2" s="1">
        <v>8.7631083397288496E-3</v>
      </c>
      <c r="E2" s="1">
        <v>0.83824933304713201</v>
      </c>
      <c r="F2" s="1">
        <v>0.40189104382650198</v>
      </c>
      <c r="G2" s="1" t="s">
        <v>179</v>
      </c>
      <c r="H2" s="1" t="b">
        <v>1</v>
      </c>
      <c r="I2" s="1" t="s">
        <v>180</v>
      </c>
      <c r="J2" s="1" t="s">
        <v>14</v>
      </c>
      <c r="K2" s="1" t="s">
        <v>14</v>
      </c>
      <c r="L2" s="1" t="s">
        <v>14</v>
      </c>
      <c r="AA2" s="1" t="str">
        <f>G2&amp;"_"&amp;B2</f>
        <v>all_ols_age_father_relative_age</v>
      </c>
      <c r="AB2" s="1" t="str">
        <f>TEXT(C2, "0.000")</f>
        <v>0.007</v>
      </c>
      <c r="AC2" s="1" t="str">
        <f>TEXT(D2, "0.000")</f>
        <v>0.009</v>
      </c>
      <c r="AD2" s="1" t="str">
        <f>TEXT(E2, "0.000")</f>
        <v>0.838</v>
      </c>
      <c r="AE2" t="str">
        <f>CONCATENATE(AB2,"
(",AC2,")")</f>
        <v>0.007
(0.009)</v>
      </c>
    </row>
    <row r="3" spans="1:31">
      <c r="A3" s="1">
        <v>2</v>
      </c>
      <c r="B3" s="1" t="s">
        <v>80</v>
      </c>
      <c r="C3" s="1">
        <v>-1.69834130064592E-3</v>
      </c>
      <c r="D3" s="1">
        <v>7.8212094513126803E-4</v>
      </c>
      <c r="E3" s="1">
        <v>-2.1714561043508098</v>
      </c>
      <c r="F3" s="1">
        <v>2.9897130996455301E-2</v>
      </c>
      <c r="G3" s="1" t="s">
        <v>179</v>
      </c>
      <c r="H3" s="1" t="b">
        <v>1</v>
      </c>
      <c r="I3" s="1" t="s">
        <v>180</v>
      </c>
      <c r="J3" s="1" t="s">
        <v>14</v>
      </c>
      <c r="K3" s="1" t="s">
        <v>14</v>
      </c>
      <c r="L3" s="1" t="s">
        <v>14</v>
      </c>
      <c r="AA3" s="1" t="str">
        <f t="shared" ref="AA3:AA66" si="0">G3&amp;"_"&amp;B3</f>
        <v>all_ols_age_father_I(relative_age^2)</v>
      </c>
      <c r="AB3" s="1" t="str">
        <f t="shared" ref="AB3:AB66" si="1">TEXT(C3, "0.000")</f>
        <v>-0.002</v>
      </c>
      <c r="AC3" s="1" t="str">
        <f t="shared" ref="AC3:AC66" si="2">TEXT(D3, "0.000")</f>
        <v>0.001</v>
      </c>
      <c r="AD3" s="1" t="str">
        <f t="shared" ref="AD3:AD66" si="3">TEXT(E3, "0.000")</f>
        <v>-2.171</v>
      </c>
      <c r="AE3" t="str">
        <f t="shared" ref="AE3:AE66" si="4">CONCATENATE(AB3,"
(",AC3,")")</f>
        <v>-0.002
(0.001)</v>
      </c>
    </row>
    <row r="4" spans="1:31">
      <c r="A4" s="1">
        <v>3</v>
      </c>
      <c r="B4" s="1" t="s">
        <v>132</v>
      </c>
      <c r="C4" s="1">
        <v>-1.9926969032343901E-2</v>
      </c>
      <c r="D4" s="1">
        <v>3.28996402466252E-2</v>
      </c>
      <c r="E4" s="1">
        <v>-0.60568957237725296</v>
      </c>
      <c r="F4" s="1">
        <v>0.54472115561003798</v>
      </c>
      <c r="G4" s="1" t="s">
        <v>179</v>
      </c>
      <c r="H4" s="1" t="b">
        <v>1</v>
      </c>
      <c r="I4" s="1" t="s">
        <v>180</v>
      </c>
      <c r="J4" s="1" t="s">
        <v>14</v>
      </c>
      <c r="K4" s="1" t="s">
        <v>14</v>
      </c>
      <c r="L4" s="1" t="s">
        <v>14</v>
      </c>
      <c r="AA4" s="1" t="str">
        <f t="shared" si="0"/>
        <v>all_ols_age_father_as.factor(year)2001</v>
      </c>
      <c r="AB4" s="1" t="str">
        <f t="shared" si="1"/>
        <v>-0.020</v>
      </c>
      <c r="AC4" s="1" t="str">
        <f t="shared" si="2"/>
        <v>0.033</v>
      </c>
      <c r="AD4" s="1" t="str">
        <f t="shared" si="3"/>
        <v>-0.606</v>
      </c>
      <c r="AE4" t="str">
        <f t="shared" si="4"/>
        <v>-0.020
(0.033)</v>
      </c>
    </row>
    <row r="5" spans="1:31">
      <c r="A5" s="1">
        <v>4</v>
      </c>
      <c r="B5" s="1" t="s">
        <v>131</v>
      </c>
      <c r="C5" s="1">
        <v>1.37099710948609E-2</v>
      </c>
      <c r="D5" s="1">
        <v>2.7300949392731599E-2</v>
      </c>
      <c r="E5" s="1">
        <v>0.50217927946897301</v>
      </c>
      <c r="F5" s="1">
        <v>0.61554161472027902</v>
      </c>
      <c r="G5" s="1" t="s">
        <v>179</v>
      </c>
      <c r="H5" s="1" t="b">
        <v>1</v>
      </c>
      <c r="I5" s="1" t="s">
        <v>180</v>
      </c>
      <c r="J5" s="1" t="s">
        <v>14</v>
      </c>
      <c r="K5" s="1" t="s">
        <v>14</v>
      </c>
      <c r="L5" s="1" t="s">
        <v>14</v>
      </c>
      <c r="AA5" s="1" t="str">
        <f t="shared" si="0"/>
        <v>all_ols_age_father_as.factor(year)2002</v>
      </c>
      <c r="AB5" s="1" t="str">
        <f t="shared" si="1"/>
        <v>0.014</v>
      </c>
      <c r="AC5" s="1" t="str">
        <f t="shared" si="2"/>
        <v>0.027</v>
      </c>
      <c r="AD5" s="1" t="str">
        <f t="shared" si="3"/>
        <v>0.502</v>
      </c>
      <c r="AE5" t="str">
        <f t="shared" si="4"/>
        <v>0.014
(0.027)</v>
      </c>
    </row>
    <row r="6" spans="1:31">
      <c r="A6" s="1">
        <v>5</v>
      </c>
      <c r="B6" s="1" t="s">
        <v>130</v>
      </c>
      <c r="C6" s="1">
        <v>0.19559369981265001</v>
      </c>
      <c r="D6" s="1">
        <v>3.5235748339778598E-2</v>
      </c>
      <c r="E6" s="1">
        <v>5.5510017249112602</v>
      </c>
      <c r="F6" s="2">
        <v>2.8416565134223001E-8</v>
      </c>
      <c r="G6" s="1" t="s">
        <v>179</v>
      </c>
      <c r="H6" s="1" t="b">
        <v>1</v>
      </c>
      <c r="I6" s="1" t="s">
        <v>180</v>
      </c>
      <c r="J6" s="1" t="s">
        <v>14</v>
      </c>
      <c r="K6" s="1" t="s">
        <v>14</v>
      </c>
      <c r="L6" s="1" t="s">
        <v>14</v>
      </c>
      <c r="AA6" s="1" t="str">
        <f t="shared" si="0"/>
        <v>all_ols_age_father_as.factor(year)2003</v>
      </c>
      <c r="AB6" s="1" t="str">
        <f t="shared" si="1"/>
        <v>0.196</v>
      </c>
      <c r="AC6" s="1" t="str">
        <f t="shared" si="2"/>
        <v>0.035</v>
      </c>
      <c r="AD6" s="1" t="str">
        <f t="shared" si="3"/>
        <v>5.551</v>
      </c>
      <c r="AE6" t="str">
        <f t="shared" si="4"/>
        <v>0.196
(0.035)</v>
      </c>
    </row>
    <row r="7" spans="1:31">
      <c r="A7" s="1">
        <v>6</v>
      </c>
      <c r="B7" s="1" t="s">
        <v>129</v>
      </c>
      <c r="C7" s="1">
        <v>0.35510647144248603</v>
      </c>
      <c r="D7" s="1">
        <v>3.2164425310284697E-2</v>
      </c>
      <c r="E7" s="1">
        <v>11.0403487087624</v>
      </c>
      <c r="F7" s="2">
        <v>2.4573776800010501E-28</v>
      </c>
      <c r="G7" s="1" t="s">
        <v>179</v>
      </c>
      <c r="H7" s="1" t="b">
        <v>1</v>
      </c>
      <c r="I7" s="1" t="s">
        <v>180</v>
      </c>
      <c r="J7" s="1" t="s">
        <v>14</v>
      </c>
      <c r="K7" s="1" t="s">
        <v>14</v>
      </c>
      <c r="L7" s="1" t="s">
        <v>14</v>
      </c>
      <c r="AA7" s="1" t="str">
        <f t="shared" si="0"/>
        <v>all_ols_age_father_as.factor(year)2004</v>
      </c>
      <c r="AB7" s="1" t="str">
        <f t="shared" si="1"/>
        <v>0.355</v>
      </c>
      <c r="AC7" s="1" t="str">
        <f t="shared" si="2"/>
        <v>0.032</v>
      </c>
      <c r="AD7" s="1" t="str">
        <f t="shared" si="3"/>
        <v>11.040</v>
      </c>
      <c r="AE7" t="str">
        <f t="shared" si="4"/>
        <v>0.355
(0.032)</v>
      </c>
    </row>
    <row r="8" spans="1:31">
      <c r="A8" s="1">
        <v>7</v>
      </c>
      <c r="B8" s="1" t="s">
        <v>128</v>
      </c>
      <c r="C8" s="1">
        <v>0.52480623410999805</v>
      </c>
      <c r="D8" s="1">
        <v>3.7555567847961699E-2</v>
      </c>
      <c r="E8" s="1">
        <v>13.9741259201458</v>
      </c>
      <c r="F8" s="2">
        <v>2.2814598062611101E-44</v>
      </c>
      <c r="G8" s="1" t="s">
        <v>179</v>
      </c>
      <c r="H8" s="1" t="b">
        <v>1</v>
      </c>
      <c r="I8" s="1" t="s">
        <v>180</v>
      </c>
      <c r="J8" s="1" t="s">
        <v>14</v>
      </c>
      <c r="K8" s="1" t="s">
        <v>14</v>
      </c>
      <c r="L8" s="1" t="s">
        <v>14</v>
      </c>
      <c r="AA8" s="1" t="str">
        <f t="shared" si="0"/>
        <v>all_ols_age_father_as.factor(year)2005</v>
      </c>
      <c r="AB8" s="1" t="str">
        <f t="shared" si="1"/>
        <v>0.525</v>
      </c>
      <c r="AC8" s="1" t="str">
        <f t="shared" si="2"/>
        <v>0.038</v>
      </c>
      <c r="AD8" s="1" t="str">
        <f t="shared" si="3"/>
        <v>13.974</v>
      </c>
      <c r="AE8" t="str">
        <f t="shared" si="4"/>
        <v>0.525
(0.038)</v>
      </c>
    </row>
    <row r="9" spans="1:31">
      <c r="A9" s="1">
        <v>8</v>
      </c>
      <c r="B9" s="1" t="s">
        <v>127</v>
      </c>
      <c r="C9" s="1">
        <v>0.71990522297229997</v>
      </c>
      <c r="D9" s="1">
        <v>3.4064430661155401E-2</v>
      </c>
      <c r="E9" s="1">
        <v>21.1336343804868</v>
      </c>
      <c r="F9" s="2">
        <v>4.2688999475706499E-99</v>
      </c>
      <c r="G9" s="1" t="s">
        <v>179</v>
      </c>
      <c r="H9" s="1" t="b">
        <v>1</v>
      </c>
      <c r="I9" s="1" t="s">
        <v>180</v>
      </c>
      <c r="J9" s="1" t="s">
        <v>14</v>
      </c>
      <c r="K9" s="1" t="s">
        <v>14</v>
      </c>
      <c r="L9" s="1" t="s">
        <v>14</v>
      </c>
      <c r="AA9" s="1" t="str">
        <f t="shared" si="0"/>
        <v>all_ols_age_father_as.factor(year)2006</v>
      </c>
      <c r="AB9" s="1" t="str">
        <f t="shared" si="1"/>
        <v>0.720</v>
      </c>
      <c r="AC9" s="1" t="str">
        <f t="shared" si="2"/>
        <v>0.034</v>
      </c>
      <c r="AD9" s="1" t="str">
        <f t="shared" si="3"/>
        <v>21.134</v>
      </c>
      <c r="AE9" t="str">
        <f t="shared" si="4"/>
        <v>0.720
(0.034)</v>
      </c>
    </row>
    <row r="10" spans="1:31">
      <c r="A10" s="1">
        <v>9</v>
      </c>
      <c r="B10" s="1" t="s">
        <v>126</v>
      </c>
      <c r="C10" s="1">
        <v>0.94984568739698405</v>
      </c>
      <c r="D10" s="1">
        <v>4.6096189474553698E-2</v>
      </c>
      <c r="E10" s="1">
        <v>20.605731150973401</v>
      </c>
      <c r="F10" s="2">
        <v>2.6437190266992602E-94</v>
      </c>
      <c r="G10" s="1" t="s">
        <v>179</v>
      </c>
      <c r="H10" s="1" t="b">
        <v>1</v>
      </c>
      <c r="I10" s="1" t="s">
        <v>180</v>
      </c>
      <c r="J10" s="1" t="s">
        <v>14</v>
      </c>
      <c r="K10" s="1" t="s">
        <v>14</v>
      </c>
      <c r="L10" s="1" t="s">
        <v>14</v>
      </c>
      <c r="AA10" s="1" t="str">
        <f t="shared" si="0"/>
        <v>all_ols_age_father_as.factor(year)2007</v>
      </c>
      <c r="AB10" s="1" t="str">
        <f t="shared" si="1"/>
        <v>0.950</v>
      </c>
      <c r="AC10" s="1" t="str">
        <f t="shared" si="2"/>
        <v>0.046</v>
      </c>
      <c r="AD10" s="1" t="str">
        <f t="shared" si="3"/>
        <v>20.606</v>
      </c>
      <c r="AE10" t="str">
        <f t="shared" si="4"/>
        <v>0.950
(0.046)</v>
      </c>
    </row>
    <row r="11" spans="1:31">
      <c r="A11" s="1">
        <v>10</v>
      </c>
      <c r="B11" s="1" t="s">
        <v>125</v>
      </c>
      <c r="C11" s="1">
        <v>1.0512956801129201</v>
      </c>
      <c r="D11" s="1">
        <v>4.16065499285765E-2</v>
      </c>
      <c r="E11" s="1">
        <v>25.267552390612099</v>
      </c>
      <c r="F11" s="2">
        <v>8.7212186460772794E-141</v>
      </c>
      <c r="G11" s="1" t="s">
        <v>179</v>
      </c>
      <c r="H11" s="1" t="b">
        <v>1</v>
      </c>
      <c r="I11" s="1" t="s">
        <v>180</v>
      </c>
      <c r="J11" s="1" t="s">
        <v>14</v>
      </c>
      <c r="K11" s="1" t="s">
        <v>14</v>
      </c>
      <c r="L11" s="1" t="s">
        <v>14</v>
      </c>
      <c r="AA11" s="1" t="str">
        <f t="shared" si="0"/>
        <v>all_ols_age_father_as.factor(year)2008</v>
      </c>
      <c r="AB11" s="1" t="str">
        <f t="shared" si="1"/>
        <v>1.051</v>
      </c>
      <c r="AC11" s="1" t="str">
        <f t="shared" si="2"/>
        <v>0.042</v>
      </c>
      <c r="AD11" s="1" t="str">
        <f t="shared" si="3"/>
        <v>25.268</v>
      </c>
      <c r="AE11" t="str">
        <f t="shared" si="4"/>
        <v>1.051
(0.042)</v>
      </c>
    </row>
    <row r="12" spans="1:31">
      <c r="A12" s="1">
        <v>11</v>
      </c>
      <c r="B12" s="1" t="s">
        <v>124</v>
      </c>
      <c r="C12" s="1">
        <v>1.31554616376017</v>
      </c>
      <c r="D12" s="1">
        <v>6.06851344510018E-2</v>
      </c>
      <c r="E12" s="1">
        <v>21.678227718558698</v>
      </c>
      <c r="F12" s="2">
        <v>3.6363922715876803E-104</v>
      </c>
      <c r="G12" s="1" t="s">
        <v>179</v>
      </c>
      <c r="H12" s="1" t="b">
        <v>1</v>
      </c>
      <c r="I12" s="1" t="s">
        <v>180</v>
      </c>
      <c r="J12" s="1" t="s">
        <v>14</v>
      </c>
      <c r="K12" s="1" t="s">
        <v>14</v>
      </c>
      <c r="L12" s="1" t="s">
        <v>14</v>
      </c>
      <c r="AA12" s="1" t="str">
        <f t="shared" si="0"/>
        <v>all_ols_age_father_as.factor(year)2009</v>
      </c>
      <c r="AB12" s="1" t="str">
        <f t="shared" si="1"/>
        <v>1.316</v>
      </c>
      <c r="AC12" s="1" t="str">
        <f t="shared" si="2"/>
        <v>0.061</v>
      </c>
      <c r="AD12" s="1" t="str">
        <f t="shared" si="3"/>
        <v>21.678</v>
      </c>
      <c r="AE12" t="str">
        <f t="shared" si="4"/>
        <v>1.316
(0.061)</v>
      </c>
    </row>
    <row r="13" spans="1:31">
      <c r="A13" s="1">
        <v>12</v>
      </c>
      <c r="B13" s="1" t="s">
        <v>12</v>
      </c>
      <c r="C13" s="1">
        <v>-1.1593228175769099E-2</v>
      </c>
      <c r="D13" s="1">
        <v>2.1380234002124701E-3</v>
      </c>
      <c r="E13" s="1">
        <v>-5.4224047195259901</v>
      </c>
      <c r="F13" s="2">
        <v>5.8826824992165602E-8</v>
      </c>
      <c r="G13" s="1" t="s">
        <v>190</v>
      </c>
      <c r="H13" s="1" t="b">
        <v>0</v>
      </c>
      <c r="I13" s="1" t="s">
        <v>14</v>
      </c>
      <c r="J13" s="1" t="s">
        <v>14</v>
      </c>
      <c r="K13" s="1" t="s">
        <v>14</v>
      </c>
      <c r="L13" s="1" t="s">
        <v>14</v>
      </c>
      <c r="AA13" s="1" t="str">
        <f t="shared" si="0"/>
        <v>all_ols_liner_age_father_relative_age</v>
      </c>
      <c r="AB13" s="1" t="str">
        <f t="shared" si="1"/>
        <v>-0.012</v>
      </c>
      <c r="AC13" s="1" t="str">
        <f t="shared" si="2"/>
        <v>0.002</v>
      </c>
      <c r="AD13" s="1" t="str">
        <f t="shared" si="3"/>
        <v>-5.422</v>
      </c>
      <c r="AE13" t="str">
        <f t="shared" si="4"/>
        <v>-0.012
(0.002)</v>
      </c>
    </row>
    <row r="14" spans="1:31">
      <c r="A14" s="1">
        <v>13</v>
      </c>
      <c r="B14" s="1" t="s">
        <v>132</v>
      </c>
      <c r="C14" s="1">
        <v>-2.61596213078229E-2</v>
      </c>
      <c r="D14" s="1">
        <v>3.2872208582322197E-2</v>
      </c>
      <c r="E14" s="1">
        <v>-0.79579749691327095</v>
      </c>
      <c r="F14" s="1">
        <v>0.42615008479655297</v>
      </c>
      <c r="G14" s="1" t="s">
        <v>190</v>
      </c>
      <c r="H14" s="1" t="b">
        <v>0</v>
      </c>
      <c r="I14" s="1" t="s">
        <v>14</v>
      </c>
      <c r="J14" s="1" t="s">
        <v>14</v>
      </c>
      <c r="K14" s="1" t="s">
        <v>14</v>
      </c>
      <c r="L14" s="1" t="s">
        <v>14</v>
      </c>
      <c r="AA14" s="1" t="str">
        <f t="shared" si="0"/>
        <v>all_ols_liner_age_father_as.factor(year)2001</v>
      </c>
      <c r="AB14" s="1" t="str">
        <f t="shared" si="1"/>
        <v>-0.026</v>
      </c>
      <c r="AC14" s="1" t="str">
        <f t="shared" si="2"/>
        <v>0.033</v>
      </c>
      <c r="AD14" s="1" t="str">
        <f t="shared" si="3"/>
        <v>-0.796</v>
      </c>
      <c r="AE14" t="str">
        <f t="shared" si="4"/>
        <v>-0.026
(0.033)</v>
      </c>
    </row>
    <row r="15" spans="1:31">
      <c r="A15" s="1">
        <v>14</v>
      </c>
      <c r="B15" s="1" t="s">
        <v>131</v>
      </c>
      <c r="C15" s="1">
        <v>6.7469710636354797E-3</v>
      </c>
      <c r="D15" s="1">
        <v>2.6733039100932599E-2</v>
      </c>
      <c r="E15" s="1">
        <v>0.25238324150732699</v>
      </c>
      <c r="F15" s="1">
        <v>0.80074494510721494</v>
      </c>
      <c r="G15" s="1" t="s">
        <v>190</v>
      </c>
      <c r="H15" s="1" t="b">
        <v>0</v>
      </c>
      <c r="I15" s="1" t="s">
        <v>14</v>
      </c>
      <c r="J15" s="1" t="s">
        <v>14</v>
      </c>
      <c r="K15" s="1" t="s">
        <v>14</v>
      </c>
      <c r="L15" s="1" t="s">
        <v>14</v>
      </c>
      <c r="AA15" s="1" t="str">
        <f t="shared" si="0"/>
        <v>all_ols_liner_age_father_as.factor(year)2002</v>
      </c>
      <c r="AB15" s="1" t="str">
        <f t="shared" si="1"/>
        <v>0.007</v>
      </c>
      <c r="AC15" s="1" t="str">
        <f t="shared" si="2"/>
        <v>0.027</v>
      </c>
      <c r="AD15" s="1" t="str">
        <f t="shared" si="3"/>
        <v>0.252</v>
      </c>
      <c r="AE15" t="str">
        <f t="shared" si="4"/>
        <v>0.007
(0.027)</v>
      </c>
    </row>
    <row r="16" spans="1:31">
      <c r="A16" s="1">
        <v>15</v>
      </c>
      <c r="B16" s="1" t="s">
        <v>130</v>
      </c>
      <c r="C16" s="1">
        <v>0.188783446482439</v>
      </c>
      <c r="D16" s="1">
        <v>3.5027340040162697E-2</v>
      </c>
      <c r="E16" s="1">
        <v>5.3896027008039296</v>
      </c>
      <c r="F16" s="2">
        <v>7.0642079616996401E-8</v>
      </c>
      <c r="G16" s="1" t="s">
        <v>190</v>
      </c>
      <c r="H16" s="1" t="b">
        <v>0</v>
      </c>
      <c r="I16" s="1" t="s">
        <v>14</v>
      </c>
      <c r="J16" s="1" t="s">
        <v>14</v>
      </c>
      <c r="K16" s="1" t="s">
        <v>14</v>
      </c>
      <c r="L16" s="1" t="s">
        <v>14</v>
      </c>
      <c r="AA16" s="1" t="str">
        <f t="shared" si="0"/>
        <v>all_ols_liner_age_father_as.factor(year)2003</v>
      </c>
      <c r="AB16" s="1" t="str">
        <f t="shared" si="1"/>
        <v>0.189</v>
      </c>
      <c r="AC16" s="1" t="str">
        <f t="shared" si="2"/>
        <v>0.035</v>
      </c>
      <c r="AD16" s="1" t="str">
        <f t="shared" si="3"/>
        <v>5.390</v>
      </c>
      <c r="AE16" t="str">
        <f t="shared" si="4"/>
        <v>0.189
(0.035)</v>
      </c>
    </row>
    <row r="17" spans="1:31">
      <c r="A17" s="1">
        <v>16</v>
      </c>
      <c r="B17" s="1" t="s">
        <v>129</v>
      </c>
      <c r="C17" s="1">
        <v>0.348232714241412</v>
      </c>
      <c r="D17" s="1">
        <v>3.2096643888488402E-2</v>
      </c>
      <c r="E17" s="1">
        <v>10.849505495068501</v>
      </c>
      <c r="F17" s="2">
        <v>2.0177456519142998E-27</v>
      </c>
      <c r="G17" s="1" t="s">
        <v>190</v>
      </c>
      <c r="H17" s="1" t="b">
        <v>0</v>
      </c>
      <c r="I17" s="1" t="s">
        <v>14</v>
      </c>
      <c r="J17" s="1" t="s">
        <v>14</v>
      </c>
      <c r="K17" s="1" t="s">
        <v>14</v>
      </c>
      <c r="L17" s="1" t="s">
        <v>14</v>
      </c>
      <c r="AA17" s="1" t="str">
        <f t="shared" si="0"/>
        <v>all_ols_liner_age_father_as.factor(year)2004</v>
      </c>
      <c r="AB17" s="1" t="str">
        <f t="shared" si="1"/>
        <v>0.348</v>
      </c>
      <c r="AC17" s="1" t="str">
        <f t="shared" si="2"/>
        <v>0.032</v>
      </c>
      <c r="AD17" s="1" t="str">
        <f t="shared" si="3"/>
        <v>10.850</v>
      </c>
      <c r="AE17" t="str">
        <f t="shared" si="4"/>
        <v>0.348
(0.032)</v>
      </c>
    </row>
    <row r="18" spans="1:31">
      <c r="A18" s="1">
        <v>17</v>
      </c>
      <c r="B18" s="1" t="s">
        <v>128</v>
      </c>
      <c r="C18" s="1">
        <v>0.51784310924861199</v>
      </c>
      <c r="D18" s="1">
        <v>3.6990156279309197E-2</v>
      </c>
      <c r="E18" s="1">
        <v>13.9994842232735</v>
      </c>
      <c r="F18" s="2">
        <v>1.5975378711297101E-44</v>
      </c>
      <c r="G18" s="1" t="s">
        <v>190</v>
      </c>
      <c r="H18" s="1" t="b">
        <v>0</v>
      </c>
      <c r="I18" s="1" t="s">
        <v>14</v>
      </c>
      <c r="J18" s="1" t="s">
        <v>14</v>
      </c>
      <c r="K18" s="1" t="s">
        <v>14</v>
      </c>
      <c r="L18" s="1" t="s">
        <v>14</v>
      </c>
      <c r="AA18" s="1" t="str">
        <f t="shared" si="0"/>
        <v>all_ols_liner_age_father_as.factor(year)2005</v>
      </c>
      <c r="AB18" s="1" t="str">
        <f t="shared" si="1"/>
        <v>0.518</v>
      </c>
      <c r="AC18" s="1" t="str">
        <f t="shared" si="2"/>
        <v>0.037</v>
      </c>
      <c r="AD18" s="1" t="str">
        <f t="shared" si="3"/>
        <v>13.999</v>
      </c>
      <c r="AE18" t="str">
        <f t="shared" si="4"/>
        <v>0.518
(0.037)</v>
      </c>
    </row>
    <row r="19" spans="1:31">
      <c r="A19" s="1">
        <v>18</v>
      </c>
      <c r="B19" s="1" t="s">
        <v>127</v>
      </c>
      <c r="C19" s="1">
        <v>0.71292529510043801</v>
      </c>
      <c r="D19" s="1">
        <v>3.3791216318531499E-2</v>
      </c>
      <c r="E19" s="1">
        <v>21.097947122710099</v>
      </c>
      <c r="F19" s="2">
        <v>9.0793381608569094E-99</v>
      </c>
      <c r="G19" s="1" t="s">
        <v>190</v>
      </c>
      <c r="H19" s="1" t="b">
        <v>0</v>
      </c>
      <c r="I19" s="1" t="s">
        <v>14</v>
      </c>
      <c r="J19" s="1" t="s">
        <v>14</v>
      </c>
      <c r="K19" s="1" t="s">
        <v>14</v>
      </c>
      <c r="L19" s="1" t="s">
        <v>14</v>
      </c>
      <c r="AA19" s="1" t="str">
        <f t="shared" si="0"/>
        <v>all_ols_liner_age_father_as.factor(year)2006</v>
      </c>
      <c r="AB19" s="1" t="str">
        <f t="shared" si="1"/>
        <v>0.713</v>
      </c>
      <c r="AC19" s="1" t="str">
        <f t="shared" si="2"/>
        <v>0.034</v>
      </c>
      <c r="AD19" s="1" t="str">
        <f t="shared" si="3"/>
        <v>21.098</v>
      </c>
      <c r="AE19" t="str">
        <f t="shared" si="4"/>
        <v>0.713
(0.034)</v>
      </c>
    </row>
    <row r="20" spans="1:31">
      <c r="A20" s="1">
        <v>19</v>
      </c>
      <c r="B20" s="1" t="s">
        <v>126</v>
      </c>
      <c r="C20" s="1">
        <v>0.943036354589045</v>
      </c>
      <c r="D20" s="1">
        <v>4.5851732956486597E-2</v>
      </c>
      <c r="E20" s="1">
        <v>20.567082066101801</v>
      </c>
      <c r="F20" s="2">
        <v>5.8655528192609296E-94</v>
      </c>
      <c r="G20" s="1" t="s">
        <v>190</v>
      </c>
      <c r="H20" s="1" t="b">
        <v>0</v>
      </c>
      <c r="I20" s="1" t="s">
        <v>14</v>
      </c>
      <c r="J20" s="1" t="s">
        <v>14</v>
      </c>
      <c r="K20" s="1" t="s">
        <v>14</v>
      </c>
      <c r="L20" s="1" t="s">
        <v>14</v>
      </c>
      <c r="AA20" s="1" t="str">
        <f t="shared" si="0"/>
        <v>all_ols_liner_age_father_as.factor(year)2007</v>
      </c>
      <c r="AB20" s="1" t="str">
        <f t="shared" si="1"/>
        <v>0.943</v>
      </c>
      <c r="AC20" s="1" t="str">
        <f t="shared" si="2"/>
        <v>0.046</v>
      </c>
      <c r="AD20" s="1" t="str">
        <f t="shared" si="3"/>
        <v>20.567</v>
      </c>
      <c r="AE20" t="str">
        <f t="shared" si="4"/>
        <v>0.943
(0.046)</v>
      </c>
    </row>
    <row r="21" spans="1:31">
      <c r="A21" s="1">
        <v>20</v>
      </c>
      <c r="B21" s="1" t="s">
        <v>125</v>
      </c>
      <c r="C21" s="1">
        <v>1.0443830430638701</v>
      </c>
      <c r="D21" s="1">
        <v>4.1211717042596602E-2</v>
      </c>
      <c r="E21" s="1">
        <v>25.341895897819199</v>
      </c>
      <c r="F21" s="2">
        <v>1.32809263023789E-141</v>
      </c>
      <c r="G21" s="1" t="s">
        <v>190</v>
      </c>
      <c r="H21" s="1" t="b">
        <v>0</v>
      </c>
      <c r="I21" s="1" t="s">
        <v>14</v>
      </c>
      <c r="J21" s="1" t="s">
        <v>14</v>
      </c>
      <c r="K21" s="1" t="s">
        <v>14</v>
      </c>
      <c r="L21" s="1" t="s">
        <v>14</v>
      </c>
      <c r="AA21" s="1" t="str">
        <f t="shared" si="0"/>
        <v>all_ols_liner_age_father_as.factor(year)2008</v>
      </c>
      <c r="AB21" s="1" t="str">
        <f t="shared" si="1"/>
        <v>1.044</v>
      </c>
      <c r="AC21" s="1" t="str">
        <f t="shared" si="2"/>
        <v>0.041</v>
      </c>
      <c r="AD21" s="1" t="str">
        <f t="shared" si="3"/>
        <v>25.342</v>
      </c>
      <c r="AE21" t="str">
        <f t="shared" si="4"/>
        <v>1.044
(0.041)</v>
      </c>
    </row>
    <row r="22" spans="1:31">
      <c r="A22" s="1">
        <v>21</v>
      </c>
      <c r="B22" s="1" t="s">
        <v>124</v>
      </c>
      <c r="C22" s="1">
        <v>1.29198596114</v>
      </c>
      <c r="D22" s="1">
        <v>5.9106852030912503E-2</v>
      </c>
      <c r="E22" s="1">
        <v>21.858480307229101</v>
      </c>
      <c r="F22" s="2">
        <v>7.1523752220188002E-106</v>
      </c>
      <c r="G22" s="1" t="s">
        <v>190</v>
      </c>
      <c r="H22" s="1" t="b">
        <v>0</v>
      </c>
      <c r="I22" s="1" t="s">
        <v>14</v>
      </c>
      <c r="J22" s="1" t="s">
        <v>14</v>
      </c>
      <c r="K22" s="1" t="s">
        <v>14</v>
      </c>
      <c r="L22" s="1" t="s">
        <v>14</v>
      </c>
      <c r="AA22" s="1" t="str">
        <f t="shared" si="0"/>
        <v>all_ols_liner_age_father_as.factor(year)2009</v>
      </c>
      <c r="AB22" s="1" t="str">
        <f t="shared" si="1"/>
        <v>1.292</v>
      </c>
      <c r="AC22" s="1" t="str">
        <f t="shared" si="2"/>
        <v>0.059</v>
      </c>
      <c r="AD22" s="1" t="str">
        <f t="shared" si="3"/>
        <v>21.858</v>
      </c>
      <c r="AE22" t="str">
        <f t="shared" si="4"/>
        <v>1.292
(0.059)</v>
      </c>
    </row>
    <row r="23" spans="1:31">
      <c r="A23" s="1">
        <v>22</v>
      </c>
      <c r="B23" s="1" t="s">
        <v>38</v>
      </c>
      <c r="C23" s="1">
        <v>31.627491571340801</v>
      </c>
      <c r="D23" s="1">
        <v>3.3543472938746301E-2</v>
      </c>
      <c r="E23" s="1">
        <v>942.88065010727303</v>
      </c>
      <c r="F23" s="1">
        <v>0</v>
      </c>
      <c r="G23" s="1" t="s">
        <v>156</v>
      </c>
      <c r="H23" s="1" t="b">
        <v>1</v>
      </c>
      <c r="I23" s="1" t="s">
        <v>176</v>
      </c>
      <c r="J23" s="1" t="s">
        <v>14</v>
      </c>
      <c r="K23" s="1" t="s">
        <v>14</v>
      </c>
      <c r="L23" s="1" t="s">
        <v>14</v>
      </c>
      <c r="AA23" s="1" t="str">
        <f t="shared" si="0"/>
        <v>all_no_live_age_father_(Intercept)</v>
      </c>
      <c r="AB23" s="1" t="str">
        <f t="shared" si="1"/>
        <v>31.627</v>
      </c>
      <c r="AC23" s="1" t="str">
        <f t="shared" si="2"/>
        <v>0.034</v>
      </c>
      <c r="AD23" s="1" t="str">
        <f t="shared" si="3"/>
        <v>942.881</v>
      </c>
      <c r="AE23" t="str">
        <f t="shared" si="4"/>
        <v>31.627
(0.034)</v>
      </c>
    </row>
    <row r="24" spans="1:31">
      <c r="A24" s="1">
        <v>23</v>
      </c>
      <c r="B24" s="1" t="s">
        <v>12</v>
      </c>
      <c r="C24" s="1">
        <v>8.1270513920519791E-3</v>
      </c>
      <c r="D24" s="1">
        <v>8.3107393571023192E-3</v>
      </c>
      <c r="E24" s="1">
        <v>0.97789751824025695</v>
      </c>
      <c r="F24" s="1">
        <v>0.32812543584058701</v>
      </c>
      <c r="G24" s="1" t="s">
        <v>156</v>
      </c>
      <c r="H24" s="1" t="b">
        <v>1</v>
      </c>
      <c r="I24" s="1" t="s">
        <v>176</v>
      </c>
      <c r="J24" s="1" t="s">
        <v>14</v>
      </c>
      <c r="K24" s="1" t="s">
        <v>14</v>
      </c>
      <c r="L24" s="1" t="s">
        <v>14</v>
      </c>
      <c r="AA24" s="1" t="str">
        <f t="shared" si="0"/>
        <v>all_no_live_age_father_relative_age</v>
      </c>
      <c r="AB24" s="1" t="str">
        <f t="shared" si="1"/>
        <v>0.008</v>
      </c>
      <c r="AC24" s="1" t="str">
        <f t="shared" si="2"/>
        <v>0.008</v>
      </c>
      <c r="AD24" s="1" t="str">
        <f t="shared" si="3"/>
        <v>0.978</v>
      </c>
      <c r="AE24" t="str">
        <f t="shared" si="4"/>
        <v>0.008
(0.008)</v>
      </c>
    </row>
    <row r="25" spans="1:31">
      <c r="A25" s="1">
        <v>24</v>
      </c>
      <c r="B25" s="1" t="s">
        <v>80</v>
      </c>
      <c r="C25" s="1">
        <v>-1.77946082534419E-3</v>
      </c>
      <c r="D25" s="1">
        <v>7.1793515004505196E-4</v>
      </c>
      <c r="E25" s="1">
        <v>-2.4785815616250599</v>
      </c>
      <c r="F25" s="1">
        <v>1.31908876976968E-2</v>
      </c>
      <c r="G25" s="1" t="s">
        <v>156</v>
      </c>
      <c r="H25" s="1" t="b">
        <v>1</v>
      </c>
      <c r="I25" s="1" t="s">
        <v>176</v>
      </c>
      <c r="J25" s="1" t="s">
        <v>14</v>
      </c>
      <c r="K25" s="1" t="s">
        <v>14</v>
      </c>
      <c r="L25" s="1" t="s">
        <v>14</v>
      </c>
      <c r="AA25" s="1" t="str">
        <f t="shared" si="0"/>
        <v>all_no_live_age_father_I(relative_age^2)</v>
      </c>
      <c r="AB25" s="1" t="str">
        <f t="shared" si="1"/>
        <v>-0.002</v>
      </c>
      <c r="AC25" s="1" t="str">
        <f t="shared" si="2"/>
        <v>0.001</v>
      </c>
      <c r="AD25" s="1" t="str">
        <f t="shared" si="3"/>
        <v>-2.479</v>
      </c>
      <c r="AE25" t="str">
        <f t="shared" si="4"/>
        <v>-0.002
(0.001)</v>
      </c>
    </row>
    <row r="26" spans="1:31">
      <c r="A26" s="1">
        <v>25</v>
      </c>
      <c r="B26" s="1" t="s">
        <v>132</v>
      </c>
      <c r="C26" s="1">
        <v>-1.7907239696087401E-2</v>
      </c>
      <c r="D26" s="1">
        <v>3.32382348529454E-2</v>
      </c>
      <c r="E26" s="1">
        <v>-0.53875423214601303</v>
      </c>
      <c r="F26" s="1">
        <v>0.59005666211675001</v>
      </c>
      <c r="G26" s="1" t="s">
        <v>156</v>
      </c>
      <c r="H26" s="1" t="b">
        <v>1</v>
      </c>
      <c r="I26" s="1" t="s">
        <v>176</v>
      </c>
      <c r="J26" s="1" t="s">
        <v>14</v>
      </c>
      <c r="K26" s="1" t="s">
        <v>14</v>
      </c>
      <c r="L26" s="1" t="s">
        <v>14</v>
      </c>
      <c r="AA26" s="1" t="str">
        <f t="shared" si="0"/>
        <v>all_no_live_age_father_as.factor(year)2001</v>
      </c>
      <c r="AB26" s="1" t="str">
        <f t="shared" si="1"/>
        <v>-0.018</v>
      </c>
      <c r="AC26" s="1" t="str">
        <f t="shared" si="2"/>
        <v>0.033</v>
      </c>
      <c r="AD26" s="1" t="str">
        <f t="shared" si="3"/>
        <v>-0.539</v>
      </c>
      <c r="AE26" t="str">
        <f t="shared" si="4"/>
        <v>-0.018
(0.033)</v>
      </c>
    </row>
    <row r="27" spans="1:31">
      <c r="A27" s="1">
        <v>26</v>
      </c>
      <c r="B27" s="1" t="s">
        <v>131</v>
      </c>
      <c r="C27" s="1">
        <v>1.9223659207994501E-2</v>
      </c>
      <c r="D27" s="1">
        <v>3.3338843550526298E-2</v>
      </c>
      <c r="E27" s="1">
        <v>0.57661445811281198</v>
      </c>
      <c r="F27" s="1">
        <v>0.56420016222238401</v>
      </c>
      <c r="G27" s="1" t="s">
        <v>156</v>
      </c>
      <c r="H27" s="1" t="b">
        <v>1</v>
      </c>
      <c r="I27" s="1" t="s">
        <v>176</v>
      </c>
      <c r="J27" s="1" t="s">
        <v>14</v>
      </c>
      <c r="K27" s="1" t="s">
        <v>14</v>
      </c>
      <c r="L27" s="1" t="s">
        <v>14</v>
      </c>
      <c r="AA27" s="1" t="str">
        <f t="shared" si="0"/>
        <v>all_no_live_age_father_as.factor(year)2002</v>
      </c>
      <c r="AB27" s="1" t="str">
        <f t="shared" si="1"/>
        <v>0.019</v>
      </c>
      <c r="AC27" s="1" t="str">
        <f t="shared" si="2"/>
        <v>0.033</v>
      </c>
      <c r="AD27" s="1" t="str">
        <f t="shared" si="3"/>
        <v>0.577</v>
      </c>
      <c r="AE27" t="str">
        <f t="shared" si="4"/>
        <v>0.019
(0.033)</v>
      </c>
    </row>
    <row r="28" spans="1:31">
      <c r="A28" s="1">
        <v>27</v>
      </c>
      <c r="B28" s="1" t="s">
        <v>130</v>
      </c>
      <c r="C28" s="1">
        <v>0.20479152479814899</v>
      </c>
      <c r="D28" s="1">
        <v>3.3497244756488902E-2</v>
      </c>
      <c r="E28" s="1">
        <v>6.1136826711241001</v>
      </c>
      <c r="F28" s="2">
        <v>9.7421865845495793E-10</v>
      </c>
      <c r="G28" s="1" t="s">
        <v>156</v>
      </c>
      <c r="H28" s="1" t="b">
        <v>1</v>
      </c>
      <c r="I28" s="1" t="s">
        <v>176</v>
      </c>
      <c r="J28" s="1" t="s">
        <v>14</v>
      </c>
      <c r="K28" s="1" t="s">
        <v>14</v>
      </c>
      <c r="L28" s="1" t="s">
        <v>14</v>
      </c>
      <c r="AA28" s="1" t="str">
        <f t="shared" si="0"/>
        <v>all_no_live_age_father_as.factor(year)2003</v>
      </c>
      <c r="AB28" s="1" t="str">
        <f t="shared" si="1"/>
        <v>0.205</v>
      </c>
      <c r="AC28" s="1" t="str">
        <f t="shared" si="2"/>
        <v>0.033</v>
      </c>
      <c r="AD28" s="1" t="str">
        <f t="shared" si="3"/>
        <v>6.114</v>
      </c>
      <c r="AE28" t="str">
        <f t="shared" si="4"/>
        <v>0.205
(0.033)</v>
      </c>
    </row>
    <row r="29" spans="1:31">
      <c r="A29" s="1">
        <v>28</v>
      </c>
      <c r="B29" s="1" t="s">
        <v>129</v>
      </c>
      <c r="C29" s="1">
        <v>0.36864248859521698</v>
      </c>
      <c r="D29" s="1">
        <v>3.3655475643437398E-2</v>
      </c>
      <c r="E29" s="1">
        <v>10.953417877696801</v>
      </c>
      <c r="F29" s="2">
        <v>6.4406710218415801E-28</v>
      </c>
      <c r="G29" s="1" t="s">
        <v>156</v>
      </c>
      <c r="H29" s="1" t="b">
        <v>1</v>
      </c>
      <c r="I29" s="1" t="s">
        <v>176</v>
      </c>
      <c r="J29" s="1" t="s">
        <v>14</v>
      </c>
      <c r="K29" s="1" t="s">
        <v>14</v>
      </c>
      <c r="L29" s="1" t="s">
        <v>14</v>
      </c>
      <c r="AA29" s="1" t="str">
        <f t="shared" si="0"/>
        <v>all_no_live_age_father_as.factor(year)2004</v>
      </c>
      <c r="AB29" s="1" t="str">
        <f t="shared" si="1"/>
        <v>0.369</v>
      </c>
      <c r="AC29" s="1" t="str">
        <f t="shared" si="2"/>
        <v>0.034</v>
      </c>
      <c r="AD29" s="1" t="str">
        <f t="shared" si="3"/>
        <v>10.953</v>
      </c>
      <c r="AE29" t="str">
        <f t="shared" si="4"/>
        <v>0.369
(0.034)</v>
      </c>
    </row>
    <row r="30" spans="1:31">
      <c r="A30" s="1">
        <v>29</v>
      </c>
      <c r="B30" s="1" t="s">
        <v>128</v>
      </c>
      <c r="C30" s="1">
        <v>0.53619828659913604</v>
      </c>
      <c r="D30" s="1">
        <v>3.3946901393638797E-2</v>
      </c>
      <c r="E30" s="1">
        <v>15.7952055883254</v>
      </c>
      <c r="F30" s="2">
        <v>3.4524576138976598E-56</v>
      </c>
      <c r="G30" s="1" t="s">
        <v>156</v>
      </c>
      <c r="H30" s="1" t="b">
        <v>1</v>
      </c>
      <c r="I30" s="1" t="s">
        <v>176</v>
      </c>
      <c r="J30" s="1" t="s">
        <v>14</v>
      </c>
      <c r="K30" s="1" t="s">
        <v>14</v>
      </c>
      <c r="L30" s="1" t="s">
        <v>14</v>
      </c>
      <c r="AA30" s="1" t="str">
        <f t="shared" si="0"/>
        <v>all_no_live_age_father_as.factor(year)2005</v>
      </c>
      <c r="AB30" s="1" t="str">
        <f t="shared" si="1"/>
        <v>0.536</v>
      </c>
      <c r="AC30" s="1" t="str">
        <f t="shared" si="2"/>
        <v>0.034</v>
      </c>
      <c r="AD30" s="1" t="str">
        <f t="shared" si="3"/>
        <v>15.795</v>
      </c>
      <c r="AE30" t="str">
        <f t="shared" si="4"/>
        <v>0.536
(0.034)</v>
      </c>
    </row>
    <row r="31" spans="1:31">
      <c r="A31" s="1">
        <v>30</v>
      </c>
      <c r="B31" s="1" t="s">
        <v>127</v>
      </c>
      <c r="C31" s="1">
        <v>0.73936150443495396</v>
      </c>
      <c r="D31" s="1">
        <v>3.3748561945666097E-2</v>
      </c>
      <c r="E31" s="1">
        <v>21.907941014651101</v>
      </c>
      <c r="F31" s="2">
        <v>2.4199423475398001E-106</v>
      </c>
      <c r="G31" s="1" t="s">
        <v>156</v>
      </c>
      <c r="H31" s="1" t="b">
        <v>1</v>
      </c>
      <c r="I31" s="1" t="s">
        <v>176</v>
      </c>
      <c r="J31" s="1" t="s">
        <v>14</v>
      </c>
      <c r="K31" s="1" t="s">
        <v>14</v>
      </c>
      <c r="L31" s="1" t="s">
        <v>14</v>
      </c>
      <c r="AA31" s="1" t="str">
        <f t="shared" si="0"/>
        <v>all_no_live_age_father_as.factor(year)2006</v>
      </c>
      <c r="AB31" s="1" t="str">
        <f t="shared" si="1"/>
        <v>0.739</v>
      </c>
      <c r="AC31" s="1" t="str">
        <f t="shared" si="2"/>
        <v>0.034</v>
      </c>
      <c r="AD31" s="1" t="str">
        <f t="shared" si="3"/>
        <v>21.908</v>
      </c>
      <c r="AE31" t="str">
        <f t="shared" si="4"/>
        <v>0.739
(0.034)</v>
      </c>
    </row>
    <row r="32" spans="1:31">
      <c r="A32" s="1">
        <v>31</v>
      </c>
      <c r="B32" s="1" t="s">
        <v>126</v>
      </c>
      <c r="C32" s="1">
        <v>0.97073445020766502</v>
      </c>
      <c r="D32" s="1">
        <v>3.3779505867643299E-2</v>
      </c>
      <c r="E32" s="1">
        <v>28.737378634585401</v>
      </c>
      <c r="F32" s="2">
        <v>1.76763369333449E-181</v>
      </c>
      <c r="G32" s="1" t="s">
        <v>156</v>
      </c>
      <c r="H32" s="1" t="b">
        <v>1</v>
      </c>
      <c r="I32" s="1" t="s">
        <v>176</v>
      </c>
      <c r="J32" s="1" t="s">
        <v>14</v>
      </c>
      <c r="K32" s="1" t="s">
        <v>14</v>
      </c>
      <c r="L32" s="1" t="s">
        <v>14</v>
      </c>
      <c r="AA32" s="1" t="str">
        <f t="shared" si="0"/>
        <v>all_no_live_age_father_as.factor(year)2007</v>
      </c>
      <c r="AB32" s="1" t="str">
        <f t="shared" si="1"/>
        <v>0.971</v>
      </c>
      <c r="AC32" s="1" t="str">
        <f t="shared" si="2"/>
        <v>0.034</v>
      </c>
      <c r="AD32" s="1" t="str">
        <f t="shared" si="3"/>
        <v>28.737</v>
      </c>
      <c r="AE32" t="str">
        <f t="shared" si="4"/>
        <v>0.971
(0.034)</v>
      </c>
    </row>
    <row r="33" spans="1:31">
      <c r="A33" s="1">
        <v>32</v>
      </c>
      <c r="B33" s="1" t="s">
        <v>125</v>
      </c>
      <c r="C33" s="1">
        <v>1.07149167795457</v>
      </c>
      <c r="D33" s="1">
        <v>3.3814785958884701E-2</v>
      </c>
      <c r="E33" s="1">
        <v>31.687075566806801</v>
      </c>
      <c r="F33" s="2">
        <v>3.67595073349534E-220</v>
      </c>
      <c r="G33" s="1" t="s">
        <v>156</v>
      </c>
      <c r="H33" s="1" t="b">
        <v>1</v>
      </c>
      <c r="I33" s="1" t="s">
        <v>176</v>
      </c>
      <c r="J33" s="1" t="s">
        <v>14</v>
      </c>
      <c r="K33" s="1" t="s">
        <v>14</v>
      </c>
      <c r="L33" s="1" t="s">
        <v>14</v>
      </c>
      <c r="AA33" s="1" t="str">
        <f t="shared" si="0"/>
        <v>all_no_live_age_father_as.factor(year)2008</v>
      </c>
      <c r="AB33" s="1" t="str">
        <f t="shared" si="1"/>
        <v>1.071</v>
      </c>
      <c r="AC33" s="1" t="str">
        <f t="shared" si="2"/>
        <v>0.034</v>
      </c>
      <c r="AD33" s="1" t="str">
        <f t="shared" si="3"/>
        <v>31.687</v>
      </c>
      <c r="AE33" t="str">
        <f t="shared" si="4"/>
        <v>1.071
(0.034)</v>
      </c>
    </row>
    <row r="34" spans="1:31">
      <c r="A34" s="1">
        <v>33</v>
      </c>
      <c r="B34" s="1" t="s">
        <v>124</v>
      </c>
      <c r="C34" s="1">
        <v>1.3342022197888801</v>
      </c>
      <c r="D34" s="1">
        <v>5.5026465339467701E-2</v>
      </c>
      <c r="E34" s="1">
        <v>24.246555026894001</v>
      </c>
      <c r="F34" s="2">
        <v>8.3942855769537799E-130</v>
      </c>
      <c r="G34" s="1" t="s">
        <v>156</v>
      </c>
      <c r="H34" s="1" t="b">
        <v>1</v>
      </c>
      <c r="I34" s="1" t="s">
        <v>176</v>
      </c>
      <c r="J34" s="1" t="s">
        <v>14</v>
      </c>
      <c r="K34" s="1" t="s">
        <v>14</v>
      </c>
      <c r="L34" s="1" t="s">
        <v>14</v>
      </c>
      <c r="AA34" s="1" t="str">
        <f t="shared" si="0"/>
        <v>all_no_live_age_father_as.factor(year)2009</v>
      </c>
      <c r="AB34" s="1" t="str">
        <f t="shared" si="1"/>
        <v>1.334</v>
      </c>
      <c r="AC34" s="1" t="str">
        <f t="shared" si="2"/>
        <v>0.055</v>
      </c>
      <c r="AD34" s="1" t="str">
        <f t="shared" si="3"/>
        <v>24.247</v>
      </c>
      <c r="AE34" t="str">
        <f t="shared" si="4"/>
        <v>1.334
(0.055)</v>
      </c>
    </row>
    <row r="35" spans="1:31">
      <c r="A35" s="1">
        <v>34</v>
      </c>
      <c r="B35" s="1" t="s">
        <v>38</v>
      </c>
      <c r="C35" s="1">
        <v>31.667798998482301</v>
      </c>
      <c r="D35" s="1">
        <v>2.9337863283582299E-2</v>
      </c>
      <c r="E35" s="1">
        <v>1079.4173622113699</v>
      </c>
      <c r="F35" s="1">
        <v>0</v>
      </c>
      <c r="G35" s="1" t="s">
        <v>157</v>
      </c>
      <c r="H35" s="1" t="b">
        <v>1</v>
      </c>
      <c r="I35" s="1" t="s">
        <v>177</v>
      </c>
      <c r="J35" s="1" t="s">
        <v>14</v>
      </c>
      <c r="K35" s="1" t="s">
        <v>14</v>
      </c>
      <c r="L35" s="1" t="s">
        <v>14</v>
      </c>
      <c r="AA35" s="1" t="str">
        <f t="shared" si="0"/>
        <v>all_no_live_liner_age_father_(Intercept)</v>
      </c>
      <c r="AB35" s="1" t="str">
        <f t="shared" si="1"/>
        <v>31.668</v>
      </c>
      <c r="AC35" s="1" t="str">
        <f t="shared" si="2"/>
        <v>0.029</v>
      </c>
      <c r="AD35" s="1" t="str">
        <f t="shared" si="3"/>
        <v>1079.417</v>
      </c>
      <c r="AE35" t="str">
        <f t="shared" si="4"/>
        <v>31.668
(0.029)</v>
      </c>
    </row>
    <row r="36" spans="1:31">
      <c r="A36" s="1">
        <v>35</v>
      </c>
      <c r="B36" s="1" t="s">
        <v>12</v>
      </c>
      <c r="C36" s="1">
        <v>-1.1707600704071E-2</v>
      </c>
      <c r="D36" s="1">
        <v>2.2426992230419902E-3</v>
      </c>
      <c r="E36" s="1">
        <v>-5.22031692158472</v>
      </c>
      <c r="F36" s="2">
        <v>1.7868082060142401E-7</v>
      </c>
      <c r="G36" s="1" t="s">
        <v>157</v>
      </c>
      <c r="H36" s="1" t="b">
        <v>1</v>
      </c>
      <c r="I36" s="1" t="s">
        <v>177</v>
      </c>
      <c r="J36" s="1" t="s">
        <v>14</v>
      </c>
      <c r="K36" s="1" t="s">
        <v>14</v>
      </c>
      <c r="L36" s="1" t="s">
        <v>14</v>
      </c>
      <c r="AA36" s="1" t="str">
        <f t="shared" si="0"/>
        <v>all_no_live_liner_age_father_relative_age</v>
      </c>
      <c r="AB36" s="1" t="str">
        <f t="shared" si="1"/>
        <v>-0.012</v>
      </c>
      <c r="AC36" s="1" t="str">
        <f t="shared" si="2"/>
        <v>0.002</v>
      </c>
      <c r="AD36" s="1" t="str">
        <f t="shared" si="3"/>
        <v>-5.220</v>
      </c>
      <c r="AE36" t="str">
        <f t="shared" si="4"/>
        <v>-0.012
(0.002)</v>
      </c>
    </row>
    <row r="37" spans="1:31">
      <c r="A37" s="1">
        <v>36</v>
      </c>
      <c r="B37" s="1" t="s">
        <v>132</v>
      </c>
      <c r="C37" s="1">
        <v>-2.3501383533132799E-2</v>
      </c>
      <c r="D37" s="1">
        <v>3.3161669901426702E-2</v>
      </c>
      <c r="E37" s="1">
        <v>-0.70869119688456095</v>
      </c>
      <c r="F37" s="1">
        <v>0.478516424381629</v>
      </c>
      <c r="G37" s="1" t="s">
        <v>157</v>
      </c>
      <c r="H37" s="1" t="b">
        <v>1</v>
      </c>
      <c r="I37" s="1" t="s">
        <v>177</v>
      </c>
      <c r="J37" s="1" t="s">
        <v>14</v>
      </c>
      <c r="K37" s="1" t="s">
        <v>14</v>
      </c>
      <c r="L37" s="1" t="s">
        <v>14</v>
      </c>
      <c r="AA37" s="1" t="str">
        <f t="shared" si="0"/>
        <v>all_no_live_liner_age_father_as.factor(year)2001</v>
      </c>
      <c r="AB37" s="1" t="str">
        <f t="shared" si="1"/>
        <v>-0.024</v>
      </c>
      <c r="AC37" s="1" t="str">
        <f t="shared" si="2"/>
        <v>0.033</v>
      </c>
      <c r="AD37" s="1" t="str">
        <f t="shared" si="3"/>
        <v>-0.709</v>
      </c>
      <c r="AE37" t="str">
        <f t="shared" si="4"/>
        <v>-0.024
(0.033)</v>
      </c>
    </row>
    <row r="38" spans="1:31">
      <c r="A38" s="1">
        <v>37</v>
      </c>
      <c r="B38" s="1" t="s">
        <v>131</v>
      </c>
      <c r="C38" s="1">
        <v>1.3308220476009901E-2</v>
      </c>
      <c r="D38" s="1">
        <v>3.3253461393715301E-2</v>
      </c>
      <c r="E38" s="1">
        <v>0.40020557013427299</v>
      </c>
      <c r="F38" s="1">
        <v>0.68900526522677896</v>
      </c>
      <c r="G38" s="1" t="s">
        <v>157</v>
      </c>
      <c r="H38" s="1" t="b">
        <v>1</v>
      </c>
      <c r="I38" s="1" t="s">
        <v>177</v>
      </c>
      <c r="J38" s="1" t="s">
        <v>14</v>
      </c>
      <c r="K38" s="1" t="s">
        <v>14</v>
      </c>
      <c r="L38" s="1" t="s">
        <v>14</v>
      </c>
      <c r="AA38" s="1" t="str">
        <f t="shared" si="0"/>
        <v>all_no_live_liner_age_father_as.factor(year)2002</v>
      </c>
      <c r="AB38" s="1" t="str">
        <f t="shared" si="1"/>
        <v>0.013</v>
      </c>
      <c r="AC38" s="1" t="str">
        <f t="shared" si="2"/>
        <v>0.033</v>
      </c>
      <c r="AD38" s="1" t="str">
        <f t="shared" si="3"/>
        <v>0.400</v>
      </c>
      <c r="AE38" t="str">
        <f t="shared" si="4"/>
        <v>0.013
(0.033)</v>
      </c>
    </row>
    <row r="39" spans="1:31">
      <c r="A39" s="1">
        <v>38</v>
      </c>
      <c r="B39" s="1" t="s">
        <v>130</v>
      </c>
      <c r="C39" s="1">
        <v>0.19898069863072099</v>
      </c>
      <c r="D39" s="1">
        <v>3.3415256875545897E-2</v>
      </c>
      <c r="E39" s="1">
        <v>5.9547858444368202</v>
      </c>
      <c r="F39" s="2">
        <v>2.6056722214221602E-9</v>
      </c>
      <c r="G39" s="1" t="s">
        <v>157</v>
      </c>
      <c r="H39" s="1" t="b">
        <v>1</v>
      </c>
      <c r="I39" s="1" t="s">
        <v>177</v>
      </c>
      <c r="J39" s="1" t="s">
        <v>14</v>
      </c>
      <c r="K39" s="1" t="s">
        <v>14</v>
      </c>
      <c r="L39" s="1" t="s">
        <v>14</v>
      </c>
      <c r="AA39" s="1" t="str">
        <f t="shared" si="0"/>
        <v>all_no_live_liner_age_father_as.factor(year)2003</v>
      </c>
      <c r="AB39" s="1" t="str">
        <f t="shared" si="1"/>
        <v>0.199</v>
      </c>
      <c r="AC39" s="1" t="str">
        <f t="shared" si="2"/>
        <v>0.033</v>
      </c>
      <c r="AD39" s="1" t="str">
        <f t="shared" si="3"/>
        <v>5.955</v>
      </c>
      <c r="AE39" t="str">
        <f t="shared" si="4"/>
        <v>0.199
(0.033)</v>
      </c>
    </row>
    <row r="40" spans="1:31">
      <c r="A40" s="1">
        <v>39</v>
      </c>
      <c r="B40" s="1" t="s">
        <v>129</v>
      </c>
      <c r="C40" s="1">
        <v>0.36275244985724903</v>
      </c>
      <c r="D40" s="1">
        <v>3.3571628676247897E-2</v>
      </c>
      <c r="E40" s="1">
        <v>10.805327717505101</v>
      </c>
      <c r="F40" s="2">
        <v>3.2681469062644201E-27</v>
      </c>
      <c r="G40" s="1" t="s">
        <v>157</v>
      </c>
      <c r="H40" s="1" t="b">
        <v>1</v>
      </c>
      <c r="I40" s="1" t="s">
        <v>177</v>
      </c>
      <c r="J40" s="1" t="s">
        <v>14</v>
      </c>
      <c r="K40" s="1" t="s">
        <v>14</v>
      </c>
      <c r="L40" s="1" t="s">
        <v>14</v>
      </c>
      <c r="AA40" s="1" t="str">
        <f t="shared" si="0"/>
        <v>all_no_live_liner_age_father_as.factor(year)2004</v>
      </c>
      <c r="AB40" s="1" t="str">
        <f t="shared" si="1"/>
        <v>0.363</v>
      </c>
      <c r="AC40" s="1" t="str">
        <f t="shared" si="2"/>
        <v>0.034</v>
      </c>
      <c r="AD40" s="1" t="str">
        <f t="shared" si="3"/>
        <v>10.805</v>
      </c>
      <c r="AE40" t="str">
        <f t="shared" si="4"/>
        <v>0.363
(0.034)</v>
      </c>
    </row>
    <row r="41" spans="1:31">
      <c r="A41" s="1">
        <v>40</v>
      </c>
      <c r="B41" s="1" t="s">
        <v>128</v>
      </c>
      <c r="C41" s="1">
        <v>0.53025304074577195</v>
      </c>
      <c r="D41" s="1">
        <v>3.3862208261949203E-2</v>
      </c>
      <c r="E41" s="1">
        <v>15.659139434849401</v>
      </c>
      <c r="F41" s="2">
        <v>2.9566889267223001E-55</v>
      </c>
      <c r="G41" s="1" t="s">
        <v>157</v>
      </c>
      <c r="H41" s="1" t="b">
        <v>1</v>
      </c>
      <c r="I41" s="1" t="s">
        <v>177</v>
      </c>
      <c r="J41" s="1" t="s">
        <v>14</v>
      </c>
      <c r="K41" s="1" t="s">
        <v>14</v>
      </c>
      <c r="L41" s="1" t="s">
        <v>14</v>
      </c>
      <c r="AA41" s="1" t="str">
        <f t="shared" si="0"/>
        <v>all_no_live_liner_age_father_as.factor(year)2005</v>
      </c>
      <c r="AB41" s="1" t="str">
        <f t="shared" si="1"/>
        <v>0.530</v>
      </c>
      <c r="AC41" s="1" t="str">
        <f t="shared" si="2"/>
        <v>0.034</v>
      </c>
      <c r="AD41" s="1" t="str">
        <f t="shared" si="3"/>
        <v>15.659</v>
      </c>
      <c r="AE41" t="str">
        <f t="shared" si="4"/>
        <v>0.530
(0.034)</v>
      </c>
    </row>
    <row r="42" spans="1:31">
      <c r="A42" s="1">
        <v>41</v>
      </c>
      <c r="B42" s="1" t="s">
        <v>127</v>
      </c>
      <c r="C42" s="1">
        <v>0.73345192961252004</v>
      </c>
      <c r="D42" s="1">
        <v>3.3664390368048303E-2</v>
      </c>
      <c r="E42" s="1">
        <v>21.787173972075198</v>
      </c>
      <c r="F42" s="2">
        <v>3.39693234083764E-105</v>
      </c>
      <c r="G42" s="1" t="s">
        <v>157</v>
      </c>
      <c r="H42" s="1" t="b">
        <v>1</v>
      </c>
      <c r="I42" s="1" t="s">
        <v>177</v>
      </c>
      <c r="J42" s="1" t="s">
        <v>14</v>
      </c>
      <c r="K42" s="1" t="s">
        <v>14</v>
      </c>
      <c r="L42" s="1" t="s">
        <v>14</v>
      </c>
      <c r="AA42" s="1" t="str">
        <f t="shared" si="0"/>
        <v>all_no_live_liner_age_father_as.factor(year)2006</v>
      </c>
      <c r="AB42" s="1" t="str">
        <f t="shared" si="1"/>
        <v>0.733</v>
      </c>
      <c r="AC42" s="1" t="str">
        <f t="shared" si="2"/>
        <v>0.034</v>
      </c>
      <c r="AD42" s="1" t="str">
        <f t="shared" si="3"/>
        <v>21.787</v>
      </c>
      <c r="AE42" t="str">
        <f t="shared" si="4"/>
        <v>0.733
(0.034)</v>
      </c>
    </row>
    <row r="43" spans="1:31">
      <c r="A43" s="1">
        <v>42</v>
      </c>
      <c r="B43" s="1" t="s">
        <v>126</v>
      </c>
      <c r="C43" s="1">
        <v>0.96500144010077904</v>
      </c>
      <c r="D43" s="1">
        <v>3.3700376860958801E-2</v>
      </c>
      <c r="E43" s="1">
        <v>28.634737352706399</v>
      </c>
      <c r="F43" s="2">
        <v>3.3557213772655701E-180</v>
      </c>
      <c r="G43" s="1" t="s">
        <v>157</v>
      </c>
      <c r="H43" s="1" t="b">
        <v>1</v>
      </c>
      <c r="I43" s="1" t="s">
        <v>177</v>
      </c>
      <c r="J43" s="1" t="s">
        <v>14</v>
      </c>
      <c r="K43" s="1" t="s">
        <v>14</v>
      </c>
      <c r="L43" s="1" t="s">
        <v>14</v>
      </c>
      <c r="AA43" s="1" t="str">
        <f t="shared" si="0"/>
        <v>all_no_live_liner_age_father_as.factor(year)2007</v>
      </c>
      <c r="AB43" s="1" t="str">
        <f t="shared" si="1"/>
        <v>0.965</v>
      </c>
      <c r="AC43" s="1" t="str">
        <f t="shared" si="2"/>
        <v>0.034</v>
      </c>
      <c r="AD43" s="1" t="str">
        <f t="shared" si="3"/>
        <v>28.635</v>
      </c>
      <c r="AE43" t="str">
        <f t="shared" si="4"/>
        <v>0.965
(0.034)</v>
      </c>
    </row>
    <row r="44" spans="1:31">
      <c r="A44" s="1">
        <v>43</v>
      </c>
      <c r="B44" s="1" t="s">
        <v>125</v>
      </c>
      <c r="C44" s="1">
        <v>1.06565255802889</v>
      </c>
      <c r="D44" s="1">
        <v>3.3732777481634002E-2</v>
      </c>
      <c r="E44" s="1">
        <v>31.591011401568998</v>
      </c>
      <c r="F44" s="2">
        <v>7.6614157672089696E-219</v>
      </c>
      <c r="G44" s="1" t="s">
        <v>157</v>
      </c>
      <c r="H44" s="1" t="b">
        <v>1</v>
      </c>
      <c r="I44" s="1" t="s">
        <v>177</v>
      </c>
      <c r="J44" s="1" t="s">
        <v>14</v>
      </c>
      <c r="K44" s="1" t="s">
        <v>14</v>
      </c>
      <c r="L44" s="1" t="s">
        <v>14</v>
      </c>
      <c r="AA44" s="1" t="str">
        <f t="shared" si="0"/>
        <v>all_no_live_liner_age_father_as.factor(year)2008</v>
      </c>
      <c r="AB44" s="1" t="str">
        <f t="shared" si="1"/>
        <v>1.066</v>
      </c>
      <c r="AC44" s="1" t="str">
        <f t="shared" si="2"/>
        <v>0.034</v>
      </c>
      <c r="AD44" s="1" t="str">
        <f t="shared" si="3"/>
        <v>31.591</v>
      </c>
      <c r="AE44" t="str">
        <f t="shared" si="4"/>
        <v>1.066
(0.034)</v>
      </c>
    </row>
    <row r="45" spans="1:31">
      <c r="A45" s="1">
        <v>44</v>
      </c>
      <c r="B45" s="1" t="s">
        <v>124</v>
      </c>
      <c r="C45" s="1">
        <v>1.3109601579057999</v>
      </c>
      <c r="D45" s="1">
        <v>5.4221838397762998E-2</v>
      </c>
      <c r="E45" s="1">
        <v>24.177715043315199</v>
      </c>
      <c r="F45" s="2">
        <v>4.4495971039120303E-129</v>
      </c>
      <c r="G45" s="1" t="s">
        <v>157</v>
      </c>
      <c r="H45" s="1" t="b">
        <v>1</v>
      </c>
      <c r="I45" s="1" t="s">
        <v>177</v>
      </c>
      <c r="J45" s="1" t="s">
        <v>14</v>
      </c>
      <c r="K45" s="1" t="s">
        <v>14</v>
      </c>
      <c r="L45" s="1" t="s">
        <v>14</v>
      </c>
      <c r="AA45" s="1" t="str">
        <f t="shared" si="0"/>
        <v>all_no_live_liner_age_father_as.factor(year)2009</v>
      </c>
      <c r="AB45" s="1" t="str">
        <f t="shared" si="1"/>
        <v>1.311</v>
      </c>
      <c r="AC45" s="1" t="str">
        <f t="shared" si="2"/>
        <v>0.054</v>
      </c>
      <c r="AD45" s="1" t="str">
        <f t="shared" si="3"/>
        <v>24.178</v>
      </c>
      <c r="AE45" t="str">
        <f t="shared" si="4"/>
        <v>1.311
(0.054)</v>
      </c>
    </row>
    <row r="46" spans="1:31">
      <c r="A46" s="1">
        <v>45</v>
      </c>
      <c r="B46" s="1" t="s">
        <v>12</v>
      </c>
      <c r="C46" s="1">
        <v>2.4769029996367702E-2</v>
      </c>
      <c r="D46" s="1">
        <v>7.0312401345035604E-3</v>
      </c>
      <c r="E46" s="1">
        <v>3.5227114310634402</v>
      </c>
      <c r="F46" s="1">
        <v>4.27189574484602E-4</v>
      </c>
      <c r="G46" s="1" t="s">
        <v>181</v>
      </c>
      <c r="H46" s="1" t="b">
        <v>1</v>
      </c>
      <c r="I46" s="1" t="s">
        <v>180</v>
      </c>
      <c r="J46" s="1" t="s">
        <v>14</v>
      </c>
      <c r="K46" s="1" t="s">
        <v>14</v>
      </c>
      <c r="L46" s="1" t="s">
        <v>14</v>
      </c>
      <c r="AA46" s="1" t="str">
        <f t="shared" si="0"/>
        <v>all_ols_age_mother_relative_age</v>
      </c>
      <c r="AB46" s="1" t="str">
        <f t="shared" si="1"/>
        <v>0.025</v>
      </c>
      <c r="AC46" s="1" t="str">
        <f t="shared" si="2"/>
        <v>0.007</v>
      </c>
      <c r="AD46" s="1" t="str">
        <f t="shared" si="3"/>
        <v>3.523</v>
      </c>
      <c r="AE46" t="str">
        <f t="shared" si="4"/>
        <v>0.025
(0.007)</v>
      </c>
    </row>
    <row r="47" spans="1:31">
      <c r="A47" s="1">
        <v>46</v>
      </c>
      <c r="B47" s="1" t="s">
        <v>80</v>
      </c>
      <c r="C47" s="1">
        <v>-3.1389091749510602E-3</v>
      </c>
      <c r="D47" s="1">
        <v>5.8014845114423899E-4</v>
      </c>
      <c r="E47" s="1">
        <v>-5.4105275447346797</v>
      </c>
      <c r="F47" s="2">
        <v>6.2864577298513801E-8</v>
      </c>
      <c r="G47" s="1" t="s">
        <v>181</v>
      </c>
      <c r="H47" s="1" t="b">
        <v>1</v>
      </c>
      <c r="I47" s="1" t="s">
        <v>180</v>
      </c>
      <c r="J47" s="1" t="s">
        <v>14</v>
      </c>
      <c r="K47" s="1" t="s">
        <v>14</v>
      </c>
      <c r="L47" s="1" t="s">
        <v>14</v>
      </c>
      <c r="AA47" s="1" t="str">
        <f t="shared" si="0"/>
        <v>all_ols_age_mother_I(relative_age^2)</v>
      </c>
      <c r="AB47" s="1" t="str">
        <f t="shared" si="1"/>
        <v>-0.003</v>
      </c>
      <c r="AC47" s="1" t="str">
        <f t="shared" si="2"/>
        <v>0.001</v>
      </c>
      <c r="AD47" s="1" t="str">
        <f t="shared" si="3"/>
        <v>-5.411</v>
      </c>
      <c r="AE47" t="str">
        <f t="shared" si="4"/>
        <v>-0.003
(0.001)</v>
      </c>
    </row>
    <row r="48" spans="1:31">
      <c r="A48" s="1">
        <v>47</v>
      </c>
      <c r="B48" s="1" t="s">
        <v>132</v>
      </c>
      <c r="C48" s="1">
        <v>4.8201910009624198E-2</v>
      </c>
      <c r="D48" s="1">
        <v>2.5994495385901598E-2</v>
      </c>
      <c r="E48" s="1">
        <v>1.85431220318156</v>
      </c>
      <c r="F48" s="1">
        <v>6.3695023526730496E-2</v>
      </c>
      <c r="G48" s="1" t="s">
        <v>181</v>
      </c>
      <c r="H48" s="1" t="b">
        <v>1</v>
      </c>
      <c r="I48" s="1" t="s">
        <v>180</v>
      </c>
      <c r="J48" s="1" t="s">
        <v>14</v>
      </c>
      <c r="K48" s="1" t="s">
        <v>14</v>
      </c>
      <c r="L48" s="1" t="s">
        <v>14</v>
      </c>
      <c r="AA48" s="1" t="str">
        <f t="shared" si="0"/>
        <v>all_ols_age_mother_as.factor(year)2001</v>
      </c>
      <c r="AB48" s="1" t="str">
        <f t="shared" si="1"/>
        <v>0.048</v>
      </c>
      <c r="AC48" s="1" t="str">
        <f t="shared" si="2"/>
        <v>0.026</v>
      </c>
      <c r="AD48" s="1" t="str">
        <f t="shared" si="3"/>
        <v>1.854</v>
      </c>
      <c r="AE48" t="str">
        <f t="shared" si="4"/>
        <v>0.048
(0.026)</v>
      </c>
    </row>
    <row r="49" spans="1:31">
      <c r="A49" s="1">
        <v>48</v>
      </c>
      <c r="B49" s="1" t="s">
        <v>131</v>
      </c>
      <c r="C49" s="1">
        <v>0.16851197897108899</v>
      </c>
      <c r="D49" s="1">
        <v>2.26366769714327E-2</v>
      </c>
      <c r="E49" s="1">
        <v>7.4442012484318996</v>
      </c>
      <c r="F49" s="2">
        <v>9.7668911871984696E-14</v>
      </c>
      <c r="G49" s="1" t="s">
        <v>181</v>
      </c>
      <c r="H49" s="1" t="b">
        <v>1</v>
      </c>
      <c r="I49" s="1" t="s">
        <v>180</v>
      </c>
      <c r="J49" s="1" t="s">
        <v>14</v>
      </c>
      <c r="K49" s="1" t="s">
        <v>14</v>
      </c>
      <c r="L49" s="1" t="s">
        <v>14</v>
      </c>
      <c r="AA49" s="1" t="str">
        <f t="shared" si="0"/>
        <v>all_ols_age_mother_as.factor(year)2002</v>
      </c>
      <c r="AB49" s="1" t="str">
        <f t="shared" si="1"/>
        <v>0.169</v>
      </c>
      <c r="AC49" s="1" t="str">
        <f t="shared" si="2"/>
        <v>0.023</v>
      </c>
      <c r="AD49" s="1" t="str">
        <f t="shared" si="3"/>
        <v>7.444</v>
      </c>
      <c r="AE49" t="str">
        <f t="shared" si="4"/>
        <v>0.169
(0.023)</v>
      </c>
    </row>
    <row r="50" spans="1:31">
      <c r="A50" s="1">
        <v>49</v>
      </c>
      <c r="B50" s="1" t="s">
        <v>130</v>
      </c>
      <c r="C50" s="1">
        <v>0.39410620030825499</v>
      </c>
      <c r="D50" s="1">
        <v>2.82719176813736E-2</v>
      </c>
      <c r="E50" s="1">
        <v>13.939846767731099</v>
      </c>
      <c r="F50" s="2">
        <v>3.68838033117803E-44</v>
      </c>
      <c r="G50" s="1" t="s">
        <v>181</v>
      </c>
      <c r="H50" s="1" t="b">
        <v>1</v>
      </c>
      <c r="I50" s="1" t="s">
        <v>180</v>
      </c>
      <c r="J50" s="1" t="s">
        <v>14</v>
      </c>
      <c r="K50" s="1" t="s">
        <v>14</v>
      </c>
      <c r="L50" s="1" t="s">
        <v>14</v>
      </c>
      <c r="AA50" s="1" t="str">
        <f t="shared" si="0"/>
        <v>all_ols_age_mother_as.factor(year)2003</v>
      </c>
      <c r="AB50" s="1" t="str">
        <f t="shared" si="1"/>
        <v>0.394</v>
      </c>
      <c r="AC50" s="1" t="str">
        <f t="shared" si="2"/>
        <v>0.028</v>
      </c>
      <c r="AD50" s="1" t="str">
        <f t="shared" si="3"/>
        <v>13.940</v>
      </c>
      <c r="AE50" t="str">
        <f t="shared" si="4"/>
        <v>0.394
(0.028)</v>
      </c>
    </row>
    <row r="51" spans="1:31">
      <c r="A51" s="1">
        <v>50</v>
      </c>
      <c r="B51" s="1" t="s">
        <v>129</v>
      </c>
      <c r="C51" s="1">
        <v>0.58913712729993795</v>
      </c>
      <c r="D51" s="1">
        <v>2.6088824636460901E-2</v>
      </c>
      <c r="E51" s="1">
        <v>22.5819727607267</v>
      </c>
      <c r="F51" s="2">
        <v>7.3077428122341099E-113</v>
      </c>
      <c r="G51" s="1" t="s">
        <v>181</v>
      </c>
      <c r="H51" s="1" t="b">
        <v>1</v>
      </c>
      <c r="I51" s="1" t="s">
        <v>180</v>
      </c>
      <c r="J51" s="1" t="s">
        <v>14</v>
      </c>
      <c r="K51" s="1" t="s">
        <v>14</v>
      </c>
      <c r="L51" s="1" t="s">
        <v>14</v>
      </c>
      <c r="AA51" s="1" t="str">
        <f t="shared" si="0"/>
        <v>all_ols_age_mother_as.factor(year)2004</v>
      </c>
      <c r="AB51" s="1" t="str">
        <f t="shared" si="1"/>
        <v>0.589</v>
      </c>
      <c r="AC51" s="1" t="str">
        <f t="shared" si="2"/>
        <v>0.026</v>
      </c>
      <c r="AD51" s="1" t="str">
        <f t="shared" si="3"/>
        <v>22.582</v>
      </c>
      <c r="AE51" t="str">
        <f t="shared" si="4"/>
        <v>0.589
(0.026)</v>
      </c>
    </row>
    <row r="52" spans="1:31">
      <c r="A52" s="1">
        <v>51</v>
      </c>
      <c r="B52" s="1" t="s">
        <v>128</v>
      </c>
      <c r="C52" s="1">
        <v>0.74027686418485295</v>
      </c>
      <c r="D52" s="1">
        <v>2.7837507268870899E-2</v>
      </c>
      <c r="E52" s="1">
        <v>26.592785662697001</v>
      </c>
      <c r="F52" s="2">
        <v>1.02486033339466E-155</v>
      </c>
      <c r="G52" s="1" t="s">
        <v>181</v>
      </c>
      <c r="H52" s="1" t="b">
        <v>1</v>
      </c>
      <c r="I52" s="1" t="s">
        <v>180</v>
      </c>
      <c r="J52" s="1" t="s">
        <v>14</v>
      </c>
      <c r="K52" s="1" t="s">
        <v>14</v>
      </c>
      <c r="L52" s="1" t="s">
        <v>14</v>
      </c>
      <c r="AA52" s="1" t="str">
        <f t="shared" si="0"/>
        <v>all_ols_age_mother_as.factor(year)2005</v>
      </c>
      <c r="AB52" s="1" t="str">
        <f t="shared" si="1"/>
        <v>0.740</v>
      </c>
      <c r="AC52" s="1" t="str">
        <f t="shared" si="2"/>
        <v>0.028</v>
      </c>
      <c r="AD52" s="1" t="str">
        <f t="shared" si="3"/>
        <v>26.593</v>
      </c>
      <c r="AE52" t="str">
        <f t="shared" si="4"/>
        <v>0.740
(0.028)</v>
      </c>
    </row>
    <row r="53" spans="1:31">
      <c r="A53" s="1">
        <v>52</v>
      </c>
      <c r="B53" s="1" t="s">
        <v>127</v>
      </c>
      <c r="C53" s="1">
        <v>0.94144672978862098</v>
      </c>
      <c r="D53" s="1">
        <v>3.0311898417582001E-2</v>
      </c>
      <c r="E53" s="1">
        <v>31.058652837215501</v>
      </c>
      <c r="F53" s="2">
        <v>1.3118044158063799E-211</v>
      </c>
      <c r="G53" s="1" t="s">
        <v>181</v>
      </c>
      <c r="H53" s="1" t="b">
        <v>1</v>
      </c>
      <c r="I53" s="1" t="s">
        <v>180</v>
      </c>
      <c r="J53" s="1" t="s">
        <v>14</v>
      </c>
      <c r="K53" s="1" t="s">
        <v>14</v>
      </c>
      <c r="L53" s="1" t="s">
        <v>14</v>
      </c>
      <c r="AA53" s="1" t="str">
        <f t="shared" si="0"/>
        <v>all_ols_age_mother_as.factor(year)2006</v>
      </c>
      <c r="AB53" s="1" t="str">
        <f t="shared" si="1"/>
        <v>0.941</v>
      </c>
      <c r="AC53" s="1" t="str">
        <f t="shared" si="2"/>
        <v>0.030</v>
      </c>
      <c r="AD53" s="1" t="str">
        <f t="shared" si="3"/>
        <v>31.059</v>
      </c>
      <c r="AE53" t="str">
        <f t="shared" si="4"/>
        <v>0.941
(0.030)</v>
      </c>
    </row>
    <row r="54" spans="1:31">
      <c r="A54" s="1">
        <v>53</v>
      </c>
      <c r="B54" s="1" t="s">
        <v>126</v>
      </c>
      <c r="C54" s="1">
        <v>1.18813387723926</v>
      </c>
      <c r="D54" s="1">
        <v>2.9969835476695801E-2</v>
      </c>
      <c r="E54" s="1">
        <v>39.644324312795703</v>
      </c>
      <c r="F54" s="1">
        <v>0</v>
      </c>
      <c r="G54" s="1" t="s">
        <v>181</v>
      </c>
      <c r="H54" s="1" t="b">
        <v>1</v>
      </c>
      <c r="I54" s="1" t="s">
        <v>180</v>
      </c>
      <c r="J54" s="1" t="s">
        <v>14</v>
      </c>
      <c r="K54" s="1" t="s">
        <v>14</v>
      </c>
      <c r="L54" s="1" t="s">
        <v>14</v>
      </c>
      <c r="AA54" s="1" t="str">
        <f t="shared" si="0"/>
        <v>all_ols_age_mother_as.factor(year)2007</v>
      </c>
      <c r="AB54" s="1" t="str">
        <f t="shared" si="1"/>
        <v>1.188</v>
      </c>
      <c r="AC54" s="1" t="str">
        <f t="shared" si="2"/>
        <v>0.030</v>
      </c>
      <c r="AD54" s="1" t="str">
        <f t="shared" si="3"/>
        <v>39.644</v>
      </c>
      <c r="AE54" t="str">
        <f t="shared" si="4"/>
        <v>1.188
(0.030)</v>
      </c>
    </row>
    <row r="55" spans="1:31">
      <c r="A55" s="1">
        <v>54</v>
      </c>
      <c r="B55" s="1" t="s">
        <v>125</v>
      </c>
      <c r="C55" s="1">
        <v>1.22559741639982</v>
      </c>
      <c r="D55" s="1">
        <v>3.2383184464604399E-2</v>
      </c>
      <c r="E55" s="1">
        <v>37.846723126918903</v>
      </c>
      <c r="F55" s="1" t="s">
        <v>255</v>
      </c>
      <c r="G55" s="1" t="s">
        <v>181</v>
      </c>
      <c r="H55" s="1" t="b">
        <v>1</v>
      </c>
      <c r="I55" s="1" t="s">
        <v>180</v>
      </c>
      <c r="J55" s="1" t="s">
        <v>14</v>
      </c>
      <c r="K55" s="1" t="s">
        <v>14</v>
      </c>
      <c r="L55" s="1" t="s">
        <v>14</v>
      </c>
      <c r="AA55" s="1" t="str">
        <f t="shared" si="0"/>
        <v>all_ols_age_mother_as.factor(year)2008</v>
      </c>
      <c r="AB55" s="1" t="str">
        <f t="shared" si="1"/>
        <v>1.226</v>
      </c>
      <c r="AC55" s="1" t="str">
        <f t="shared" si="2"/>
        <v>0.032</v>
      </c>
      <c r="AD55" s="1" t="str">
        <f t="shared" si="3"/>
        <v>37.847</v>
      </c>
      <c r="AE55" t="str">
        <f t="shared" si="4"/>
        <v>1.226
(0.032)</v>
      </c>
    </row>
    <row r="56" spans="1:31">
      <c r="A56" s="1">
        <v>55</v>
      </c>
      <c r="B56" s="1" t="s">
        <v>124</v>
      </c>
      <c r="C56" s="1">
        <v>1.5023301445350199</v>
      </c>
      <c r="D56" s="1">
        <v>5.0688368373298799E-2</v>
      </c>
      <c r="E56" s="1">
        <v>29.638557971939001</v>
      </c>
      <c r="F56" s="2">
        <v>6.6846450800168405E-193</v>
      </c>
      <c r="G56" s="1" t="s">
        <v>181</v>
      </c>
      <c r="H56" s="1" t="b">
        <v>1</v>
      </c>
      <c r="I56" s="1" t="s">
        <v>180</v>
      </c>
      <c r="J56" s="1" t="s">
        <v>14</v>
      </c>
      <c r="K56" s="1" t="s">
        <v>14</v>
      </c>
      <c r="L56" s="1" t="s">
        <v>14</v>
      </c>
      <c r="AA56" s="1" t="str">
        <f t="shared" si="0"/>
        <v>all_ols_age_mother_as.factor(year)2009</v>
      </c>
      <c r="AB56" s="1" t="str">
        <f t="shared" si="1"/>
        <v>1.502</v>
      </c>
      <c r="AC56" s="1" t="str">
        <f t="shared" si="2"/>
        <v>0.051</v>
      </c>
      <c r="AD56" s="1" t="str">
        <f t="shared" si="3"/>
        <v>29.639</v>
      </c>
      <c r="AE56" t="str">
        <f t="shared" si="4"/>
        <v>1.502
(0.051)</v>
      </c>
    </row>
    <row r="57" spans="1:31">
      <c r="A57" s="1">
        <v>56</v>
      </c>
      <c r="B57" s="1" t="s">
        <v>12</v>
      </c>
      <c r="C57" s="1">
        <v>-1.02298311742556E-2</v>
      </c>
      <c r="D57" s="1">
        <v>1.8744314840769599E-3</v>
      </c>
      <c r="E57" s="1">
        <v>-5.45756473957921</v>
      </c>
      <c r="F57" s="2">
        <v>4.8290952543476698E-8</v>
      </c>
      <c r="G57" s="1" t="s">
        <v>191</v>
      </c>
      <c r="H57" s="1" t="b">
        <v>0</v>
      </c>
      <c r="I57" s="1" t="s">
        <v>14</v>
      </c>
      <c r="J57" s="1" t="s">
        <v>14</v>
      </c>
      <c r="K57" s="1" t="s">
        <v>14</v>
      </c>
      <c r="L57" s="1" t="s">
        <v>14</v>
      </c>
      <c r="AA57" s="1" t="str">
        <f t="shared" si="0"/>
        <v>all_ols_liner_age_mother_relative_age</v>
      </c>
      <c r="AB57" s="1" t="str">
        <f t="shared" si="1"/>
        <v>-0.010</v>
      </c>
      <c r="AC57" s="1" t="str">
        <f t="shared" si="2"/>
        <v>0.002</v>
      </c>
      <c r="AD57" s="1" t="str">
        <f t="shared" si="3"/>
        <v>-5.458</v>
      </c>
      <c r="AE57" t="str">
        <f t="shared" si="4"/>
        <v>-0.010
(0.002)</v>
      </c>
    </row>
    <row r="58" spans="1:31">
      <c r="A58" s="1">
        <v>57</v>
      </c>
      <c r="B58" s="1" t="s">
        <v>132</v>
      </c>
      <c r="C58" s="1">
        <v>3.6676239495656397E-2</v>
      </c>
      <c r="D58" s="1">
        <v>2.57214233427643E-2</v>
      </c>
      <c r="E58" s="1">
        <v>1.42590240854512</v>
      </c>
      <c r="F58" s="1">
        <v>0.15389706186750099</v>
      </c>
      <c r="G58" s="1" t="s">
        <v>191</v>
      </c>
      <c r="H58" s="1" t="b">
        <v>0</v>
      </c>
      <c r="I58" s="1" t="s">
        <v>14</v>
      </c>
      <c r="J58" s="1" t="s">
        <v>14</v>
      </c>
      <c r="K58" s="1" t="s">
        <v>14</v>
      </c>
      <c r="L58" s="1" t="s">
        <v>14</v>
      </c>
      <c r="AA58" s="1" t="str">
        <f t="shared" si="0"/>
        <v>all_ols_liner_age_mother_as.factor(year)2001</v>
      </c>
      <c r="AB58" s="1" t="str">
        <f t="shared" si="1"/>
        <v>0.037</v>
      </c>
      <c r="AC58" s="1" t="str">
        <f t="shared" si="2"/>
        <v>0.026</v>
      </c>
      <c r="AD58" s="1" t="str">
        <f t="shared" si="3"/>
        <v>1.426</v>
      </c>
      <c r="AE58" t="str">
        <f t="shared" si="4"/>
        <v>0.037
(0.026)</v>
      </c>
    </row>
    <row r="59" spans="1:31">
      <c r="A59" s="1">
        <v>58</v>
      </c>
      <c r="B59" s="1" t="s">
        <v>131</v>
      </c>
      <c r="C59" s="1">
        <v>0.15565863331851101</v>
      </c>
      <c r="D59" s="1">
        <v>2.2287167973886801E-2</v>
      </c>
      <c r="E59" s="1">
        <v>6.9842266859966902</v>
      </c>
      <c r="F59" s="2">
        <v>2.86740557709303E-12</v>
      </c>
      <c r="G59" s="1" t="s">
        <v>191</v>
      </c>
      <c r="H59" s="1" t="b">
        <v>0</v>
      </c>
      <c r="I59" s="1" t="s">
        <v>14</v>
      </c>
      <c r="J59" s="1" t="s">
        <v>14</v>
      </c>
      <c r="K59" s="1" t="s">
        <v>14</v>
      </c>
      <c r="L59" s="1" t="s">
        <v>14</v>
      </c>
      <c r="AA59" s="1" t="str">
        <f t="shared" si="0"/>
        <v>all_ols_liner_age_mother_as.factor(year)2002</v>
      </c>
      <c r="AB59" s="1" t="str">
        <f t="shared" si="1"/>
        <v>0.156</v>
      </c>
      <c r="AC59" s="1" t="str">
        <f t="shared" si="2"/>
        <v>0.022</v>
      </c>
      <c r="AD59" s="1" t="str">
        <f t="shared" si="3"/>
        <v>6.984</v>
      </c>
      <c r="AE59" t="str">
        <f t="shared" si="4"/>
        <v>0.156
(0.022)</v>
      </c>
    </row>
    <row r="60" spans="1:31">
      <c r="A60" s="1">
        <v>59</v>
      </c>
      <c r="B60" s="1" t="s">
        <v>130</v>
      </c>
      <c r="C60" s="1">
        <v>0.38153311043204102</v>
      </c>
      <c r="D60" s="1">
        <v>2.7851322315014901E-2</v>
      </c>
      <c r="E60" s="1">
        <v>13.6989226621514</v>
      </c>
      <c r="F60" s="2">
        <v>1.04662951579822E-42</v>
      </c>
      <c r="G60" s="1" t="s">
        <v>191</v>
      </c>
      <c r="H60" s="1" t="b">
        <v>0</v>
      </c>
      <c r="I60" s="1" t="s">
        <v>14</v>
      </c>
      <c r="J60" s="1" t="s">
        <v>14</v>
      </c>
      <c r="K60" s="1" t="s">
        <v>14</v>
      </c>
      <c r="L60" s="1" t="s">
        <v>14</v>
      </c>
      <c r="AA60" s="1" t="str">
        <f t="shared" si="0"/>
        <v>all_ols_liner_age_mother_as.factor(year)2003</v>
      </c>
      <c r="AB60" s="1" t="str">
        <f t="shared" si="1"/>
        <v>0.382</v>
      </c>
      <c r="AC60" s="1" t="str">
        <f t="shared" si="2"/>
        <v>0.028</v>
      </c>
      <c r="AD60" s="1" t="str">
        <f t="shared" si="3"/>
        <v>13.699</v>
      </c>
      <c r="AE60" t="str">
        <f t="shared" si="4"/>
        <v>0.382
(0.028)</v>
      </c>
    </row>
    <row r="61" spans="1:31">
      <c r="A61" s="1">
        <v>60</v>
      </c>
      <c r="B61" s="1" t="s">
        <v>129</v>
      </c>
      <c r="C61" s="1">
        <v>0.57644236419509798</v>
      </c>
      <c r="D61" s="1">
        <v>2.56057571759363E-2</v>
      </c>
      <c r="E61" s="1">
        <v>22.512217085961598</v>
      </c>
      <c r="F61" s="2">
        <v>3.52829276284455E-112</v>
      </c>
      <c r="G61" s="1" t="s">
        <v>191</v>
      </c>
      <c r="H61" s="1" t="b">
        <v>0</v>
      </c>
      <c r="I61" s="1" t="s">
        <v>14</v>
      </c>
      <c r="J61" s="1" t="s">
        <v>14</v>
      </c>
      <c r="K61" s="1" t="s">
        <v>14</v>
      </c>
      <c r="L61" s="1" t="s">
        <v>14</v>
      </c>
      <c r="AA61" s="1" t="str">
        <f t="shared" si="0"/>
        <v>all_ols_liner_age_mother_as.factor(year)2004</v>
      </c>
      <c r="AB61" s="1" t="str">
        <f t="shared" si="1"/>
        <v>0.576</v>
      </c>
      <c r="AC61" s="1" t="str">
        <f t="shared" si="2"/>
        <v>0.026</v>
      </c>
      <c r="AD61" s="1" t="str">
        <f t="shared" si="3"/>
        <v>22.512</v>
      </c>
      <c r="AE61" t="str">
        <f t="shared" si="4"/>
        <v>0.576
(0.026)</v>
      </c>
    </row>
    <row r="62" spans="1:31">
      <c r="A62" s="1">
        <v>61</v>
      </c>
      <c r="B62" s="1" t="s">
        <v>128</v>
      </c>
      <c r="C62" s="1">
        <v>0.72741517416855195</v>
      </c>
      <c r="D62" s="1">
        <v>2.74185911287343E-2</v>
      </c>
      <c r="E62" s="1">
        <v>26.529998231974499</v>
      </c>
      <c r="F62" s="2">
        <v>5.4334248750153903E-155</v>
      </c>
      <c r="G62" s="1" t="s">
        <v>191</v>
      </c>
      <c r="H62" s="1" t="b">
        <v>0</v>
      </c>
      <c r="I62" s="1" t="s">
        <v>14</v>
      </c>
      <c r="J62" s="1" t="s">
        <v>14</v>
      </c>
      <c r="K62" s="1" t="s">
        <v>14</v>
      </c>
      <c r="L62" s="1" t="s">
        <v>14</v>
      </c>
      <c r="AA62" s="1" t="str">
        <f t="shared" si="0"/>
        <v>all_ols_liner_age_mother_as.factor(year)2005</v>
      </c>
      <c r="AB62" s="1" t="str">
        <f t="shared" si="1"/>
        <v>0.727</v>
      </c>
      <c r="AC62" s="1" t="str">
        <f t="shared" si="2"/>
        <v>0.027</v>
      </c>
      <c r="AD62" s="1" t="str">
        <f t="shared" si="3"/>
        <v>26.530</v>
      </c>
      <c r="AE62" t="str">
        <f t="shared" si="4"/>
        <v>0.727
(0.027)</v>
      </c>
    </row>
    <row r="63" spans="1:31">
      <c r="A63" s="1">
        <v>62</v>
      </c>
      <c r="B63" s="1" t="s">
        <v>127</v>
      </c>
      <c r="C63" s="1">
        <v>0.92855922548082304</v>
      </c>
      <c r="D63" s="1">
        <v>2.96811517378286E-2</v>
      </c>
      <c r="E63" s="1">
        <v>31.284474190311698</v>
      </c>
      <c r="F63" s="2">
        <v>1.1557139966450801E-214</v>
      </c>
      <c r="G63" s="1" t="s">
        <v>191</v>
      </c>
      <c r="H63" s="1" t="b">
        <v>0</v>
      </c>
      <c r="I63" s="1" t="s">
        <v>14</v>
      </c>
      <c r="J63" s="1" t="s">
        <v>14</v>
      </c>
      <c r="K63" s="1" t="s">
        <v>14</v>
      </c>
      <c r="L63" s="1" t="s">
        <v>14</v>
      </c>
      <c r="AA63" s="1" t="str">
        <f t="shared" si="0"/>
        <v>all_ols_liner_age_mother_as.factor(year)2006</v>
      </c>
      <c r="AB63" s="1" t="str">
        <f t="shared" si="1"/>
        <v>0.929</v>
      </c>
      <c r="AC63" s="1" t="str">
        <f t="shared" si="2"/>
        <v>0.030</v>
      </c>
      <c r="AD63" s="1" t="str">
        <f t="shared" si="3"/>
        <v>31.284</v>
      </c>
      <c r="AE63" t="str">
        <f t="shared" si="4"/>
        <v>0.929
(0.030)</v>
      </c>
    </row>
    <row r="64" spans="1:31">
      <c r="A64" s="1">
        <v>63</v>
      </c>
      <c r="B64" s="1" t="s">
        <v>126</v>
      </c>
      <c r="C64" s="1">
        <v>1.1755064526885</v>
      </c>
      <c r="D64" s="1">
        <v>2.96857014784375E-2</v>
      </c>
      <c r="E64" s="1">
        <v>39.598405769267202</v>
      </c>
      <c r="F64" s="1">
        <v>0</v>
      </c>
      <c r="G64" s="1" t="s">
        <v>191</v>
      </c>
      <c r="H64" s="1" t="b">
        <v>0</v>
      </c>
      <c r="I64" s="1" t="s">
        <v>14</v>
      </c>
      <c r="J64" s="1" t="s">
        <v>14</v>
      </c>
      <c r="K64" s="1" t="s">
        <v>14</v>
      </c>
      <c r="L64" s="1" t="s">
        <v>14</v>
      </c>
      <c r="AA64" s="1" t="str">
        <f t="shared" si="0"/>
        <v>all_ols_liner_age_mother_as.factor(year)2007</v>
      </c>
      <c r="AB64" s="1" t="str">
        <f t="shared" si="1"/>
        <v>1.176</v>
      </c>
      <c r="AC64" s="1" t="str">
        <f t="shared" si="2"/>
        <v>0.030</v>
      </c>
      <c r="AD64" s="1" t="str">
        <f t="shared" si="3"/>
        <v>39.598</v>
      </c>
      <c r="AE64" t="str">
        <f t="shared" si="4"/>
        <v>1.176
(0.030)</v>
      </c>
    </row>
    <row r="65" spans="1:31">
      <c r="A65" s="1">
        <v>64</v>
      </c>
      <c r="B65" s="1" t="s">
        <v>125</v>
      </c>
      <c r="C65" s="1">
        <v>1.2127964292895901</v>
      </c>
      <c r="D65" s="1">
        <v>3.2136444611708503E-2</v>
      </c>
      <c r="E65" s="1">
        <v>37.738973428557998</v>
      </c>
      <c r="F65" s="1" t="s">
        <v>256</v>
      </c>
      <c r="G65" s="1" t="s">
        <v>191</v>
      </c>
      <c r="H65" s="1" t="b">
        <v>0</v>
      </c>
      <c r="I65" s="1" t="s">
        <v>14</v>
      </c>
      <c r="J65" s="1" t="s">
        <v>14</v>
      </c>
      <c r="K65" s="1" t="s">
        <v>14</v>
      </c>
      <c r="L65" s="1" t="s">
        <v>14</v>
      </c>
      <c r="AA65" s="1" t="str">
        <f t="shared" si="0"/>
        <v>all_ols_liner_age_mother_as.factor(year)2008</v>
      </c>
      <c r="AB65" s="1" t="str">
        <f t="shared" si="1"/>
        <v>1.213</v>
      </c>
      <c r="AC65" s="1" t="str">
        <f t="shared" si="2"/>
        <v>0.032</v>
      </c>
      <c r="AD65" s="1" t="str">
        <f t="shared" si="3"/>
        <v>37.739</v>
      </c>
      <c r="AE65" t="str">
        <f t="shared" si="4"/>
        <v>1.213
(0.032)</v>
      </c>
    </row>
    <row r="66" spans="1:31">
      <c r="A66" s="1">
        <v>65</v>
      </c>
      <c r="B66" s="1" t="s">
        <v>124</v>
      </c>
      <c r="C66" s="1">
        <v>1.45883402171748</v>
      </c>
      <c r="D66" s="1">
        <v>4.9674613437466299E-2</v>
      </c>
      <c r="E66" s="1">
        <v>29.3677981722788</v>
      </c>
      <c r="F66" s="2">
        <v>1.9634553358952398E-189</v>
      </c>
      <c r="G66" s="1" t="s">
        <v>191</v>
      </c>
      <c r="H66" s="1" t="b">
        <v>0</v>
      </c>
      <c r="I66" s="1" t="s">
        <v>14</v>
      </c>
      <c r="J66" s="1" t="s">
        <v>14</v>
      </c>
      <c r="K66" s="1" t="s">
        <v>14</v>
      </c>
      <c r="L66" s="1" t="s">
        <v>14</v>
      </c>
      <c r="AA66" s="1" t="str">
        <f t="shared" si="0"/>
        <v>all_ols_liner_age_mother_as.factor(year)2009</v>
      </c>
      <c r="AB66" s="1" t="str">
        <f t="shared" si="1"/>
        <v>1.459</v>
      </c>
      <c r="AC66" s="1" t="str">
        <f t="shared" si="2"/>
        <v>0.050</v>
      </c>
      <c r="AD66" s="1" t="str">
        <f t="shared" si="3"/>
        <v>29.368</v>
      </c>
      <c r="AE66" t="str">
        <f t="shared" si="4"/>
        <v>1.459
(0.050)</v>
      </c>
    </row>
    <row r="67" spans="1:31">
      <c r="A67" s="1">
        <v>66</v>
      </c>
      <c r="B67" s="1" t="s">
        <v>38</v>
      </c>
      <c r="C67" s="1">
        <v>29.304464607318899</v>
      </c>
      <c r="D67" s="1">
        <v>2.8149441077497301E-2</v>
      </c>
      <c r="E67" s="1">
        <v>1041.0318459482601</v>
      </c>
      <c r="F67" s="1">
        <v>0</v>
      </c>
      <c r="G67" s="1" t="s">
        <v>158</v>
      </c>
      <c r="H67" s="1" t="b">
        <v>1</v>
      </c>
      <c r="I67" s="1" t="s">
        <v>176</v>
      </c>
      <c r="J67" s="1" t="s">
        <v>14</v>
      </c>
      <c r="K67" s="1" t="s">
        <v>14</v>
      </c>
      <c r="L67" s="1" t="s">
        <v>14</v>
      </c>
      <c r="AA67" s="1" t="str">
        <f t="shared" ref="AA67:AA130" si="5">G67&amp;"_"&amp;B67</f>
        <v>all_no_live_age_mother_(Intercept)</v>
      </c>
      <c r="AB67" s="1" t="str">
        <f t="shared" ref="AB67:AB130" si="6">TEXT(C67, "0.000")</f>
        <v>29.304</v>
      </c>
      <c r="AC67" s="1" t="str">
        <f t="shared" ref="AC67:AC130" si="7">TEXT(D67, "0.000")</f>
        <v>0.028</v>
      </c>
      <c r="AD67" s="1" t="str">
        <f t="shared" ref="AD67:AD130" si="8">TEXT(E67, "0.000")</f>
        <v>1041.032</v>
      </c>
      <c r="AE67" t="str">
        <f t="shared" ref="AE67:AE130" si="9">CONCATENATE(AB67,"
(",AC67,")")</f>
        <v>29.304
(0.028)</v>
      </c>
    </row>
    <row r="68" spans="1:31">
      <c r="A68" s="1">
        <v>67</v>
      </c>
      <c r="B68" s="1" t="s">
        <v>12</v>
      </c>
      <c r="C68" s="1">
        <v>2.6125420094477599E-2</v>
      </c>
      <c r="D68" s="1">
        <v>6.96845871513608E-3</v>
      </c>
      <c r="E68" s="1">
        <v>3.7490959138110398</v>
      </c>
      <c r="F68" s="1">
        <v>1.7749072511743599E-4</v>
      </c>
      <c r="G68" s="1" t="s">
        <v>158</v>
      </c>
      <c r="H68" s="1" t="b">
        <v>1</v>
      </c>
      <c r="I68" s="1" t="s">
        <v>176</v>
      </c>
      <c r="J68" s="1" t="s">
        <v>14</v>
      </c>
      <c r="K68" s="1" t="s">
        <v>14</v>
      </c>
      <c r="L68" s="1" t="s">
        <v>14</v>
      </c>
      <c r="AA68" s="1" t="str">
        <f t="shared" si="5"/>
        <v>all_no_live_age_mother_relative_age</v>
      </c>
      <c r="AB68" s="1" t="str">
        <f t="shared" si="6"/>
        <v>0.026</v>
      </c>
      <c r="AC68" s="1" t="str">
        <f t="shared" si="7"/>
        <v>0.007</v>
      </c>
      <c r="AD68" s="1" t="str">
        <f t="shared" si="8"/>
        <v>3.749</v>
      </c>
      <c r="AE68" t="str">
        <f t="shared" si="9"/>
        <v>0.026
(0.007)</v>
      </c>
    </row>
    <row r="69" spans="1:31">
      <c r="A69" s="1">
        <v>68</v>
      </c>
      <c r="B69" s="1" t="s">
        <v>80</v>
      </c>
      <c r="C69" s="1">
        <v>-3.27795182670255E-3</v>
      </c>
      <c r="D69" s="1">
        <v>6.0204687765840696E-4</v>
      </c>
      <c r="E69" s="1">
        <v>-5.4446787257692897</v>
      </c>
      <c r="F69" s="2">
        <v>5.1920311570831598E-8</v>
      </c>
      <c r="G69" s="1" t="s">
        <v>158</v>
      </c>
      <c r="H69" s="1" t="b">
        <v>1</v>
      </c>
      <c r="I69" s="1" t="s">
        <v>176</v>
      </c>
      <c r="J69" s="1" t="s">
        <v>14</v>
      </c>
      <c r="K69" s="1" t="s">
        <v>14</v>
      </c>
      <c r="L69" s="1" t="s">
        <v>14</v>
      </c>
      <c r="AA69" s="1" t="str">
        <f t="shared" si="5"/>
        <v>all_no_live_age_mother_I(relative_age^2)</v>
      </c>
      <c r="AB69" s="1" t="str">
        <f t="shared" si="6"/>
        <v>-0.003</v>
      </c>
      <c r="AC69" s="1" t="str">
        <f t="shared" si="7"/>
        <v>0.001</v>
      </c>
      <c r="AD69" s="1" t="str">
        <f t="shared" si="8"/>
        <v>-5.445</v>
      </c>
      <c r="AE69" t="str">
        <f t="shared" si="9"/>
        <v>-0.003
(0.001)</v>
      </c>
    </row>
    <row r="70" spans="1:31">
      <c r="A70" s="1">
        <v>69</v>
      </c>
      <c r="B70" s="1" t="s">
        <v>132</v>
      </c>
      <c r="C70" s="1">
        <v>4.6673330007483797E-2</v>
      </c>
      <c r="D70" s="1">
        <v>2.7911408606140001E-2</v>
      </c>
      <c r="E70" s="1">
        <v>1.67219543327586</v>
      </c>
      <c r="F70" s="1">
        <v>9.4486339595314398E-2</v>
      </c>
      <c r="G70" s="1" t="s">
        <v>158</v>
      </c>
      <c r="H70" s="1" t="b">
        <v>1</v>
      </c>
      <c r="I70" s="1" t="s">
        <v>176</v>
      </c>
      <c r="J70" s="1" t="s">
        <v>14</v>
      </c>
      <c r="K70" s="1" t="s">
        <v>14</v>
      </c>
      <c r="L70" s="1" t="s">
        <v>14</v>
      </c>
      <c r="AA70" s="1" t="str">
        <f t="shared" si="5"/>
        <v>all_no_live_age_mother_as.factor(year)2001</v>
      </c>
      <c r="AB70" s="1" t="str">
        <f t="shared" si="6"/>
        <v>0.047</v>
      </c>
      <c r="AC70" s="1" t="str">
        <f t="shared" si="7"/>
        <v>0.028</v>
      </c>
      <c r="AD70" s="1" t="str">
        <f t="shared" si="8"/>
        <v>1.672</v>
      </c>
      <c r="AE70" t="str">
        <f t="shared" si="9"/>
        <v>0.047
(0.028)</v>
      </c>
    </row>
    <row r="71" spans="1:31">
      <c r="A71" s="1">
        <v>70</v>
      </c>
      <c r="B71" s="1" t="s">
        <v>131</v>
      </c>
      <c r="C71" s="1">
        <v>0.17189415857965101</v>
      </c>
      <c r="D71" s="1">
        <v>2.79837570012029E-2</v>
      </c>
      <c r="E71" s="1">
        <v>6.1426404814858202</v>
      </c>
      <c r="F71" s="2">
        <v>8.12141967259448E-10</v>
      </c>
      <c r="G71" s="1" t="s">
        <v>158</v>
      </c>
      <c r="H71" s="1" t="b">
        <v>1</v>
      </c>
      <c r="I71" s="1" t="s">
        <v>176</v>
      </c>
      <c r="J71" s="1" t="s">
        <v>14</v>
      </c>
      <c r="K71" s="1" t="s">
        <v>14</v>
      </c>
      <c r="L71" s="1" t="s">
        <v>14</v>
      </c>
      <c r="AA71" s="1" t="str">
        <f t="shared" si="5"/>
        <v>all_no_live_age_mother_as.factor(year)2002</v>
      </c>
      <c r="AB71" s="1" t="str">
        <f t="shared" si="6"/>
        <v>0.172</v>
      </c>
      <c r="AC71" s="1" t="str">
        <f t="shared" si="7"/>
        <v>0.028</v>
      </c>
      <c r="AD71" s="1" t="str">
        <f t="shared" si="8"/>
        <v>6.143</v>
      </c>
      <c r="AE71" t="str">
        <f t="shared" si="9"/>
        <v>0.172
(0.028)</v>
      </c>
    </row>
    <row r="72" spans="1:31">
      <c r="A72" s="1">
        <v>71</v>
      </c>
      <c r="B72" s="1" t="s">
        <v>130</v>
      </c>
      <c r="C72" s="1">
        <v>0.40430164505259097</v>
      </c>
      <c r="D72" s="1">
        <v>2.81188464735064E-2</v>
      </c>
      <c r="E72" s="1">
        <v>14.378315463030299</v>
      </c>
      <c r="F72" s="2">
        <v>7.2149264082363798E-47</v>
      </c>
      <c r="G72" s="1" t="s">
        <v>158</v>
      </c>
      <c r="H72" s="1" t="b">
        <v>1</v>
      </c>
      <c r="I72" s="1" t="s">
        <v>176</v>
      </c>
      <c r="J72" s="1" t="s">
        <v>14</v>
      </c>
      <c r="K72" s="1" t="s">
        <v>14</v>
      </c>
      <c r="L72" s="1" t="s">
        <v>14</v>
      </c>
      <c r="AA72" s="1" t="str">
        <f t="shared" si="5"/>
        <v>all_no_live_age_mother_as.factor(year)2003</v>
      </c>
      <c r="AB72" s="1" t="str">
        <f t="shared" si="6"/>
        <v>0.404</v>
      </c>
      <c r="AC72" s="1" t="str">
        <f t="shared" si="7"/>
        <v>0.028</v>
      </c>
      <c r="AD72" s="1" t="str">
        <f t="shared" si="8"/>
        <v>14.378</v>
      </c>
      <c r="AE72" t="str">
        <f t="shared" si="9"/>
        <v>0.404
(0.028)</v>
      </c>
    </row>
    <row r="73" spans="1:31">
      <c r="A73" s="1">
        <v>72</v>
      </c>
      <c r="B73" s="1" t="s">
        <v>129</v>
      </c>
      <c r="C73" s="1">
        <v>0.60792870809558497</v>
      </c>
      <c r="D73" s="1">
        <v>2.8245330350450099E-2</v>
      </c>
      <c r="E73" s="1">
        <v>21.523158007103898</v>
      </c>
      <c r="F73" s="2">
        <v>1.0386561393578099E-102</v>
      </c>
      <c r="G73" s="1" t="s">
        <v>158</v>
      </c>
      <c r="H73" s="1" t="b">
        <v>1</v>
      </c>
      <c r="I73" s="1" t="s">
        <v>176</v>
      </c>
      <c r="J73" s="1" t="s">
        <v>14</v>
      </c>
      <c r="K73" s="1" t="s">
        <v>14</v>
      </c>
      <c r="L73" s="1" t="s">
        <v>14</v>
      </c>
      <c r="AA73" s="1" t="str">
        <f t="shared" si="5"/>
        <v>all_no_live_age_mother_as.factor(year)2004</v>
      </c>
      <c r="AB73" s="1" t="str">
        <f t="shared" si="6"/>
        <v>0.608</v>
      </c>
      <c r="AC73" s="1" t="str">
        <f t="shared" si="7"/>
        <v>0.028</v>
      </c>
      <c r="AD73" s="1" t="str">
        <f t="shared" si="8"/>
        <v>21.523</v>
      </c>
      <c r="AE73" t="str">
        <f t="shared" si="9"/>
        <v>0.608
(0.028)</v>
      </c>
    </row>
    <row r="74" spans="1:31">
      <c r="A74" s="1">
        <v>73</v>
      </c>
      <c r="B74" s="1" t="s">
        <v>128</v>
      </c>
      <c r="C74" s="1">
        <v>0.75877877733764199</v>
      </c>
      <c r="D74" s="1">
        <v>2.8485969813652302E-2</v>
      </c>
      <c r="E74" s="1">
        <v>26.6369297693346</v>
      </c>
      <c r="F74" s="2">
        <v>3.1645734131350099E-156</v>
      </c>
      <c r="G74" s="1" t="s">
        <v>158</v>
      </c>
      <c r="H74" s="1" t="b">
        <v>1</v>
      </c>
      <c r="I74" s="1" t="s">
        <v>176</v>
      </c>
      <c r="J74" s="1" t="s">
        <v>14</v>
      </c>
      <c r="K74" s="1" t="s">
        <v>14</v>
      </c>
      <c r="L74" s="1" t="s">
        <v>14</v>
      </c>
      <c r="AA74" s="1" t="str">
        <f t="shared" si="5"/>
        <v>all_no_live_age_mother_as.factor(year)2005</v>
      </c>
      <c r="AB74" s="1" t="str">
        <f t="shared" si="6"/>
        <v>0.759</v>
      </c>
      <c r="AC74" s="1" t="str">
        <f t="shared" si="7"/>
        <v>0.028</v>
      </c>
      <c r="AD74" s="1" t="str">
        <f t="shared" si="8"/>
        <v>26.637</v>
      </c>
      <c r="AE74" t="str">
        <f t="shared" si="9"/>
        <v>0.759
(0.028)</v>
      </c>
    </row>
    <row r="75" spans="1:31">
      <c r="A75" s="1">
        <v>74</v>
      </c>
      <c r="B75" s="1" t="s">
        <v>127</v>
      </c>
      <c r="C75" s="1">
        <v>0.97075117256448495</v>
      </c>
      <c r="D75" s="1">
        <v>2.83187192963202E-2</v>
      </c>
      <c r="E75" s="1">
        <v>34.279487091445802</v>
      </c>
      <c r="F75" s="2">
        <v>2.9078610682806301E-257</v>
      </c>
      <c r="G75" s="1" t="s">
        <v>158</v>
      </c>
      <c r="H75" s="1" t="b">
        <v>1</v>
      </c>
      <c r="I75" s="1" t="s">
        <v>176</v>
      </c>
      <c r="J75" s="1" t="s">
        <v>14</v>
      </c>
      <c r="K75" s="1" t="s">
        <v>14</v>
      </c>
      <c r="L75" s="1" t="s">
        <v>14</v>
      </c>
      <c r="AA75" s="1" t="str">
        <f t="shared" si="5"/>
        <v>all_no_live_age_mother_as.factor(year)2006</v>
      </c>
      <c r="AB75" s="1" t="str">
        <f t="shared" si="6"/>
        <v>0.971</v>
      </c>
      <c r="AC75" s="1" t="str">
        <f t="shared" si="7"/>
        <v>0.028</v>
      </c>
      <c r="AD75" s="1" t="str">
        <f t="shared" si="8"/>
        <v>34.279</v>
      </c>
      <c r="AE75" t="str">
        <f t="shared" si="9"/>
        <v>0.971
(0.028)</v>
      </c>
    </row>
    <row r="76" spans="1:31">
      <c r="A76" s="1">
        <v>75</v>
      </c>
      <c r="B76" s="1" t="s">
        <v>126</v>
      </c>
      <c r="C76" s="1">
        <v>1.2188119788266401</v>
      </c>
      <c r="D76" s="1">
        <v>2.8349186113684199E-2</v>
      </c>
      <c r="E76" s="1">
        <v>42.992838451835503</v>
      </c>
      <c r="F76" s="1">
        <v>0</v>
      </c>
      <c r="G76" s="1" t="s">
        <v>158</v>
      </c>
      <c r="H76" s="1" t="b">
        <v>1</v>
      </c>
      <c r="I76" s="1" t="s">
        <v>176</v>
      </c>
      <c r="J76" s="1" t="s">
        <v>14</v>
      </c>
      <c r="K76" s="1" t="s">
        <v>14</v>
      </c>
      <c r="L76" s="1" t="s">
        <v>14</v>
      </c>
      <c r="AA76" s="1" t="str">
        <f t="shared" si="5"/>
        <v>all_no_live_age_mother_as.factor(year)2007</v>
      </c>
      <c r="AB76" s="1" t="str">
        <f t="shared" si="6"/>
        <v>1.219</v>
      </c>
      <c r="AC76" s="1" t="str">
        <f t="shared" si="7"/>
        <v>0.028</v>
      </c>
      <c r="AD76" s="1" t="str">
        <f t="shared" si="8"/>
        <v>42.993</v>
      </c>
      <c r="AE76" t="str">
        <f t="shared" si="9"/>
        <v>1.219
(0.028)</v>
      </c>
    </row>
    <row r="77" spans="1:31">
      <c r="A77" s="1">
        <v>76</v>
      </c>
      <c r="B77" s="1" t="s">
        <v>125</v>
      </c>
      <c r="C77" s="1">
        <v>1.25525998176598</v>
      </c>
      <c r="D77" s="1">
        <v>2.8371215314777799E-2</v>
      </c>
      <c r="E77" s="1">
        <v>44.244138569282697</v>
      </c>
      <c r="F77" s="1">
        <v>0</v>
      </c>
      <c r="G77" s="1" t="s">
        <v>158</v>
      </c>
      <c r="H77" s="1" t="b">
        <v>1</v>
      </c>
      <c r="I77" s="1" t="s">
        <v>176</v>
      </c>
      <c r="J77" s="1" t="s">
        <v>14</v>
      </c>
      <c r="K77" s="1" t="s">
        <v>14</v>
      </c>
      <c r="L77" s="1" t="s">
        <v>14</v>
      </c>
      <c r="AA77" s="1" t="str">
        <f t="shared" si="5"/>
        <v>all_no_live_age_mother_as.factor(year)2008</v>
      </c>
      <c r="AB77" s="1" t="str">
        <f t="shared" si="6"/>
        <v>1.255</v>
      </c>
      <c r="AC77" s="1" t="str">
        <f t="shared" si="7"/>
        <v>0.028</v>
      </c>
      <c r="AD77" s="1" t="str">
        <f t="shared" si="8"/>
        <v>44.244</v>
      </c>
      <c r="AE77" t="str">
        <f t="shared" si="9"/>
        <v>1.255
(0.028)</v>
      </c>
    </row>
    <row r="78" spans="1:31">
      <c r="A78" s="1">
        <v>77</v>
      </c>
      <c r="B78" s="1" t="s">
        <v>124</v>
      </c>
      <c r="C78" s="1">
        <v>1.53088251515755</v>
      </c>
      <c r="D78" s="1">
        <v>4.6112598480603902E-2</v>
      </c>
      <c r="E78" s="1">
        <v>33.198790907467099</v>
      </c>
      <c r="F78" s="2">
        <v>1.9098692899852698E-241</v>
      </c>
      <c r="G78" s="1" t="s">
        <v>158</v>
      </c>
      <c r="H78" s="1" t="b">
        <v>1</v>
      </c>
      <c r="I78" s="1" t="s">
        <v>176</v>
      </c>
      <c r="J78" s="1" t="s">
        <v>14</v>
      </c>
      <c r="K78" s="1" t="s">
        <v>14</v>
      </c>
      <c r="L78" s="1" t="s">
        <v>14</v>
      </c>
      <c r="AA78" s="1" t="str">
        <f t="shared" si="5"/>
        <v>all_no_live_age_mother_as.factor(year)2009</v>
      </c>
      <c r="AB78" s="1" t="str">
        <f t="shared" si="6"/>
        <v>1.531</v>
      </c>
      <c r="AC78" s="1" t="str">
        <f t="shared" si="7"/>
        <v>0.046</v>
      </c>
      <c r="AD78" s="1" t="str">
        <f t="shared" si="8"/>
        <v>33.199</v>
      </c>
      <c r="AE78" t="str">
        <f t="shared" si="9"/>
        <v>1.531
(0.046)</v>
      </c>
    </row>
    <row r="79" spans="1:31">
      <c r="A79" s="1">
        <v>78</v>
      </c>
      <c r="B79" s="1" t="s">
        <v>38</v>
      </c>
      <c r="C79" s="1">
        <v>29.378689682019601</v>
      </c>
      <c r="D79" s="1">
        <v>2.4628722980945001E-2</v>
      </c>
      <c r="E79" s="1">
        <v>1192.8628904044101</v>
      </c>
      <c r="F79" s="1">
        <v>0</v>
      </c>
      <c r="G79" s="1" t="s">
        <v>159</v>
      </c>
      <c r="H79" s="1" t="b">
        <v>1</v>
      </c>
      <c r="I79" s="1" t="s">
        <v>177</v>
      </c>
      <c r="J79" s="1" t="s">
        <v>14</v>
      </c>
      <c r="K79" s="1" t="s">
        <v>14</v>
      </c>
      <c r="L79" s="1" t="s">
        <v>14</v>
      </c>
      <c r="AA79" s="1" t="str">
        <f t="shared" si="5"/>
        <v>all_no_live_liner_age_mother_(Intercept)</v>
      </c>
      <c r="AB79" s="1" t="str">
        <f t="shared" si="6"/>
        <v>29.379</v>
      </c>
      <c r="AC79" s="1" t="str">
        <f t="shared" si="7"/>
        <v>0.025</v>
      </c>
      <c r="AD79" s="1" t="str">
        <f t="shared" si="8"/>
        <v>1192.863</v>
      </c>
      <c r="AE79" t="str">
        <f t="shared" si="9"/>
        <v>29.379
(0.025)</v>
      </c>
    </row>
    <row r="80" spans="1:31">
      <c r="A80" s="1">
        <v>79</v>
      </c>
      <c r="B80" s="1" t="s">
        <v>12</v>
      </c>
      <c r="C80" s="1">
        <v>-1.0407632993943899E-2</v>
      </c>
      <c r="D80" s="1">
        <v>1.88077681245296E-3</v>
      </c>
      <c r="E80" s="1">
        <v>-5.5336884871363301</v>
      </c>
      <c r="F80" s="2">
        <v>3.1370297915756E-8</v>
      </c>
      <c r="G80" s="1" t="s">
        <v>159</v>
      </c>
      <c r="H80" s="1" t="b">
        <v>1</v>
      </c>
      <c r="I80" s="1" t="s">
        <v>177</v>
      </c>
      <c r="J80" s="1" t="s">
        <v>14</v>
      </c>
      <c r="K80" s="1" t="s">
        <v>14</v>
      </c>
      <c r="L80" s="1" t="s">
        <v>14</v>
      </c>
      <c r="AA80" s="1" t="str">
        <f t="shared" si="5"/>
        <v>all_no_live_liner_age_mother_relative_age</v>
      </c>
      <c r="AB80" s="1" t="str">
        <f t="shared" si="6"/>
        <v>-0.010</v>
      </c>
      <c r="AC80" s="1" t="str">
        <f t="shared" si="7"/>
        <v>0.002</v>
      </c>
      <c r="AD80" s="1" t="str">
        <f t="shared" si="8"/>
        <v>-5.534</v>
      </c>
      <c r="AE80" t="str">
        <f t="shared" si="9"/>
        <v>-0.010
(0.002)</v>
      </c>
    </row>
    <row r="81" spans="1:31">
      <c r="A81" s="1">
        <v>80</v>
      </c>
      <c r="B81" s="1" t="s">
        <v>132</v>
      </c>
      <c r="C81" s="1">
        <v>3.63582423168545E-2</v>
      </c>
      <c r="D81" s="1">
        <v>2.7847737279226199E-2</v>
      </c>
      <c r="E81" s="1">
        <v>1.3056084935122101</v>
      </c>
      <c r="F81" s="1">
        <v>0.19168625746339801</v>
      </c>
      <c r="G81" s="1" t="s">
        <v>159</v>
      </c>
      <c r="H81" s="1" t="b">
        <v>1</v>
      </c>
      <c r="I81" s="1" t="s">
        <v>177</v>
      </c>
      <c r="J81" s="1" t="s">
        <v>14</v>
      </c>
      <c r="K81" s="1" t="s">
        <v>14</v>
      </c>
      <c r="L81" s="1" t="s">
        <v>14</v>
      </c>
      <c r="AA81" s="1" t="str">
        <f t="shared" si="5"/>
        <v>all_no_live_liner_age_mother_as.factor(year)2001</v>
      </c>
      <c r="AB81" s="1" t="str">
        <f t="shared" si="6"/>
        <v>0.036</v>
      </c>
      <c r="AC81" s="1" t="str">
        <f t="shared" si="7"/>
        <v>0.028</v>
      </c>
      <c r="AD81" s="1" t="str">
        <f t="shared" si="8"/>
        <v>1.306</v>
      </c>
      <c r="AE81" t="str">
        <f t="shared" si="9"/>
        <v>0.036
(0.028)</v>
      </c>
    </row>
    <row r="82" spans="1:31">
      <c r="A82" s="1">
        <v>81</v>
      </c>
      <c r="B82" s="1" t="s">
        <v>131</v>
      </c>
      <c r="C82" s="1">
        <v>0.16100993216172499</v>
      </c>
      <c r="D82" s="1">
        <v>2.7912964352006998E-2</v>
      </c>
      <c r="E82" s="1">
        <v>5.7682849492891002</v>
      </c>
      <c r="F82" s="2">
        <v>8.0123524063975496E-9</v>
      </c>
      <c r="G82" s="1" t="s">
        <v>159</v>
      </c>
      <c r="H82" s="1" t="b">
        <v>1</v>
      </c>
      <c r="I82" s="1" t="s">
        <v>177</v>
      </c>
      <c r="J82" s="1" t="s">
        <v>14</v>
      </c>
      <c r="K82" s="1" t="s">
        <v>14</v>
      </c>
      <c r="L82" s="1" t="s">
        <v>14</v>
      </c>
      <c r="AA82" s="1" t="str">
        <f t="shared" si="5"/>
        <v>all_no_live_liner_age_mother_as.factor(year)2002</v>
      </c>
      <c r="AB82" s="1" t="str">
        <f t="shared" si="6"/>
        <v>0.161</v>
      </c>
      <c r="AC82" s="1" t="str">
        <f t="shared" si="7"/>
        <v>0.028</v>
      </c>
      <c r="AD82" s="1" t="str">
        <f t="shared" si="8"/>
        <v>5.768</v>
      </c>
      <c r="AE82" t="str">
        <f t="shared" si="9"/>
        <v>0.161
(0.028)</v>
      </c>
    </row>
    <row r="83" spans="1:31">
      <c r="A83" s="1">
        <v>82</v>
      </c>
      <c r="B83" s="1" t="s">
        <v>130</v>
      </c>
      <c r="C83" s="1">
        <v>0.393606603529777</v>
      </c>
      <c r="D83" s="1">
        <v>2.8050856528764399E-2</v>
      </c>
      <c r="E83" s="1">
        <v>14.0318925066034</v>
      </c>
      <c r="F83" s="2">
        <v>1.011842362366E-44</v>
      </c>
      <c r="G83" s="1" t="s">
        <v>159</v>
      </c>
      <c r="H83" s="1" t="b">
        <v>1</v>
      </c>
      <c r="I83" s="1" t="s">
        <v>177</v>
      </c>
      <c r="J83" s="1" t="s">
        <v>14</v>
      </c>
      <c r="K83" s="1" t="s">
        <v>14</v>
      </c>
      <c r="L83" s="1" t="s">
        <v>14</v>
      </c>
      <c r="AA83" s="1" t="str">
        <f t="shared" si="5"/>
        <v>all_no_live_liner_age_mother_as.factor(year)2003</v>
      </c>
      <c r="AB83" s="1" t="str">
        <f t="shared" si="6"/>
        <v>0.394</v>
      </c>
      <c r="AC83" s="1" t="str">
        <f t="shared" si="7"/>
        <v>0.028</v>
      </c>
      <c r="AD83" s="1" t="str">
        <f t="shared" si="8"/>
        <v>14.032</v>
      </c>
      <c r="AE83" t="str">
        <f t="shared" si="9"/>
        <v>0.394
(0.028)</v>
      </c>
    </row>
    <row r="84" spans="1:31">
      <c r="A84" s="1">
        <v>83</v>
      </c>
      <c r="B84" s="1" t="s">
        <v>129</v>
      </c>
      <c r="C84" s="1">
        <v>0.59708378006283702</v>
      </c>
      <c r="D84" s="1">
        <v>2.8175719255736802E-2</v>
      </c>
      <c r="E84" s="1">
        <v>21.191429920329899</v>
      </c>
      <c r="F84" s="2">
        <v>1.2520393795321E-99</v>
      </c>
      <c r="G84" s="1" t="s">
        <v>159</v>
      </c>
      <c r="H84" s="1" t="b">
        <v>1</v>
      </c>
      <c r="I84" s="1" t="s">
        <v>177</v>
      </c>
      <c r="J84" s="1" t="s">
        <v>14</v>
      </c>
      <c r="K84" s="1" t="s">
        <v>14</v>
      </c>
      <c r="L84" s="1" t="s">
        <v>14</v>
      </c>
      <c r="AA84" s="1" t="str">
        <f t="shared" si="5"/>
        <v>all_no_live_liner_age_mother_as.factor(year)2004</v>
      </c>
      <c r="AB84" s="1" t="str">
        <f t="shared" si="6"/>
        <v>0.597</v>
      </c>
      <c r="AC84" s="1" t="str">
        <f t="shared" si="7"/>
        <v>0.028</v>
      </c>
      <c r="AD84" s="1" t="str">
        <f t="shared" si="8"/>
        <v>21.191</v>
      </c>
      <c r="AE84" t="str">
        <f t="shared" si="9"/>
        <v>0.597
(0.028)</v>
      </c>
    </row>
    <row r="85" spans="1:31">
      <c r="A85" s="1">
        <v>84</v>
      </c>
      <c r="B85" s="1" t="s">
        <v>128</v>
      </c>
      <c r="C85" s="1">
        <v>0.747828047952384</v>
      </c>
      <c r="D85" s="1">
        <v>2.8415591470969202E-2</v>
      </c>
      <c r="E85" s="1">
        <v>26.317525317620198</v>
      </c>
      <c r="F85" s="2">
        <v>1.49219324868621E-152</v>
      </c>
      <c r="G85" s="1" t="s">
        <v>159</v>
      </c>
      <c r="H85" s="1" t="b">
        <v>1</v>
      </c>
      <c r="I85" s="1" t="s">
        <v>177</v>
      </c>
      <c r="J85" s="1" t="s">
        <v>14</v>
      </c>
      <c r="K85" s="1" t="s">
        <v>14</v>
      </c>
      <c r="L85" s="1" t="s">
        <v>14</v>
      </c>
      <c r="AA85" s="1" t="str">
        <f t="shared" si="5"/>
        <v>all_no_live_liner_age_mother_as.factor(year)2005</v>
      </c>
      <c r="AB85" s="1" t="str">
        <f t="shared" si="6"/>
        <v>0.748</v>
      </c>
      <c r="AC85" s="1" t="str">
        <f t="shared" si="7"/>
        <v>0.028</v>
      </c>
      <c r="AD85" s="1" t="str">
        <f t="shared" si="8"/>
        <v>26.318</v>
      </c>
      <c r="AE85" t="str">
        <f t="shared" si="9"/>
        <v>0.748
(0.028)</v>
      </c>
    </row>
    <row r="86" spans="1:31">
      <c r="A86" s="1">
        <v>85</v>
      </c>
      <c r="B86" s="1" t="s">
        <v>127</v>
      </c>
      <c r="C86" s="1">
        <v>0.95987028163375698</v>
      </c>
      <c r="D86" s="1">
        <v>2.8248826213483499E-2</v>
      </c>
      <c r="E86" s="1">
        <v>33.979120915671899</v>
      </c>
      <c r="F86" s="2">
        <v>8.1354025125874402E-253</v>
      </c>
      <c r="G86" s="1" t="s">
        <v>159</v>
      </c>
      <c r="H86" s="1" t="b">
        <v>1</v>
      </c>
      <c r="I86" s="1" t="s">
        <v>177</v>
      </c>
      <c r="J86" s="1" t="s">
        <v>14</v>
      </c>
      <c r="K86" s="1" t="s">
        <v>14</v>
      </c>
      <c r="L86" s="1" t="s">
        <v>14</v>
      </c>
      <c r="AA86" s="1" t="str">
        <f t="shared" si="5"/>
        <v>all_no_live_liner_age_mother_as.factor(year)2006</v>
      </c>
      <c r="AB86" s="1" t="str">
        <f t="shared" si="6"/>
        <v>0.960</v>
      </c>
      <c r="AC86" s="1" t="str">
        <f t="shared" si="7"/>
        <v>0.028</v>
      </c>
      <c r="AD86" s="1" t="str">
        <f t="shared" si="8"/>
        <v>33.979</v>
      </c>
      <c r="AE86" t="str">
        <f t="shared" si="9"/>
        <v>0.960
(0.028)</v>
      </c>
    </row>
    <row r="87" spans="1:31">
      <c r="A87" s="1">
        <v>86</v>
      </c>
      <c r="B87" s="1" t="s">
        <v>126</v>
      </c>
      <c r="C87" s="1">
        <v>1.2081984111511599</v>
      </c>
      <c r="D87" s="1">
        <v>2.8282796867761001E-2</v>
      </c>
      <c r="E87" s="1">
        <v>42.718491272281497</v>
      </c>
      <c r="F87" s="1">
        <v>0</v>
      </c>
      <c r="G87" s="1" t="s">
        <v>159</v>
      </c>
      <c r="H87" s="1" t="b">
        <v>1</v>
      </c>
      <c r="I87" s="1" t="s">
        <v>177</v>
      </c>
      <c r="J87" s="1" t="s">
        <v>14</v>
      </c>
      <c r="K87" s="1" t="s">
        <v>14</v>
      </c>
      <c r="L87" s="1" t="s">
        <v>14</v>
      </c>
      <c r="AA87" s="1" t="str">
        <f t="shared" si="5"/>
        <v>all_no_live_liner_age_mother_as.factor(year)2007</v>
      </c>
      <c r="AB87" s="1" t="str">
        <f t="shared" si="6"/>
        <v>1.208</v>
      </c>
      <c r="AC87" s="1" t="str">
        <f t="shared" si="7"/>
        <v>0.028</v>
      </c>
      <c r="AD87" s="1" t="str">
        <f t="shared" si="8"/>
        <v>42.718</v>
      </c>
      <c r="AE87" t="str">
        <f t="shared" si="9"/>
        <v>1.208
(0.028)</v>
      </c>
    </row>
    <row r="88" spans="1:31">
      <c r="A88" s="1">
        <v>87</v>
      </c>
      <c r="B88" s="1" t="s">
        <v>125</v>
      </c>
      <c r="C88" s="1">
        <v>1.2444694310620199</v>
      </c>
      <c r="D88" s="1">
        <v>2.8302621324183899E-2</v>
      </c>
      <c r="E88" s="1">
        <v>43.970112054555599</v>
      </c>
      <c r="F88" s="1">
        <v>0</v>
      </c>
      <c r="G88" s="1" t="s">
        <v>159</v>
      </c>
      <c r="H88" s="1" t="b">
        <v>1</v>
      </c>
      <c r="I88" s="1" t="s">
        <v>177</v>
      </c>
      <c r="J88" s="1" t="s">
        <v>14</v>
      </c>
      <c r="K88" s="1" t="s">
        <v>14</v>
      </c>
      <c r="L88" s="1" t="s">
        <v>14</v>
      </c>
      <c r="AA88" s="1" t="str">
        <f t="shared" si="5"/>
        <v>all_no_live_liner_age_mother_as.factor(year)2008</v>
      </c>
      <c r="AB88" s="1" t="str">
        <f t="shared" si="6"/>
        <v>1.244</v>
      </c>
      <c r="AC88" s="1" t="str">
        <f t="shared" si="7"/>
        <v>0.028</v>
      </c>
      <c r="AD88" s="1" t="str">
        <f t="shared" si="8"/>
        <v>43.970</v>
      </c>
      <c r="AE88" t="str">
        <f t="shared" si="9"/>
        <v>1.244
(0.028)</v>
      </c>
    </row>
    <row r="89" spans="1:31">
      <c r="A89" s="1">
        <v>88</v>
      </c>
      <c r="B89" s="1" t="s">
        <v>124</v>
      </c>
      <c r="C89" s="1">
        <v>1.48810961451649</v>
      </c>
      <c r="D89" s="1">
        <v>4.54396324159516E-2</v>
      </c>
      <c r="E89" s="1">
        <v>32.749156086792802</v>
      </c>
      <c r="F89" s="2">
        <v>5.1713050633408103E-235</v>
      </c>
      <c r="G89" s="1" t="s">
        <v>159</v>
      </c>
      <c r="H89" s="1" t="b">
        <v>1</v>
      </c>
      <c r="I89" s="1" t="s">
        <v>177</v>
      </c>
      <c r="J89" s="1" t="s">
        <v>14</v>
      </c>
      <c r="K89" s="1" t="s">
        <v>14</v>
      </c>
      <c r="L89" s="1" t="s">
        <v>14</v>
      </c>
      <c r="AA89" s="1" t="str">
        <f t="shared" si="5"/>
        <v>all_no_live_liner_age_mother_as.factor(year)2009</v>
      </c>
      <c r="AB89" s="1" t="str">
        <f t="shared" si="6"/>
        <v>1.488</v>
      </c>
      <c r="AC89" s="1" t="str">
        <f t="shared" si="7"/>
        <v>0.045</v>
      </c>
      <c r="AD89" s="1" t="str">
        <f t="shared" si="8"/>
        <v>32.749</v>
      </c>
      <c r="AE89" t="str">
        <f t="shared" si="9"/>
        <v>1.488
(0.045)</v>
      </c>
    </row>
    <row r="90" spans="1:31">
      <c r="A90" s="1">
        <v>89</v>
      </c>
      <c r="B90" s="1" t="s">
        <v>12</v>
      </c>
      <c r="C90" s="1">
        <v>-2.6394178653092602E-2</v>
      </c>
      <c r="D90" s="1">
        <v>2.11666563932414E-2</v>
      </c>
      <c r="E90" s="1">
        <v>-1.24696967545239</v>
      </c>
      <c r="F90" s="1">
        <v>0.21240912935037401</v>
      </c>
      <c r="G90" s="1" t="s">
        <v>182</v>
      </c>
      <c r="H90" s="1" t="b">
        <v>1</v>
      </c>
      <c r="I90" s="1" t="s">
        <v>180</v>
      </c>
      <c r="J90" s="1" t="s">
        <v>14</v>
      </c>
      <c r="K90" s="1" t="s">
        <v>14</v>
      </c>
      <c r="L90" s="1" t="s">
        <v>14</v>
      </c>
      <c r="AA90" s="1" t="str">
        <f t="shared" si="5"/>
        <v>all_ols_I(no_legitimate*100)_relative_age</v>
      </c>
      <c r="AB90" s="1" t="str">
        <f t="shared" si="6"/>
        <v>-0.026</v>
      </c>
      <c r="AC90" s="1" t="str">
        <f t="shared" si="7"/>
        <v>0.021</v>
      </c>
      <c r="AD90" s="1" t="str">
        <f t="shared" si="8"/>
        <v>-1.247</v>
      </c>
      <c r="AE90" t="str">
        <f t="shared" si="9"/>
        <v>-0.026
(0.021)</v>
      </c>
    </row>
    <row r="91" spans="1:31">
      <c r="A91" s="1">
        <v>90</v>
      </c>
      <c r="B91" s="1" t="s">
        <v>80</v>
      </c>
      <c r="C91" s="1">
        <v>1.91320647685601E-3</v>
      </c>
      <c r="D91" s="1">
        <v>1.85453974562474E-3</v>
      </c>
      <c r="E91" s="1">
        <v>1.0316341191229099</v>
      </c>
      <c r="F91" s="1">
        <v>0.30224398844587802</v>
      </c>
      <c r="G91" s="1" t="s">
        <v>182</v>
      </c>
      <c r="H91" s="1" t="b">
        <v>1</v>
      </c>
      <c r="I91" s="1" t="s">
        <v>180</v>
      </c>
      <c r="J91" s="1" t="s">
        <v>14</v>
      </c>
      <c r="K91" s="1" t="s">
        <v>14</v>
      </c>
      <c r="L91" s="1" t="s">
        <v>14</v>
      </c>
      <c r="AA91" s="1" t="str">
        <f t="shared" si="5"/>
        <v>all_ols_I(no_legitimate*100)_I(relative_age^2)</v>
      </c>
      <c r="AB91" s="1" t="str">
        <f t="shared" si="6"/>
        <v>0.002</v>
      </c>
      <c r="AC91" s="1" t="str">
        <f t="shared" si="7"/>
        <v>0.002</v>
      </c>
      <c r="AD91" s="1" t="str">
        <f t="shared" si="8"/>
        <v>1.032</v>
      </c>
      <c r="AE91" t="str">
        <f t="shared" si="9"/>
        <v>0.002
(0.002)</v>
      </c>
    </row>
    <row r="92" spans="1:31">
      <c r="A92" s="1">
        <v>91</v>
      </c>
      <c r="B92" s="1" t="s">
        <v>132</v>
      </c>
      <c r="C92" s="1">
        <v>1.9389094903247001E-2</v>
      </c>
      <c r="D92" s="1">
        <v>6.3713161167802498E-2</v>
      </c>
      <c r="E92" s="1">
        <v>0.304318519876632</v>
      </c>
      <c r="F92" s="1">
        <v>0.76088534814648201</v>
      </c>
      <c r="G92" s="1" t="s">
        <v>182</v>
      </c>
      <c r="H92" s="1" t="b">
        <v>1</v>
      </c>
      <c r="I92" s="1" t="s">
        <v>180</v>
      </c>
      <c r="J92" s="1" t="s">
        <v>14</v>
      </c>
      <c r="K92" s="1" t="s">
        <v>14</v>
      </c>
      <c r="L92" s="1" t="s">
        <v>14</v>
      </c>
      <c r="AA92" s="1" t="str">
        <f t="shared" si="5"/>
        <v>all_ols_I(no_legitimate*100)_as.factor(year)2001</v>
      </c>
      <c r="AB92" s="1" t="str">
        <f t="shared" si="6"/>
        <v>0.019</v>
      </c>
      <c r="AC92" s="1" t="str">
        <f t="shared" si="7"/>
        <v>0.064</v>
      </c>
      <c r="AD92" s="1" t="str">
        <f t="shared" si="8"/>
        <v>0.304</v>
      </c>
      <c r="AE92" t="str">
        <f t="shared" si="9"/>
        <v>0.019
(0.064)</v>
      </c>
    </row>
    <row r="93" spans="1:31">
      <c r="A93" s="1">
        <v>92</v>
      </c>
      <c r="B93" s="1" t="s">
        <v>131</v>
      </c>
      <c r="C93" s="1">
        <v>0.206786368706633</v>
      </c>
      <c r="D93" s="1">
        <v>8.1569685290951294E-2</v>
      </c>
      <c r="E93" s="1">
        <v>2.5350884702943999</v>
      </c>
      <c r="F93" s="1">
        <v>1.12421581108546E-2</v>
      </c>
      <c r="G93" s="1" t="s">
        <v>182</v>
      </c>
      <c r="H93" s="1" t="b">
        <v>1</v>
      </c>
      <c r="I93" s="1" t="s">
        <v>180</v>
      </c>
      <c r="J93" s="1" t="s">
        <v>14</v>
      </c>
      <c r="K93" s="1" t="s">
        <v>14</v>
      </c>
      <c r="L93" s="1" t="s">
        <v>14</v>
      </c>
      <c r="AA93" s="1" t="str">
        <f t="shared" si="5"/>
        <v>all_ols_I(no_legitimate*100)_as.factor(year)2002</v>
      </c>
      <c r="AB93" s="1" t="str">
        <f t="shared" si="6"/>
        <v>0.207</v>
      </c>
      <c r="AC93" s="1" t="str">
        <f t="shared" si="7"/>
        <v>0.082</v>
      </c>
      <c r="AD93" s="1" t="str">
        <f t="shared" si="8"/>
        <v>2.535</v>
      </c>
      <c r="AE93" t="str">
        <f t="shared" si="9"/>
        <v>0.207
(0.082)</v>
      </c>
    </row>
    <row r="94" spans="1:31">
      <c r="A94" s="1">
        <v>93</v>
      </c>
      <c r="B94" s="1" t="s">
        <v>130</v>
      </c>
      <c r="C94" s="1">
        <v>0.20175445581148599</v>
      </c>
      <c r="D94" s="1">
        <v>7.46695314020977E-2</v>
      </c>
      <c r="E94" s="1">
        <v>2.7019649383499198</v>
      </c>
      <c r="F94" s="1">
        <v>6.8933070681941001E-3</v>
      </c>
      <c r="G94" s="1" t="s">
        <v>182</v>
      </c>
      <c r="H94" s="1" t="b">
        <v>1</v>
      </c>
      <c r="I94" s="1" t="s">
        <v>180</v>
      </c>
      <c r="J94" s="1" t="s">
        <v>14</v>
      </c>
      <c r="K94" s="1" t="s">
        <v>14</v>
      </c>
      <c r="L94" s="1" t="s">
        <v>14</v>
      </c>
      <c r="AA94" s="1" t="str">
        <f t="shared" si="5"/>
        <v>all_ols_I(no_legitimate*100)_as.factor(year)2003</v>
      </c>
      <c r="AB94" s="1" t="str">
        <f t="shared" si="6"/>
        <v>0.202</v>
      </c>
      <c r="AC94" s="1" t="str">
        <f t="shared" si="7"/>
        <v>0.075</v>
      </c>
      <c r="AD94" s="1" t="str">
        <f t="shared" si="8"/>
        <v>2.702</v>
      </c>
      <c r="AE94" t="str">
        <f t="shared" si="9"/>
        <v>0.202
(0.075)</v>
      </c>
    </row>
    <row r="95" spans="1:31">
      <c r="A95" s="1">
        <v>94</v>
      </c>
      <c r="B95" s="1" t="s">
        <v>129</v>
      </c>
      <c r="C95" s="1">
        <v>0.32465114724803701</v>
      </c>
      <c r="D95" s="1">
        <v>7.8749435183744207E-2</v>
      </c>
      <c r="E95" s="1">
        <v>4.1225838190526201</v>
      </c>
      <c r="F95" s="2">
        <v>3.7469917299476398E-5</v>
      </c>
      <c r="G95" s="1" t="s">
        <v>182</v>
      </c>
      <c r="H95" s="1" t="b">
        <v>1</v>
      </c>
      <c r="I95" s="1" t="s">
        <v>180</v>
      </c>
      <c r="J95" s="1" t="s">
        <v>14</v>
      </c>
      <c r="K95" s="1" t="s">
        <v>14</v>
      </c>
      <c r="L95" s="1" t="s">
        <v>14</v>
      </c>
      <c r="AA95" s="1" t="str">
        <f t="shared" si="5"/>
        <v>all_ols_I(no_legitimate*100)_as.factor(year)2004</v>
      </c>
      <c r="AB95" s="1" t="str">
        <f t="shared" si="6"/>
        <v>0.325</v>
      </c>
      <c r="AC95" s="1" t="str">
        <f t="shared" si="7"/>
        <v>0.079</v>
      </c>
      <c r="AD95" s="1" t="str">
        <f t="shared" si="8"/>
        <v>4.123</v>
      </c>
      <c r="AE95" t="str">
        <f t="shared" si="9"/>
        <v>0.325
(0.079)</v>
      </c>
    </row>
    <row r="96" spans="1:31">
      <c r="A96" s="1">
        <v>95</v>
      </c>
      <c r="B96" s="1" t="s">
        <v>128</v>
      </c>
      <c r="C96" s="1">
        <v>0.37654523540117302</v>
      </c>
      <c r="D96" s="1">
        <v>7.4954099343133906E-2</v>
      </c>
      <c r="E96" s="1">
        <v>5.0236776734168904</v>
      </c>
      <c r="F96" s="2">
        <v>5.0706556888601003E-7</v>
      </c>
      <c r="G96" s="1" t="s">
        <v>182</v>
      </c>
      <c r="H96" s="1" t="b">
        <v>1</v>
      </c>
      <c r="I96" s="1" t="s">
        <v>180</v>
      </c>
      <c r="J96" s="1" t="s">
        <v>14</v>
      </c>
      <c r="K96" s="1" t="s">
        <v>14</v>
      </c>
      <c r="L96" s="1" t="s">
        <v>14</v>
      </c>
      <c r="AA96" s="1" t="str">
        <f t="shared" si="5"/>
        <v>all_ols_I(no_legitimate*100)_as.factor(year)2005</v>
      </c>
      <c r="AB96" s="1" t="str">
        <f t="shared" si="6"/>
        <v>0.377</v>
      </c>
      <c r="AC96" s="1" t="str">
        <f t="shared" si="7"/>
        <v>0.075</v>
      </c>
      <c r="AD96" s="1" t="str">
        <f t="shared" si="8"/>
        <v>5.024</v>
      </c>
      <c r="AE96" t="str">
        <f t="shared" si="9"/>
        <v>0.377
(0.075)</v>
      </c>
    </row>
    <row r="97" spans="1:31">
      <c r="A97" s="1">
        <v>96</v>
      </c>
      <c r="B97" s="1" t="s">
        <v>127</v>
      </c>
      <c r="C97" s="1">
        <v>0.38142189963990702</v>
      </c>
      <c r="D97" s="1">
        <v>8.6092647410513701E-2</v>
      </c>
      <c r="E97" s="1">
        <v>4.4303655551580601</v>
      </c>
      <c r="F97" s="2">
        <v>9.4090974583860701E-6</v>
      </c>
      <c r="G97" s="1" t="s">
        <v>182</v>
      </c>
      <c r="H97" s="1" t="b">
        <v>1</v>
      </c>
      <c r="I97" s="1" t="s">
        <v>180</v>
      </c>
      <c r="J97" s="1" t="s">
        <v>14</v>
      </c>
      <c r="K97" s="1" t="s">
        <v>14</v>
      </c>
      <c r="L97" s="1" t="s">
        <v>14</v>
      </c>
      <c r="AA97" s="1" t="str">
        <f t="shared" si="5"/>
        <v>all_ols_I(no_legitimate*100)_as.factor(year)2006</v>
      </c>
      <c r="AB97" s="1" t="str">
        <f t="shared" si="6"/>
        <v>0.381</v>
      </c>
      <c r="AC97" s="1" t="str">
        <f t="shared" si="7"/>
        <v>0.086</v>
      </c>
      <c r="AD97" s="1" t="str">
        <f t="shared" si="8"/>
        <v>4.430</v>
      </c>
      <c r="AE97" t="str">
        <f t="shared" si="9"/>
        <v>0.381
(0.086)</v>
      </c>
    </row>
    <row r="98" spans="1:31">
      <c r="A98" s="1">
        <v>97</v>
      </c>
      <c r="B98" s="1" t="s">
        <v>126</v>
      </c>
      <c r="C98" s="1">
        <v>0.32452549103463701</v>
      </c>
      <c r="D98" s="1">
        <v>8.2882076456278E-2</v>
      </c>
      <c r="E98" s="1">
        <v>3.9155086951257898</v>
      </c>
      <c r="F98" s="2">
        <v>9.0224283741299305E-5</v>
      </c>
      <c r="G98" s="1" t="s">
        <v>182</v>
      </c>
      <c r="H98" s="1" t="b">
        <v>1</v>
      </c>
      <c r="I98" s="1" t="s">
        <v>180</v>
      </c>
      <c r="J98" s="1" t="s">
        <v>14</v>
      </c>
      <c r="K98" s="1" t="s">
        <v>14</v>
      </c>
      <c r="L98" s="1" t="s">
        <v>14</v>
      </c>
      <c r="AA98" s="1" t="str">
        <f t="shared" si="5"/>
        <v>all_ols_I(no_legitimate*100)_as.factor(year)2007</v>
      </c>
      <c r="AB98" s="1" t="str">
        <f t="shared" si="6"/>
        <v>0.325</v>
      </c>
      <c r="AC98" s="1" t="str">
        <f t="shared" si="7"/>
        <v>0.083</v>
      </c>
      <c r="AD98" s="1" t="str">
        <f t="shared" si="8"/>
        <v>3.916</v>
      </c>
      <c r="AE98" t="str">
        <f t="shared" si="9"/>
        <v>0.325
(0.083)</v>
      </c>
    </row>
    <row r="99" spans="1:31">
      <c r="A99" s="1">
        <v>98</v>
      </c>
      <c r="B99" s="1" t="s">
        <v>125</v>
      </c>
      <c r="C99" s="1">
        <v>0.43654668895596299</v>
      </c>
      <c r="D99" s="1">
        <v>9.8550270928637093E-2</v>
      </c>
      <c r="E99" s="1">
        <v>4.4296853254931996</v>
      </c>
      <c r="F99" s="2">
        <v>9.4388223076002896E-6</v>
      </c>
      <c r="G99" s="1" t="s">
        <v>182</v>
      </c>
      <c r="H99" s="1" t="b">
        <v>1</v>
      </c>
      <c r="I99" s="1" t="s">
        <v>180</v>
      </c>
      <c r="J99" s="1" t="s">
        <v>14</v>
      </c>
      <c r="K99" s="1" t="s">
        <v>14</v>
      </c>
      <c r="L99" s="1" t="s">
        <v>14</v>
      </c>
      <c r="AA99" s="1" t="str">
        <f t="shared" si="5"/>
        <v>all_ols_I(no_legitimate*100)_as.factor(year)2008</v>
      </c>
      <c r="AB99" s="1" t="str">
        <f t="shared" si="6"/>
        <v>0.437</v>
      </c>
      <c r="AC99" s="1" t="str">
        <f t="shared" si="7"/>
        <v>0.099</v>
      </c>
      <c r="AD99" s="1" t="str">
        <f t="shared" si="8"/>
        <v>4.430</v>
      </c>
      <c r="AE99" t="str">
        <f t="shared" si="9"/>
        <v>0.437
(0.099)</v>
      </c>
    </row>
    <row r="100" spans="1:31">
      <c r="A100" s="1">
        <v>99</v>
      </c>
      <c r="B100" s="1" t="s">
        <v>124</v>
      </c>
      <c r="C100" s="1">
        <v>0.52588154648838703</v>
      </c>
      <c r="D100" s="1">
        <v>0.12938371283071901</v>
      </c>
      <c r="E100" s="1">
        <v>4.0645111736469701</v>
      </c>
      <c r="F100" s="2">
        <v>4.8139680051273602E-5</v>
      </c>
      <c r="G100" s="1" t="s">
        <v>182</v>
      </c>
      <c r="H100" s="1" t="b">
        <v>1</v>
      </c>
      <c r="I100" s="1" t="s">
        <v>180</v>
      </c>
      <c r="J100" s="1" t="s">
        <v>14</v>
      </c>
      <c r="K100" s="1" t="s">
        <v>14</v>
      </c>
      <c r="L100" s="1" t="s">
        <v>14</v>
      </c>
      <c r="AA100" s="1" t="str">
        <f t="shared" si="5"/>
        <v>all_ols_I(no_legitimate*100)_as.factor(year)2009</v>
      </c>
      <c r="AB100" s="1" t="str">
        <f t="shared" si="6"/>
        <v>0.526</v>
      </c>
      <c r="AC100" s="1" t="str">
        <f t="shared" si="7"/>
        <v>0.129</v>
      </c>
      <c r="AD100" s="1" t="str">
        <f t="shared" si="8"/>
        <v>4.065</v>
      </c>
      <c r="AE100" t="str">
        <f t="shared" si="9"/>
        <v>0.526
(0.129)</v>
      </c>
    </row>
    <row r="101" spans="1:31">
      <c r="A101" s="1">
        <v>100</v>
      </c>
      <c r="B101" s="1" t="s">
        <v>12</v>
      </c>
      <c r="C101" s="1">
        <v>-5.0619124591088803E-3</v>
      </c>
      <c r="D101" s="1">
        <v>6.52869166164919E-3</v>
      </c>
      <c r="E101" s="1">
        <v>-0.77533336255463603</v>
      </c>
      <c r="F101" s="1">
        <v>0.43814302191679599</v>
      </c>
      <c r="G101" s="1" t="s">
        <v>192</v>
      </c>
      <c r="H101" s="1" t="b">
        <v>0</v>
      </c>
      <c r="I101" s="1" t="s">
        <v>14</v>
      </c>
      <c r="J101" s="1" t="s">
        <v>14</v>
      </c>
      <c r="K101" s="1" t="s">
        <v>14</v>
      </c>
      <c r="L101" s="1" t="s">
        <v>14</v>
      </c>
      <c r="AA101" s="1" t="str">
        <f t="shared" si="5"/>
        <v>all_ols_liner_I(no_legitimate*100)_relative_age</v>
      </c>
      <c r="AB101" s="1" t="str">
        <f t="shared" si="6"/>
        <v>-0.005</v>
      </c>
      <c r="AC101" s="1" t="str">
        <f t="shared" si="7"/>
        <v>0.007</v>
      </c>
      <c r="AD101" s="1" t="str">
        <f t="shared" si="8"/>
        <v>-0.775</v>
      </c>
      <c r="AE101" t="str">
        <f t="shared" si="9"/>
        <v>-0.005
(0.007)</v>
      </c>
    </row>
    <row r="102" spans="1:31">
      <c r="A102" s="1">
        <v>101</v>
      </c>
      <c r="B102" s="1" t="s">
        <v>132</v>
      </c>
      <c r="C102" s="1">
        <v>2.6414139248476898E-2</v>
      </c>
      <c r="D102" s="1">
        <v>6.2735612253354694E-2</v>
      </c>
      <c r="E102" s="1">
        <v>0.42103899682694901</v>
      </c>
      <c r="F102" s="1">
        <v>0.67372676468769699</v>
      </c>
      <c r="G102" s="1" t="s">
        <v>192</v>
      </c>
      <c r="H102" s="1" t="b">
        <v>0</v>
      </c>
      <c r="I102" s="1" t="s">
        <v>14</v>
      </c>
      <c r="J102" s="1" t="s">
        <v>14</v>
      </c>
      <c r="K102" s="1" t="s">
        <v>14</v>
      </c>
      <c r="L102" s="1" t="s">
        <v>14</v>
      </c>
      <c r="AA102" s="1" t="str">
        <f t="shared" si="5"/>
        <v>all_ols_liner_I(no_legitimate*100)_as.factor(year)2001</v>
      </c>
      <c r="AB102" s="1" t="str">
        <f t="shared" si="6"/>
        <v>0.026</v>
      </c>
      <c r="AC102" s="1" t="str">
        <f t="shared" si="7"/>
        <v>0.063</v>
      </c>
      <c r="AD102" s="1" t="str">
        <f t="shared" si="8"/>
        <v>0.421</v>
      </c>
      <c r="AE102" t="str">
        <f t="shared" si="9"/>
        <v>0.026
(0.063)</v>
      </c>
    </row>
    <row r="103" spans="1:31">
      <c r="A103" s="1">
        <v>102</v>
      </c>
      <c r="B103" s="1" t="s">
        <v>131</v>
      </c>
      <c r="C103" s="1">
        <v>0.21462064978529399</v>
      </c>
      <c r="D103" s="1">
        <v>8.0407375417661506E-2</v>
      </c>
      <c r="E103" s="1">
        <v>2.6691662135529999</v>
      </c>
      <c r="F103" s="1">
        <v>7.6041964240286296E-3</v>
      </c>
      <c r="G103" s="1" t="s">
        <v>192</v>
      </c>
      <c r="H103" s="1" t="b">
        <v>0</v>
      </c>
      <c r="I103" s="1" t="s">
        <v>14</v>
      </c>
      <c r="J103" s="1" t="s">
        <v>14</v>
      </c>
      <c r="K103" s="1" t="s">
        <v>14</v>
      </c>
      <c r="L103" s="1" t="s">
        <v>14</v>
      </c>
      <c r="AA103" s="1" t="str">
        <f t="shared" si="5"/>
        <v>all_ols_liner_I(no_legitimate*100)_as.factor(year)2002</v>
      </c>
      <c r="AB103" s="1" t="str">
        <f t="shared" si="6"/>
        <v>0.215</v>
      </c>
      <c r="AC103" s="1" t="str">
        <f t="shared" si="7"/>
        <v>0.080</v>
      </c>
      <c r="AD103" s="1" t="str">
        <f t="shared" si="8"/>
        <v>2.669</v>
      </c>
      <c r="AE103" t="str">
        <f t="shared" si="9"/>
        <v>0.215
(0.080)</v>
      </c>
    </row>
    <row r="104" spans="1:31">
      <c r="A104" s="1">
        <v>103</v>
      </c>
      <c r="B104" s="1" t="s">
        <v>130</v>
      </c>
      <c r="C104" s="1">
        <v>0.20941789868236799</v>
      </c>
      <c r="D104" s="1">
        <v>7.42593257558401E-2</v>
      </c>
      <c r="E104" s="1">
        <v>2.8200888784113101</v>
      </c>
      <c r="F104" s="1">
        <v>4.8012007077195802E-3</v>
      </c>
      <c r="G104" s="1" t="s">
        <v>192</v>
      </c>
      <c r="H104" s="1" t="b">
        <v>0</v>
      </c>
      <c r="I104" s="1" t="s">
        <v>14</v>
      </c>
      <c r="J104" s="1" t="s">
        <v>14</v>
      </c>
      <c r="K104" s="1" t="s">
        <v>14</v>
      </c>
      <c r="L104" s="1" t="s">
        <v>14</v>
      </c>
      <c r="AA104" s="1" t="str">
        <f t="shared" si="5"/>
        <v>all_ols_liner_I(no_legitimate*100)_as.factor(year)2003</v>
      </c>
      <c r="AB104" s="1" t="str">
        <f t="shared" si="6"/>
        <v>0.209</v>
      </c>
      <c r="AC104" s="1" t="str">
        <f t="shared" si="7"/>
        <v>0.074</v>
      </c>
      <c r="AD104" s="1" t="str">
        <f t="shared" si="8"/>
        <v>2.820</v>
      </c>
      <c r="AE104" t="str">
        <f t="shared" si="9"/>
        <v>0.209
(0.074)</v>
      </c>
    </row>
    <row r="105" spans="1:31">
      <c r="A105" s="1">
        <v>104</v>
      </c>
      <c r="B105" s="1" t="s">
        <v>129</v>
      </c>
      <c r="C105" s="1">
        <v>0.332388747436481</v>
      </c>
      <c r="D105" s="1">
        <v>7.8255448634776306E-2</v>
      </c>
      <c r="E105" s="1">
        <v>4.2474837629231699</v>
      </c>
      <c r="F105" s="2">
        <v>2.1621905498523299E-5</v>
      </c>
      <c r="G105" s="1" t="s">
        <v>192</v>
      </c>
      <c r="H105" s="1" t="b">
        <v>0</v>
      </c>
      <c r="I105" s="1" t="s">
        <v>14</v>
      </c>
      <c r="J105" s="1" t="s">
        <v>14</v>
      </c>
      <c r="K105" s="1" t="s">
        <v>14</v>
      </c>
      <c r="L105" s="1" t="s">
        <v>14</v>
      </c>
      <c r="AA105" s="1" t="str">
        <f t="shared" si="5"/>
        <v>all_ols_liner_I(no_legitimate*100)_as.factor(year)2004</v>
      </c>
      <c r="AB105" s="1" t="str">
        <f t="shared" si="6"/>
        <v>0.332</v>
      </c>
      <c r="AC105" s="1" t="str">
        <f t="shared" si="7"/>
        <v>0.078</v>
      </c>
      <c r="AD105" s="1" t="str">
        <f t="shared" si="8"/>
        <v>4.247</v>
      </c>
      <c r="AE105" t="str">
        <f t="shared" si="9"/>
        <v>0.332
(0.078)</v>
      </c>
    </row>
    <row r="106" spans="1:31">
      <c r="A106" s="1">
        <v>105</v>
      </c>
      <c r="B106" s="1" t="s">
        <v>128</v>
      </c>
      <c r="C106" s="1">
        <v>0.38438457824925398</v>
      </c>
      <c r="D106" s="1">
        <v>7.1906265601058006E-2</v>
      </c>
      <c r="E106" s="1">
        <v>5.3456340005452603</v>
      </c>
      <c r="F106" s="2">
        <v>9.0135621129389096E-8</v>
      </c>
      <c r="G106" s="1" t="s">
        <v>192</v>
      </c>
      <c r="H106" s="1" t="b">
        <v>0</v>
      </c>
      <c r="I106" s="1" t="s">
        <v>14</v>
      </c>
      <c r="J106" s="1" t="s">
        <v>14</v>
      </c>
      <c r="K106" s="1" t="s">
        <v>14</v>
      </c>
      <c r="L106" s="1" t="s">
        <v>14</v>
      </c>
      <c r="AA106" s="1" t="str">
        <f t="shared" si="5"/>
        <v>all_ols_liner_I(no_legitimate*100)_as.factor(year)2005</v>
      </c>
      <c r="AB106" s="1" t="str">
        <f t="shared" si="6"/>
        <v>0.384</v>
      </c>
      <c r="AC106" s="1" t="str">
        <f t="shared" si="7"/>
        <v>0.072</v>
      </c>
      <c r="AD106" s="1" t="str">
        <f t="shared" si="8"/>
        <v>5.346</v>
      </c>
      <c r="AE106" t="str">
        <f t="shared" si="9"/>
        <v>0.384
(0.072)</v>
      </c>
    </row>
    <row r="107" spans="1:31">
      <c r="A107" s="1">
        <v>106</v>
      </c>
      <c r="B107" s="1" t="s">
        <v>127</v>
      </c>
      <c r="C107" s="1">
        <v>0.38927697185493898</v>
      </c>
      <c r="D107" s="1">
        <v>8.3910777413894203E-2</v>
      </c>
      <c r="E107" s="1">
        <v>4.6391772767735304</v>
      </c>
      <c r="F107" s="2">
        <v>3.4987648692660499E-6</v>
      </c>
      <c r="G107" s="1" t="s">
        <v>192</v>
      </c>
      <c r="H107" s="1" t="b">
        <v>0</v>
      </c>
      <c r="I107" s="1" t="s">
        <v>14</v>
      </c>
      <c r="J107" s="1" t="s">
        <v>14</v>
      </c>
      <c r="K107" s="1" t="s">
        <v>14</v>
      </c>
      <c r="L107" s="1" t="s">
        <v>14</v>
      </c>
      <c r="AA107" s="1" t="str">
        <f t="shared" si="5"/>
        <v>all_ols_liner_I(no_legitimate*100)_as.factor(year)2006</v>
      </c>
      <c r="AB107" s="1" t="str">
        <f t="shared" si="6"/>
        <v>0.389</v>
      </c>
      <c r="AC107" s="1" t="str">
        <f t="shared" si="7"/>
        <v>0.084</v>
      </c>
      <c r="AD107" s="1" t="str">
        <f t="shared" si="8"/>
        <v>4.639</v>
      </c>
      <c r="AE107" t="str">
        <f t="shared" si="9"/>
        <v>0.389
(0.084)</v>
      </c>
    </row>
    <row r="108" spans="1:31">
      <c r="A108" s="1">
        <v>107</v>
      </c>
      <c r="B108" s="1" t="s">
        <v>126</v>
      </c>
      <c r="C108" s="1">
        <v>0.332221754171517</v>
      </c>
      <c r="D108" s="1">
        <v>8.1135539797339701E-2</v>
      </c>
      <c r="E108" s="1">
        <v>4.0946514314361</v>
      </c>
      <c r="F108" s="2">
        <v>4.2286223650681201E-5</v>
      </c>
      <c r="G108" s="1" t="s">
        <v>192</v>
      </c>
      <c r="H108" s="1" t="b">
        <v>0</v>
      </c>
      <c r="I108" s="1" t="s">
        <v>14</v>
      </c>
      <c r="J108" s="1" t="s">
        <v>14</v>
      </c>
      <c r="K108" s="1" t="s">
        <v>14</v>
      </c>
      <c r="L108" s="1" t="s">
        <v>14</v>
      </c>
      <c r="AA108" s="1" t="str">
        <f t="shared" si="5"/>
        <v>all_ols_liner_I(no_legitimate*100)_as.factor(year)2007</v>
      </c>
      <c r="AB108" s="1" t="str">
        <f t="shared" si="6"/>
        <v>0.332</v>
      </c>
      <c r="AC108" s="1" t="str">
        <f t="shared" si="7"/>
        <v>0.081</v>
      </c>
      <c r="AD108" s="1" t="str">
        <f t="shared" si="8"/>
        <v>4.095</v>
      </c>
      <c r="AE108" t="str">
        <f t="shared" si="9"/>
        <v>0.332
(0.081)</v>
      </c>
    </row>
    <row r="109" spans="1:31">
      <c r="A109" s="1">
        <v>108</v>
      </c>
      <c r="B109" s="1" t="s">
        <v>125</v>
      </c>
      <c r="C109" s="1">
        <v>0.44434871711332702</v>
      </c>
      <c r="D109" s="1">
        <v>9.8323928623454196E-2</v>
      </c>
      <c r="E109" s="1">
        <v>4.5192327374857504</v>
      </c>
      <c r="F109" s="2">
        <v>6.2076590372338E-6</v>
      </c>
      <c r="G109" s="1" t="s">
        <v>192</v>
      </c>
      <c r="H109" s="1" t="b">
        <v>0</v>
      </c>
      <c r="I109" s="1" t="s">
        <v>14</v>
      </c>
      <c r="J109" s="1" t="s">
        <v>14</v>
      </c>
      <c r="K109" s="1" t="s">
        <v>14</v>
      </c>
      <c r="L109" s="1" t="s">
        <v>14</v>
      </c>
      <c r="AA109" s="1" t="str">
        <f t="shared" si="5"/>
        <v>all_ols_liner_I(no_legitimate*100)_as.factor(year)2008</v>
      </c>
      <c r="AB109" s="1" t="str">
        <f t="shared" si="6"/>
        <v>0.444</v>
      </c>
      <c r="AC109" s="1" t="str">
        <f t="shared" si="7"/>
        <v>0.098</v>
      </c>
      <c r="AD109" s="1" t="str">
        <f t="shared" si="8"/>
        <v>4.519</v>
      </c>
      <c r="AE109" t="str">
        <f t="shared" si="9"/>
        <v>0.444
(0.098)</v>
      </c>
    </row>
    <row r="110" spans="1:31">
      <c r="A110" s="1">
        <v>109</v>
      </c>
      <c r="B110" s="1" t="s">
        <v>124</v>
      </c>
      <c r="C110" s="1">
        <v>0.55239297360283102</v>
      </c>
      <c r="D110" s="1">
        <v>0.12779040464572999</v>
      </c>
      <c r="E110" s="1">
        <v>4.3226482859508701</v>
      </c>
      <c r="F110" s="2">
        <v>1.5419349286327599E-5</v>
      </c>
      <c r="G110" s="1" t="s">
        <v>192</v>
      </c>
      <c r="H110" s="1" t="b">
        <v>0</v>
      </c>
      <c r="I110" s="1" t="s">
        <v>14</v>
      </c>
      <c r="J110" s="1" t="s">
        <v>14</v>
      </c>
      <c r="K110" s="1" t="s">
        <v>14</v>
      </c>
      <c r="L110" s="1" t="s">
        <v>14</v>
      </c>
      <c r="AA110" s="1" t="str">
        <f t="shared" si="5"/>
        <v>all_ols_liner_I(no_legitimate*100)_as.factor(year)2009</v>
      </c>
      <c r="AB110" s="1" t="str">
        <f t="shared" si="6"/>
        <v>0.552</v>
      </c>
      <c r="AC110" s="1" t="str">
        <f t="shared" si="7"/>
        <v>0.128</v>
      </c>
      <c r="AD110" s="1" t="str">
        <f t="shared" si="8"/>
        <v>4.323</v>
      </c>
      <c r="AE110" t="str">
        <f t="shared" si="9"/>
        <v>0.552
(0.128)</v>
      </c>
    </row>
    <row r="111" spans="1:31">
      <c r="A111" s="1">
        <v>110</v>
      </c>
      <c r="B111" s="1" t="s">
        <v>38</v>
      </c>
      <c r="C111" s="1">
        <v>1.7258363695293899</v>
      </c>
      <c r="D111" s="1">
        <v>8.2024457953375707E-2</v>
      </c>
      <c r="E111" s="1">
        <v>21.040509289441399</v>
      </c>
      <c r="F111" s="2">
        <v>3.0454320369204303E-98</v>
      </c>
      <c r="G111" s="1" t="s">
        <v>160</v>
      </c>
      <c r="H111" s="1" t="b">
        <v>1</v>
      </c>
      <c r="I111" s="1" t="s">
        <v>176</v>
      </c>
      <c r="J111" s="1" t="s">
        <v>14</v>
      </c>
      <c r="K111" s="1" t="s">
        <v>14</v>
      </c>
      <c r="L111" s="1" t="s">
        <v>14</v>
      </c>
      <c r="AA111" s="1" t="str">
        <f t="shared" si="5"/>
        <v>all_no_live_I(no_legitimate*100)_(Intercept)</v>
      </c>
      <c r="AB111" s="1" t="str">
        <f t="shared" si="6"/>
        <v>1.726</v>
      </c>
      <c r="AC111" s="1" t="str">
        <f t="shared" si="7"/>
        <v>0.082</v>
      </c>
      <c r="AD111" s="1" t="str">
        <f t="shared" si="8"/>
        <v>21.041</v>
      </c>
      <c r="AE111" t="str">
        <f t="shared" si="9"/>
        <v>1.726
(0.082)</v>
      </c>
    </row>
    <row r="112" spans="1:31">
      <c r="A112" s="1">
        <v>111</v>
      </c>
      <c r="B112" s="1" t="s">
        <v>12</v>
      </c>
      <c r="C112" s="1">
        <v>-2.62888585376727E-2</v>
      </c>
      <c r="D112" s="1">
        <v>2.0305323239715699E-2</v>
      </c>
      <c r="E112" s="1">
        <v>-1.294678160368</v>
      </c>
      <c r="F112" s="1">
        <v>0.19543180144483499</v>
      </c>
      <c r="G112" s="1" t="s">
        <v>160</v>
      </c>
      <c r="H112" s="1" t="b">
        <v>1</v>
      </c>
      <c r="I112" s="1" t="s">
        <v>176</v>
      </c>
      <c r="J112" s="1" t="s">
        <v>14</v>
      </c>
      <c r="K112" s="1" t="s">
        <v>14</v>
      </c>
      <c r="L112" s="1" t="s">
        <v>14</v>
      </c>
      <c r="AA112" s="1" t="str">
        <f t="shared" si="5"/>
        <v>all_no_live_I(no_legitimate*100)_relative_age</v>
      </c>
      <c r="AB112" s="1" t="str">
        <f t="shared" si="6"/>
        <v>-0.026</v>
      </c>
      <c r="AC112" s="1" t="str">
        <f t="shared" si="7"/>
        <v>0.020</v>
      </c>
      <c r="AD112" s="1" t="str">
        <f t="shared" si="8"/>
        <v>-1.295</v>
      </c>
      <c r="AE112" t="str">
        <f t="shared" si="9"/>
        <v>-0.026
(0.020)</v>
      </c>
    </row>
    <row r="113" spans="1:31">
      <c r="A113" s="1">
        <v>112</v>
      </c>
      <c r="B113" s="1" t="s">
        <v>80</v>
      </c>
      <c r="C113" s="1">
        <v>1.8490634904693799E-3</v>
      </c>
      <c r="D113" s="1">
        <v>1.75429833861134E-3</v>
      </c>
      <c r="E113" s="1">
        <v>1.05401883463736</v>
      </c>
      <c r="F113" s="1">
        <v>0.291874740889004</v>
      </c>
      <c r="G113" s="1" t="s">
        <v>160</v>
      </c>
      <c r="H113" s="1" t="b">
        <v>1</v>
      </c>
      <c r="I113" s="1" t="s">
        <v>176</v>
      </c>
      <c r="J113" s="1" t="s">
        <v>14</v>
      </c>
      <c r="K113" s="1" t="s">
        <v>14</v>
      </c>
      <c r="L113" s="1" t="s">
        <v>14</v>
      </c>
      <c r="AA113" s="1" t="str">
        <f t="shared" si="5"/>
        <v>all_no_live_I(no_legitimate*100)_I(relative_age^2)</v>
      </c>
      <c r="AB113" s="1" t="str">
        <f t="shared" si="6"/>
        <v>0.002</v>
      </c>
      <c r="AC113" s="1" t="str">
        <f t="shared" si="7"/>
        <v>0.002</v>
      </c>
      <c r="AD113" s="1" t="str">
        <f t="shared" si="8"/>
        <v>1.054</v>
      </c>
      <c r="AE113" t="str">
        <f t="shared" si="9"/>
        <v>0.002
(0.002)</v>
      </c>
    </row>
    <row r="114" spans="1:31">
      <c r="A114" s="1">
        <v>113</v>
      </c>
      <c r="B114" s="1" t="s">
        <v>132</v>
      </c>
      <c r="C114" s="1">
        <v>3.8422963874365501E-2</v>
      </c>
      <c r="D114" s="1">
        <v>8.1330890499362901E-2</v>
      </c>
      <c r="E114" s="1">
        <v>0.47242767955020099</v>
      </c>
      <c r="F114" s="1">
        <v>0.63662173205360095</v>
      </c>
      <c r="G114" s="1" t="s">
        <v>160</v>
      </c>
      <c r="H114" s="1" t="b">
        <v>1</v>
      </c>
      <c r="I114" s="1" t="s">
        <v>176</v>
      </c>
      <c r="J114" s="1" t="s">
        <v>14</v>
      </c>
      <c r="K114" s="1" t="s">
        <v>14</v>
      </c>
      <c r="L114" s="1" t="s">
        <v>14</v>
      </c>
      <c r="AA114" s="1" t="str">
        <f t="shared" si="5"/>
        <v>all_no_live_I(no_legitimate*100)_as.factor(year)2001</v>
      </c>
      <c r="AB114" s="1" t="str">
        <f t="shared" si="6"/>
        <v>0.038</v>
      </c>
      <c r="AC114" s="1" t="str">
        <f t="shared" si="7"/>
        <v>0.081</v>
      </c>
      <c r="AD114" s="1" t="str">
        <f t="shared" si="8"/>
        <v>0.472</v>
      </c>
      <c r="AE114" t="str">
        <f t="shared" si="9"/>
        <v>0.038
(0.081)</v>
      </c>
    </row>
    <row r="115" spans="1:31">
      <c r="A115" s="1">
        <v>114</v>
      </c>
      <c r="B115" s="1" t="s">
        <v>131</v>
      </c>
      <c r="C115" s="1">
        <v>0.23359671062656401</v>
      </c>
      <c r="D115" s="1">
        <v>8.15417059971872E-2</v>
      </c>
      <c r="E115" s="1">
        <v>2.86475132902692</v>
      </c>
      <c r="F115" s="1">
        <v>4.1735207459634802E-3</v>
      </c>
      <c r="G115" s="1" t="s">
        <v>160</v>
      </c>
      <c r="H115" s="1" t="b">
        <v>1</v>
      </c>
      <c r="I115" s="1" t="s">
        <v>176</v>
      </c>
      <c r="J115" s="1" t="s">
        <v>14</v>
      </c>
      <c r="K115" s="1" t="s">
        <v>14</v>
      </c>
      <c r="L115" s="1" t="s">
        <v>14</v>
      </c>
      <c r="AA115" s="1" t="str">
        <f t="shared" si="5"/>
        <v>all_no_live_I(no_legitimate*100)_as.factor(year)2002</v>
      </c>
      <c r="AB115" s="1" t="str">
        <f t="shared" si="6"/>
        <v>0.234</v>
      </c>
      <c r="AC115" s="1" t="str">
        <f t="shared" si="7"/>
        <v>0.082</v>
      </c>
      <c r="AD115" s="1" t="str">
        <f t="shared" si="8"/>
        <v>2.865</v>
      </c>
      <c r="AE115" t="str">
        <f t="shared" si="9"/>
        <v>0.234
(0.082)</v>
      </c>
    </row>
    <row r="116" spans="1:31">
      <c r="A116" s="1">
        <v>115</v>
      </c>
      <c r="B116" s="1" t="s">
        <v>130</v>
      </c>
      <c r="C116" s="1">
        <v>0.20095878664976299</v>
      </c>
      <c r="D116" s="1">
        <v>8.1935342462354996E-2</v>
      </c>
      <c r="E116" s="1">
        <v>2.4526508416327601</v>
      </c>
      <c r="F116" s="1">
        <v>1.4181088497744E-2</v>
      </c>
      <c r="G116" s="1" t="s">
        <v>160</v>
      </c>
      <c r="H116" s="1" t="b">
        <v>1</v>
      </c>
      <c r="I116" s="1" t="s">
        <v>176</v>
      </c>
      <c r="J116" s="1" t="s">
        <v>14</v>
      </c>
      <c r="K116" s="1" t="s">
        <v>14</v>
      </c>
      <c r="L116" s="1" t="s">
        <v>14</v>
      </c>
      <c r="AA116" s="1" t="str">
        <f t="shared" si="5"/>
        <v>all_no_live_I(no_legitimate*100)_as.factor(year)2003</v>
      </c>
      <c r="AB116" s="1" t="str">
        <f t="shared" si="6"/>
        <v>0.201</v>
      </c>
      <c r="AC116" s="1" t="str">
        <f t="shared" si="7"/>
        <v>0.082</v>
      </c>
      <c r="AD116" s="1" t="str">
        <f t="shared" si="8"/>
        <v>2.453</v>
      </c>
      <c r="AE116" t="str">
        <f t="shared" si="9"/>
        <v>0.201
(0.082)</v>
      </c>
    </row>
    <row r="117" spans="1:31">
      <c r="A117" s="1">
        <v>116</v>
      </c>
      <c r="B117" s="1" t="s">
        <v>129</v>
      </c>
      <c r="C117" s="1">
        <v>0.28879934810582503</v>
      </c>
      <c r="D117" s="1">
        <v>8.2303903067808395E-2</v>
      </c>
      <c r="E117" s="1">
        <v>3.5089386692620002</v>
      </c>
      <c r="F117" s="1">
        <v>4.49933296278429E-4</v>
      </c>
      <c r="G117" s="1" t="s">
        <v>160</v>
      </c>
      <c r="H117" s="1" t="b">
        <v>1</v>
      </c>
      <c r="I117" s="1" t="s">
        <v>176</v>
      </c>
      <c r="J117" s="1" t="s">
        <v>14</v>
      </c>
      <c r="K117" s="1" t="s">
        <v>14</v>
      </c>
      <c r="L117" s="1" t="s">
        <v>14</v>
      </c>
      <c r="AA117" s="1" t="str">
        <f t="shared" si="5"/>
        <v>all_no_live_I(no_legitimate*100)_as.factor(year)2004</v>
      </c>
      <c r="AB117" s="1" t="str">
        <f t="shared" si="6"/>
        <v>0.289</v>
      </c>
      <c r="AC117" s="1" t="str">
        <f t="shared" si="7"/>
        <v>0.082</v>
      </c>
      <c r="AD117" s="1" t="str">
        <f t="shared" si="8"/>
        <v>3.509</v>
      </c>
      <c r="AE117" t="str">
        <f t="shared" si="9"/>
        <v>0.289
(0.082)</v>
      </c>
    </row>
    <row r="118" spans="1:31">
      <c r="A118" s="1">
        <v>117</v>
      </c>
      <c r="B118" s="1" t="s">
        <v>128</v>
      </c>
      <c r="C118" s="1">
        <v>0.34124872907792902</v>
      </c>
      <c r="D118" s="1">
        <v>8.30051009987956E-2</v>
      </c>
      <c r="E118" s="1">
        <v>4.1111778068058804</v>
      </c>
      <c r="F118" s="2">
        <v>3.9370094870410902E-5</v>
      </c>
      <c r="G118" s="1" t="s">
        <v>160</v>
      </c>
      <c r="H118" s="1" t="b">
        <v>1</v>
      </c>
      <c r="I118" s="1" t="s">
        <v>176</v>
      </c>
      <c r="J118" s="1" t="s">
        <v>14</v>
      </c>
      <c r="K118" s="1" t="s">
        <v>14</v>
      </c>
      <c r="L118" s="1" t="s">
        <v>14</v>
      </c>
      <c r="AA118" s="1" t="str">
        <f t="shared" si="5"/>
        <v>all_no_live_I(no_legitimate*100)_as.factor(year)2005</v>
      </c>
      <c r="AB118" s="1" t="str">
        <f t="shared" si="6"/>
        <v>0.341</v>
      </c>
      <c r="AC118" s="1" t="str">
        <f t="shared" si="7"/>
        <v>0.083</v>
      </c>
      <c r="AD118" s="1" t="str">
        <f t="shared" si="8"/>
        <v>4.111</v>
      </c>
      <c r="AE118" t="str">
        <f t="shared" si="9"/>
        <v>0.341
(0.083)</v>
      </c>
    </row>
    <row r="119" spans="1:31">
      <c r="A119" s="1">
        <v>118</v>
      </c>
      <c r="B119" s="1" t="s">
        <v>127</v>
      </c>
      <c r="C119" s="1">
        <v>0.364112485653589</v>
      </c>
      <c r="D119" s="1">
        <v>8.25177506945243E-2</v>
      </c>
      <c r="E119" s="1">
        <v>4.4125352737923098</v>
      </c>
      <c r="F119" s="2">
        <v>1.02185845727596E-5</v>
      </c>
      <c r="G119" s="1" t="s">
        <v>160</v>
      </c>
      <c r="H119" s="1" t="b">
        <v>1</v>
      </c>
      <c r="I119" s="1" t="s">
        <v>176</v>
      </c>
      <c r="J119" s="1" t="s">
        <v>14</v>
      </c>
      <c r="K119" s="1" t="s">
        <v>14</v>
      </c>
      <c r="L119" s="1" t="s">
        <v>14</v>
      </c>
      <c r="AA119" s="1" t="str">
        <f t="shared" si="5"/>
        <v>all_no_live_I(no_legitimate*100)_as.factor(year)2006</v>
      </c>
      <c r="AB119" s="1" t="str">
        <f t="shared" si="6"/>
        <v>0.364</v>
      </c>
      <c r="AC119" s="1" t="str">
        <f t="shared" si="7"/>
        <v>0.083</v>
      </c>
      <c r="AD119" s="1" t="str">
        <f t="shared" si="8"/>
        <v>4.413</v>
      </c>
      <c r="AE119" t="str">
        <f t="shared" si="9"/>
        <v>0.364
(0.083)</v>
      </c>
    </row>
    <row r="120" spans="1:31">
      <c r="A120" s="1">
        <v>119</v>
      </c>
      <c r="B120" s="1" t="s">
        <v>126</v>
      </c>
      <c r="C120" s="1">
        <v>0.29967373836354599</v>
      </c>
      <c r="D120" s="1">
        <v>8.2606225775869999E-2</v>
      </c>
      <c r="E120" s="1">
        <v>3.6277379283328002</v>
      </c>
      <c r="F120" s="1">
        <v>2.8594020199472698E-4</v>
      </c>
      <c r="G120" s="1" t="s">
        <v>160</v>
      </c>
      <c r="H120" s="1" t="b">
        <v>1</v>
      </c>
      <c r="I120" s="1" t="s">
        <v>176</v>
      </c>
      <c r="J120" s="1" t="s">
        <v>14</v>
      </c>
      <c r="K120" s="1" t="s">
        <v>14</v>
      </c>
      <c r="L120" s="1" t="s">
        <v>14</v>
      </c>
      <c r="AA120" s="1" t="str">
        <f t="shared" si="5"/>
        <v>all_no_live_I(no_legitimate*100)_as.factor(year)2007</v>
      </c>
      <c r="AB120" s="1" t="str">
        <f t="shared" si="6"/>
        <v>0.300</v>
      </c>
      <c r="AC120" s="1" t="str">
        <f t="shared" si="7"/>
        <v>0.083</v>
      </c>
      <c r="AD120" s="1" t="str">
        <f t="shared" si="8"/>
        <v>3.628</v>
      </c>
      <c r="AE120" t="str">
        <f t="shared" si="9"/>
        <v>0.300
(0.083)</v>
      </c>
    </row>
    <row r="121" spans="1:31">
      <c r="A121" s="1">
        <v>120</v>
      </c>
      <c r="B121" s="1" t="s">
        <v>125</v>
      </c>
      <c r="C121" s="1">
        <v>0.40743485985325001</v>
      </c>
      <c r="D121" s="1">
        <v>8.2670387981453805E-2</v>
      </c>
      <c r="E121" s="1">
        <v>4.9284256406859202</v>
      </c>
      <c r="F121" s="2">
        <v>8.2918064606351903E-7</v>
      </c>
      <c r="G121" s="1" t="s">
        <v>160</v>
      </c>
      <c r="H121" s="1" t="b">
        <v>1</v>
      </c>
      <c r="I121" s="1" t="s">
        <v>176</v>
      </c>
      <c r="J121" s="1" t="s">
        <v>14</v>
      </c>
      <c r="K121" s="1" t="s">
        <v>14</v>
      </c>
      <c r="L121" s="1" t="s">
        <v>14</v>
      </c>
      <c r="AA121" s="1" t="str">
        <f t="shared" si="5"/>
        <v>all_no_live_I(no_legitimate*100)_as.factor(year)2008</v>
      </c>
      <c r="AB121" s="1" t="str">
        <f t="shared" si="6"/>
        <v>0.407</v>
      </c>
      <c r="AC121" s="1" t="str">
        <f t="shared" si="7"/>
        <v>0.083</v>
      </c>
      <c r="AD121" s="1" t="str">
        <f t="shared" si="8"/>
        <v>4.928</v>
      </c>
      <c r="AE121" t="str">
        <f t="shared" si="9"/>
        <v>0.407
(0.083)</v>
      </c>
    </row>
    <row r="122" spans="1:31">
      <c r="A122" s="1">
        <v>121</v>
      </c>
      <c r="B122" s="1" t="s">
        <v>124</v>
      </c>
      <c r="C122" s="1">
        <v>0.50064997366998898</v>
      </c>
      <c r="D122" s="1">
        <v>0.134367224083907</v>
      </c>
      <c r="E122" s="1">
        <v>3.7259828584190502</v>
      </c>
      <c r="F122" s="1">
        <v>1.9457439035607999E-4</v>
      </c>
      <c r="G122" s="1" t="s">
        <v>160</v>
      </c>
      <c r="H122" s="1" t="b">
        <v>1</v>
      </c>
      <c r="I122" s="1" t="s">
        <v>176</v>
      </c>
      <c r="J122" s="1" t="s">
        <v>14</v>
      </c>
      <c r="K122" s="1" t="s">
        <v>14</v>
      </c>
      <c r="L122" s="1" t="s">
        <v>14</v>
      </c>
      <c r="AA122" s="1" t="str">
        <f t="shared" si="5"/>
        <v>all_no_live_I(no_legitimate*100)_as.factor(year)2009</v>
      </c>
      <c r="AB122" s="1" t="str">
        <f t="shared" si="6"/>
        <v>0.501</v>
      </c>
      <c r="AC122" s="1" t="str">
        <f t="shared" si="7"/>
        <v>0.134</v>
      </c>
      <c r="AD122" s="1" t="str">
        <f t="shared" si="8"/>
        <v>3.726</v>
      </c>
      <c r="AE122" t="str">
        <f t="shared" si="9"/>
        <v>0.501
(0.134)</v>
      </c>
    </row>
    <row r="123" spans="1:31">
      <c r="A123" s="1">
        <v>122</v>
      </c>
      <c r="B123" s="1" t="s">
        <v>38</v>
      </c>
      <c r="C123" s="1">
        <v>1.6839666655196901</v>
      </c>
      <c r="D123" s="1">
        <v>7.17636892524844E-2</v>
      </c>
      <c r="E123" s="1">
        <v>23.465441688693499</v>
      </c>
      <c r="F123" s="2">
        <v>1.05082205334352E-121</v>
      </c>
      <c r="G123" s="1" t="s">
        <v>161</v>
      </c>
      <c r="H123" s="1" t="b">
        <v>1</v>
      </c>
      <c r="I123" s="1" t="s">
        <v>177</v>
      </c>
      <c r="J123" s="1" t="s">
        <v>14</v>
      </c>
      <c r="K123" s="1" t="s">
        <v>14</v>
      </c>
      <c r="L123" s="1" t="s">
        <v>14</v>
      </c>
      <c r="AA123" s="1" t="str">
        <f t="shared" si="5"/>
        <v>all_no_live_liner_I(no_legitimate*100)_(Intercept)</v>
      </c>
      <c r="AB123" s="1" t="str">
        <f t="shared" si="6"/>
        <v>1.684</v>
      </c>
      <c r="AC123" s="1" t="str">
        <f t="shared" si="7"/>
        <v>0.072</v>
      </c>
      <c r="AD123" s="1" t="str">
        <f t="shared" si="8"/>
        <v>23.465</v>
      </c>
      <c r="AE123" t="str">
        <f t="shared" si="9"/>
        <v>1.684
(0.072)</v>
      </c>
    </row>
    <row r="124" spans="1:31">
      <c r="A124" s="1">
        <v>123</v>
      </c>
      <c r="B124" s="1" t="s">
        <v>12</v>
      </c>
      <c r="C124" s="1">
        <v>-5.6808881322875102E-3</v>
      </c>
      <c r="D124" s="1">
        <v>5.4802454938441001E-3</v>
      </c>
      <c r="E124" s="1">
        <v>-1.0366119800050499</v>
      </c>
      <c r="F124" s="1">
        <v>0.29991716759291598</v>
      </c>
      <c r="G124" s="1" t="s">
        <v>161</v>
      </c>
      <c r="H124" s="1" t="b">
        <v>1</v>
      </c>
      <c r="I124" s="1" t="s">
        <v>177</v>
      </c>
      <c r="J124" s="1" t="s">
        <v>14</v>
      </c>
      <c r="K124" s="1" t="s">
        <v>14</v>
      </c>
      <c r="L124" s="1" t="s">
        <v>14</v>
      </c>
      <c r="AA124" s="1" t="str">
        <f t="shared" si="5"/>
        <v>all_no_live_liner_I(no_legitimate*100)_relative_age</v>
      </c>
      <c r="AB124" s="1" t="str">
        <f t="shared" si="6"/>
        <v>-0.006</v>
      </c>
      <c r="AC124" s="1" t="str">
        <f t="shared" si="7"/>
        <v>0.005</v>
      </c>
      <c r="AD124" s="1" t="str">
        <f t="shared" si="8"/>
        <v>-1.037</v>
      </c>
      <c r="AE124" t="str">
        <f t="shared" si="9"/>
        <v>-0.006
(0.005)</v>
      </c>
    </row>
    <row r="125" spans="1:31">
      <c r="A125" s="1">
        <v>124</v>
      </c>
      <c r="B125" s="1" t="s">
        <v>132</v>
      </c>
      <c r="C125" s="1">
        <v>4.42416129751926E-2</v>
      </c>
      <c r="D125" s="1">
        <v>8.1143328493899297E-2</v>
      </c>
      <c r="E125" s="1">
        <v>0.54522797864421901</v>
      </c>
      <c r="F125" s="1">
        <v>0.58559694430578602</v>
      </c>
      <c r="G125" s="1" t="s">
        <v>161</v>
      </c>
      <c r="H125" s="1" t="b">
        <v>1</v>
      </c>
      <c r="I125" s="1" t="s">
        <v>177</v>
      </c>
      <c r="J125" s="1" t="s">
        <v>14</v>
      </c>
      <c r="K125" s="1" t="s">
        <v>14</v>
      </c>
      <c r="L125" s="1" t="s">
        <v>14</v>
      </c>
      <c r="AA125" s="1" t="str">
        <f t="shared" si="5"/>
        <v>all_no_live_liner_I(no_legitimate*100)_as.factor(year)2001</v>
      </c>
      <c r="AB125" s="1" t="str">
        <f t="shared" si="6"/>
        <v>0.044</v>
      </c>
      <c r="AC125" s="1" t="str">
        <f t="shared" si="7"/>
        <v>0.081</v>
      </c>
      <c r="AD125" s="1" t="str">
        <f t="shared" si="8"/>
        <v>0.545</v>
      </c>
      <c r="AE125" t="str">
        <f t="shared" si="9"/>
        <v>0.044
(0.081)</v>
      </c>
    </row>
    <row r="126" spans="1:31">
      <c r="A126" s="1">
        <v>125</v>
      </c>
      <c r="B126" s="1" t="s">
        <v>131</v>
      </c>
      <c r="C126" s="1">
        <v>0.23973640582156</v>
      </c>
      <c r="D126" s="1">
        <v>8.1333388515991895E-2</v>
      </c>
      <c r="E126" s="1">
        <v>2.94757676024309</v>
      </c>
      <c r="F126" s="1">
        <v>3.20288202452836E-3</v>
      </c>
      <c r="G126" s="1" t="s">
        <v>161</v>
      </c>
      <c r="H126" s="1" t="b">
        <v>1</v>
      </c>
      <c r="I126" s="1" t="s">
        <v>177</v>
      </c>
      <c r="J126" s="1" t="s">
        <v>14</v>
      </c>
      <c r="K126" s="1" t="s">
        <v>14</v>
      </c>
      <c r="L126" s="1" t="s">
        <v>14</v>
      </c>
      <c r="AA126" s="1" t="str">
        <f t="shared" si="5"/>
        <v>all_no_live_liner_I(no_legitimate*100)_as.factor(year)2002</v>
      </c>
      <c r="AB126" s="1" t="str">
        <f t="shared" si="6"/>
        <v>0.240</v>
      </c>
      <c r="AC126" s="1" t="str">
        <f t="shared" si="7"/>
        <v>0.081</v>
      </c>
      <c r="AD126" s="1" t="str">
        <f t="shared" si="8"/>
        <v>2.948</v>
      </c>
      <c r="AE126" t="str">
        <f t="shared" si="9"/>
        <v>0.240
(0.081)</v>
      </c>
    </row>
    <row r="127" spans="1:31">
      <c r="A127" s="1">
        <v>126</v>
      </c>
      <c r="B127" s="1" t="s">
        <v>130</v>
      </c>
      <c r="C127" s="1">
        <v>0.20699176433091199</v>
      </c>
      <c r="D127" s="1">
        <v>8.1735181684100003E-2</v>
      </c>
      <c r="E127" s="1">
        <v>2.5324683944659099</v>
      </c>
      <c r="F127" s="1">
        <v>1.13265240358219E-2</v>
      </c>
      <c r="G127" s="1" t="s">
        <v>161</v>
      </c>
      <c r="H127" s="1" t="b">
        <v>1</v>
      </c>
      <c r="I127" s="1" t="s">
        <v>177</v>
      </c>
      <c r="J127" s="1" t="s">
        <v>14</v>
      </c>
      <c r="K127" s="1" t="s">
        <v>14</v>
      </c>
      <c r="L127" s="1" t="s">
        <v>14</v>
      </c>
      <c r="AA127" s="1" t="str">
        <f t="shared" si="5"/>
        <v>all_no_live_liner_I(no_legitimate*100)_as.factor(year)2003</v>
      </c>
      <c r="AB127" s="1" t="str">
        <f t="shared" si="6"/>
        <v>0.207</v>
      </c>
      <c r="AC127" s="1" t="str">
        <f t="shared" si="7"/>
        <v>0.082</v>
      </c>
      <c r="AD127" s="1" t="str">
        <f t="shared" si="8"/>
        <v>2.532</v>
      </c>
      <c r="AE127" t="str">
        <f t="shared" si="9"/>
        <v>0.207
(0.082)</v>
      </c>
    </row>
    <row r="128" spans="1:31">
      <c r="A128" s="1">
        <v>127</v>
      </c>
      <c r="B128" s="1" t="s">
        <v>129</v>
      </c>
      <c r="C128" s="1">
        <v>0.29491687542962902</v>
      </c>
      <c r="D128" s="1">
        <v>8.2099009337510007E-2</v>
      </c>
      <c r="E128" s="1">
        <v>3.5922099159226399</v>
      </c>
      <c r="F128" s="1">
        <v>3.27913128508538E-4</v>
      </c>
      <c r="G128" s="1" t="s">
        <v>161</v>
      </c>
      <c r="H128" s="1" t="b">
        <v>1</v>
      </c>
      <c r="I128" s="1" t="s">
        <v>177</v>
      </c>
      <c r="J128" s="1" t="s">
        <v>14</v>
      </c>
      <c r="K128" s="1" t="s">
        <v>14</v>
      </c>
      <c r="L128" s="1" t="s">
        <v>14</v>
      </c>
      <c r="AA128" s="1" t="str">
        <f t="shared" si="5"/>
        <v>all_no_live_liner_I(no_legitimate*100)_as.factor(year)2004</v>
      </c>
      <c r="AB128" s="1" t="str">
        <f t="shared" si="6"/>
        <v>0.295</v>
      </c>
      <c r="AC128" s="1" t="str">
        <f t="shared" si="7"/>
        <v>0.082</v>
      </c>
      <c r="AD128" s="1" t="str">
        <f t="shared" si="8"/>
        <v>3.592</v>
      </c>
      <c r="AE128" t="str">
        <f t="shared" si="9"/>
        <v>0.295
(0.082)</v>
      </c>
    </row>
    <row r="129" spans="1:31">
      <c r="A129" s="1">
        <v>128</v>
      </c>
      <c r="B129" s="1" t="s">
        <v>128</v>
      </c>
      <c r="C129" s="1">
        <v>0.34742593800499</v>
      </c>
      <c r="D129" s="1">
        <v>8.2797954100739493E-2</v>
      </c>
      <c r="E129" s="1">
        <v>4.1960691152136498</v>
      </c>
      <c r="F129" s="2">
        <v>2.7162844541024701E-5</v>
      </c>
      <c r="G129" s="1" t="s">
        <v>161</v>
      </c>
      <c r="H129" s="1" t="b">
        <v>1</v>
      </c>
      <c r="I129" s="1" t="s">
        <v>177</v>
      </c>
      <c r="J129" s="1" t="s">
        <v>14</v>
      </c>
      <c r="K129" s="1" t="s">
        <v>14</v>
      </c>
      <c r="L129" s="1" t="s">
        <v>14</v>
      </c>
      <c r="AA129" s="1" t="str">
        <f t="shared" si="5"/>
        <v>all_no_live_liner_I(no_legitimate*100)_as.factor(year)2005</v>
      </c>
      <c r="AB129" s="1" t="str">
        <f t="shared" si="6"/>
        <v>0.347</v>
      </c>
      <c r="AC129" s="1" t="str">
        <f t="shared" si="7"/>
        <v>0.083</v>
      </c>
      <c r="AD129" s="1" t="str">
        <f t="shared" si="8"/>
        <v>4.196</v>
      </c>
      <c r="AE129" t="str">
        <f t="shared" si="9"/>
        <v>0.347
(0.083)</v>
      </c>
    </row>
    <row r="130" spans="1:31">
      <c r="A130" s="1">
        <v>129</v>
      </c>
      <c r="B130" s="1" t="s">
        <v>127</v>
      </c>
      <c r="C130" s="1">
        <v>0.37025029933039799</v>
      </c>
      <c r="D130" s="1">
        <v>8.2312029950975807E-2</v>
      </c>
      <c r="E130" s="1">
        <v>4.49813106967372</v>
      </c>
      <c r="F130" s="2">
        <v>6.8566937499947902E-6</v>
      </c>
      <c r="G130" s="1" t="s">
        <v>161</v>
      </c>
      <c r="H130" s="1" t="b">
        <v>1</v>
      </c>
      <c r="I130" s="1" t="s">
        <v>177</v>
      </c>
      <c r="J130" s="1" t="s">
        <v>14</v>
      </c>
      <c r="K130" s="1" t="s">
        <v>14</v>
      </c>
      <c r="L130" s="1" t="s">
        <v>14</v>
      </c>
      <c r="AA130" s="1" t="str">
        <f t="shared" si="5"/>
        <v>all_no_live_liner_I(no_legitimate*100)_as.factor(year)2006</v>
      </c>
      <c r="AB130" s="1" t="str">
        <f t="shared" si="6"/>
        <v>0.370</v>
      </c>
      <c r="AC130" s="1" t="str">
        <f t="shared" si="7"/>
        <v>0.082</v>
      </c>
      <c r="AD130" s="1" t="str">
        <f t="shared" si="8"/>
        <v>4.498</v>
      </c>
      <c r="AE130" t="str">
        <f t="shared" si="9"/>
        <v>0.370
(0.082)</v>
      </c>
    </row>
    <row r="131" spans="1:31">
      <c r="A131" s="1">
        <v>130</v>
      </c>
      <c r="B131" s="1" t="s">
        <v>126</v>
      </c>
      <c r="C131" s="1">
        <v>0.30566048280689501</v>
      </c>
      <c r="D131" s="1">
        <v>8.24107295720449E-2</v>
      </c>
      <c r="E131" s="1">
        <v>3.70898891921204</v>
      </c>
      <c r="F131" s="1">
        <v>2.0810826091105999E-4</v>
      </c>
      <c r="G131" s="1" t="s">
        <v>161</v>
      </c>
      <c r="H131" s="1" t="b">
        <v>1</v>
      </c>
      <c r="I131" s="1" t="s">
        <v>177</v>
      </c>
      <c r="J131" s="1" t="s">
        <v>14</v>
      </c>
      <c r="K131" s="1" t="s">
        <v>14</v>
      </c>
      <c r="L131" s="1" t="s">
        <v>14</v>
      </c>
      <c r="AA131" s="1" t="str">
        <f t="shared" ref="AA131:AA194" si="10">G131&amp;"_"&amp;B131</f>
        <v>all_no_live_liner_I(no_legitimate*100)_as.factor(year)2007</v>
      </c>
      <c r="AB131" s="1" t="str">
        <f t="shared" ref="AB131:AB194" si="11">TEXT(C131, "0.000")</f>
        <v>0.306</v>
      </c>
      <c r="AC131" s="1" t="str">
        <f t="shared" ref="AC131:AC194" si="12">TEXT(D131, "0.000")</f>
        <v>0.082</v>
      </c>
      <c r="AD131" s="1" t="str">
        <f t="shared" ref="AD131:AD194" si="13">TEXT(E131, "0.000")</f>
        <v>3.709</v>
      </c>
      <c r="AE131" t="str">
        <f t="shared" ref="AE131:AE194" si="14">CONCATENATE(AB131,"
(",AC131,")")</f>
        <v>0.306
(0.082)</v>
      </c>
    </row>
    <row r="132" spans="1:31">
      <c r="A132" s="1">
        <v>131</v>
      </c>
      <c r="B132" s="1" t="s">
        <v>125</v>
      </c>
      <c r="C132" s="1">
        <v>0.41352142316774398</v>
      </c>
      <c r="D132" s="1">
        <v>8.2468467193461903E-2</v>
      </c>
      <c r="E132" s="1">
        <v>5.0142974307703403</v>
      </c>
      <c r="F132" s="2">
        <v>5.3243513192638303E-7</v>
      </c>
      <c r="G132" s="1" t="s">
        <v>161</v>
      </c>
      <c r="H132" s="1" t="b">
        <v>1</v>
      </c>
      <c r="I132" s="1" t="s">
        <v>177</v>
      </c>
      <c r="J132" s="1" t="s">
        <v>14</v>
      </c>
      <c r="K132" s="1" t="s">
        <v>14</v>
      </c>
      <c r="L132" s="1" t="s">
        <v>14</v>
      </c>
      <c r="AA132" s="1" t="str">
        <f t="shared" si="10"/>
        <v>all_no_live_liner_I(no_legitimate*100)_as.factor(year)2008</v>
      </c>
      <c r="AB132" s="1" t="str">
        <f t="shared" si="11"/>
        <v>0.414</v>
      </c>
      <c r="AC132" s="1" t="str">
        <f t="shared" si="12"/>
        <v>0.082</v>
      </c>
      <c r="AD132" s="1" t="str">
        <f t="shared" si="13"/>
        <v>5.014</v>
      </c>
      <c r="AE132" t="str">
        <f t="shared" si="14"/>
        <v>0.414
(0.082)</v>
      </c>
    </row>
    <row r="133" spans="1:31">
      <c r="A133" s="1">
        <v>132</v>
      </c>
      <c r="B133" s="1" t="s">
        <v>124</v>
      </c>
      <c r="C133" s="1">
        <v>0.52477778597684999</v>
      </c>
      <c r="D133" s="1">
        <v>0.13240296384594299</v>
      </c>
      <c r="E133" s="1">
        <v>3.9634897190628799</v>
      </c>
      <c r="F133" s="2">
        <v>7.3871037960356604E-5</v>
      </c>
      <c r="G133" s="1" t="s">
        <v>161</v>
      </c>
      <c r="H133" s="1" t="b">
        <v>1</v>
      </c>
      <c r="I133" s="1" t="s">
        <v>177</v>
      </c>
      <c r="J133" s="1" t="s">
        <v>14</v>
      </c>
      <c r="K133" s="1" t="s">
        <v>14</v>
      </c>
      <c r="L133" s="1" t="s">
        <v>14</v>
      </c>
      <c r="AA133" s="1" t="str">
        <f t="shared" si="10"/>
        <v>all_no_live_liner_I(no_legitimate*100)_as.factor(year)2009</v>
      </c>
      <c r="AB133" s="1" t="str">
        <f t="shared" si="11"/>
        <v>0.525</v>
      </c>
      <c r="AC133" s="1" t="str">
        <f t="shared" si="12"/>
        <v>0.132</v>
      </c>
      <c r="AD133" s="1" t="str">
        <f t="shared" si="13"/>
        <v>3.963</v>
      </c>
      <c r="AE133" t="str">
        <f t="shared" si="14"/>
        <v>0.525
(0.132)</v>
      </c>
    </row>
    <row r="134" spans="1:31">
      <c r="A134" s="1">
        <v>133</v>
      </c>
      <c r="B134" s="1" t="s">
        <v>12</v>
      </c>
      <c r="C134" s="1">
        <v>-0.131690512957262</v>
      </c>
      <c r="D134" s="1">
        <v>3.6215365129717701E-2</v>
      </c>
      <c r="E134" s="1">
        <v>-3.6363160356265101</v>
      </c>
      <c r="F134" s="1">
        <v>2.7658934089432502E-4</v>
      </c>
      <c r="G134" s="1" t="s">
        <v>183</v>
      </c>
      <c r="H134" s="1" t="b">
        <v>1</v>
      </c>
      <c r="I134" s="1" t="s">
        <v>180</v>
      </c>
      <c r="J134" s="1" t="s">
        <v>14</v>
      </c>
      <c r="K134" s="1" t="s">
        <v>14</v>
      </c>
      <c r="L134" s="1" t="s">
        <v>14</v>
      </c>
      <c r="AA134" s="1" t="str">
        <f t="shared" si="10"/>
        <v>all_ols_I(no_job*100)_relative_age</v>
      </c>
      <c r="AB134" s="1" t="str">
        <f t="shared" si="11"/>
        <v>-0.132</v>
      </c>
      <c r="AC134" s="1" t="str">
        <f t="shared" si="12"/>
        <v>0.036</v>
      </c>
      <c r="AD134" s="1" t="str">
        <f t="shared" si="13"/>
        <v>-3.636</v>
      </c>
      <c r="AE134" t="str">
        <f t="shared" si="14"/>
        <v>-0.132
(0.036)</v>
      </c>
    </row>
    <row r="135" spans="1:31">
      <c r="A135" s="1">
        <v>134</v>
      </c>
      <c r="B135" s="1" t="s">
        <v>80</v>
      </c>
      <c r="C135" s="1">
        <v>1.13613310228231E-2</v>
      </c>
      <c r="D135" s="1">
        <v>3.2717023605345302E-3</v>
      </c>
      <c r="E135" s="1">
        <v>3.4726053200532698</v>
      </c>
      <c r="F135" s="1">
        <v>5.1547093522182801E-4</v>
      </c>
      <c r="G135" s="1" t="s">
        <v>183</v>
      </c>
      <c r="H135" s="1" t="b">
        <v>1</v>
      </c>
      <c r="I135" s="1" t="s">
        <v>180</v>
      </c>
      <c r="J135" s="1" t="s">
        <v>14</v>
      </c>
      <c r="K135" s="1" t="s">
        <v>14</v>
      </c>
      <c r="L135" s="1" t="s">
        <v>14</v>
      </c>
      <c r="AA135" s="1" t="str">
        <f t="shared" si="10"/>
        <v>all_ols_I(no_job*100)_I(relative_age^2)</v>
      </c>
      <c r="AB135" s="1" t="str">
        <f t="shared" si="11"/>
        <v>0.011</v>
      </c>
      <c r="AC135" s="1" t="str">
        <f t="shared" si="12"/>
        <v>0.003</v>
      </c>
      <c r="AD135" s="1" t="str">
        <f t="shared" si="13"/>
        <v>3.473</v>
      </c>
      <c r="AE135" t="str">
        <f t="shared" si="14"/>
        <v>0.011
(0.003)</v>
      </c>
    </row>
    <row r="136" spans="1:31">
      <c r="A136" s="1">
        <v>135</v>
      </c>
      <c r="B136" s="1" t="s">
        <v>132</v>
      </c>
      <c r="C136" s="1">
        <v>-0.11031431501378</v>
      </c>
      <c r="D136" s="1">
        <v>7.8668841529135294E-2</v>
      </c>
      <c r="E136" s="1">
        <v>-1.40226184687014</v>
      </c>
      <c r="F136" s="1">
        <v>0.16083761382973</v>
      </c>
      <c r="G136" s="1" t="s">
        <v>183</v>
      </c>
      <c r="H136" s="1" t="b">
        <v>1</v>
      </c>
      <c r="I136" s="1" t="s">
        <v>180</v>
      </c>
      <c r="J136" s="1" t="s">
        <v>14</v>
      </c>
      <c r="K136" s="1" t="s">
        <v>14</v>
      </c>
      <c r="L136" s="1" t="s">
        <v>14</v>
      </c>
      <c r="AA136" s="1" t="str">
        <f t="shared" si="10"/>
        <v>all_ols_I(no_job*100)_as.factor(year)2001</v>
      </c>
      <c r="AB136" s="1" t="str">
        <f t="shared" si="11"/>
        <v>-0.110</v>
      </c>
      <c r="AC136" s="1" t="str">
        <f t="shared" si="12"/>
        <v>0.079</v>
      </c>
      <c r="AD136" s="1" t="str">
        <f t="shared" si="13"/>
        <v>-1.402</v>
      </c>
      <c r="AE136" t="str">
        <f t="shared" si="14"/>
        <v>-0.110
(0.079)</v>
      </c>
    </row>
    <row r="137" spans="1:31">
      <c r="A137" s="1">
        <v>136</v>
      </c>
      <c r="B137" s="1" t="s">
        <v>131</v>
      </c>
      <c r="C137" s="1">
        <v>-1.18177753805109E-2</v>
      </c>
      <c r="D137" s="1">
        <v>9.2072236383432093E-2</v>
      </c>
      <c r="E137" s="1">
        <v>-0.12835330002516801</v>
      </c>
      <c r="F137" s="1">
        <v>0.897869431858351</v>
      </c>
      <c r="G137" s="1" t="s">
        <v>183</v>
      </c>
      <c r="H137" s="1" t="b">
        <v>1</v>
      </c>
      <c r="I137" s="1" t="s">
        <v>180</v>
      </c>
      <c r="J137" s="1" t="s">
        <v>14</v>
      </c>
      <c r="K137" s="1" t="s">
        <v>14</v>
      </c>
      <c r="L137" s="1" t="s">
        <v>14</v>
      </c>
      <c r="AA137" s="1" t="str">
        <f t="shared" si="10"/>
        <v>all_ols_I(no_job*100)_as.factor(year)2002</v>
      </c>
      <c r="AB137" s="1" t="str">
        <f t="shared" si="11"/>
        <v>-0.012</v>
      </c>
      <c r="AC137" s="1" t="str">
        <f t="shared" si="12"/>
        <v>0.092</v>
      </c>
      <c r="AD137" s="1" t="str">
        <f t="shared" si="13"/>
        <v>-0.128</v>
      </c>
      <c r="AE137" t="str">
        <f t="shared" si="14"/>
        <v>-0.012
(0.092)</v>
      </c>
    </row>
    <row r="138" spans="1:31">
      <c r="A138" s="1">
        <v>137</v>
      </c>
      <c r="B138" s="1" t="s">
        <v>130</v>
      </c>
      <c r="C138" s="1">
        <v>-0.296536667192833</v>
      </c>
      <c r="D138" s="1">
        <v>0.136519789686947</v>
      </c>
      <c r="E138" s="1">
        <v>-2.1721148843901701</v>
      </c>
      <c r="F138" s="1">
        <v>2.9847409442834299E-2</v>
      </c>
      <c r="G138" s="1" t="s">
        <v>183</v>
      </c>
      <c r="H138" s="1" t="b">
        <v>1</v>
      </c>
      <c r="I138" s="1" t="s">
        <v>180</v>
      </c>
      <c r="J138" s="1" t="s">
        <v>14</v>
      </c>
      <c r="K138" s="1" t="s">
        <v>14</v>
      </c>
      <c r="L138" s="1" t="s">
        <v>14</v>
      </c>
      <c r="AA138" s="1" t="str">
        <f t="shared" si="10"/>
        <v>all_ols_I(no_job*100)_as.factor(year)2003</v>
      </c>
      <c r="AB138" s="1" t="str">
        <f t="shared" si="11"/>
        <v>-0.297</v>
      </c>
      <c r="AC138" s="1" t="str">
        <f t="shared" si="12"/>
        <v>0.137</v>
      </c>
      <c r="AD138" s="1" t="str">
        <f t="shared" si="13"/>
        <v>-2.172</v>
      </c>
      <c r="AE138" t="str">
        <f t="shared" si="14"/>
        <v>-0.297
(0.137)</v>
      </c>
    </row>
    <row r="139" spans="1:31">
      <c r="A139" s="1">
        <v>138</v>
      </c>
      <c r="B139" s="1" t="s">
        <v>129</v>
      </c>
      <c r="C139" s="1">
        <v>-0.45228669741656202</v>
      </c>
      <c r="D139" s="1">
        <v>0.17229382844212299</v>
      </c>
      <c r="E139" s="1">
        <v>-2.62508936916735</v>
      </c>
      <c r="F139" s="1">
        <v>8.6628539050250496E-3</v>
      </c>
      <c r="G139" s="1" t="s">
        <v>183</v>
      </c>
      <c r="H139" s="1" t="b">
        <v>1</v>
      </c>
      <c r="I139" s="1" t="s">
        <v>180</v>
      </c>
      <c r="J139" s="1" t="s">
        <v>14</v>
      </c>
      <c r="K139" s="1" t="s">
        <v>14</v>
      </c>
      <c r="L139" s="1" t="s">
        <v>14</v>
      </c>
      <c r="AA139" s="1" t="str">
        <f t="shared" si="10"/>
        <v>all_ols_I(no_job*100)_as.factor(year)2004</v>
      </c>
      <c r="AB139" s="1" t="str">
        <f t="shared" si="11"/>
        <v>-0.452</v>
      </c>
      <c r="AC139" s="1" t="str">
        <f t="shared" si="12"/>
        <v>0.172</v>
      </c>
      <c r="AD139" s="1" t="str">
        <f t="shared" si="13"/>
        <v>-2.625</v>
      </c>
      <c r="AE139" t="str">
        <f t="shared" si="14"/>
        <v>-0.452
(0.172)</v>
      </c>
    </row>
    <row r="140" spans="1:31">
      <c r="A140" s="1">
        <v>139</v>
      </c>
      <c r="B140" s="1" t="s">
        <v>128</v>
      </c>
      <c r="C140" s="1">
        <v>-0.36350959778674602</v>
      </c>
      <c r="D140" s="1">
        <v>0.17066148744741499</v>
      </c>
      <c r="E140" s="1">
        <v>-2.1300036887276801</v>
      </c>
      <c r="F140" s="1">
        <v>3.3171735977646201E-2</v>
      </c>
      <c r="G140" s="1" t="s">
        <v>183</v>
      </c>
      <c r="H140" s="1" t="b">
        <v>1</v>
      </c>
      <c r="I140" s="1" t="s">
        <v>180</v>
      </c>
      <c r="J140" s="1" t="s">
        <v>14</v>
      </c>
      <c r="K140" s="1" t="s">
        <v>14</v>
      </c>
      <c r="L140" s="1" t="s">
        <v>14</v>
      </c>
      <c r="AA140" s="1" t="str">
        <f t="shared" si="10"/>
        <v>all_ols_I(no_job*100)_as.factor(year)2005</v>
      </c>
      <c r="AB140" s="1" t="str">
        <f t="shared" si="11"/>
        <v>-0.364</v>
      </c>
      <c r="AC140" s="1" t="str">
        <f t="shared" si="12"/>
        <v>0.171</v>
      </c>
      <c r="AD140" s="1" t="str">
        <f t="shared" si="13"/>
        <v>-2.130</v>
      </c>
      <c r="AE140" t="str">
        <f t="shared" si="14"/>
        <v>-0.364
(0.171)</v>
      </c>
    </row>
    <row r="141" spans="1:31">
      <c r="A141" s="1">
        <v>140</v>
      </c>
      <c r="B141" s="1" t="s">
        <v>127</v>
      </c>
      <c r="C141" s="1">
        <v>-0.46076159845382503</v>
      </c>
      <c r="D141" s="1">
        <v>0.16670387660620001</v>
      </c>
      <c r="E141" s="1">
        <v>-2.76395251168795</v>
      </c>
      <c r="F141" s="1">
        <v>5.71076829423186E-3</v>
      </c>
      <c r="G141" s="1" t="s">
        <v>183</v>
      </c>
      <c r="H141" s="1" t="b">
        <v>1</v>
      </c>
      <c r="I141" s="1" t="s">
        <v>180</v>
      </c>
      <c r="J141" s="1" t="s">
        <v>14</v>
      </c>
      <c r="K141" s="1" t="s">
        <v>14</v>
      </c>
      <c r="L141" s="1" t="s">
        <v>14</v>
      </c>
      <c r="AA141" s="1" t="str">
        <f t="shared" si="10"/>
        <v>all_ols_I(no_job*100)_as.factor(year)2006</v>
      </c>
      <c r="AB141" s="1" t="str">
        <f t="shared" si="11"/>
        <v>-0.461</v>
      </c>
      <c r="AC141" s="1" t="str">
        <f t="shared" si="12"/>
        <v>0.167</v>
      </c>
      <c r="AD141" s="1" t="str">
        <f t="shared" si="13"/>
        <v>-2.764</v>
      </c>
      <c r="AE141" t="str">
        <f t="shared" si="14"/>
        <v>-0.461
(0.167)</v>
      </c>
    </row>
    <row r="142" spans="1:31">
      <c r="A142" s="1">
        <v>141</v>
      </c>
      <c r="B142" s="1" t="s">
        <v>126</v>
      </c>
      <c r="C142" s="1">
        <v>6.6670298404714501</v>
      </c>
      <c r="D142" s="1">
        <v>1.02604643759341</v>
      </c>
      <c r="E142" s="1">
        <v>6.4977856714837898</v>
      </c>
      <c r="F142" s="2">
        <v>8.1577573194862006E-11</v>
      </c>
      <c r="G142" s="1" t="s">
        <v>183</v>
      </c>
      <c r="H142" s="1" t="b">
        <v>1</v>
      </c>
      <c r="I142" s="1" t="s">
        <v>180</v>
      </c>
      <c r="J142" s="1" t="s">
        <v>14</v>
      </c>
      <c r="K142" s="1" t="s">
        <v>14</v>
      </c>
      <c r="L142" s="1" t="s">
        <v>14</v>
      </c>
      <c r="AA142" s="1" t="str">
        <f t="shared" si="10"/>
        <v>all_ols_I(no_job*100)_as.factor(year)2007</v>
      </c>
      <c r="AB142" s="1" t="str">
        <f t="shared" si="11"/>
        <v>6.667</v>
      </c>
      <c r="AC142" s="1" t="str">
        <f t="shared" si="12"/>
        <v>1.026</v>
      </c>
      <c r="AD142" s="1" t="str">
        <f t="shared" si="13"/>
        <v>6.498</v>
      </c>
      <c r="AE142" t="str">
        <f t="shared" si="14"/>
        <v>6.667
(1.026)</v>
      </c>
    </row>
    <row r="143" spans="1:31">
      <c r="A143" s="1">
        <v>142</v>
      </c>
      <c r="B143" s="1" t="s">
        <v>125</v>
      </c>
      <c r="C143" s="1">
        <v>5.9916971999630499</v>
      </c>
      <c r="D143" s="1">
        <v>1.0103220495699601</v>
      </c>
      <c r="E143" s="1">
        <v>5.9304824659754898</v>
      </c>
      <c r="F143" s="2">
        <v>3.02219001885847E-9</v>
      </c>
      <c r="G143" s="1" t="s">
        <v>183</v>
      </c>
      <c r="H143" s="1" t="b">
        <v>1</v>
      </c>
      <c r="I143" s="1" t="s">
        <v>180</v>
      </c>
      <c r="J143" s="1" t="s">
        <v>14</v>
      </c>
      <c r="K143" s="1" t="s">
        <v>14</v>
      </c>
      <c r="L143" s="1" t="s">
        <v>14</v>
      </c>
      <c r="AA143" s="1" t="str">
        <f t="shared" si="10"/>
        <v>all_ols_I(no_job*100)_as.factor(year)2008</v>
      </c>
      <c r="AB143" s="1" t="str">
        <f t="shared" si="11"/>
        <v>5.992</v>
      </c>
      <c r="AC143" s="1" t="str">
        <f t="shared" si="12"/>
        <v>1.010</v>
      </c>
      <c r="AD143" s="1" t="str">
        <f t="shared" si="13"/>
        <v>5.930</v>
      </c>
      <c r="AE143" t="str">
        <f t="shared" si="14"/>
        <v>5.992
(1.010)</v>
      </c>
    </row>
    <row r="144" spans="1:31">
      <c r="A144" s="1">
        <v>143</v>
      </c>
      <c r="B144" s="1" t="s">
        <v>124</v>
      </c>
      <c r="C144" s="1">
        <v>5.5109851533585097</v>
      </c>
      <c r="D144" s="1">
        <v>1.0946507423118801</v>
      </c>
      <c r="E144" s="1">
        <v>5.0344689318160398</v>
      </c>
      <c r="F144" s="2">
        <v>4.7932093915077901E-7</v>
      </c>
      <c r="G144" s="1" t="s">
        <v>183</v>
      </c>
      <c r="H144" s="1" t="b">
        <v>1</v>
      </c>
      <c r="I144" s="1" t="s">
        <v>180</v>
      </c>
      <c r="J144" s="1" t="s">
        <v>14</v>
      </c>
      <c r="K144" s="1" t="s">
        <v>14</v>
      </c>
      <c r="L144" s="1" t="s">
        <v>14</v>
      </c>
      <c r="AA144" s="1" t="str">
        <f t="shared" si="10"/>
        <v>all_ols_I(no_job*100)_as.factor(year)2009</v>
      </c>
      <c r="AB144" s="1" t="str">
        <f t="shared" si="11"/>
        <v>5.511</v>
      </c>
      <c r="AC144" s="1" t="str">
        <f t="shared" si="12"/>
        <v>1.095</v>
      </c>
      <c r="AD144" s="1" t="str">
        <f t="shared" si="13"/>
        <v>5.034</v>
      </c>
      <c r="AE144" t="str">
        <f t="shared" si="14"/>
        <v>5.511
(1.095)</v>
      </c>
    </row>
    <row r="145" spans="1:31">
      <c r="A145" s="1">
        <v>144</v>
      </c>
      <c r="B145" s="1" t="s">
        <v>12</v>
      </c>
      <c r="C145" s="1">
        <v>-5.0115890519317604E-3</v>
      </c>
      <c r="D145" s="1">
        <v>7.7083678625982496E-3</v>
      </c>
      <c r="E145" s="1">
        <v>-0.65014918089839502</v>
      </c>
      <c r="F145" s="1">
        <v>0.51559612575658698</v>
      </c>
      <c r="G145" s="1" t="s">
        <v>193</v>
      </c>
      <c r="H145" s="1" t="b">
        <v>0</v>
      </c>
      <c r="I145" s="1" t="s">
        <v>14</v>
      </c>
      <c r="J145" s="1" t="s">
        <v>14</v>
      </c>
      <c r="K145" s="1" t="s">
        <v>14</v>
      </c>
      <c r="L145" s="1" t="s">
        <v>14</v>
      </c>
      <c r="AA145" s="1" t="str">
        <f t="shared" si="10"/>
        <v>all_ols_liner_I(no_job*100)_relative_age</v>
      </c>
      <c r="AB145" s="1" t="str">
        <f t="shared" si="11"/>
        <v>-0.005</v>
      </c>
      <c r="AC145" s="1" t="str">
        <f t="shared" si="12"/>
        <v>0.008</v>
      </c>
      <c r="AD145" s="1" t="str">
        <f t="shared" si="13"/>
        <v>-0.650</v>
      </c>
      <c r="AE145" t="str">
        <f t="shared" si="14"/>
        <v>-0.005
(0.008)</v>
      </c>
    </row>
    <row r="146" spans="1:31">
      <c r="A146" s="1">
        <v>145</v>
      </c>
      <c r="B146" s="1" t="s">
        <v>132</v>
      </c>
      <c r="C146" s="1">
        <v>-6.8596991127580095E-2</v>
      </c>
      <c r="D146" s="1">
        <v>7.96047520817946E-2</v>
      </c>
      <c r="E146" s="1">
        <v>-0.86171980106283197</v>
      </c>
      <c r="F146" s="1">
        <v>0.38884208917812702</v>
      </c>
      <c r="G146" s="1" t="s">
        <v>193</v>
      </c>
      <c r="H146" s="1" t="b">
        <v>0</v>
      </c>
      <c r="I146" s="1" t="s">
        <v>14</v>
      </c>
      <c r="J146" s="1" t="s">
        <v>14</v>
      </c>
      <c r="K146" s="1" t="s">
        <v>14</v>
      </c>
      <c r="L146" s="1" t="s">
        <v>14</v>
      </c>
      <c r="AA146" s="1" t="str">
        <f t="shared" si="10"/>
        <v>all_ols_liner_I(no_job*100)_as.factor(year)2001</v>
      </c>
      <c r="AB146" s="1" t="str">
        <f t="shared" si="11"/>
        <v>-0.069</v>
      </c>
      <c r="AC146" s="1" t="str">
        <f t="shared" si="12"/>
        <v>0.080</v>
      </c>
      <c r="AD146" s="1" t="str">
        <f t="shared" si="13"/>
        <v>-0.862</v>
      </c>
      <c r="AE146" t="str">
        <f t="shared" si="14"/>
        <v>-0.069
(0.080)</v>
      </c>
    </row>
    <row r="147" spans="1:31">
      <c r="A147" s="1">
        <v>146</v>
      </c>
      <c r="B147" s="1" t="s">
        <v>131</v>
      </c>
      <c r="C147" s="1">
        <v>3.4705096947821999E-2</v>
      </c>
      <c r="D147" s="1">
        <v>9.4448423627491201E-2</v>
      </c>
      <c r="E147" s="1">
        <v>0.36745025078131999</v>
      </c>
      <c r="F147" s="1">
        <v>0.71328333079513095</v>
      </c>
      <c r="G147" s="1" t="s">
        <v>193</v>
      </c>
      <c r="H147" s="1" t="b">
        <v>0</v>
      </c>
      <c r="I147" s="1" t="s">
        <v>14</v>
      </c>
      <c r="J147" s="1" t="s">
        <v>14</v>
      </c>
      <c r="K147" s="1" t="s">
        <v>14</v>
      </c>
      <c r="L147" s="1" t="s">
        <v>14</v>
      </c>
      <c r="AA147" s="1" t="str">
        <f t="shared" si="10"/>
        <v>all_ols_liner_I(no_job*100)_as.factor(year)2002</v>
      </c>
      <c r="AB147" s="1" t="str">
        <f t="shared" si="11"/>
        <v>0.035</v>
      </c>
      <c r="AC147" s="1" t="str">
        <f t="shared" si="12"/>
        <v>0.094</v>
      </c>
      <c r="AD147" s="1" t="str">
        <f t="shared" si="13"/>
        <v>0.367</v>
      </c>
      <c r="AE147" t="str">
        <f t="shared" si="14"/>
        <v>0.035
(0.094)</v>
      </c>
    </row>
    <row r="148" spans="1:31">
      <c r="A148" s="1">
        <v>147</v>
      </c>
      <c r="B148" s="1" t="s">
        <v>130</v>
      </c>
      <c r="C148" s="1">
        <v>-0.25102829562717399</v>
      </c>
      <c r="D148" s="1">
        <v>0.134022368104841</v>
      </c>
      <c r="E148" s="1">
        <v>-1.87303283158528</v>
      </c>
      <c r="F148" s="1">
        <v>6.1064362955147597E-2</v>
      </c>
      <c r="G148" s="1" t="s">
        <v>193</v>
      </c>
      <c r="H148" s="1" t="b">
        <v>0</v>
      </c>
      <c r="I148" s="1" t="s">
        <v>14</v>
      </c>
      <c r="J148" s="1" t="s">
        <v>14</v>
      </c>
      <c r="K148" s="1" t="s">
        <v>14</v>
      </c>
      <c r="L148" s="1" t="s">
        <v>14</v>
      </c>
      <c r="AA148" s="1" t="str">
        <f t="shared" si="10"/>
        <v>all_ols_liner_I(no_job*100)_as.factor(year)2003</v>
      </c>
      <c r="AB148" s="1" t="str">
        <f t="shared" si="11"/>
        <v>-0.251</v>
      </c>
      <c r="AC148" s="1" t="str">
        <f t="shared" si="12"/>
        <v>0.134</v>
      </c>
      <c r="AD148" s="1" t="str">
        <f t="shared" si="13"/>
        <v>-1.873</v>
      </c>
      <c r="AE148" t="str">
        <f t="shared" si="14"/>
        <v>-0.251
(0.134)</v>
      </c>
    </row>
    <row r="149" spans="1:31">
      <c r="A149" s="1">
        <v>148</v>
      </c>
      <c r="B149" s="1" t="s">
        <v>129</v>
      </c>
      <c r="C149" s="1">
        <v>-0.406337952141753</v>
      </c>
      <c r="D149" s="1">
        <v>0.16824113381814701</v>
      </c>
      <c r="E149" s="1">
        <v>-2.4152116840877098</v>
      </c>
      <c r="F149" s="1">
        <v>1.57263797940074E-2</v>
      </c>
      <c r="G149" s="1" t="s">
        <v>193</v>
      </c>
      <c r="H149" s="1" t="b">
        <v>0</v>
      </c>
      <c r="I149" s="1" t="s">
        <v>14</v>
      </c>
      <c r="J149" s="1" t="s">
        <v>14</v>
      </c>
      <c r="K149" s="1" t="s">
        <v>14</v>
      </c>
      <c r="L149" s="1" t="s">
        <v>14</v>
      </c>
      <c r="AA149" s="1" t="str">
        <f t="shared" si="10"/>
        <v>all_ols_liner_I(no_job*100)_as.factor(year)2004</v>
      </c>
      <c r="AB149" s="1" t="str">
        <f t="shared" si="11"/>
        <v>-0.406</v>
      </c>
      <c r="AC149" s="1" t="str">
        <f t="shared" si="12"/>
        <v>0.168</v>
      </c>
      <c r="AD149" s="1" t="str">
        <f t="shared" si="13"/>
        <v>-2.415</v>
      </c>
      <c r="AE149" t="str">
        <f t="shared" si="14"/>
        <v>-0.406
(0.168)</v>
      </c>
    </row>
    <row r="150" spans="1:31">
      <c r="A150" s="1">
        <v>149</v>
      </c>
      <c r="B150" s="1" t="s">
        <v>128</v>
      </c>
      <c r="C150" s="1">
        <v>-0.31695666679060203</v>
      </c>
      <c r="D150" s="1">
        <v>0.16836590719611599</v>
      </c>
      <c r="E150" s="1">
        <v>-1.8825466038169101</v>
      </c>
      <c r="F150" s="1">
        <v>5.97623474643788E-2</v>
      </c>
      <c r="G150" s="1" t="s">
        <v>193</v>
      </c>
      <c r="H150" s="1" t="b">
        <v>0</v>
      </c>
      <c r="I150" s="1" t="s">
        <v>14</v>
      </c>
      <c r="J150" s="1" t="s">
        <v>14</v>
      </c>
      <c r="K150" s="1" t="s">
        <v>14</v>
      </c>
      <c r="L150" s="1" t="s">
        <v>14</v>
      </c>
      <c r="AA150" s="1" t="str">
        <f t="shared" si="10"/>
        <v>all_ols_liner_I(no_job*100)_as.factor(year)2005</v>
      </c>
      <c r="AB150" s="1" t="str">
        <f t="shared" si="11"/>
        <v>-0.317</v>
      </c>
      <c r="AC150" s="1" t="str">
        <f t="shared" si="12"/>
        <v>0.168</v>
      </c>
      <c r="AD150" s="1" t="str">
        <f t="shared" si="13"/>
        <v>-1.883</v>
      </c>
      <c r="AE150" t="str">
        <f t="shared" si="14"/>
        <v>-0.317
(0.168)</v>
      </c>
    </row>
    <row r="151" spans="1:31">
      <c r="A151" s="1">
        <v>150</v>
      </c>
      <c r="B151" s="1" t="s">
        <v>127</v>
      </c>
      <c r="C151" s="1">
        <v>-0.41411526063156101</v>
      </c>
      <c r="D151" s="1">
        <v>0.162563681575842</v>
      </c>
      <c r="E151" s="1">
        <v>-2.5474033106119198</v>
      </c>
      <c r="F151" s="1">
        <v>1.08530526817211E-2</v>
      </c>
      <c r="G151" s="1" t="s">
        <v>193</v>
      </c>
      <c r="H151" s="1" t="b">
        <v>0</v>
      </c>
      <c r="I151" s="1" t="s">
        <v>14</v>
      </c>
      <c r="J151" s="1" t="s">
        <v>14</v>
      </c>
      <c r="K151" s="1" t="s">
        <v>14</v>
      </c>
      <c r="L151" s="1" t="s">
        <v>14</v>
      </c>
      <c r="AA151" s="1" t="str">
        <f t="shared" si="10"/>
        <v>all_ols_liner_I(no_job*100)_as.factor(year)2006</v>
      </c>
      <c r="AB151" s="1" t="str">
        <f t="shared" si="11"/>
        <v>-0.414</v>
      </c>
      <c r="AC151" s="1" t="str">
        <f t="shared" si="12"/>
        <v>0.163</v>
      </c>
      <c r="AD151" s="1" t="str">
        <f t="shared" si="13"/>
        <v>-2.547</v>
      </c>
      <c r="AE151" t="str">
        <f t="shared" si="14"/>
        <v>-0.414
(0.163)</v>
      </c>
    </row>
    <row r="152" spans="1:31">
      <c r="A152" s="1">
        <v>151</v>
      </c>
      <c r="B152" s="1" t="s">
        <v>126</v>
      </c>
      <c r="C152" s="1">
        <v>6.7127331109728896</v>
      </c>
      <c r="D152" s="1">
        <v>1.0259543228588199</v>
      </c>
      <c r="E152" s="1">
        <v>6.5429161527073596</v>
      </c>
      <c r="F152" s="2">
        <v>6.0381427489651094E-11</v>
      </c>
      <c r="G152" s="1" t="s">
        <v>193</v>
      </c>
      <c r="H152" s="1" t="b">
        <v>0</v>
      </c>
      <c r="I152" s="1" t="s">
        <v>14</v>
      </c>
      <c r="J152" s="1" t="s">
        <v>14</v>
      </c>
      <c r="K152" s="1" t="s">
        <v>14</v>
      </c>
      <c r="L152" s="1" t="s">
        <v>14</v>
      </c>
      <c r="AA152" s="1" t="str">
        <f t="shared" si="10"/>
        <v>all_ols_liner_I(no_job*100)_as.factor(year)2007</v>
      </c>
      <c r="AB152" s="1" t="str">
        <f t="shared" si="11"/>
        <v>6.713</v>
      </c>
      <c r="AC152" s="1" t="str">
        <f t="shared" si="12"/>
        <v>1.026</v>
      </c>
      <c r="AD152" s="1" t="str">
        <f t="shared" si="13"/>
        <v>6.543</v>
      </c>
      <c r="AE152" t="str">
        <f t="shared" si="14"/>
        <v>6.713
(1.026)</v>
      </c>
    </row>
    <row r="153" spans="1:31">
      <c r="A153" s="1">
        <v>152</v>
      </c>
      <c r="B153" s="1" t="s">
        <v>125</v>
      </c>
      <c r="C153" s="1">
        <v>6.0380285424592799</v>
      </c>
      <c r="D153" s="1">
        <v>1.0089845552886101</v>
      </c>
      <c r="E153" s="1">
        <v>5.9842626042300102</v>
      </c>
      <c r="F153" s="2">
        <v>2.1750145151996999E-9</v>
      </c>
      <c r="G153" s="1" t="s">
        <v>193</v>
      </c>
      <c r="H153" s="1" t="b">
        <v>0</v>
      </c>
      <c r="I153" s="1" t="s">
        <v>14</v>
      </c>
      <c r="J153" s="1" t="s">
        <v>14</v>
      </c>
      <c r="K153" s="1" t="s">
        <v>14</v>
      </c>
      <c r="L153" s="1" t="s">
        <v>14</v>
      </c>
      <c r="AA153" s="1" t="str">
        <f t="shared" si="10"/>
        <v>all_ols_liner_I(no_job*100)_as.factor(year)2008</v>
      </c>
      <c r="AB153" s="1" t="str">
        <f t="shared" si="11"/>
        <v>6.038</v>
      </c>
      <c r="AC153" s="1" t="str">
        <f t="shared" si="12"/>
        <v>1.009</v>
      </c>
      <c r="AD153" s="1" t="str">
        <f t="shared" si="13"/>
        <v>5.984</v>
      </c>
      <c r="AE153" t="str">
        <f t="shared" si="14"/>
        <v>6.038
(1.009)</v>
      </c>
    </row>
    <row r="154" spans="1:31">
      <c r="A154" s="1">
        <v>153</v>
      </c>
      <c r="B154" s="1" t="s">
        <v>124</v>
      </c>
      <c r="C154" s="1">
        <v>5.6684198594283002</v>
      </c>
      <c r="D154" s="1">
        <v>1.0832055680109201</v>
      </c>
      <c r="E154" s="1">
        <v>5.2330047285827197</v>
      </c>
      <c r="F154" s="2">
        <v>1.66835296808151E-7</v>
      </c>
      <c r="G154" s="1" t="s">
        <v>193</v>
      </c>
      <c r="H154" s="1" t="b">
        <v>0</v>
      </c>
      <c r="I154" s="1" t="s">
        <v>14</v>
      </c>
      <c r="J154" s="1" t="s">
        <v>14</v>
      </c>
      <c r="K154" s="1" t="s">
        <v>14</v>
      </c>
      <c r="L154" s="1" t="s">
        <v>14</v>
      </c>
      <c r="AA154" s="1" t="str">
        <f t="shared" si="10"/>
        <v>all_ols_liner_I(no_job*100)_as.factor(year)2009</v>
      </c>
      <c r="AB154" s="1" t="str">
        <f t="shared" si="11"/>
        <v>5.668</v>
      </c>
      <c r="AC154" s="1" t="str">
        <f t="shared" si="12"/>
        <v>1.083</v>
      </c>
      <c r="AD154" s="1" t="str">
        <f t="shared" si="13"/>
        <v>5.233</v>
      </c>
      <c r="AE154" t="str">
        <f t="shared" si="14"/>
        <v>5.668
(1.083)</v>
      </c>
    </row>
    <row r="155" spans="1:31">
      <c r="A155" s="1">
        <v>154</v>
      </c>
      <c r="B155" s="1" t="s">
        <v>38</v>
      </c>
      <c r="C155" s="1">
        <v>2.07389290140984</v>
      </c>
      <c r="D155" s="1">
        <v>0.107098109801923</v>
      </c>
      <c r="E155" s="1">
        <v>19.3644211391357</v>
      </c>
      <c r="F155" s="2">
        <v>1.6392806113781599E-83</v>
      </c>
      <c r="G155" s="1" t="s">
        <v>162</v>
      </c>
      <c r="H155" s="1" t="b">
        <v>1</v>
      </c>
      <c r="I155" s="1" t="s">
        <v>176</v>
      </c>
      <c r="J155" s="1" t="s">
        <v>14</v>
      </c>
      <c r="K155" s="1" t="s">
        <v>14</v>
      </c>
      <c r="L155" s="1" t="s">
        <v>14</v>
      </c>
      <c r="AA155" s="1" t="str">
        <f t="shared" si="10"/>
        <v>all_no_live_I(no_job*100)_(Intercept)</v>
      </c>
      <c r="AB155" s="1" t="str">
        <f t="shared" si="11"/>
        <v>2.074</v>
      </c>
      <c r="AC155" s="1" t="str">
        <f t="shared" si="12"/>
        <v>0.107</v>
      </c>
      <c r="AD155" s="1" t="str">
        <f t="shared" si="13"/>
        <v>19.364</v>
      </c>
      <c r="AE155" t="str">
        <f t="shared" si="14"/>
        <v>2.074
(0.107)</v>
      </c>
    </row>
    <row r="156" spans="1:31">
      <c r="A156" s="1">
        <v>155</v>
      </c>
      <c r="B156" s="1" t="s">
        <v>12</v>
      </c>
      <c r="C156" s="1">
        <v>-0.118059932479487</v>
      </c>
      <c r="D156" s="1">
        <v>2.65123573157501E-2</v>
      </c>
      <c r="E156" s="1">
        <v>-4.4530152891893797</v>
      </c>
      <c r="F156" s="2">
        <v>8.4688773668257104E-6</v>
      </c>
      <c r="G156" s="1" t="s">
        <v>162</v>
      </c>
      <c r="H156" s="1" t="b">
        <v>1</v>
      </c>
      <c r="I156" s="1" t="s">
        <v>176</v>
      </c>
      <c r="J156" s="1" t="s">
        <v>14</v>
      </c>
      <c r="K156" s="1" t="s">
        <v>14</v>
      </c>
      <c r="L156" s="1" t="s">
        <v>14</v>
      </c>
      <c r="AA156" s="1" t="str">
        <f t="shared" si="10"/>
        <v>all_no_live_I(no_job*100)_relative_age</v>
      </c>
      <c r="AB156" s="1" t="str">
        <f t="shared" si="11"/>
        <v>-0.118</v>
      </c>
      <c r="AC156" s="1" t="str">
        <f t="shared" si="12"/>
        <v>0.027</v>
      </c>
      <c r="AD156" s="1" t="str">
        <f t="shared" si="13"/>
        <v>-4.453</v>
      </c>
      <c r="AE156" t="str">
        <f t="shared" si="14"/>
        <v>-0.118
(0.027)</v>
      </c>
    </row>
    <row r="157" spans="1:31">
      <c r="A157" s="1">
        <v>156</v>
      </c>
      <c r="B157" s="1" t="s">
        <v>80</v>
      </c>
      <c r="C157" s="1">
        <v>1.04121405891068E-2</v>
      </c>
      <c r="D157" s="1">
        <v>2.2905611421501302E-3</v>
      </c>
      <c r="E157" s="1">
        <v>4.5456724107932001</v>
      </c>
      <c r="F157" s="2">
        <v>5.4771381929019902E-6</v>
      </c>
      <c r="G157" s="1" t="s">
        <v>162</v>
      </c>
      <c r="H157" s="1" t="b">
        <v>1</v>
      </c>
      <c r="I157" s="1" t="s">
        <v>176</v>
      </c>
      <c r="J157" s="1" t="s">
        <v>14</v>
      </c>
      <c r="K157" s="1" t="s">
        <v>14</v>
      </c>
      <c r="L157" s="1" t="s">
        <v>14</v>
      </c>
      <c r="AA157" s="1" t="str">
        <f t="shared" si="10"/>
        <v>all_no_live_I(no_job*100)_I(relative_age^2)</v>
      </c>
      <c r="AB157" s="1" t="str">
        <f t="shared" si="11"/>
        <v>0.010</v>
      </c>
      <c r="AC157" s="1" t="str">
        <f t="shared" si="12"/>
        <v>0.002</v>
      </c>
      <c r="AD157" s="1" t="str">
        <f t="shared" si="13"/>
        <v>4.546</v>
      </c>
      <c r="AE157" t="str">
        <f t="shared" si="14"/>
        <v>0.010
(0.002)</v>
      </c>
    </row>
    <row r="158" spans="1:31">
      <c r="A158" s="1">
        <v>157</v>
      </c>
      <c r="B158" s="1" t="s">
        <v>132</v>
      </c>
      <c r="C158" s="1">
        <v>-0.108661234704714</v>
      </c>
      <c r="D158" s="1">
        <v>0.10619252913490899</v>
      </c>
      <c r="E158" s="1">
        <v>-1.0232474505496401</v>
      </c>
      <c r="F158" s="1">
        <v>0.306191297132067</v>
      </c>
      <c r="G158" s="1" t="s">
        <v>162</v>
      </c>
      <c r="H158" s="1" t="b">
        <v>1</v>
      </c>
      <c r="I158" s="1" t="s">
        <v>176</v>
      </c>
      <c r="J158" s="1" t="s">
        <v>14</v>
      </c>
      <c r="K158" s="1" t="s">
        <v>14</v>
      </c>
      <c r="L158" s="1" t="s">
        <v>14</v>
      </c>
      <c r="AA158" s="1" t="str">
        <f t="shared" si="10"/>
        <v>all_no_live_I(no_job*100)_as.factor(year)2001</v>
      </c>
      <c r="AB158" s="1" t="str">
        <f t="shared" si="11"/>
        <v>-0.109</v>
      </c>
      <c r="AC158" s="1" t="str">
        <f t="shared" si="12"/>
        <v>0.106</v>
      </c>
      <c r="AD158" s="1" t="str">
        <f t="shared" si="13"/>
        <v>-1.023</v>
      </c>
      <c r="AE158" t="str">
        <f t="shared" si="14"/>
        <v>-0.109
(0.106)</v>
      </c>
    </row>
    <row r="159" spans="1:31">
      <c r="A159" s="1">
        <v>158</v>
      </c>
      <c r="B159" s="1" t="s">
        <v>131</v>
      </c>
      <c r="C159" s="1">
        <v>-1.19200656168534E-2</v>
      </c>
      <c r="D159" s="1">
        <v>0.10646778778211401</v>
      </c>
      <c r="E159" s="1">
        <v>-0.11195936221806201</v>
      </c>
      <c r="F159" s="1">
        <v>0.91085566760041503</v>
      </c>
      <c r="G159" s="1" t="s">
        <v>162</v>
      </c>
      <c r="H159" s="1" t="b">
        <v>1</v>
      </c>
      <c r="I159" s="1" t="s">
        <v>176</v>
      </c>
      <c r="J159" s="1" t="s">
        <v>14</v>
      </c>
      <c r="K159" s="1" t="s">
        <v>14</v>
      </c>
      <c r="L159" s="1" t="s">
        <v>14</v>
      </c>
      <c r="AA159" s="1" t="str">
        <f t="shared" si="10"/>
        <v>all_no_live_I(no_job*100)_as.factor(year)2002</v>
      </c>
      <c r="AB159" s="1" t="str">
        <f t="shared" si="11"/>
        <v>-0.012</v>
      </c>
      <c r="AC159" s="1" t="str">
        <f t="shared" si="12"/>
        <v>0.106</v>
      </c>
      <c r="AD159" s="1" t="str">
        <f t="shared" si="13"/>
        <v>-0.112</v>
      </c>
      <c r="AE159" t="str">
        <f t="shared" si="14"/>
        <v>-0.012
(0.106)</v>
      </c>
    </row>
    <row r="160" spans="1:31">
      <c r="A160" s="1">
        <v>159</v>
      </c>
      <c r="B160" s="1" t="s">
        <v>130</v>
      </c>
      <c r="C160" s="1">
        <v>-4.9878185724433699E-2</v>
      </c>
      <c r="D160" s="1">
        <v>0.106981753036143</v>
      </c>
      <c r="E160" s="1">
        <v>-0.466230775892997</v>
      </c>
      <c r="F160" s="1">
        <v>0.64105050068605696</v>
      </c>
      <c r="G160" s="1" t="s">
        <v>162</v>
      </c>
      <c r="H160" s="1" t="b">
        <v>1</v>
      </c>
      <c r="I160" s="1" t="s">
        <v>176</v>
      </c>
      <c r="J160" s="1" t="s">
        <v>14</v>
      </c>
      <c r="K160" s="1" t="s">
        <v>14</v>
      </c>
      <c r="L160" s="1" t="s">
        <v>14</v>
      </c>
      <c r="AA160" s="1" t="str">
        <f t="shared" si="10"/>
        <v>all_no_live_I(no_job*100)_as.factor(year)2003</v>
      </c>
      <c r="AB160" s="1" t="str">
        <f t="shared" si="11"/>
        <v>-0.050</v>
      </c>
      <c r="AC160" s="1" t="str">
        <f t="shared" si="12"/>
        <v>0.107</v>
      </c>
      <c r="AD160" s="1" t="str">
        <f t="shared" si="13"/>
        <v>-0.466</v>
      </c>
      <c r="AE160" t="str">
        <f t="shared" si="14"/>
        <v>-0.050
(0.107)</v>
      </c>
    </row>
    <row r="161" spans="1:31">
      <c r="A161" s="1">
        <v>160</v>
      </c>
      <c r="B161" s="1" t="s">
        <v>129</v>
      </c>
      <c r="C161" s="1">
        <v>-0.138233659357059</v>
      </c>
      <c r="D161" s="1">
        <v>0.10746297711462401</v>
      </c>
      <c r="E161" s="1">
        <v>-1.2863375189170001</v>
      </c>
      <c r="F161" s="1">
        <v>0.19832581634544799</v>
      </c>
      <c r="G161" s="1" t="s">
        <v>162</v>
      </c>
      <c r="H161" s="1" t="b">
        <v>1</v>
      </c>
      <c r="I161" s="1" t="s">
        <v>176</v>
      </c>
      <c r="J161" s="1" t="s">
        <v>14</v>
      </c>
      <c r="K161" s="1" t="s">
        <v>14</v>
      </c>
      <c r="L161" s="1" t="s">
        <v>14</v>
      </c>
      <c r="AA161" s="1" t="str">
        <f t="shared" si="10"/>
        <v>all_no_live_I(no_job*100)_as.factor(year)2004</v>
      </c>
      <c r="AB161" s="1" t="str">
        <f t="shared" si="11"/>
        <v>-0.138</v>
      </c>
      <c r="AC161" s="1" t="str">
        <f t="shared" si="12"/>
        <v>0.107</v>
      </c>
      <c r="AD161" s="1" t="str">
        <f t="shared" si="13"/>
        <v>-1.286</v>
      </c>
      <c r="AE161" t="str">
        <f t="shared" si="14"/>
        <v>-0.138
(0.107)</v>
      </c>
    </row>
    <row r="162" spans="1:31">
      <c r="A162" s="1">
        <v>161</v>
      </c>
      <c r="B162" s="1" t="s">
        <v>128</v>
      </c>
      <c r="C162" s="1">
        <v>-5.8426316418933498E-2</v>
      </c>
      <c r="D162" s="1">
        <v>0.10837852078147001</v>
      </c>
      <c r="E162" s="1">
        <v>-0.53909497931552097</v>
      </c>
      <c r="F162" s="1">
        <v>0.58982153029312601</v>
      </c>
      <c r="G162" s="1" t="s">
        <v>162</v>
      </c>
      <c r="H162" s="1" t="b">
        <v>1</v>
      </c>
      <c r="I162" s="1" t="s">
        <v>176</v>
      </c>
      <c r="J162" s="1" t="s">
        <v>14</v>
      </c>
      <c r="K162" s="1" t="s">
        <v>14</v>
      </c>
      <c r="L162" s="1" t="s">
        <v>14</v>
      </c>
      <c r="AA162" s="1" t="str">
        <f t="shared" si="10"/>
        <v>all_no_live_I(no_job*100)_as.factor(year)2005</v>
      </c>
      <c r="AB162" s="1" t="str">
        <f t="shared" si="11"/>
        <v>-0.058</v>
      </c>
      <c r="AC162" s="1" t="str">
        <f t="shared" si="12"/>
        <v>0.108</v>
      </c>
      <c r="AD162" s="1" t="str">
        <f t="shared" si="13"/>
        <v>-0.539</v>
      </c>
      <c r="AE162" t="str">
        <f t="shared" si="14"/>
        <v>-0.058
(0.108)</v>
      </c>
    </row>
    <row r="163" spans="1:31">
      <c r="A163" s="1">
        <v>162</v>
      </c>
      <c r="B163" s="1" t="s">
        <v>127</v>
      </c>
      <c r="C163" s="1">
        <v>-0.15276879287025699</v>
      </c>
      <c r="D163" s="1">
        <v>0.10774219476723999</v>
      </c>
      <c r="E163" s="1">
        <v>-1.4179105335684801</v>
      </c>
      <c r="F163" s="1">
        <v>0.15621743335070601</v>
      </c>
      <c r="G163" s="1" t="s">
        <v>162</v>
      </c>
      <c r="H163" s="1" t="b">
        <v>1</v>
      </c>
      <c r="I163" s="1" t="s">
        <v>176</v>
      </c>
      <c r="J163" s="1" t="s">
        <v>14</v>
      </c>
      <c r="K163" s="1" t="s">
        <v>14</v>
      </c>
      <c r="L163" s="1" t="s">
        <v>14</v>
      </c>
      <c r="AA163" s="1" t="str">
        <f t="shared" si="10"/>
        <v>all_no_live_I(no_job*100)_as.factor(year)2006</v>
      </c>
      <c r="AB163" s="1" t="str">
        <f t="shared" si="11"/>
        <v>-0.153</v>
      </c>
      <c r="AC163" s="1" t="str">
        <f t="shared" si="12"/>
        <v>0.108</v>
      </c>
      <c r="AD163" s="1" t="str">
        <f t="shared" si="13"/>
        <v>-1.418</v>
      </c>
      <c r="AE163" t="str">
        <f t="shared" si="14"/>
        <v>-0.153
(0.108)</v>
      </c>
    </row>
    <row r="164" spans="1:31">
      <c r="A164" s="1">
        <v>163</v>
      </c>
      <c r="B164" s="1" t="s">
        <v>126</v>
      </c>
      <c r="C164" s="1">
        <v>6.9712215126080599</v>
      </c>
      <c r="D164" s="1">
        <v>0.10785771535967199</v>
      </c>
      <c r="E164" s="1">
        <v>64.633498766047296</v>
      </c>
      <c r="F164" s="1">
        <v>0</v>
      </c>
      <c r="G164" s="1" t="s">
        <v>162</v>
      </c>
      <c r="H164" s="1" t="b">
        <v>1</v>
      </c>
      <c r="I164" s="1" t="s">
        <v>176</v>
      </c>
      <c r="J164" s="1" t="s">
        <v>14</v>
      </c>
      <c r="K164" s="1" t="s">
        <v>14</v>
      </c>
      <c r="L164" s="1" t="s">
        <v>14</v>
      </c>
      <c r="AA164" s="1" t="str">
        <f t="shared" si="10"/>
        <v>all_no_live_I(no_job*100)_as.factor(year)2007</v>
      </c>
      <c r="AB164" s="1" t="str">
        <f t="shared" si="11"/>
        <v>6.971</v>
      </c>
      <c r="AC164" s="1" t="str">
        <f t="shared" si="12"/>
        <v>0.108</v>
      </c>
      <c r="AD164" s="1" t="str">
        <f t="shared" si="13"/>
        <v>64.633</v>
      </c>
      <c r="AE164" t="str">
        <f t="shared" si="14"/>
        <v>6.971
(0.108)</v>
      </c>
    </row>
    <row r="165" spans="1:31">
      <c r="A165" s="1">
        <v>164</v>
      </c>
      <c r="B165" s="1" t="s">
        <v>125</v>
      </c>
      <c r="C165" s="1">
        <v>6.2943452741493102</v>
      </c>
      <c r="D165" s="1">
        <v>0.10794149099330901</v>
      </c>
      <c r="E165" s="1">
        <v>58.312565596666403</v>
      </c>
      <c r="F165" s="1">
        <v>0</v>
      </c>
      <c r="G165" s="1" t="s">
        <v>162</v>
      </c>
      <c r="H165" s="1" t="b">
        <v>1</v>
      </c>
      <c r="I165" s="1" t="s">
        <v>176</v>
      </c>
      <c r="J165" s="1" t="s">
        <v>14</v>
      </c>
      <c r="K165" s="1" t="s">
        <v>14</v>
      </c>
      <c r="L165" s="1" t="s">
        <v>14</v>
      </c>
      <c r="AA165" s="1" t="str">
        <f t="shared" si="10"/>
        <v>all_no_live_I(no_job*100)_as.factor(year)2008</v>
      </c>
      <c r="AB165" s="1" t="str">
        <f t="shared" si="11"/>
        <v>6.294</v>
      </c>
      <c r="AC165" s="1" t="str">
        <f t="shared" si="12"/>
        <v>0.108</v>
      </c>
      <c r="AD165" s="1" t="str">
        <f t="shared" si="13"/>
        <v>58.313</v>
      </c>
      <c r="AE165" t="str">
        <f t="shared" si="14"/>
        <v>6.294
(0.108)</v>
      </c>
    </row>
    <row r="166" spans="1:31">
      <c r="A166" s="1">
        <v>165</v>
      </c>
      <c r="B166" s="1" t="s">
        <v>124</v>
      </c>
      <c r="C166" s="1">
        <v>5.8578239538457897</v>
      </c>
      <c r="D166" s="1">
        <v>0.17544127785517</v>
      </c>
      <c r="E166" s="1">
        <v>33.389086225657302</v>
      </c>
      <c r="F166" s="2">
        <v>3.4065879967490999E-244</v>
      </c>
      <c r="G166" s="1" t="s">
        <v>162</v>
      </c>
      <c r="H166" s="1" t="b">
        <v>1</v>
      </c>
      <c r="I166" s="1" t="s">
        <v>176</v>
      </c>
      <c r="J166" s="1" t="s">
        <v>14</v>
      </c>
      <c r="K166" s="1" t="s">
        <v>14</v>
      </c>
      <c r="L166" s="1" t="s">
        <v>14</v>
      </c>
      <c r="AA166" s="1" t="str">
        <f t="shared" si="10"/>
        <v>all_no_live_I(no_job*100)_as.factor(year)2009</v>
      </c>
      <c r="AB166" s="1" t="str">
        <f t="shared" si="11"/>
        <v>5.858</v>
      </c>
      <c r="AC166" s="1" t="str">
        <f t="shared" si="12"/>
        <v>0.175</v>
      </c>
      <c r="AD166" s="1" t="str">
        <f t="shared" si="13"/>
        <v>33.389</v>
      </c>
      <c r="AE166" t="str">
        <f t="shared" si="14"/>
        <v>5.858
(0.175)</v>
      </c>
    </row>
    <row r="167" spans="1:31">
      <c r="A167" s="1">
        <v>166</v>
      </c>
      <c r="B167" s="1" t="s">
        <v>38</v>
      </c>
      <c r="C167" s="1">
        <v>1.8381231472503201</v>
      </c>
      <c r="D167" s="1">
        <v>9.3702384473140304E-2</v>
      </c>
      <c r="E167" s="1">
        <v>19.6166101597683</v>
      </c>
      <c r="F167" s="2">
        <v>1.1907032332598399E-85</v>
      </c>
      <c r="G167" s="1" t="s">
        <v>163</v>
      </c>
      <c r="H167" s="1" t="b">
        <v>1</v>
      </c>
      <c r="I167" s="1" t="s">
        <v>177</v>
      </c>
      <c r="J167" s="1" t="s">
        <v>14</v>
      </c>
      <c r="K167" s="1" t="s">
        <v>14</v>
      </c>
      <c r="L167" s="1" t="s">
        <v>14</v>
      </c>
      <c r="AA167" s="1" t="str">
        <f t="shared" si="10"/>
        <v>all_no_live_liner_I(no_job*100)_(Intercept)</v>
      </c>
      <c r="AB167" s="1" t="str">
        <f t="shared" si="11"/>
        <v>1.838</v>
      </c>
      <c r="AC167" s="1" t="str">
        <f t="shared" si="12"/>
        <v>0.094</v>
      </c>
      <c r="AD167" s="1" t="str">
        <f t="shared" si="13"/>
        <v>19.617</v>
      </c>
      <c r="AE167" t="str">
        <f t="shared" si="14"/>
        <v>1.838
(0.094)</v>
      </c>
    </row>
    <row r="168" spans="1:31">
      <c r="A168" s="1">
        <v>167</v>
      </c>
      <c r="B168" s="1" t="s">
        <v>12</v>
      </c>
      <c r="C168" s="1">
        <v>-2.01573701351432E-3</v>
      </c>
      <c r="D168" s="1">
        <v>7.1555974284529603E-3</v>
      </c>
      <c r="E168" s="1">
        <v>-0.28170072920803302</v>
      </c>
      <c r="F168" s="1">
        <v>0.77817309756728703</v>
      </c>
      <c r="G168" s="1" t="s">
        <v>163</v>
      </c>
      <c r="H168" s="1" t="b">
        <v>1</v>
      </c>
      <c r="I168" s="1" t="s">
        <v>177</v>
      </c>
      <c r="J168" s="1" t="s">
        <v>14</v>
      </c>
      <c r="K168" s="1" t="s">
        <v>14</v>
      </c>
      <c r="L168" s="1" t="s">
        <v>14</v>
      </c>
      <c r="AA168" s="1" t="str">
        <f t="shared" si="10"/>
        <v>all_no_live_liner_I(no_job*100)_relative_age</v>
      </c>
      <c r="AB168" s="1" t="str">
        <f t="shared" si="11"/>
        <v>-0.002</v>
      </c>
      <c r="AC168" s="1" t="str">
        <f t="shared" si="12"/>
        <v>0.007</v>
      </c>
      <c r="AD168" s="1" t="str">
        <f t="shared" si="13"/>
        <v>-0.282</v>
      </c>
      <c r="AE168" t="str">
        <f t="shared" si="14"/>
        <v>-0.002
(0.007)</v>
      </c>
    </row>
    <row r="169" spans="1:31">
      <c r="A169" s="1">
        <v>168</v>
      </c>
      <c r="B169" s="1" t="s">
        <v>132</v>
      </c>
      <c r="C169" s="1">
        <v>-7.5896219988472999E-2</v>
      </c>
      <c r="D169" s="1">
        <v>0.105949449410482</v>
      </c>
      <c r="E169" s="1">
        <v>-0.71634369419350696</v>
      </c>
      <c r="F169" s="1">
        <v>0.47377944651486098</v>
      </c>
      <c r="G169" s="1" t="s">
        <v>163</v>
      </c>
      <c r="H169" s="1" t="b">
        <v>1</v>
      </c>
      <c r="I169" s="1" t="s">
        <v>177</v>
      </c>
      <c r="J169" s="1" t="s">
        <v>14</v>
      </c>
      <c r="K169" s="1" t="s">
        <v>14</v>
      </c>
      <c r="L169" s="1" t="s">
        <v>14</v>
      </c>
      <c r="AA169" s="1" t="str">
        <f t="shared" si="10"/>
        <v>all_no_live_liner_I(no_job*100)_as.factor(year)2001</v>
      </c>
      <c r="AB169" s="1" t="str">
        <f t="shared" si="11"/>
        <v>-0.076</v>
      </c>
      <c r="AC169" s="1" t="str">
        <f t="shared" si="12"/>
        <v>0.106</v>
      </c>
      <c r="AD169" s="1" t="str">
        <f t="shared" si="13"/>
        <v>-0.716</v>
      </c>
      <c r="AE169" t="str">
        <f t="shared" si="14"/>
        <v>-0.076
(0.106)</v>
      </c>
    </row>
    <row r="170" spans="1:31">
      <c r="A170" s="1">
        <v>169</v>
      </c>
      <c r="B170" s="1" t="s">
        <v>131</v>
      </c>
      <c r="C170" s="1">
        <v>2.2652770780632998E-2</v>
      </c>
      <c r="D170" s="1">
        <v>0.10619761219933301</v>
      </c>
      <c r="E170" s="1">
        <v>0.21330772238187201</v>
      </c>
      <c r="F170" s="1">
        <v>0.83108702686463798</v>
      </c>
      <c r="G170" s="1" t="s">
        <v>163</v>
      </c>
      <c r="H170" s="1" t="b">
        <v>1</v>
      </c>
      <c r="I170" s="1" t="s">
        <v>177</v>
      </c>
      <c r="J170" s="1" t="s">
        <v>14</v>
      </c>
      <c r="K170" s="1" t="s">
        <v>14</v>
      </c>
      <c r="L170" s="1" t="s">
        <v>14</v>
      </c>
      <c r="AA170" s="1" t="str">
        <f t="shared" si="10"/>
        <v>all_no_live_liner_I(no_job*100)_as.factor(year)2002</v>
      </c>
      <c r="AB170" s="1" t="str">
        <f t="shared" si="11"/>
        <v>0.023</v>
      </c>
      <c r="AC170" s="1" t="str">
        <f t="shared" si="12"/>
        <v>0.106</v>
      </c>
      <c r="AD170" s="1" t="str">
        <f t="shared" si="13"/>
        <v>0.213</v>
      </c>
      <c r="AE170" t="str">
        <f t="shared" si="14"/>
        <v>0.023
(0.106)</v>
      </c>
    </row>
    <row r="171" spans="1:31">
      <c r="A171" s="1">
        <v>170</v>
      </c>
      <c r="B171" s="1" t="s">
        <v>130</v>
      </c>
      <c r="C171" s="1">
        <v>-1.5906279345424199E-2</v>
      </c>
      <c r="D171" s="1">
        <v>0.106722236536639</v>
      </c>
      <c r="E171" s="1">
        <v>-0.14904372192353199</v>
      </c>
      <c r="F171" s="1">
        <v>0.88151918585948896</v>
      </c>
      <c r="G171" s="1" t="s">
        <v>163</v>
      </c>
      <c r="H171" s="1" t="b">
        <v>1</v>
      </c>
      <c r="I171" s="1" t="s">
        <v>177</v>
      </c>
      <c r="J171" s="1" t="s">
        <v>14</v>
      </c>
      <c r="K171" s="1" t="s">
        <v>14</v>
      </c>
      <c r="L171" s="1" t="s">
        <v>14</v>
      </c>
      <c r="AA171" s="1" t="str">
        <f t="shared" si="10"/>
        <v>all_no_live_liner_I(no_job*100)_as.factor(year)2003</v>
      </c>
      <c r="AB171" s="1" t="str">
        <f t="shared" si="11"/>
        <v>-0.016</v>
      </c>
      <c r="AC171" s="1" t="str">
        <f t="shared" si="12"/>
        <v>0.107</v>
      </c>
      <c r="AD171" s="1" t="str">
        <f t="shared" si="13"/>
        <v>-0.149</v>
      </c>
      <c r="AE171" t="str">
        <f t="shared" si="14"/>
        <v>-0.016
(0.107)</v>
      </c>
    </row>
    <row r="172" spans="1:31">
      <c r="A172" s="1">
        <v>171</v>
      </c>
      <c r="B172" s="1" t="s">
        <v>129</v>
      </c>
      <c r="C172" s="1">
        <v>-0.103785651010421</v>
      </c>
      <c r="D172" s="1">
        <v>0.10719728901815</v>
      </c>
      <c r="E172" s="1">
        <v>-0.96817421374199897</v>
      </c>
      <c r="F172" s="1">
        <v>0.33295778163186901</v>
      </c>
      <c r="G172" s="1" t="s">
        <v>163</v>
      </c>
      <c r="H172" s="1" t="b">
        <v>1</v>
      </c>
      <c r="I172" s="1" t="s">
        <v>177</v>
      </c>
      <c r="J172" s="1" t="s">
        <v>14</v>
      </c>
      <c r="K172" s="1" t="s">
        <v>14</v>
      </c>
      <c r="L172" s="1" t="s">
        <v>14</v>
      </c>
      <c r="AA172" s="1" t="str">
        <f t="shared" si="10"/>
        <v>all_no_live_liner_I(no_job*100)_as.factor(year)2004</v>
      </c>
      <c r="AB172" s="1" t="str">
        <f t="shared" si="11"/>
        <v>-0.104</v>
      </c>
      <c r="AC172" s="1" t="str">
        <f t="shared" si="12"/>
        <v>0.107</v>
      </c>
      <c r="AD172" s="1" t="str">
        <f t="shared" si="13"/>
        <v>-0.968</v>
      </c>
      <c r="AE172" t="str">
        <f t="shared" si="14"/>
        <v>-0.104
(0.107)</v>
      </c>
    </row>
    <row r="173" spans="1:31">
      <c r="A173" s="1">
        <v>172</v>
      </c>
      <c r="B173" s="1" t="s">
        <v>128</v>
      </c>
      <c r="C173" s="1">
        <v>-2.36422388962538E-2</v>
      </c>
      <c r="D173" s="1">
        <v>0.108109906410202</v>
      </c>
      <c r="E173" s="1">
        <v>-0.21868707208521601</v>
      </c>
      <c r="F173" s="1">
        <v>0.82689389852676698</v>
      </c>
      <c r="G173" s="1" t="s">
        <v>163</v>
      </c>
      <c r="H173" s="1" t="b">
        <v>1</v>
      </c>
      <c r="I173" s="1" t="s">
        <v>177</v>
      </c>
      <c r="J173" s="1" t="s">
        <v>14</v>
      </c>
      <c r="K173" s="1" t="s">
        <v>14</v>
      </c>
      <c r="L173" s="1" t="s">
        <v>14</v>
      </c>
      <c r="AA173" s="1" t="str">
        <f t="shared" si="10"/>
        <v>all_no_live_liner_I(no_job*100)_as.factor(year)2005</v>
      </c>
      <c r="AB173" s="1" t="str">
        <f t="shared" si="11"/>
        <v>-0.024</v>
      </c>
      <c r="AC173" s="1" t="str">
        <f t="shared" si="12"/>
        <v>0.108</v>
      </c>
      <c r="AD173" s="1" t="str">
        <f t="shared" si="13"/>
        <v>-0.219</v>
      </c>
      <c r="AE173" t="str">
        <f t="shared" si="14"/>
        <v>-0.024
(0.108)</v>
      </c>
    </row>
    <row r="174" spans="1:31">
      <c r="A174" s="1">
        <v>173</v>
      </c>
      <c r="B174" s="1" t="s">
        <v>127</v>
      </c>
      <c r="C174" s="1">
        <v>-0.11820655136687799</v>
      </c>
      <c r="D174" s="1">
        <v>0.10747543162246199</v>
      </c>
      <c r="E174" s="1">
        <v>-1.09984718909632</v>
      </c>
      <c r="F174" s="1">
        <v>0.271399172390411</v>
      </c>
      <c r="G174" s="1" t="s">
        <v>163</v>
      </c>
      <c r="H174" s="1" t="b">
        <v>1</v>
      </c>
      <c r="I174" s="1" t="s">
        <v>177</v>
      </c>
      <c r="J174" s="1" t="s">
        <v>14</v>
      </c>
      <c r="K174" s="1" t="s">
        <v>14</v>
      </c>
      <c r="L174" s="1" t="s">
        <v>14</v>
      </c>
      <c r="AA174" s="1" t="str">
        <f t="shared" si="10"/>
        <v>all_no_live_liner_I(no_job*100)_as.factor(year)2006</v>
      </c>
      <c r="AB174" s="1" t="str">
        <f t="shared" si="11"/>
        <v>-0.118</v>
      </c>
      <c r="AC174" s="1" t="str">
        <f t="shared" si="12"/>
        <v>0.107</v>
      </c>
      <c r="AD174" s="1" t="str">
        <f t="shared" si="13"/>
        <v>-1.100</v>
      </c>
      <c r="AE174" t="str">
        <f t="shared" si="14"/>
        <v>-0.118
(0.107)</v>
      </c>
    </row>
    <row r="175" spans="1:31">
      <c r="A175" s="1">
        <v>174</v>
      </c>
      <c r="B175" s="1" t="s">
        <v>126</v>
      </c>
      <c r="C175" s="1">
        <v>7.0049330780229297</v>
      </c>
      <c r="D175" s="1">
        <v>0.107604304454072</v>
      </c>
      <c r="E175" s="1">
        <v>65.099004296922004</v>
      </c>
      <c r="F175" s="1">
        <v>0</v>
      </c>
      <c r="G175" s="1" t="s">
        <v>163</v>
      </c>
      <c r="H175" s="1" t="b">
        <v>1</v>
      </c>
      <c r="I175" s="1" t="s">
        <v>177</v>
      </c>
      <c r="J175" s="1" t="s">
        <v>14</v>
      </c>
      <c r="K175" s="1" t="s">
        <v>14</v>
      </c>
      <c r="L175" s="1" t="s">
        <v>14</v>
      </c>
      <c r="AA175" s="1" t="str">
        <f t="shared" si="10"/>
        <v>all_no_live_liner_I(no_job*100)_as.factor(year)2007</v>
      </c>
      <c r="AB175" s="1" t="str">
        <f t="shared" si="11"/>
        <v>7.005</v>
      </c>
      <c r="AC175" s="1" t="str">
        <f t="shared" si="12"/>
        <v>0.108</v>
      </c>
      <c r="AD175" s="1" t="str">
        <f t="shared" si="13"/>
        <v>65.099</v>
      </c>
      <c r="AE175" t="str">
        <f t="shared" si="14"/>
        <v>7.005
(0.108)</v>
      </c>
    </row>
    <row r="176" spans="1:31">
      <c r="A176" s="1">
        <v>175</v>
      </c>
      <c r="B176" s="1" t="s">
        <v>125</v>
      </c>
      <c r="C176" s="1">
        <v>6.3286189230865499</v>
      </c>
      <c r="D176" s="1">
        <v>0.10767969289712601</v>
      </c>
      <c r="E176" s="1">
        <v>58.772631615254603</v>
      </c>
      <c r="F176" s="1">
        <v>0</v>
      </c>
      <c r="G176" s="1" t="s">
        <v>163</v>
      </c>
      <c r="H176" s="1" t="b">
        <v>1</v>
      </c>
      <c r="I176" s="1" t="s">
        <v>177</v>
      </c>
      <c r="J176" s="1" t="s">
        <v>14</v>
      </c>
      <c r="K176" s="1" t="s">
        <v>14</v>
      </c>
      <c r="L176" s="1" t="s">
        <v>14</v>
      </c>
      <c r="AA176" s="1" t="str">
        <f t="shared" si="10"/>
        <v>all_no_live_liner_I(no_job*100)_as.factor(year)2008</v>
      </c>
      <c r="AB176" s="1" t="str">
        <f t="shared" si="11"/>
        <v>6.329</v>
      </c>
      <c r="AC176" s="1" t="str">
        <f t="shared" si="12"/>
        <v>0.108</v>
      </c>
      <c r="AD176" s="1" t="str">
        <f t="shared" si="13"/>
        <v>58.773</v>
      </c>
      <c r="AE176" t="str">
        <f t="shared" si="14"/>
        <v>6.329
(0.108)</v>
      </c>
    </row>
    <row r="177" spans="1:31">
      <c r="A177" s="1">
        <v>176</v>
      </c>
      <c r="B177" s="1" t="s">
        <v>124</v>
      </c>
      <c r="C177" s="1">
        <v>5.9936885010295402</v>
      </c>
      <c r="D177" s="1">
        <v>0.17287953772870401</v>
      </c>
      <c r="E177" s="1">
        <v>34.669739286527403</v>
      </c>
      <c r="F177" s="2">
        <v>4.2454605746750301E-263</v>
      </c>
      <c r="G177" s="1" t="s">
        <v>163</v>
      </c>
      <c r="H177" s="1" t="b">
        <v>1</v>
      </c>
      <c r="I177" s="1" t="s">
        <v>177</v>
      </c>
      <c r="J177" s="1" t="s">
        <v>14</v>
      </c>
      <c r="K177" s="1" t="s">
        <v>14</v>
      </c>
      <c r="L177" s="1" t="s">
        <v>14</v>
      </c>
      <c r="AA177" s="1" t="str">
        <f t="shared" si="10"/>
        <v>all_no_live_liner_I(no_job*100)_as.factor(year)2009</v>
      </c>
      <c r="AB177" s="1" t="str">
        <f t="shared" si="11"/>
        <v>5.994</v>
      </c>
      <c r="AC177" s="1" t="str">
        <f t="shared" si="12"/>
        <v>0.173</v>
      </c>
      <c r="AD177" s="1" t="str">
        <f t="shared" si="13"/>
        <v>34.670</v>
      </c>
      <c r="AE177" t="str">
        <f t="shared" si="14"/>
        <v>5.994
(0.173)</v>
      </c>
    </row>
    <row r="178" spans="1:31">
      <c r="A178" s="1">
        <v>177</v>
      </c>
      <c r="B178" s="1" t="s">
        <v>12</v>
      </c>
      <c r="C178" s="1">
        <v>1.5880717368715599E-2</v>
      </c>
      <c r="D178" s="1">
        <v>6.7959664007804205E-2</v>
      </c>
      <c r="E178" s="1">
        <v>0.23367857390954599</v>
      </c>
      <c r="F178" s="1">
        <v>0.81523460675400905</v>
      </c>
      <c r="G178" s="1" t="s">
        <v>184</v>
      </c>
      <c r="H178" s="1" t="b">
        <v>1</v>
      </c>
      <c r="I178" s="1" t="s">
        <v>180</v>
      </c>
      <c r="J178" s="1" t="s">
        <v>14</v>
      </c>
      <c r="K178" s="1" t="s">
        <v>14</v>
      </c>
      <c r="L178" s="1" t="s">
        <v>14</v>
      </c>
      <c r="AA178" s="1" t="str">
        <f t="shared" si="10"/>
        <v>all_ols_I(job_big_company*100)_relative_age</v>
      </c>
      <c r="AB178" s="1" t="str">
        <f t="shared" si="11"/>
        <v>0.016</v>
      </c>
      <c r="AC178" s="1" t="str">
        <f t="shared" si="12"/>
        <v>0.068</v>
      </c>
      <c r="AD178" s="1" t="str">
        <f t="shared" si="13"/>
        <v>0.234</v>
      </c>
      <c r="AE178" t="str">
        <f t="shared" si="14"/>
        <v>0.016
(0.068)</v>
      </c>
    </row>
    <row r="179" spans="1:31">
      <c r="A179" s="1">
        <v>178</v>
      </c>
      <c r="B179" s="1" t="s">
        <v>80</v>
      </c>
      <c r="C179" s="1">
        <v>-3.13194746648922E-3</v>
      </c>
      <c r="D179" s="1">
        <v>6.0536816070810304E-3</v>
      </c>
      <c r="E179" s="1">
        <v>-0.51736243657508496</v>
      </c>
      <c r="F179" s="1">
        <v>0.60490337723058096</v>
      </c>
      <c r="G179" s="1" t="s">
        <v>184</v>
      </c>
      <c r="H179" s="1" t="b">
        <v>1</v>
      </c>
      <c r="I179" s="1" t="s">
        <v>180</v>
      </c>
      <c r="J179" s="1" t="s">
        <v>14</v>
      </c>
      <c r="K179" s="1" t="s">
        <v>14</v>
      </c>
      <c r="L179" s="1" t="s">
        <v>14</v>
      </c>
      <c r="AA179" s="1" t="str">
        <f t="shared" si="10"/>
        <v>all_ols_I(job_big_company*100)_I(relative_age^2)</v>
      </c>
      <c r="AB179" s="1" t="str">
        <f t="shared" si="11"/>
        <v>-0.003</v>
      </c>
      <c r="AC179" s="1" t="str">
        <f t="shared" si="12"/>
        <v>0.006</v>
      </c>
      <c r="AD179" s="1" t="str">
        <f t="shared" si="13"/>
        <v>-0.517</v>
      </c>
      <c r="AE179" t="str">
        <f t="shared" si="14"/>
        <v>-0.003
(0.006)</v>
      </c>
    </row>
    <row r="180" spans="1:31">
      <c r="A180" s="1">
        <v>179</v>
      </c>
      <c r="B180" s="1" t="s">
        <v>132</v>
      </c>
      <c r="C180" s="1">
        <v>-1.3731323183950099</v>
      </c>
      <c r="D180" s="1">
        <v>0.36306776757331399</v>
      </c>
      <c r="E180" s="1">
        <v>-3.7820276020997401</v>
      </c>
      <c r="F180" s="1">
        <v>1.55571980139889E-4</v>
      </c>
      <c r="G180" s="1" t="s">
        <v>184</v>
      </c>
      <c r="H180" s="1" t="b">
        <v>1</v>
      </c>
      <c r="I180" s="1" t="s">
        <v>180</v>
      </c>
      <c r="J180" s="1" t="s">
        <v>14</v>
      </c>
      <c r="K180" s="1" t="s">
        <v>14</v>
      </c>
      <c r="L180" s="1" t="s">
        <v>14</v>
      </c>
      <c r="AA180" s="1" t="str">
        <f t="shared" si="10"/>
        <v>all_ols_I(job_big_company*100)_as.factor(year)2001</v>
      </c>
      <c r="AB180" s="1" t="str">
        <f t="shared" si="11"/>
        <v>-1.373</v>
      </c>
      <c r="AC180" s="1" t="str">
        <f t="shared" si="12"/>
        <v>0.363</v>
      </c>
      <c r="AD180" s="1" t="str">
        <f t="shared" si="13"/>
        <v>-3.782</v>
      </c>
      <c r="AE180" t="str">
        <f t="shared" si="14"/>
        <v>-1.373
(0.363)</v>
      </c>
    </row>
    <row r="181" spans="1:31">
      <c r="A181" s="1">
        <v>180</v>
      </c>
      <c r="B181" s="1" t="s">
        <v>131</v>
      </c>
      <c r="C181" s="1">
        <v>-2.02079703281919</v>
      </c>
      <c r="D181" s="1">
        <v>0.40950509237433003</v>
      </c>
      <c r="E181" s="1">
        <v>-4.9347299226549701</v>
      </c>
      <c r="F181" s="2">
        <v>8.0284315948933795E-7</v>
      </c>
      <c r="G181" s="1" t="s">
        <v>184</v>
      </c>
      <c r="H181" s="1" t="b">
        <v>1</v>
      </c>
      <c r="I181" s="1" t="s">
        <v>180</v>
      </c>
      <c r="J181" s="1" t="s">
        <v>14</v>
      </c>
      <c r="K181" s="1" t="s">
        <v>14</v>
      </c>
      <c r="L181" s="1" t="s">
        <v>14</v>
      </c>
      <c r="AA181" s="1" t="str">
        <f t="shared" si="10"/>
        <v>all_ols_I(job_big_company*100)_as.factor(year)2002</v>
      </c>
      <c r="AB181" s="1" t="str">
        <f t="shared" si="11"/>
        <v>-2.021</v>
      </c>
      <c r="AC181" s="1" t="str">
        <f t="shared" si="12"/>
        <v>0.410</v>
      </c>
      <c r="AD181" s="1" t="str">
        <f t="shared" si="13"/>
        <v>-4.935</v>
      </c>
      <c r="AE181" t="str">
        <f t="shared" si="14"/>
        <v>-2.021
(0.410)</v>
      </c>
    </row>
    <row r="182" spans="1:31">
      <c r="A182" s="1">
        <v>181</v>
      </c>
      <c r="B182" s="1" t="s">
        <v>130</v>
      </c>
      <c r="C182" s="1">
        <v>-2.1048805302037201</v>
      </c>
      <c r="D182" s="1">
        <v>0.60159341294726199</v>
      </c>
      <c r="E182" s="1">
        <v>-3.4988423824185801</v>
      </c>
      <c r="F182" s="1">
        <v>4.6731834227760799E-4</v>
      </c>
      <c r="G182" s="1" t="s">
        <v>184</v>
      </c>
      <c r="H182" s="1" t="b">
        <v>1</v>
      </c>
      <c r="I182" s="1" t="s">
        <v>180</v>
      </c>
      <c r="J182" s="1" t="s">
        <v>14</v>
      </c>
      <c r="K182" s="1" t="s">
        <v>14</v>
      </c>
      <c r="L182" s="1" t="s">
        <v>14</v>
      </c>
      <c r="AA182" s="1" t="str">
        <f t="shared" si="10"/>
        <v>all_ols_I(job_big_company*100)_as.factor(year)2003</v>
      </c>
      <c r="AB182" s="1" t="str">
        <f t="shared" si="11"/>
        <v>-2.105</v>
      </c>
      <c r="AC182" s="1" t="str">
        <f t="shared" si="12"/>
        <v>0.602</v>
      </c>
      <c r="AD182" s="1" t="str">
        <f t="shared" si="13"/>
        <v>-3.499</v>
      </c>
      <c r="AE182" t="str">
        <f t="shared" si="14"/>
        <v>-2.105
(0.602)</v>
      </c>
    </row>
    <row r="183" spans="1:31">
      <c r="A183" s="1">
        <v>182</v>
      </c>
      <c r="B183" s="1" t="s">
        <v>129</v>
      </c>
      <c r="C183" s="1">
        <v>-2.6358606474541699</v>
      </c>
      <c r="D183" s="1">
        <v>0.52140484107374696</v>
      </c>
      <c r="E183" s="1">
        <v>-5.05530528260162</v>
      </c>
      <c r="F183" s="2">
        <v>4.29835476053244E-7</v>
      </c>
      <c r="G183" s="1" t="s">
        <v>184</v>
      </c>
      <c r="H183" s="1" t="b">
        <v>1</v>
      </c>
      <c r="I183" s="1" t="s">
        <v>180</v>
      </c>
      <c r="J183" s="1" t="s">
        <v>14</v>
      </c>
      <c r="K183" s="1" t="s">
        <v>14</v>
      </c>
      <c r="L183" s="1" t="s">
        <v>14</v>
      </c>
      <c r="AA183" s="1" t="str">
        <f t="shared" si="10"/>
        <v>all_ols_I(job_big_company*100)_as.factor(year)2004</v>
      </c>
      <c r="AB183" s="1" t="str">
        <f t="shared" si="11"/>
        <v>-2.636</v>
      </c>
      <c r="AC183" s="1" t="str">
        <f t="shared" si="12"/>
        <v>0.521</v>
      </c>
      <c r="AD183" s="1" t="str">
        <f t="shared" si="13"/>
        <v>-5.055</v>
      </c>
      <c r="AE183" t="str">
        <f t="shared" si="14"/>
        <v>-2.636
(0.521)</v>
      </c>
    </row>
    <row r="184" spans="1:31">
      <c r="A184" s="1">
        <v>183</v>
      </c>
      <c r="B184" s="1" t="s">
        <v>128</v>
      </c>
      <c r="C184" s="1">
        <v>-2.9365621757510301</v>
      </c>
      <c r="D184" s="1">
        <v>0.54511789426591595</v>
      </c>
      <c r="E184" s="1">
        <v>-5.3870221591341503</v>
      </c>
      <c r="F184" s="2">
        <v>7.16628751850865E-8</v>
      </c>
      <c r="G184" s="1" t="s">
        <v>184</v>
      </c>
      <c r="H184" s="1" t="b">
        <v>1</v>
      </c>
      <c r="I184" s="1" t="s">
        <v>180</v>
      </c>
      <c r="J184" s="1" t="s">
        <v>14</v>
      </c>
      <c r="K184" s="1" t="s">
        <v>14</v>
      </c>
      <c r="L184" s="1" t="s">
        <v>14</v>
      </c>
      <c r="AA184" s="1" t="str">
        <f t="shared" si="10"/>
        <v>all_ols_I(job_big_company*100)_as.factor(year)2005</v>
      </c>
      <c r="AB184" s="1" t="str">
        <f t="shared" si="11"/>
        <v>-2.937</v>
      </c>
      <c r="AC184" s="1" t="str">
        <f t="shared" si="12"/>
        <v>0.545</v>
      </c>
      <c r="AD184" s="1" t="str">
        <f t="shared" si="13"/>
        <v>-5.387</v>
      </c>
      <c r="AE184" t="str">
        <f t="shared" si="14"/>
        <v>-2.937
(0.545)</v>
      </c>
    </row>
    <row r="185" spans="1:31">
      <c r="A185" s="1">
        <v>184</v>
      </c>
      <c r="B185" s="1" t="s">
        <v>127</v>
      </c>
      <c r="C185" s="1">
        <v>-3.6316835804194598</v>
      </c>
      <c r="D185" s="1">
        <v>0.61749928906180396</v>
      </c>
      <c r="E185" s="1">
        <v>-5.8812757273571004</v>
      </c>
      <c r="F185" s="2">
        <v>4.0734225760288503E-9</v>
      </c>
      <c r="G185" s="1" t="s">
        <v>184</v>
      </c>
      <c r="H185" s="1" t="b">
        <v>1</v>
      </c>
      <c r="I185" s="1" t="s">
        <v>180</v>
      </c>
      <c r="J185" s="1" t="s">
        <v>14</v>
      </c>
      <c r="K185" s="1" t="s">
        <v>14</v>
      </c>
      <c r="L185" s="1" t="s">
        <v>14</v>
      </c>
      <c r="AA185" s="1" t="str">
        <f t="shared" si="10"/>
        <v>all_ols_I(job_big_company*100)_as.factor(year)2006</v>
      </c>
      <c r="AB185" s="1" t="str">
        <f t="shared" si="11"/>
        <v>-3.632</v>
      </c>
      <c r="AC185" s="1" t="str">
        <f t="shared" si="12"/>
        <v>0.617</v>
      </c>
      <c r="AD185" s="1" t="str">
        <f t="shared" si="13"/>
        <v>-5.881</v>
      </c>
      <c r="AE185" t="str">
        <f t="shared" si="14"/>
        <v>-3.632
(0.617)</v>
      </c>
    </row>
    <row r="186" spans="1:31">
      <c r="A186" s="1">
        <v>185</v>
      </c>
      <c r="B186" s="1" t="s">
        <v>126</v>
      </c>
      <c r="C186" s="1">
        <v>-3.4826839365533502</v>
      </c>
      <c r="D186" s="1">
        <v>0.74868777852355195</v>
      </c>
      <c r="E186" s="1">
        <v>-4.6517173599672903</v>
      </c>
      <c r="F186" s="2">
        <v>3.2925582375497998E-6</v>
      </c>
      <c r="G186" s="1" t="s">
        <v>184</v>
      </c>
      <c r="H186" s="1" t="b">
        <v>1</v>
      </c>
      <c r="I186" s="1" t="s">
        <v>180</v>
      </c>
      <c r="J186" s="1" t="s">
        <v>14</v>
      </c>
      <c r="K186" s="1" t="s">
        <v>14</v>
      </c>
      <c r="L186" s="1" t="s">
        <v>14</v>
      </c>
      <c r="AA186" s="1" t="str">
        <f t="shared" si="10"/>
        <v>all_ols_I(job_big_company*100)_as.factor(year)2007</v>
      </c>
      <c r="AB186" s="1" t="str">
        <f t="shared" si="11"/>
        <v>-3.483</v>
      </c>
      <c r="AC186" s="1" t="str">
        <f t="shared" si="12"/>
        <v>0.749</v>
      </c>
      <c r="AD186" s="1" t="str">
        <f t="shared" si="13"/>
        <v>-4.652</v>
      </c>
      <c r="AE186" t="str">
        <f t="shared" si="14"/>
        <v>-3.483
(0.749)</v>
      </c>
    </row>
    <row r="187" spans="1:31">
      <c r="A187" s="1">
        <v>186</v>
      </c>
      <c r="B187" s="1" t="s">
        <v>125</v>
      </c>
      <c r="C187" s="1">
        <v>-2.3926791404243</v>
      </c>
      <c r="D187" s="1">
        <v>0.72424879069006598</v>
      </c>
      <c r="E187" s="1">
        <v>-3.3036701906599699</v>
      </c>
      <c r="F187" s="1">
        <v>9.5433903698928003E-4</v>
      </c>
      <c r="G187" s="1" t="s">
        <v>184</v>
      </c>
      <c r="H187" s="1" t="b">
        <v>1</v>
      </c>
      <c r="I187" s="1" t="s">
        <v>180</v>
      </c>
      <c r="J187" s="1" t="s">
        <v>14</v>
      </c>
      <c r="K187" s="1" t="s">
        <v>14</v>
      </c>
      <c r="L187" s="1" t="s">
        <v>14</v>
      </c>
      <c r="AA187" s="1" t="str">
        <f t="shared" si="10"/>
        <v>all_ols_I(job_big_company*100)_as.factor(year)2008</v>
      </c>
      <c r="AB187" s="1" t="str">
        <f t="shared" si="11"/>
        <v>-2.393</v>
      </c>
      <c r="AC187" s="1" t="str">
        <f t="shared" si="12"/>
        <v>0.724</v>
      </c>
      <c r="AD187" s="1" t="str">
        <f t="shared" si="13"/>
        <v>-3.304</v>
      </c>
      <c r="AE187" t="str">
        <f t="shared" si="14"/>
        <v>-2.393
(0.724)</v>
      </c>
    </row>
    <row r="188" spans="1:31">
      <c r="A188" s="1">
        <v>187</v>
      </c>
      <c r="B188" s="1" t="s">
        <v>124</v>
      </c>
      <c r="C188" s="1">
        <v>-2.6104012072513001</v>
      </c>
      <c r="D188" s="1">
        <v>0.76601413122930495</v>
      </c>
      <c r="E188" s="1">
        <v>-3.4077716073750599</v>
      </c>
      <c r="F188" s="1">
        <v>6.5500215638196696E-4</v>
      </c>
      <c r="G188" s="1" t="s">
        <v>184</v>
      </c>
      <c r="H188" s="1" t="b">
        <v>1</v>
      </c>
      <c r="I188" s="1" t="s">
        <v>180</v>
      </c>
      <c r="J188" s="1" t="s">
        <v>14</v>
      </c>
      <c r="K188" s="1" t="s">
        <v>14</v>
      </c>
      <c r="L188" s="1" t="s">
        <v>14</v>
      </c>
      <c r="AA188" s="1" t="str">
        <f t="shared" si="10"/>
        <v>all_ols_I(job_big_company*100)_as.factor(year)2009</v>
      </c>
      <c r="AB188" s="1" t="str">
        <f t="shared" si="11"/>
        <v>-2.610</v>
      </c>
      <c r="AC188" s="1" t="str">
        <f t="shared" si="12"/>
        <v>0.766</v>
      </c>
      <c r="AD188" s="1" t="str">
        <f t="shared" si="13"/>
        <v>-3.408</v>
      </c>
      <c r="AE188" t="str">
        <f t="shared" si="14"/>
        <v>-2.610
(0.766)</v>
      </c>
    </row>
    <row r="189" spans="1:31">
      <c r="A189" s="1">
        <v>188</v>
      </c>
      <c r="B189" s="1" t="s">
        <v>12</v>
      </c>
      <c r="C189" s="1">
        <v>-1.9040519763260301E-2</v>
      </c>
      <c r="D189" s="1">
        <v>1.6367503096952001E-2</v>
      </c>
      <c r="E189" s="1">
        <v>-1.1633124277096401</v>
      </c>
      <c r="F189" s="1">
        <v>0.24470325232856399</v>
      </c>
      <c r="G189" s="1" t="s">
        <v>194</v>
      </c>
      <c r="H189" s="1" t="b">
        <v>0</v>
      </c>
      <c r="I189" s="1" t="s">
        <v>14</v>
      </c>
      <c r="J189" s="1" t="s">
        <v>14</v>
      </c>
      <c r="K189" s="1" t="s">
        <v>14</v>
      </c>
      <c r="L189" s="1" t="s">
        <v>14</v>
      </c>
      <c r="AA189" s="1" t="str">
        <f t="shared" si="10"/>
        <v>all_ols_liner_I(job_big_company*100)_relative_age</v>
      </c>
      <c r="AB189" s="1" t="str">
        <f t="shared" si="11"/>
        <v>-0.019</v>
      </c>
      <c r="AC189" s="1" t="str">
        <f t="shared" si="12"/>
        <v>0.016</v>
      </c>
      <c r="AD189" s="1" t="str">
        <f t="shared" si="13"/>
        <v>-1.163</v>
      </c>
      <c r="AE189" t="str">
        <f t="shared" si="14"/>
        <v>-0.019
(0.016)</v>
      </c>
    </row>
    <row r="190" spans="1:31">
      <c r="A190" s="1">
        <v>189</v>
      </c>
      <c r="B190" s="1" t="s">
        <v>132</v>
      </c>
      <c r="C190" s="1">
        <v>-1.3846324205037801</v>
      </c>
      <c r="D190" s="1">
        <v>0.36857984197858101</v>
      </c>
      <c r="E190" s="1">
        <v>-3.75666887551666</v>
      </c>
      <c r="F190" s="1">
        <v>1.7220721897186799E-4</v>
      </c>
      <c r="G190" s="1" t="s">
        <v>194</v>
      </c>
      <c r="H190" s="1" t="b">
        <v>0</v>
      </c>
      <c r="I190" s="1" t="s">
        <v>14</v>
      </c>
      <c r="J190" s="1" t="s">
        <v>14</v>
      </c>
      <c r="K190" s="1" t="s">
        <v>14</v>
      </c>
      <c r="L190" s="1" t="s">
        <v>14</v>
      </c>
      <c r="AA190" s="1" t="str">
        <f t="shared" si="10"/>
        <v>all_ols_liner_I(job_big_company*100)_as.factor(year)2001</v>
      </c>
      <c r="AB190" s="1" t="str">
        <f t="shared" si="11"/>
        <v>-1.385</v>
      </c>
      <c r="AC190" s="1" t="str">
        <f t="shared" si="12"/>
        <v>0.369</v>
      </c>
      <c r="AD190" s="1" t="str">
        <f t="shared" si="13"/>
        <v>-3.757</v>
      </c>
      <c r="AE190" t="str">
        <f t="shared" si="14"/>
        <v>-1.385
(0.369)</v>
      </c>
    </row>
    <row r="191" spans="1:31">
      <c r="A191" s="1">
        <v>190</v>
      </c>
      <c r="B191" s="1" t="s">
        <v>131</v>
      </c>
      <c r="C191" s="1">
        <v>-2.0336218675000799</v>
      </c>
      <c r="D191" s="1">
        <v>0.40831447779200902</v>
      </c>
      <c r="E191" s="1">
        <v>-4.9805284360648603</v>
      </c>
      <c r="F191" s="2">
        <v>6.3429362252338797E-7</v>
      </c>
      <c r="G191" s="1" t="s">
        <v>194</v>
      </c>
      <c r="H191" s="1" t="b">
        <v>0</v>
      </c>
      <c r="I191" s="1" t="s">
        <v>14</v>
      </c>
      <c r="J191" s="1" t="s">
        <v>14</v>
      </c>
      <c r="K191" s="1" t="s">
        <v>14</v>
      </c>
      <c r="L191" s="1" t="s">
        <v>14</v>
      </c>
      <c r="AA191" s="1" t="str">
        <f t="shared" si="10"/>
        <v>all_ols_liner_I(job_big_company*100)_as.factor(year)2002</v>
      </c>
      <c r="AB191" s="1" t="str">
        <f t="shared" si="11"/>
        <v>-2.034</v>
      </c>
      <c r="AC191" s="1" t="str">
        <f t="shared" si="12"/>
        <v>0.408</v>
      </c>
      <c r="AD191" s="1" t="str">
        <f t="shared" si="13"/>
        <v>-4.981</v>
      </c>
      <c r="AE191" t="str">
        <f t="shared" si="14"/>
        <v>-2.034
(0.408)</v>
      </c>
    </row>
    <row r="192" spans="1:31">
      <c r="A192" s="1">
        <v>191</v>
      </c>
      <c r="B192" s="1" t="s">
        <v>130</v>
      </c>
      <c r="C192" s="1">
        <v>-2.1174257001968102</v>
      </c>
      <c r="D192" s="1">
        <v>0.59776238881713695</v>
      </c>
      <c r="E192" s="1">
        <v>-3.5422531424013002</v>
      </c>
      <c r="F192" s="1">
        <v>3.96756221389095E-4</v>
      </c>
      <c r="G192" s="1" t="s">
        <v>194</v>
      </c>
      <c r="H192" s="1" t="b">
        <v>0</v>
      </c>
      <c r="I192" s="1" t="s">
        <v>14</v>
      </c>
      <c r="J192" s="1" t="s">
        <v>14</v>
      </c>
      <c r="K192" s="1" t="s">
        <v>14</v>
      </c>
      <c r="L192" s="1" t="s">
        <v>14</v>
      </c>
      <c r="AA192" s="1" t="str">
        <f t="shared" si="10"/>
        <v>all_ols_liner_I(job_big_company*100)_as.factor(year)2003</v>
      </c>
      <c r="AB192" s="1" t="str">
        <f t="shared" si="11"/>
        <v>-2.117</v>
      </c>
      <c r="AC192" s="1" t="str">
        <f t="shared" si="12"/>
        <v>0.598</v>
      </c>
      <c r="AD192" s="1" t="str">
        <f t="shared" si="13"/>
        <v>-3.542</v>
      </c>
      <c r="AE192" t="str">
        <f t="shared" si="14"/>
        <v>-2.117
(0.598)</v>
      </c>
    </row>
    <row r="193" spans="1:31">
      <c r="A193" s="1">
        <v>192</v>
      </c>
      <c r="B193" s="1" t="s">
        <v>129</v>
      </c>
      <c r="C193" s="1">
        <v>-2.6485272140793898</v>
      </c>
      <c r="D193" s="1">
        <v>0.51709620404635903</v>
      </c>
      <c r="E193" s="1">
        <v>-5.1219235286475699</v>
      </c>
      <c r="F193" s="2">
        <v>3.0253273329122698E-7</v>
      </c>
      <c r="G193" s="1" t="s">
        <v>194</v>
      </c>
      <c r="H193" s="1" t="b">
        <v>0</v>
      </c>
      <c r="I193" s="1" t="s">
        <v>14</v>
      </c>
      <c r="J193" s="1" t="s">
        <v>14</v>
      </c>
      <c r="K193" s="1" t="s">
        <v>14</v>
      </c>
      <c r="L193" s="1" t="s">
        <v>14</v>
      </c>
      <c r="AA193" s="1" t="str">
        <f t="shared" si="10"/>
        <v>all_ols_liner_I(job_big_company*100)_as.factor(year)2004</v>
      </c>
      <c r="AB193" s="1" t="str">
        <f t="shared" si="11"/>
        <v>-2.649</v>
      </c>
      <c r="AC193" s="1" t="str">
        <f t="shared" si="12"/>
        <v>0.517</v>
      </c>
      <c r="AD193" s="1" t="str">
        <f t="shared" si="13"/>
        <v>-5.122</v>
      </c>
      <c r="AE193" t="str">
        <f t="shared" si="14"/>
        <v>-2.649
(0.517)</v>
      </c>
    </row>
    <row r="194" spans="1:31">
      <c r="A194" s="1">
        <v>193</v>
      </c>
      <c r="B194" s="1" t="s">
        <v>128</v>
      </c>
      <c r="C194" s="1">
        <v>-2.9493952966237602</v>
      </c>
      <c r="D194" s="1">
        <v>0.54196266628761902</v>
      </c>
      <c r="E194" s="1">
        <v>-5.4420635960531696</v>
      </c>
      <c r="F194" s="2">
        <v>5.2688484769500697E-8</v>
      </c>
      <c r="G194" s="1" t="s">
        <v>194</v>
      </c>
      <c r="H194" s="1" t="b">
        <v>0</v>
      </c>
      <c r="I194" s="1" t="s">
        <v>14</v>
      </c>
      <c r="J194" s="1" t="s">
        <v>14</v>
      </c>
      <c r="K194" s="1" t="s">
        <v>14</v>
      </c>
      <c r="L194" s="1" t="s">
        <v>14</v>
      </c>
      <c r="AA194" s="1" t="str">
        <f t="shared" si="10"/>
        <v>all_ols_liner_I(job_big_company*100)_as.factor(year)2005</v>
      </c>
      <c r="AB194" s="1" t="str">
        <f t="shared" si="11"/>
        <v>-2.949</v>
      </c>
      <c r="AC194" s="1" t="str">
        <f t="shared" si="12"/>
        <v>0.542</v>
      </c>
      <c r="AD194" s="1" t="str">
        <f t="shared" si="13"/>
        <v>-5.442</v>
      </c>
      <c r="AE194" t="str">
        <f t="shared" si="14"/>
        <v>-2.949
(0.542)</v>
      </c>
    </row>
    <row r="195" spans="1:31">
      <c r="A195" s="1">
        <v>194</v>
      </c>
      <c r="B195" s="1" t="s">
        <v>127</v>
      </c>
      <c r="C195" s="1">
        <v>-3.6445424504999</v>
      </c>
      <c r="D195" s="1">
        <v>0.61554448614606405</v>
      </c>
      <c r="E195" s="1">
        <v>-5.9208433062546799</v>
      </c>
      <c r="F195" s="2">
        <v>3.20477391308282E-9</v>
      </c>
      <c r="G195" s="1" t="s">
        <v>194</v>
      </c>
      <c r="H195" s="1" t="b">
        <v>0</v>
      </c>
      <c r="I195" s="1" t="s">
        <v>14</v>
      </c>
      <c r="J195" s="1" t="s">
        <v>14</v>
      </c>
      <c r="K195" s="1" t="s">
        <v>14</v>
      </c>
      <c r="L195" s="1" t="s">
        <v>14</v>
      </c>
      <c r="AA195" s="1" t="str">
        <f t="shared" ref="AA195:AA258" si="15">G195&amp;"_"&amp;B195</f>
        <v>all_ols_liner_I(job_big_company*100)_as.factor(year)2006</v>
      </c>
      <c r="AB195" s="1" t="str">
        <f t="shared" ref="AB195:AB258" si="16">TEXT(C195, "0.000")</f>
        <v>-3.645</v>
      </c>
      <c r="AC195" s="1" t="str">
        <f t="shared" ref="AC195:AC258" si="17">TEXT(D195, "0.000")</f>
        <v>0.616</v>
      </c>
      <c r="AD195" s="1" t="str">
        <f t="shared" ref="AD195:AD258" si="18">TEXT(E195, "0.000")</f>
        <v>-5.921</v>
      </c>
      <c r="AE195" t="str">
        <f t="shared" ref="AE195:AE258" si="19">CONCATENATE(AB195,"
(",AC195,")")</f>
        <v>-3.645
(0.616)</v>
      </c>
    </row>
    <row r="196" spans="1:31">
      <c r="A196" s="1">
        <v>195</v>
      </c>
      <c r="B196" s="1" t="s">
        <v>126</v>
      </c>
      <c r="C196" s="1">
        <v>-3.49528283381016</v>
      </c>
      <c r="D196" s="1">
        <v>0.74649795256486595</v>
      </c>
      <c r="E196" s="1">
        <v>-4.6822403488192403</v>
      </c>
      <c r="F196" s="2">
        <v>2.8382169963597099E-6</v>
      </c>
      <c r="G196" s="1" t="s">
        <v>194</v>
      </c>
      <c r="H196" s="1" t="b">
        <v>0</v>
      </c>
      <c r="I196" s="1" t="s">
        <v>14</v>
      </c>
      <c r="J196" s="1" t="s">
        <v>14</v>
      </c>
      <c r="K196" s="1" t="s">
        <v>14</v>
      </c>
      <c r="L196" s="1" t="s">
        <v>14</v>
      </c>
      <c r="AA196" s="1" t="str">
        <f t="shared" si="15"/>
        <v>all_ols_liner_I(job_big_company*100)_as.factor(year)2007</v>
      </c>
      <c r="AB196" s="1" t="str">
        <f t="shared" si="16"/>
        <v>-3.495</v>
      </c>
      <c r="AC196" s="1" t="str">
        <f t="shared" si="17"/>
        <v>0.746</v>
      </c>
      <c r="AD196" s="1" t="str">
        <f t="shared" si="18"/>
        <v>-4.682</v>
      </c>
      <c r="AE196" t="str">
        <f t="shared" si="19"/>
        <v>-3.495
(0.746)</v>
      </c>
    </row>
    <row r="197" spans="1:31">
      <c r="A197" s="1">
        <v>196</v>
      </c>
      <c r="B197" s="1" t="s">
        <v>125</v>
      </c>
      <c r="C197" s="1">
        <v>-2.4054511765931799</v>
      </c>
      <c r="D197" s="1">
        <v>0.720743890982531</v>
      </c>
      <c r="E197" s="1">
        <v>-3.3374562125168001</v>
      </c>
      <c r="F197" s="1">
        <v>8.4554450237030903E-4</v>
      </c>
      <c r="G197" s="1" t="s">
        <v>194</v>
      </c>
      <c r="H197" s="1" t="b">
        <v>0</v>
      </c>
      <c r="I197" s="1" t="s">
        <v>14</v>
      </c>
      <c r="J197" s="1" t="s">
        <v>14</v>
      </c>
      <c r="K197" s="1" t="s">
        <v>14</v>
      </c>
      <c r="L197" s="1" t="s">
        <v>14</v>
      </c>
      <c r="AA197" s="1" t="str">
        <f t="shared" si="15"/>
        <v>all_ols_liner_I(job_big_company*100)_as.factor(year)2008</v>
      </c>
      <c r="AB197" s="1" t="str">
        <f t="shared" si="16"/>
        <v>-2.405</v>
      </c>
      <c r="AC197" s="1" t="str">
        <f t="shared" si="17"/>
        <v>0.721</v>
      </c>
      <c r="AD197" s="1" t="str">
        <f t="shared" si="18"/>
        <v>-3.337</v>
      </c>
      <c r="AE197" t="str">
        <f t="shared" si="19"/>
        <v>-2.405
(0.721)</v>
      </c>
    </row>
    <row r="198" spans="1:31">
      <c r="A198" s="1">
        <v>197</v>
      </c>
      <c r="B198" s="1" t="s">
        <v>124</v>
      </c>
      <c r="C198" s="1">
        <v>-2.6538008078634299</v>
      </c>
      <c r="D198" s="1">
        <v>0.74970109225769399</v>
      </c>
      <c r="E198" s="1">
        <v>-3.5398118467076198</v>
      </c>
      <c r="F198" s="1">
        <v>4.0044427071834901E-4</v>
      </c>
      <c r="G198" s="1" t="s">
        <v>194</v>
      </c>
      <c r="H198" s="1" t="b">
        <v>0</v>
      </c>
      <c r="I198" s="1" t="s">
        <v>14</v>
      </c>
      <c r="J198" s="1" t="s">
        <v>14</v>
      </c>
      <c r="K198" s="1" t="s">
        <v>14</v>
      </c>
      <c r="L198" s="1" t="s">
        <v>14</v>
      </c>
      <c r="AA198" s="1" t="str">
        <f t="shared" si="15"/>
        <v>all_ols_liner_I(job_big_company*100)_as.factor(year)2009</v>
      </c>
      <c r="AB198" s="1" t="str">
        <f t="shared" si="16"/>
        <v>-2.654</v>
      </c>
      <c r="AC198" s="1" t="str">
        <f t="shared" si="17"/>
        <v>0.750</v>
      </c>
      <c r="AD198" s="1" t="str">
        <f t="shared" si="18"/>
        <v>-3.540</v>
      </c>
      <c r="AE198" t="str">
        <f t="shared" si="19"/>
        <v>-2.654
(0.750)</v>
      </c>
    </row>
    <row r="199" spans="1:31">
      <c r="A199" s="1">
        <v>198</v>
      </c>
      <c r="B199" s="1" t="s">
        <v>38</v>
      </c>
      <c r="C199" s="1">
        <v>44.1441716393185</v>
      </c>
      <c r="D199" s="1">
        <v>0.29537265278103497</v>
      </c>
      <c r="E199" s="1">
        <v>149.45246698936401</v>
      </c>
      <c r="F199" s="1">
        <v>0</v>
      </c>
      <c r="G199" s="1" t="s">
        <v>164</v>
      </c>
      <c r="H199" s="1" t="b">
        <v>1</v>
      </c>
      <c r="I199" s="1" t="s">
        <v>176</v>
      </c>
      <c r="J199" s="1" t="s">
        <v>14</v>
      </c>
      <c r="K199" s="1" t="s">
        <v>14</v>
      </c>
      <c r="L199" s="1" t="s">
        <v>14</v>
      </c>
      <c r="AA199" s="1" t="str">
        <f t="shared" si="15"/>
        <v>all_no_live_I(job_big_company*100)_(Intercept)</v>
      </c>
      <c r="AB199" s="1" t="str">
        <f t="shared" si="16"/>
        <v>44.144</v>
      </c>
      <c r="AC199" s="1" t="str">
        <f t="shared" si="17"/>
        <v>0.295</v>
      </c>
      <c r="AD199" s="1" t="str">
        <f t="shared" si="18"/>
        <v>149.452</v>
      </c>
      <c r="AE199" t="str">
        <f t="shared" si="19"/>
        <v>44.144
(0.295)</v>
      </c>
    </row>
    <row r="200" spans="1:31">
      <c r="A200" s="1">
        <v>199</v>
      </c>
      <c r="B200" s="1" t="s">
        <v>12</v>
      </c>
      <c r="C200" s="1">
        <v>1.18781801711824E-2</v>
      </c>
      <c r="D200" s="1">
        <v>7.3120107594010497E-2</v>
      </c>
      <c r="E200" s="1">
        <v>0.162447520415785</v>
      </c>
      <c r="F200" s="1">
        <v>0.87095350947261896</v>
      </c>
      <c r="G200" s="1" t="s">
        <v>164</v>
      </c>
      <c r="H200" s="1" t="b">
        <v>1</v>
      </c>
      <c r="I200" s="1" t="s">
        <v>176</v>
      </c>
      <c r="J200" s="1" t="s">
        <v>14</v>
      </c>
      <c r="K200" s="1" t="s">
        <v>14</v>
      </c>
      <c r="L200" s="1" t="s">
        <v>14</v>
      </c>
      <c r="AA200" s="1" t="str">
        <f t="shared" si="15"/>
        <v>all_no_live_I(job_big_company*100)_relative_age</v>
      </c>
      <c r="AB200" s="1" t="str">
        <f t="shared" si="16"/>
        <v>0.012</v>
      </c>
      <c r="AC200" s="1" t="str">
        <f t="shared" si="17"/>
        <v>0.073</v>
      </c>
      <c r="AD200" s="1" t="str">
        <f t="shared" si="18"/>
        <v>0.162</v>
      </c>
      <c r="AE200" t="str">
        <f t="shared" si="19"/>
        <v>0.012
(0.073)</v>
      </c>
    </row>
    <row r="201" spans="1:31">
      <c r="A201" s="1">
        <v>200</v>
      </c>
      <c r="B201" s="1" t="s">
        <v>80</v>
      </c>
      <c r="C201" s="1">
        <v>-3.1689933524924902E-3</v>
      </c>
      <c r="D201" s="1">
        <v>6.3172834904868802E-3</v>
      </c>
      <c r="E201" s="1">
        <v>-0.50163861686192202</v>
      </c>
      <c r="F201" s="1">
        <v>0.61592194389210098</v>
      </c>
      <c r="G201" s="1" t="s">
        <v>164</v>
      </c>
      <c r="H201" s="1" t="b">
        <v>1</v>
      </c>
      <c r="I201" s="1" t="s">
        <v>176</v>
      </c>
      <c r="J201" s="1" t="s">
        <v>14</v>
      </c>
      <c r="K201" s="1" t="s">
        <v>14</v>
      </c>
      <c r="L201" s="1" t="s">
        <v>14</v>
      </c>
      <c r="AA201" s="1" t="str">
        <f t="shared" si="15"/>
        <v>all_no_live_I(job_big_company*100)_I(relative_age^2)</v>
      </c>
      <c r="AB201" s="1" t="str">
        <f t="shared" si="16"/>
        <v>-0.003</v>
      </c>
      <c r="AC201" s="1" t="str">
        <f t="shared" si="17"/>
        <v>0.006</v>
      </c>
      <c r="AD201" s="1" t="str">
        <f t="shared" si="18"/>
        <v>-0.502</v>
      </c>
      <c r="AE201" t="str">
        <f t="shared" si="19"/>
        <v>-0.003
(0.006)</v>
      </c>
    </row>
    <row r="202" spans="1:31">
      <c r="A202" s="1">
        <v>201</v>
      </c>
      <c r="B202" s="1" t="s">
        <v>132</v>
      </c>
      <c r="C202" s="1">
        <v>-1.5692558486049599</v>
      </c>
      <c r="D202" s="1">
        <v>0.29287509456625499</v>
      </c>
      <c r="E202" s="1">
        <v>-5.3581061610206699</v>
      </c>
      <c r="F202" s="2">
        <v>8.4131320558037598E-8</v>
      </c>
      <c r="G202" s="1" t="s">
        <v>164</v>
      </c>
      <c r="H202" s="1" t="b">
        <v>1</v>
      </c>
      <c r="I202" s="1" t="s">
        <v>176</v>
      </c>
      <c r="J202" s="1" t="s">
        <v>14</v>
      </c>
      <c r="K202" s="1" t="s">
        <v>14</v>
      </c>
      <c r="L202" s="1" t="s">
        <v>14</v>
      </c>
      <c r="AA202" s="1" t="str">
        <f t="shared" si="15"/>
        <v>all_no_live_I(job_big_company*100)_as.factor(year)2001</v>
      </c>
      <c r="AB202" s="1" t="str">
        <f t="shared" si="16"/>
        <v>-1.569</v>
      </c>
      <c r="AC202" s="1" t="str">
        <f t="shared" si="17"/>
        <v>0.293</v>
      </c>
      <c r="AD202" s="1" t="str">
        <f t="shared" si="18"/>
        <v>-5.358</v>
      </c>
      <c r="AE202" t="str">
        <f t="shared" si="19"/>
        <v>-1.569
(0.293)</v>
      </c>
    </row>
    <row r="203" spans="1:31">
      <c r="A203" s="1">
        <v>202</v>
      </c>
      <c r="B203" s="1" t="s">
        <v>131</v>
      </c>
      <c r="C203" s="1">
        <v>-2.2812635902194498</v>
      </c>
      <c r="D203" s="1">
        <v>0.293634247804124</v>
      </c>
      <c r="E203" s="1">
        <v>-7.7690651117141796</v>
      </c>
      <c r="F203" s="2">
        <v>7.9198118956899496E-15</v>
      </c>
      <c r="G203" s="1" t="s">
        <v>164</v>
      </c>
      <c r="H203" s="1" t="b">
        <v>1</v>
      </c>
      <c r="I203" s="1" t="s">
        <v>176</v>
      </c>
      <c r="J203" s="1" t="s">
        <v>14</v>
      </c>
      <c r="K203" s="1" t="s">
        <v>14</v>
      </c>
      <c r="L203" s="1" t="s">
        <v>14</v>
      </c>
      <c r="AA203" s="1" t="str">
        <f t="shared" si="15"/>
        <v>all_no_live_I(job_big_company*100)_as.factor(year)2002</v>
      </c>
      <c r="AB203" s="1" t="str">
        <f t="shared" si="16"/>
        <v>-2.281</v>
      </c>
      <c r="AC203" s="1" t="str">
        <f t="shared" si="17"/>
        <v>0.294</v>
      </c>
      <c r="AD203" s="1" t="str">
        <f t="shared" si="18"/>
        <v>-7.769</v>
      </c>
      <c r="AE203" t="str">
        <f t="shared" si="19"/>
        <v>-2.281
(0.294)</v>
      </c>
    </row>
    <row r="204" spans="1:31">
      <c r="A204" s="1">
        <v>203</v>
      </c>
      <c r="B204" s="1" t="s">
        <v>130</v>
      </c>
      <c r="C204" s="1">
        <v>-2.4468068614773202</v>
      </c>
      <c r="D204" s="1">
        <v>0.29505174509516402</v>
      </c>
      <c r="E204" s="1">
        <v>-8.2928059303229809</v>
      </c>
      <c r="F204" s="2">
        <v>1.10844031567538E-16</v>
      </c>
      <c r="G204" s="1" t="s">
        <v>164</v>
      </c>
      <c r="H204" s="1" t="b">
        <v>1</v>
      </c>
      <c r="I204" s="1" t="s">
        <v>176</v>
      </c>
      <c r="J204" s="1" t="s">
        <v>14</v>
      </c>
      <c r="K204" s="1" t="s">
        <v>14</v>
      </c>
      <c r="L204" s="1" t="s">
        <v>14</v>
      </c>
      <c r="AA204" s="1" t="str">
        <f t="shared" si="15"/>
        <v>all_no_live_I(job_big_company*100)_as.factor(year)2003</v>
      </c>
      <c r="AB204" s="1" t="str">
        <f t="shared" si="16"/>
        <v>-2.447</v>
      </c>
      <c r="AC204" s="1" t="str">
        <f t="shared" si="17"/>
        <v>0.295</v>
      </c>
      <c r="AD204" s="1" t="str">
        <f t="shared" si="18"/>
        <v>-8.293</v>
      </c>
      <c r="AE204" t="str">
        <f t="shared" si="19"/>
        <v>-2.447
(0.295)</v>
      </c>
    </row>
    <row r="205" spans="1:31">
      <c r="A205" s="1">
        <v>204</v>
      </c>
      <c r="B205" s="1" t="s">
        <v>129</v>
      </c>
      <c r="C205" s="1">
        <v>-2.87306940423978</v>
      </c>
      <c r="D205" s="1">
        <v>0.29637894342673099</v>
      </c>
      <c r="E205" s="1">
        <v>-9.6939052789019993</v>
      </c>
      <c r="F205" s="2">
        <v>3.21319651607338E-22</v>
      </c>
      <c r="G205" s="1" t="s">
        <v>164</v>
      </c>
      <c r="H205" s="1" t="b">
        <v>1</v>
      </c>
      <c r="I205" s="1" t="s">
        <v>176</v>
      </c>
      <c r="J205" s="1" t="s">
        <v>14</v>
      </c>
      <c r="K205" s="1" t="s">
        <v>14</v>
      </c>
      <c r="L205" s="1" t="s">
        <v>14</v>
      </c>
      <c r="AA205" s="1" t="str">
        <f t="shared" si="15"/>
        <v>all_no_live_I(job_big_company*100)_as.factor(year)2004</v>
      </c>
      <c r="AB205" s="1" t="str">
        <f t="shared" si="16"/>
        <v>-2.873</v>
      </c>
      <c r="AC205" s="1" t="str">
        <f t="shared" si="17"/>
        <v>0.296</v>
      </c>
      <c r="AD205" s="1" t="str">
        <f t="shared" si="18"/>
        <v>-9.694</v>
      </c>
      <c r="AE205" t="str">
        <f t="shared" si="19"/>
        <v>-2.873
(0.296)</v>
      </c>
    </row>
    <row r="206" spans="1:31">
      <c r="A206" s="1">
        <v>205</v>
      </c>
      <c r="B206" s="1" t="s">
        <v>128</v>
      </c>
      <c r="C206" s="1">
        <v>-3.1193573456172401</v>
      </c>
      <c r="D206" s="1">
        <v>0.29890397922907602</v>
      </c>
      <c r="E206" s="1">
        <v>-10.4359846719424</v>
      </c>
      <c r="F206" s="2">
        <v>1.7074567647050099E-25</v>
      </c>
      <c r="G206" s="1" t="s">
        <v>164</v>
      </c>
      <c r="H206" s="1" t="b">
        <v>1</v>
      </c>
      <c r="I206" s="1" t="s">
        <v>176</v>
      </c>
      <c r="J206" s="1" t="s">
        <v>14</v>
      </c>
      <c r="K206" s="1" t="s">
        <v>14</v>
      </c>
      <c r="L206" s="1" t="s">
        <v>14</v>
      </c>
      <c r="AA206" s="1" t="str">
        <f t="shared" si="15"/>
        <v>all_no_live_I(job_big_company*100)_as.factor(year)2005</v>
      </c>
      <c r="AB206" s="1" t="str">
        <f t="shared" si="16"/>
        <v>-3.119</v>
      </c>
      <c r="AC206" s="1" t="str">
        <f t="shared" si="17"/>
        <v>0.299</v>
      </c>
      <c r="AD206" s="1" t="str">
        <f t="shared" si="18"/>
        <v>-10.436</v>
      </c>
      <c r="AE206" t="str">
        <f t="shared" si="19"/>
        <v>-3.119
(0.299)</v>
      </c>
    </row>
    <row r="207" spans="1:31">
      <c r="A207" s="1">
        <v>206</v>
      </c>
      <c r="B207" s="1" t="s">
        <v>127</v>
      </c>
      <c r="C207" s="1">
        <v>-3.617572383538</v>
      </c>
      <c r="D207" s="1">
        <v>0.29714901545609901</v>
      </c>
      <c r="E207" s="1">
        <v>-12.1742701317227</v>
      </c>
      <c r="F207" s="2">
        <v>4.3037067398065902E-34</v>
      </c>
      <c r="G207" s="1" t="s">
        <v>164</v>
      </c>
      <c r="H207" s="1" t="b">
        <v>1</v>
      </c>
      <c r="I207" s="1" t="s">
        <v>176</v>
      </c>
      <c r="J207" s="1" t="s">
        <v>14</v>
      </c>
      <c r="K207" s="1" t="s">
        <v>14</v>
      </c>
      <c r="L207" s="1" t="s">
        <v>14</v>
      </c>
      <c r="AA207" s="1" t="str">
        <f t="shared" si="15"/>
        <v>all_no_live_I(job_big_company*100)_as.factor(year)2006</v>
      </c>
      <c r="AB207" s="1" t="str">
        <f t="shared" si="16"/>
        <v>-3.618</v>
      </c>
      <c r="AC207" s="1" t="str">
        <f t="shared" si="17"/>
        <v>0.297</v>
      </c>
      <c r="AD207" s="1" t="str">
        <f t="shared" si="18"/>
        <v>-12.174</v>
      </c>
      <c r="AE207" t="str">
        <f t="shared" si="19"/>
        <v>-3.618
(0.297)</v>
      </c>
    </row>
    <row r="208" spans="1:31">
      <c r="A208" s="1">
        <v>207</v>
      </c>
      <c r="B208" s="1" t="s">
        <v>126</v>
      </c>
      <c r="C208" s="1">
        <v>-3.4822752549393301</v>
      </c>
      <c r="D208" s="1">
        <v>0.29746761700658902</v>
      </c>
      <c r="E208" s="1">
        <v>-11.706401153784</v>
      </c>
      <c r="F208" s="2">
        <v>1.19182274053166E-31</v>
      </c>
      <c r="G208" s="1" t="s">
        <v>164</v>
      </c>
      <c r="H208" s="1" t="b">
        <v>1</v>
      </c>
      <c r="I208" s="1" t="s">
        <v>176</v>
      </c>
      <c r="J208" s="1" t="s">
        <v>14</v>
      </c>
      <c r="K208" s="1" t="s">
        <v>14</v>
      </c>
      <c r="L208" s="1" t="s">
        <v>14</v>
      </c>
      <c r="AA208" s="1" t="str">
        <f t="shared" si="15"/>
        <v>all_no_live_I(job_big_company*100)_as.factor(year)2007</v>
      </c>
      <c r="AB208" s="1" t="str">
        <f t="shared" si="16"/>
        <v>-3.482</v>
      </c>
      <c r="AC208" s="1" t="str">
        <f t="shared" si="17"/>
        <v>0.297</v>
      </c>
      <c r="AD208" s="1" t="str">
        <f t="shared" si="18"/>
        <v>-11.706</v>
      </c>
      <c r="AE208" t="str">
        <f t="shared" si="19"/>
        <v>-3.482
(0.297)</v>
      </c>
    </row>
    <row r="209" spans="1:31">
      <c r="A209" s="1">
        <v>208</v>
      </c>
      <c r="B209" s="1" t="s">
        <v>125</v>
      </c>
      <c r="C209" s="1">
        <v>-2.40786584140844</v>
      </c>
      <c r="D209" s="1">
        <v>0.29769866712681498</v>
      </c>
      <c r="E209" s="1">
        <v>-8.0882654418560804</v>
      </c>
      <c r="F209" s="2">
        <v>6.0637561814296996E-16</v>
      </c>
      <c r="G209" s="1" t="s">
        <v>164</v>
      </c>
      <c r="H209" s="1" t="b">
        <v>1</v>
      </c>
      <c r="I209" s="1" t="s">
        <v>176</v>
      </c>
      <c r="J209" s="1" t="s">
        <v>14</v>
      </c>
      <c r="K209" s="1" t="s">
        <v>14</v>
      </c>
      <c r="L209" s="1" t="s">
        <v>14</v>
      </c>
      <c r="AA209" s="1" t="str">
        <f t="shared" si="15"/>
        <v>all_no_live_I(job_big_company*100)_as.factor(year)2008</v>
      </c>
      <c r="AB209" s="1" t="str">
        <f t="shared" si="16"/>
        <v>-2.408</v>
      </c>
      <c r="AC209" s="1" t="str">
        <f t="shared" si="17"/>
        <v>0.298</v>
      </c>
      <c r="AD209" s="1" t="str">
        <f t="shared" si="18"/>
        <v>-8.088</v>
      </c>
      <c r="AE209" t="str">
        <f t="shared" si="19"/>
        <v>-2.408
(0.298)</v>
      </c>
    </row>
    <row r="210" spans="1:31">
      <c r="A210" s="1">
        <v>209</v>
      </c>
      <c r="B210" s="1" t="s">
        <v>124</v>
      </c>
      <c r="C210" s="1">
        <v>-2.6489254284149202</v>
      </c>
      <c r="D210" s="1">
        <v>0.48386059981093799</v>
      </c>
      <c r="E210" s="1">
        <v>-5.4745631891705004</v>
      </c>
      <c r="F210" s="2">
        <v>4.3877633361202797E-8</v>
      </c>
      <c r="G210" s="1" t="s">
        <v>164</v>
      </c>
      <c r="H210" s="1" t="b">
        <v>1</v>
      </c>
      <c r="I210" s="1" t="s">
        <v>176</v>
      </c>
      <c r="J210" s="1" t="s">
        <v>14</v>
      </c>
      <c r="K210" s="1" t="s">
        <v>14</v>
      </c>
      <c r="L210" s="1" t="s">
        <v>14</v>
      </c>
      <c r="AA210" s="1" t="str">
        <f t="shared" si="15"/>
        <v>all_no_live_I(job_big_company*100)_as.factor(year)2009</v>
      </c>
      <c r="AB210" s="1" t="str">
        <f t="shared" si="16"/>
        <v>-2.649</v>
      </c>
      <c r="AC210" s="1" t="str">
        <f t="shared" si="17"/>
        <v>0.484</v>
      </c>
      <c r="AD210" s="1" t="str">
        <f t="shared" si="18"/>
        <v>-5.475</v>
      </c>
      <c r="AE210" t="str">
        <f t="shared" si="19"/>
        <v>-2.649
(0.484)</v>
      </c>
    </row>
    <row r="211" spans="1:31">
      <c r="A211" s="1">
        <v>210</v>
      </c>
      <c r="B211" s="1" t="s">
        <v>38</v>
      </c>
      <c r="C211" s="1">
        <v>44.215929485580403</v>
      </c>
      <c r="D211" s="1">
        <v>0.25842310718013201</v>
      </c>
      <c r="E211" s="1">
        <v>171.09897782770699</v>
      </c>
      <c r="F211" s="1">
        <v>0</v>
      </c>
      <c r="G211" s="1" t="s">
        <v>165</v>
      </c>
      <c r="H211" s="1" t="b">
        <v>1</v>
      </c>
      <c r="I211" s="1" t="s">
        <v>177</v>
      </c>
      <c r="J211" s="1" t="s">
        <v>14</v>
      </c>
      <c r="K211" s="1" t="s">
        <v>14</v>
      </c>
      <c r="L211" s="1" t="s">
        <v>14</v>
      </c>
      <c r="AA211" s="1" t="str">
        <f t="shared" si="15"/>
        <v>all_no_live_liner_I(job_big_company*100)_(Intercept)</v>
      </c>
      <c r="AB211" s="1" t="str">
        <f t="shared" si="16"/>
        <v>44.216</v>
      </c>
      <c r="AC211" s="1" t="str">
        <f t="shared" si="17"/>
        <v>0.258</v>
      </c>
      <c r="AD211" s="1" t="str">
        <f t="shared" si="18"/>
        <v>171.099</v>
      </c>
      <c r="AE211" t="str">
        <f t="shared" si="19"/>
        <v>44.216
(0.258)</v>
      </c>
    </row>
    <row r="212" spans="1:31">
      <c r="A212" s="1">
        <v>211</v>
      </c>
      <c r="B212" s="1" t="s">
        <v>12</v>
      </c>
      <c r="C212" s="1">
        <v>-2.3440521192852198E-2</v>
      </c>
      <c r="D212" s="1">
        <v>1.97345215021827E-2</v>
      </c>
      <c r="E212" s="1">
        <v>-1.1877927311417</v>
      </c>
      <c r="F212" s="1">
        <v>0.23491557382978701</v>
      </c>
      <c r="G212" s="1" t="s">
        <v>165</v>
      </c>
      <c r="H212" s="1" t="b">
        <v>1</v>
      </c>
      <c r="I212" s="1" t="s">
        <v>177</v>
      </c>
      <c r="J212" s="1" t="s">
        <v>14</v>
      </c>
      <c r="K212" s="1" t="s">
        <v>14</v>
      </c>
      <c r="L212" s="1" t="s">
        <v>14</v>
      </c>
      <c r="AA212" s="1" t="str">
        <f t="shared" si="15"/>
        <v>all_no_live_liner_I(job_big_company*100)_relative_age</v>
      </c>
      <c r="AB212" s="1" t="str">
        <f t="shared" si="16"/>
        <v>-0.023</v>
      </c>
      <c r="AC212" s="1" t="str">
        <f t="shared" si="17"/>
        <v>0.020</v>
      </c>
      <c r="AD212" s="1" t="str">
        <f t="shared" si="18"/>
        <v>-1.188</v>
      </c>
      <c r="AE212" t="str">
        <f t="shared" si="19"/>
        <v>-0.023
(0.020)</v>
      </c>
    </row>
    <row r="213" spans="1:31">
      <c r="A213" s="1">
        <v>212</v>
      </c>
      <c r="B213" s="1" t="s">
        <v>132</v>
      </c>
      <c r="C213" s="1">
        <v>-1.57922806449482</v>
      </c>
      <c r="D213" s="1">
        <v>0.29219945761923899</v>
      </c>
      <c r="E213" s="1">
        <v>-5.4046235313437299</v>
      </c>
      <c r="F213" s="2">
        <v>6.4970603087346404E-8</v>
      </c>
      <c r="G213" s="1" t="s">
        <v>165</v>
      </c>
      <c r="H213" s="1" t="b">
        <v>1</v>
      </c>
      <c r="I213" s="1" t="s">
        <v>177</v>
      </c>
      <c r="J213" s="1" t="s">
        <v>14</v>
      </c>
      <c r="K213" s="1" t="s">
        <v>14</v>
      </c>
      <c r="L213" s="1" t="s">
        <v>14</v>
      </c>
      <c r="AA213" s="1" t="str">
        <f t="shared" si="15"/>
        <v>all_no_live_liner_I(job_big_company*100)_as.factor(year)2001</v>
      </c>
      <c r="AB213" s="1" t="str">
        <f t="shared" si="16"/>
        <v>-1.579</v>
      </c>
      <c r="AC213" s="1" t="str">
        <f t="shared" si="17"/>
        <v>0.292</v>
      </c>
      <c r="AD213" s="1" t="str">
        <f t="shared" si="18"/>
        <v>-5.405</v>
      </c>
      <c r="AE213" t="str">
        <f t="shared" si="19"/>
        <v>-1.579
(0.292)</v>
      </c>
    </row>
    <row r="214" spans="1:31">
      <c r="A214" s="1">
        <v>213</v>
      </c>
      <c r="B214" s="1" t="s">
        <v>131</v>
      </c>
      <c r="C214" s="1">
        <v>-2.29178602677155</v>
      </c>
      <c r="D214" s="1">
        <v>0.29288386922030801</v>
      </c>
      <c r="E214" s="1">
        <v>-7.8248967171615202</v>
      </c>
      <c r="F214" s="2">
        <v>5.0893709162490902E-15</v>
      </c>
      <c r="G214" s="1" t="s">
        <v>165</v>
      </c>
      <c r="H214" s="1" t="b">
        <v>1</v>
      </c>
      <c r="I214" s="1" t="s">
        <v>177</v>
      </c>
      <c r="J214" s="1" t="s">
        <v>14</v>
      </c>
      <c r="K214" s="1" t="s">
        <v>14</v>
      </c>
      <c r="L214" s="1" t="s">
        <v>14</v>
      </c>
      <c r="AA214" s="1" t="str">
        <f t="shared" si="15"/>
        <v>all_no_live_liner_I(job_big_company*100)_as.factor(year)2002</v>
      </c>
      <c r="AB214" s="1" t="str">
        <f t="shared" si="16"/>
        <v>-2.292</v>
      </c>
      <c r="AC214" s="1" t="str">
        <f t="shared" si="17"/>
        <v>0.293</v>
      </c>
      <c r="AD214" s="1" t="str">
        <f t="shared" si="18"/>
        <v>-7.825</v>
      </c>
      <c r="AE214" t="str">
        <f t="shared" si="19"/>
        <v>-2.292
(0.293)</v>
      </c>
    </row>
    <row r="215" spans="1:31">
      <c r="A215" s="1">
        <v>214</v>
      </c>
      <c r="B215" s="1" t="s">
        <v>130</v>
      </c>
      <c r="C215" s="1">
        <v>-2.4571464016098399</v>
      </c>
      <c r="D215" s="1">
        <v>0.294330737964485</v>
      </c>
      <c r="E215" s="1">
        <v>-8.3482493829996507</v>
      </c>
      <c r="F215" s="2">
        <v>6.9434132846128595E-17</v>
      </c>
      <c r="G215" s="1" t="s">
        <v>165</v>
      </c>
      <c r="H215" s="1" t="b">
        <v>1</v>
      </c>
      <c r="I215" s="1" t="s">
        <v>177</v>
      </c>
      <c r="J215" s="1" t="s">
        <v>14</v>
      </c>
      <c r="K215" s="1" t="s">
        <v>14</v>
      </c>
      <c r="L215" s="1" t="s">
        <v>14</v>
      </c>
      <c r="AA215" s="1" t="str">
        <f t="shared" si="15"/>
        <v>all_no_live_liner_I(job_big_company*100)_as.factor(year)2003</v>
      </c>
      <c r="AB215" s="1" t="str">
        <f t="shared" si="16"/>
        <v>-2.457</v>
      </c>
      <c r="AC215" s="1" t="str">
        <f t="shared" si="17"/>
        <v>0.294</v>
      </c>
      <c r="AD215" s="1" t="str">
        <f t="shared" si="18"/>
        <v>-8.348</v>
      </c>
      <c r="AE215" t="str">
        <f t="shared" si="19"/>
        <v>-2.457
(0.294)</v>
      </c>
    </row>
    <row r="216" spans="1:31">
      <c r="A216" s="1">
        <v>215</v>
      </c>
      <c r="B216" s="1" t="s">
        <v>129</v>
      </c>
      <c r="C216" s="1">
        <v>-2.8835538486749002</v>
      </c>
      <c r="D216" s="1">
        <v>0.295640891799267</v>
      </c>
      <c r="E216" s="1">
        <v>-9.7535690381855602</v>
      </c>
      <c r="F216" s="2">
        <v>1.78817630035452E-22</v>
      </c>
      <c r="G216" s="1" t="s">
        <v>165</v>
      </c>
      <c r="H216" s="1" t="b">
        <v>1</v>
      </c>
      <c r="I216" s="1" t="s">
        <v>177</v>
      </c>
      <c r="J216" s="1" t="s">
        <v>14</v>
      </c>
      <c r="K216" s="1" t="s">
        <v>14</v>
      </c>
      <c r="L216" s="1" t="s">
        <v>14</v>
      </c>
      <c r="AA216" s="1" t="str">
        <f t="shared" si="15"/>
        <v>all_no_live_liner_I(job_big_company*100)_as.factor(year)2004</v>
      </c>
      <c r="AB216" s="1" t="str">
        <f t="shared" si="16"/>
        <v>-2.884</v>
      </c>
      <c r="AC216" s="1" t="str">
        <f t="shared" si="17"/>
        <v>0.296</v>
      </c>
      <c r="AD216" s="1" t="str">
        <f t="shared" si="18"/>
        <v>-9.754</v>
      </c>
      <c r="AE216" t="str">
        <f t="shared" si="19"/>
        <v>-2.884
(0.296)</v>
      </c>
    </row>
    <row r="217" spans="1:31">
      <c r="A217" s="1">
        <v>216</v>
      </c>
      <c r="B217" s="1" t="s">
        <v>128</v>
      </c>
      <c r="C217" s="1">
        <v>-3.1299440745898899</v>
      </c>
      <c r="D217" s="1">
        <v>0.298157811976344</v>
      </c>
      <c r="E217" s="1">
        <v>-10.497608812739101</v>
      </c>
      <c r="F217" s="2">
        <v>8.9077624970378003E-26</v>
      </c>
      <c r="G217" s="1" t="s">
        <v>165</v>
      </c>
      <c r="H217" s="1" t="b">
        <v>1</v>
      </c>
      <c r="I217" s="1" t="s">
        <v>177</v>
      </c>
      <c r="J217" s="1" t="s">
        <v>14</v>
      </c>
      <c r="K217" s="1" t="s">
        <v>14</v>
      </c>
      <c r="L217" s="1" t="s">
        <v>14</v>
      </c>
      <c r="AA217" s="1" t="str">
        <f t="shared" si="15"/>
        <v>all_no_live_liner_I(job_big_company*100)_as.factor(year)2005</v>
      </c>
      <c r="AB217" s="1" t="str">
        <f t="shared" si="16"/>
        <v>-3.130</v>
      </c>
      <c r="AC217" s="1" t="str">
        <f t="shared" si="17"/>
        <v>0.298</v>
      </c>
      <c r="AD217" s="1" t="str">
        <f t="shared" si="18"/>
        <v>-10.498</v>
      </c>
      <c r="AE217" t="str">
        <f t="shared" si="19"/>
        <v>-3.130
(0.298)</v>
      </c>
    </row>
    <row r="218" spans="1:31">
      <c r="A218" s="1">
        <v>217</v>
      </c>
      <c r="B218" s="1" t="s">
        <v>127</v>
      </c>
      <c r="C218" s="1">
        <v>-3.62809159547469</v>
      </c>
      <c r="D218" s="1">
        <v>0.29640798514965999</v>
      </c>
      <c r="E218" s="1">
        <v>-12.240195194616</v>
      </c>
      <c r="F218" s="2">
        <v>1.91476615740411E-34</v>
      </c>
      <c r="G218" s="1" t="s">
        <v>165</v>
      </c>
      <c r="H218" s="1" t="b">
        <v>1</v>
      </c>
      <c r="I218" s="1" t="s">
        <v>177</v>
      </c>
      <c r="J218" s="1" t="s">
        <v>14</v>
      </c>
      <c r="K218" s="1" t="s">
        <v>14</v>
      </c>
      <c r="L218" s="1" t="s">
        <v>14</v>
      </c>
      <c r="AA218" s="1" t="str">
        <f t="shared" si="15"/>
        <v>all_no_live_liner_I(job_big_company*100)_as.factor(year)2006</v>
      </c>
      <c r="AB218" s="1" t="str">
        <f t="shared" si="16"/>
        <v>-3.628</v>
      </c>
      <c r="AC218" s="1" t="str">
        <f t="shared" si="17"/>
        <v>0.296</v>
      </c>
      <c r="AD218" s="1" t="str">
        <f t="shared" si="18"/>
        <v>-12.240</v>
      </c>
      <c r="AE218" t="str">
        <f t="shared" si="19"/>
        <v>-3.628
(0.296)</v>
      </c>
    </row>
    <row r="219" spans="1:31">
      <c r="A219" s="1">
        <v>218</v>
      </c>
      <c r="B219" s="1" t="s">
        <v>126</v>
      </c>
      <c r="C219" s="1">
        <v>-3.4925355588401001</v>
      </c>
      <c r="D219" s="1">
        <v>0.29676340532133599</v>
      </c>
      <c r="E219" s="1">
        <v>-11.7687541530209</v>
      </c>
      <c r="F219" s="2">
        <v>5.7038198403424998E-32</v>
      </c>
      <c r="G219" s="1" t="s">
        <v>165</v>
      </c>
      <c r="H219" s="1" t="b">
        <v>1</v>
      </c>
      <c r="I219" s="1" t="s">
        <v>177</v>
      </c>
      <c r="J219" s="1" t="s">
        <v>14</v>
      </c>
      <c r="K219" s="1" t="s">
        <v>14</v>
      </c>
      <c r="L219" s="1" t="s">
        <v>14</v>
      </c>
      <c r="AA219" s="1" t="str">
        <f t="shared" si="15"/>
        <v>all_no_live_liner_I(job_big_company*100)_as.factor(year)2007</v>
      </c>
      <c r="AB219" s="1" t="str">
        <f t="shared" si="16"/>
        <v>-3.493</v>
      </c>
      <c r="AC219" s="1" t="str">
        <f t="shared" si="17"/>
        <v>0.297</v>
      </c>
      <c r="AD219" s="1" t="str">
        <f t="shared" si="18"/>
        <v>-11.769</v>
      </c>
      <c r="AE219" t="str">
        <f t="shared" si="19"/>
        <v>-3.493
(0.297)</v>
      </c>
    </row>
    <row r="220" spans="1:31">
      <c r="A220" s="1">
        <v>219</v>
      </c>
      <c r="B220" s="1" t="s">
        <v>125</v>
      </c>
      <c r="C220" s="1">
        <v>-2.4182972185799501</v>
      </c>
      <c r="D220" s="1">
        <v>0.29697132015519101</v>
      </c>
      <c r="E220" s="1">
        <v>-8.1432012266915095</v>
      </c>
      <c r="F220" s="2">
        <v>3.8572710818625001E-16</v>
      </c>
      <c r="G220" s="1" t="s">
        <v>165</v>
      </c>
      <c r="H220" s="1" t="b">
        <v>1</v>
      </c>
      <c r="I220" s="1" t="s">
        <v>177</v>
      </c>
      <c r="J220" s="1" t="s">
        <v>14</v>
      </c>
      <c r="K220" s="1" t="s">
        <v>14</v>
      </c>
      <c r="L220" s="1" t="s">
        <v>14</v>
      </c>
      <c r="AA220" s="1" t="str">
        <f t="shared" si="15"/>
        <v>all_no_live_liner_I(job_big_company*100)_as.factor(year)2008</v>
      </c>
      <c r="AB220" s="1" t="str">
        <f t="shared" si="16"/>
        <v>-2.418</v>
      </c>
      <c r="AC220" s="1" t="str">
        <f t="shared" si="17"/>
        <v>0.297</v>
      </c>
      <c r="AD220" s="1" t="str">
        <f t="shared" si="18"/>
        <v>-8.143</v>
      </c>
      <c r="AE220" t="str">
        <f t="shared" si="19"/>
        <v>-2.418
(0.297)</v>
      </c>
    </row>
    <row r="221" spans="1:31">
      <c r="A221" s="1">
        <v>220</v>
      </c>
      <c r="B221" s="1" t="s">
        <v>124</v>
      </c>
      <c r="C221" s="1">
        <v>-2.69027656492523</v>
      </c>
      <c r="D221" s="1">
        <v>0.47678687750494603</v>
      </c>
      <c r="E221" s="1">
        <v>-5.6425138607077603</v>
      </c>
      <c r="F221" s="2">
        <v>1.6766418731382801E-8</v>
      </c>
      <c r="G221" s="1" t="s">
        <v>165</v>
      </c>
      <c r="H221" s="1" t="b">
        <v>1</v>
      </c>
      <c r="I221" s="1" t="s">
        <v>177</v>
      </c>
      <c r="J221" s="1" t="s">
        <v>14</v>
      </c>
      <c r="K221" s="1" t="s">
        <v>14</v>
      </c>
      <c r="L221" s="1" t="s">
        <v>14</v>
      </c>
      <c r="AA221" s="1" t="str">
        <f t="shared" si="15"/>
        <v>all_no_live_liner_I(job_big_company*100)_as.factor(year)2009</v>
      </c>
      <c r="AB221" s="1" t="str">
        <f t="shared" si="16"/>
        <v>-2.690</v>
      </c>
      <c r="AC221" s="1" t="str">
        <f t="shared" si="17"/>
        <v>0.477</v>
      </c>
      <c r="AD221" s="1" t="str">
        <f t="shared" si="18"/>
        <v>-5.643</v>
      </c>
      <c r="AE221" t="str">
        <f t="shared" si="19"/>
        <v>-2.690
(0.477)</v>
      </c>
    </row>
    <row r="222" spans="1:31">
      <c r="A222" s="1">
        <v>221</v>
      </c>
      <c r="B222" s="1" t="s">
        <v>12</v>
      </c>
      <c r="C222" s="1">
        <v>0.22308386097502</v>
      </c>
      <c r="D222" s="1">
        <v>0.60880706726906997</v>
      </c>
      <c r="E222" s="1">
        <v>0.36642784384174298</v>
      </c>
      <c r="F222" s="1">
        <v>0.71404598211444203</v>
      </c>
      <c r="G222" s="1" t="s">
        <v>185</v>
      </c>
      <c r="H222" s="1" t="b">
        <v>1</v>
      </c>
      <c r="I222" s="1" t="s">
        <v>180</v>
      </c>
      <c r="J222" s="1" t="s">
        <v>14</v>
      </c>
      <c r="K222" s="1" t="s">
        <v>14</v>
      </c>
      <c r="L222" s="1" t="s">
        <v>14</v>
      </c>
      <c r="AA222" s="1" t="str">
        <f t="shared" si="15"/>
        <v>all_ols_gram_relative_age</v>
      </c>
      <c r="AB222" s="1" t="str">
        <f t="shared" si="16"/>
        <v>0.223</v>
      </c>
      <c r="AC222" s="1" t="str">
        <f t="shared" si="17"/>
        <v>0.609</v>
      </c>
      <c r="AD222" s="1" t="str">
        <f t="shared" si="18"/>
        <v>0.366</v>
      </c>
      <c r="AE222" t="str">
        <f t="shared" si="19"/>
        <v>0.223
(0.609)</v>
      </c>
    </row>
    <row r="223" spans="1:31">
      <c r="A223" s="1">
        <v>222</v>
      </c>
      <c r="B223" s="1" t="s">
        <v>80</v>
      </c>
      <c r="C223" s="1">
        <v>-5.8778430546133E-4</v>
      </c>
      <c r="D223" s="1">
        <v>5.1957413123275502E-2</v>
      </c>
      <c r="E223" s="1">
        <v>-1.1312809282223901E-2</v>
      </c>
      <c r="F223" s="1">
        <v>0.99097388062471703</v>
      </c>
      <c r="G223" s="1" t="s">
        <v>185</v>
      </c>
      <c r="H223" s="1" t="b">
        <v>1</v>
      </c>
      <c r="I223" s="1" t="s">
        <v>180</v>
      </c>
      <c r="J223" s="1" t="s">
        <v>14</v>
      </c>
      <c r="K223" s="1" t="s">
        <v>14</v>
      </c>
      <c r="L223" s="1" t="s">
        <v>14</v>
      </c>
      <c r="AA223" s="1" t="str">
        <f t="shared" si="15"/>
        <v>all_ols_gram_I(relative_age^2)</v>
      </c>
      <c r="AB223" s="1" t="str">
        <f t="shared" si="16"/>
        <v>-0.001</v>
      </c>
      <c r="AC223" s="1" t="str">
        <f t="shared" si="17"/>
        <v>0.052</v>
      </c>
      <c r="AD223" s="1" t="str">
        <f t="shared" si="18"/>
        <v>-0.011</v>
      </c>
      <c r="AE223" t="str">
        <f t="shared" si="19"/>
        <v>-0.001
(0.052)</v>
      </c>
    </row>
    <row r="224" spans="1:31">
      <c r="A224" s="1">
        <v>223</v>
      </c>
      <c r="B224" s="1" t="s">
        <v>132</v>
      </c>
      <c r="C224" s="1">
        <v>-3.3004717532614798</v>
      </c>
      <c r="D224" s="1">
        <v>3.5810891117952499</v>
      </c>
      <c r="E224" s="1">
        <v>-0.921639102023602</v>
      </c>
      <c r="F224" s="1">
        <v>0.35671724578187602</v>
      </c>
      <c r="G224" s="1" t="s">
        <v>185</v>
      </c>
      <c r="H224" s="1" t="b">
        <v>1</v>
      </c>
      <c r="I224" s="1" t="s">
        <v>180</v>
      </c>
      <c r="J224" s="1" t="s">
        <v>14</v>
      </c>
      <c r="K224" s="1" t="s">
        <v>14</v>
      </c>
      <c r="L224" s="1" t="s">
        <v>14</v>
      </c>
      <c r="AA224" s="1" t="str">
        <f t="shared" si="15"/>
        <v>all_ols_gram_as.factor(year)2001</v>
      </c>
      <c r="AB224" s="1" t="str">
        <f t="shared" si="16"/>
        <v>-3.300</v>
      </c>
      <c r="AC224" s="1" t="str">
        <f t="shared" si="17"/>
        <v>3.581</v>
      </c>
      <c r="AD224" s="1" t="str">
        <f t="shared" si="18"/>
        <v>-0.922</v>
      </c>
      <c r="AE224" t="str">
        <f t="shared" si="19"/>
        <v>-3.300
(3.581)</v>
      </c>
    </row>
    <row r="225" spans="1:31">
      <c r="A225" s="1">
        <v>224</v>
      </c>
      <c r="B225" s="1" t="s">
        <v>131</v>
      </c>
      <c r="C225" s="1">
        <v>-8.2897471668553599</v>
      </c>
      <c r="D225" s="1">
        <v>3.0446749767436301</v>
      </c>
      <c r="E225" s="1">
        <v>-2.7227034840091502</v>
      </c>
      <c r="F225" s="1">
        <v>6.4752115352721103E-3</v>
      </c>
      <c r="G225" s="1" t="s">
        <v>185</v>
      </c>
      <c r="H225" s="1" t="b">
        <v>1</v>
      </c>
      <c r="I225" s="1" t="s">
        <v>180</v>
      </c>
      <c r="J225" s="1" t="s">
        <v>14</v>
      </c>
      <c r="K225" s="1" t="s">
        <v>14</v>
      </c>
      <c r="L225" s="1" t="s">
        <v>14</v>
      </c>
      <c r="AA225" s="1" t="str">
        <f t="shared" si="15"/>
        <v>all_ols_gram_as.factor(year)2002</v>
      </c>
      <c r="AB225" s="1" t="str">
        <f t="shared" si="16"/>
        <v>-8.290</v>
      </c>
      <c r="AC225" s="1" t="str">
        <f t="shared" si="17"/>
        <v>3.045</v>
      </c>
      <c r="AD225" s="1" t="str">
        <f t="shared" si="18"/>
        <v>-2.723</v>
      </c>
      <c r="AE225" t="str">
        <f t="shared" si="19"/>
        <v>-8.290
(3.045)</v>
      </c>
    </row>
    <row r="226" spans="1:31">
      <c r="A226" s="1">
        <v>225</v>
      </c>
      <c r="B226" s="1" t="s">
        <v>130</v>
      </c>
      <c r="C226" s="1">
        <v>-11.8504229165175</v>
      </c>
      <c r="D226" s="1">
        <v>3.56206585551132</v>
      </c>
      <c r="E226" s="1">
        <v>-3.3268399286279999</v>
      </c>
      <c r="F226" s="1">
        <v>8.7842370302996001E-4</v>
      </c>
      <c r="G226" s="1" t="s">
        <v>185</v>
      </c>
      <c r="H226" s="1" t="b">
        <v>1</v>
      </c>
      <c r="I226" s="1" t="s">
        <v>180</v>
      </c>
      <c r="J226" s="1" t="s">
        <v>14</v>
      </c>
      <c r="K226" s="1" t="s">
        <v>14</v>
      </c>
      <c r="L226" s="1" t="s">
        <v>14</v>
      </c>
      <c r="AA226" s="1" t="str">
        <f t="shared" si="15"/>
        <v>all_ols_gram_as.factor(year)2003</v>
      </c>
      <c r="AB226" s="1" t="str">
        <f t="shared" si="16"/>
        <v>-11.850</v>
      </c>
      <c r="AC226" s="1" t="str">
        <f t="shared" si="17"/>
        <v>3.562</v>
      </c>
      <c r="AD226" s="1" t="str">
        <f t="shared" si="18"/>
        <v>-3.327</v>
      </c>
      <c r="AE226" t="str">
        <f t="shared" si="19"/>
        <v>-11.850
(3.562)</v>
      </c>
    </row>
    <row r="227" spans="1:31">
      <c r="A227" s="1">
        <v>226</v>
      </c>
      <c r="B227" s="1" t="s">
        <v>129</v>
      </c>
      <c r="C227" s="1">
        <v>-18.979041908089599</v>
      </c>
      <c r="D227" s="1">
        <v>3.4948921126883699</v>
      </c>
      <c r="E227" s="1">
        <v>-5.4305086669729699</v>
      </c>
      <c r="F227" s="2">
        <v>5.6216546282384103E-8</v>
      </c>
      <c r="G227" s="1" t="s">
        <v>185</v>
      </c>
      <c r="H227" s="1" t="b">
        <v>1</v>
      </c>
      <c r="I227" s="1" t="s">
        <v>180</v>
      </c>
      <c r="J227" s="1" t="s">
        <v>14</v>
      </c>
      <c r="K227" s="1" t="s">
        <v>14</v>
      </c>
      <c r="L227" s="1" t="s">
        <v>14</v>
      </c>
      <c r="AA227" s="1" t="str">
        <f t="shared" si="15"/>
        <v>all_ols_gram_as.factor(year)2004</v>
      </c>
      <c r="AB227" s="1" t="str">
        <f t="shared" si="16"/>
        <v>-18.979</v>
      </c>
      <c r="AC227" s="1" t="str">
        <f t="shared" si="17"/>
        <v>3.495</v>
      </c>
      <c r="AD227" s="1" t="str">
        <f t="shared" si="18"/>
        <v>-5.431</v>
      </c>
      <c r="AE227" t="str">
        <f t="shared" si="19"/>
        <v>-18.979
(3.495)</v>
      </c>
    </row>
    <row r="228" spans="1:31">
      <c r="A228" s="1">
        <v>227</v>
      </c>
      <c r="B228" s="1" t="s">
        <v>128</v>
      </c>
      <c r="C228" s="1">
        <v>-21.477433454303998</v>
      </c>
      <c r="D228" s="1">
        <v>3.3347905909243201</v>
      </c>
      <c r="E228" s="1">
        <v>-6.4404144334445101</v>
      </c>
      <c r="F228" s="2">
        <v>1.19242042307561E-10</v>
      </c>
      <c r="G228" s="1" t="s">
        <v>185</v>
      </c>
      <c r="H228" s="1" t="b">
        <v>1</v>
      </c>
      <c r="I228" s="1" t="s">
        <v>180</v>
      </c>
      <c r="J228" s="1" t="s">
        <v>14</v>
      </c>
      <c r="K228" s="1" t="s">
        <v>14</v>
      </c>
      <c r="L228" s="1" t="s">
        <v>14</v>
      </c>
      <c r="AA228" s="1" t="str">
        <f t="shared" si="15"/>
        <v>all_ols_gram_as.factor(year)2005</v>
      </c>
      <c r="AB228" s="1" t="str">
        <f t="shared" si="16"/>
        <v>-21.477</v>
      </c>
      <c r="AC228" s="1" t="str">
        <f t="shared" si="17"/>
        <v>3.335</v>
      </c>
      <c r="AD228" s="1" t="str">
        <f t="shared" si="18"/>
        <v>-6.440</v>
      </c>
      <c r="AE228" t="str">
        <f t="shared" si="19"/>
        <v>-21.477
(3.335)</v>
      </c>
    </row>
    <row r="229" spans="1:31">
      <c r="A229" s="1">
        <v>228</v>
      </c>
      <c r="B229" s="1" t="s">
        <v>127</v>
      </c>
      <c r="C229" s="1">
        <v>-25.716049802681201</v>
      </c>
      <c r="D229" s="1">
        <v>3.26333759951976</v>
      </c>
      <c r="E229" s="1">
        <v>-7.8802909654415396</v>
      </c>
      <c r="F229" s="2">
        <v>3.27190737647165E-15</v>
      </c>
      <c r="G229" s="1" t="s">
        <v>185</v>
      </c>
      <c r="H229" s="1" t="b">
        <v>1</v>
      </c>
      <c r="I229" s="1" t="s">
        <v>180</v>
      </c>
      <c r="J229" s="1" t="s">
        <v>14</v>
      </c>
      <c r="K229" s="1" t="s">
        <v>14</v>
      </c>
      <c r="L229" s="1" t="s">
        <v>14</v>
      </c>
      <c r="AA229" s="1" t="str">
        <f t="shared" si="15"/>
        <v>all_ols_gram_as.factor(year)2006</v>
      </c>
      <c r="AB229" s="1" t="str">
        <f t="shared" si="16"/>
        <v>-25.716</v>
      </c>
      <c r="AC229" s="1" t="str">
        <f t="shared" si="17"/>
        <v>3.263</v>
      </c>
      <c r="AD229" s="1" t="str">
        <f t="shared" si="18"/>
        <v>-7.880</v>
      </c>
      <c r="AE229" t="str">
        <f t="shared" si="19"/>
        <v>-25.716
(3.263)</v>
      </c>
    </row>
    <row r="230" spans="1:31">
      <c r="A230" s="1">
        <v>229</v>
      </c>
      <c r="B230" s="1" t="s">
        <v>126</v>
      </c>
      <c r="C230" s="1">
        <v>-25.311693018705199</v>
      </c>
      <c r="D230" s="1">
        <v>3.67585962003086</v>
      </c>
      <c r="E230" s="1">
        <v>-6.8859248271544997</v>
      </c>
      <c r="F230" s="2">
        <v>5.7472372772458997E-12</v>
      </c>
      <c r="G230" s="1" t="s">
        <v>185</v>
      </c>
      <c r="H230" s="1" t="b">
        <v>1</v>
      </c>
      <c r="I230" s="1" t="s">
        <v>180</v>
      </c>
      <c r="J230" s="1" t="s">
        <v>14</v>
      </c>
      <c r="K230" s="1" t="s">
        <v>14</v>
      </c>
      <c r="L230" s="1" t="s">
        <v>14</v>
      </c>
      <c r="AA230" s="1" t="str">
        <f t="shared" si="15"/>
        <v>all_ols_gram_as.factor(year)2007</v>
      </c>
      <c r="AB230" s="1" t="str">
        <f t="shared" si="16"/>
        <v>-25.312</v>
      </c>
      <c r="AC230" s="1" t="str">
        <f t="shared" si="17"/>
        <v>3.676</v>
      </c>
      <c r="AD230" s="1" t="str">
        <f t="shared" si="18"/>
        <v>-6.886</v>
      </c>
      <c r="AE230" t="str">
        <f t="shared" si="19"/>
        <v>-25.312
(3.676)</v>
      </c>
    </row>
    <row r="231" spans="1:31">
      <c r="A231" s="1">
        <v>230</v>
      </c>
      <c r="B231" s="1" t="s">
        <v>125</v>
      </c>
      <c r="C231" s="1">
        <v>-25.554222696507601</v>
      </c>
      <c r="D231" s="1">
        <v>3.1940095949784202</v>
      </c>
      <c r="E231" s="1">
        <v>-8.0006718629410791</v>
      </c>
      <c r="F231" s="2">
        <v>1.2397185245287199E-15</v>
      </c>
      <c r="G231" s="1" t="s">
        <v>185</v>
      </c>
      <c r="H231" s="1" t="b">
        <v>1</v>
      </c>
      <c r="I231" s="1" t="s">
        <v>180</v>
      </c>
      <c r="J231" s="1" t="s">
        <v>14</v>
      </c>
      <c r="K231" s="1" t="s">
        <v>14</v>
      </c>
      <c r="L231" s="1" t="s">
        <v>14</v>
      </c>
      <c r="AA231" s="1" t="str">
        <f t="shared" si="15"/>
        <v>all_ols_gram_as.factor(year)2008</v>
      </c>
      <c r="AB231" s="1" t="str">
        <f t="shared" si="16"/>
        <v>-25.554</v>
      </c>
      <c r="AC231" s="1" t="str">
        <f t="shared" si="17"/>
        <v>3.194</v>
      </c>
      <c r="AD231" s="1" t="str">
        <f t="shared" si="18"/>
        <v>-8.001</v>
      </c>
      <c r="AE231" t="str">
        <f t="shared" si="19"/>
        <v>-25.554
(3.194)</v>
      </c>
    </row>
    <row r="232" spans="1:31">
      <c r="A232" s="1">
        <v>231</v>
      </c>
      <c r="B232" s="1" t="s">
        <v>124</v>
      </c>
      <c r="C232" s="1">
        <v>-17.767771237962499</v>
      </c>
      <c r="D232" s="1">
        <v>4.6259898658764298</v>
      </c>
      <c r="E232" s="1">
        <v>-3.8408582277765602</v>
      </c>
      <c r="F232" s="1">
        <v>1.2261818055743699E-4</v>
      </c>
      <c r="G232" s="1" t="s">
        <v>185</v>
      </c>
      <c r="H232" s="1" t="b">
        <v>1</v>
      </c>
      <c r="I232" s="1" t="s">
        <v>180</v>
      </c>
      <c r="J232" s="1" t="s">
        <v>14</v>
      </c>
      <c r="K232" s="1" t="s">
        <v>14</v>
      </c>
      <c r="L232" s="1" t="s">
        <v>14</v>
      </c>
      <c r="AA232" s="1" t="str">
        <f t="shared" si="15"/>
        <v>all_ols_gram_as.factor(year)2009</v>
      </c>
      <c r="AB232" s="1" t="str">
        <f t="shared" si="16"/>
        <v>-17.768</v>
      </c>
      <c r="AC232" s="1" t="str">
        <f t="shared" si="17"/>
        <v>4.626</v>
      </c>
      <c r="AD232" s="1" t="str">
        <f t="shared" si="18"/>
        <v>-3.841</v>
      </c>
      <c r="AE232" t="str">
        <f t="shared" si="19"/>
        <v>-17.768
(4.626)</v>
      </c>
    </row>
    <row r="233" spans="1:31">
      <c r="A233" s="1">
        <v>232</v>
      </c>
      <c r="B233" s="1" t="s">
        <v>12</v>
      </c>
      <c r="C233" s="1">
        <v>0.21653010066818701</v>
      </c>
      <c r="D233" s="1">
        <v>0.17320509142459301</v>
      </c>
      <c r="E233" s="1">
        <v>1.25013704208837</v>
      </c>
      <c r="F233" s="1">
        <v>0.21125000415749101</v>
      </c>
      <c r="G233" s="1" t="s">
        <v>195</v>
      </c>
      <c r="H233" s="1" t="b">
        <v>0</v>
      </c>
      <c r="I233" s="1" t="s">
        <v>14</v>
      </c>
      <c r="J233" s="1" t="s">
        <v>14</v>
      </c>
      <c r="K233" s="1" t="s">
        <v>14</v>
      </c>
      <c r="L233" s="1" t="s">
        <v>14</v>
      </c>
      <c r="AA233" s="1" t="str">
        <f t="shared" si="15"/>
        <v>all_ols_liner_gram_relative_age</v>
      </c>
      <c r="AB233" s="1" t="str">
        <f t="shared" si="16"/>
        <v>0.217</v>
      </c>
      <c r="AC233" s="1" t="str">
        <f t="shared" si="17"/>
        <v>0.173</v>
      </c>
      <c r="AD233" s="1" t="str">
        <f t="shared" si="18"/>
        <v>1.250</v>
      </c>
      <c r="AE233" t="str">
        <f t="shared" si="19"/>
        <v>0.217
(0.173)</v>
      </c>
    </row>
    <row r="234" spans="1:31">
      <c r="A234" s="1">
        <v>233</v>
      </c>
      <c r="B234" s="1" t="s">
        <v>132</v>
      </c>
      <c r="C234" s="1">
        <v>-3.30263147424087</v>
      </c>
      <c r="D234" s="1">
        <v>3.5403710116789102</v>
      </c>
      <c r="E234" s="1">
        <v>-0.93284897637739495</v>
      </c>
      <c r="F234" s="1">
        <v>0.35089834532851599</v>
      </c>
      <c r="G234" s="1" t="s">
        <v>195</v>
      </c>
      <c r="H234" s="1" t="b">
        <v>0</v>
      </c>
      <c r="I234" s="1" t="s">
        <v>14</v>
      </c>
      <c r="J234" s="1" t="s">
        <v>14</v>
      </c>
      <c r="K234" s="1" t="s">
        <v>14</v>
      </c>
      <c r="L234" s="1" t="s">
        <v>14</v>
      </c>
      <c r="AA234" s="1" t="str">
        <f t="shared" si="15"/>
        <v>all_ols_liner_gram_as.factor(year)2001</v>
      </c>
      <c r="AB234" s="1" t="str">
        <f t="shared" si="16"/>
        <v>-3.303</v>
      </c>
      <c r="AC234" s="1" t="str">
        <f t="shared" si="17"/>
        <v>3.540</v>
      </c>
      <c r="AD234" s="1" t="str">
        <f t="shared" si="18"/>
        <v>-0.933</v>
      </c>
      <c r="AE234" t="str">
        <f t="shared" si="19"/>
        <v>-3.303
(3.540)</v>
      </c>
    </row>
    <row r="235" spans="1:31">
      <c r="A235" s="1">
        <v>234</v>
      </c>
      <c r="B235" s="1" t="s">
        <v>131</v>
      </c>
      <c r="C235" s="1">
        <v>-8.2921543731377891</v>
      </c>
      <c r="D235" s="1">
        <v>3.0086084225968102</v>
      </c>
      <c r="E235" s="1">
        <v>-2.7561427771250502</v>
      </c>
      <c r="F235" s="1">
        <v>5.8489320493042302E-3</v>
      </c>
      <c r="G235" s="1" t="s">
        <v>195</v>
      </c>
      <c r="H235" s="1" t="b">
        <v>0</v>
      </c>
      <c r="I235" s="1" t="s">
        <v>14</v>
      </c>
      <c r="J235" s="1" t="s">
        <v>14</v>
      </c>
      <c r="K235" s="1" t="s">
        <v>14</v>
      </c>
      <c r="L235" s="1" t="s">
        <v>14</v>
      </c>
      <c r="AA235" s="1" t="str">
        <f t="shared" si="15"/>
        <v>all_ols_liner_gram_as.factor(year)2002</v>
      </c>
      <c r="AB235" s="1" t="str">
        <f t="shared" si="16"/>
        <v>-8.292</v>
      </c>
      <c r="AC235" s="1" t="str">
        <f t="shared" si="17"/>
        <v>3.009</v>
      </c>
      <c r="AD235" s="1" t="str">
        <f t="shared" si="18"/>
        <v>-2.756</v>
      </c>
      <c r="AE235" t="str">
        <f t="shared" si="19"/>
        <v>-8.292
(3.009)</v>
      </c>
    </row>
    <row r="236" spans="1:31">
      <c r="A236" s="1">
        <v>235</v>
      </c>
      <c r="B236" s="1" t="s">
        <v>130</v>
      </c>
      <c r="C236" s="1">
        <v>-11.852778281901401</v>
      </c>
      <c r="D236" s="1">
        <v>3.52106208698671</v>
      </c>
      <c r="E236" s="1">
        <v>-3.36625086098522</v>
      </c>
      <c r="F236" s="1">
        <v>7.6202413257818403E-4</v>
      </c>
      <c r="G236" s="1" t="s">
        <v>195</v>
      </c>
      <c r="H236" s="1" t="b">
        <v>0</v>
      </c>
      <c r="I236" s="1" t="s">
        <v>14</v>
      </c>
      <c r="J236" s="1" t="s">
        <v>14</v>
      </c>
      <c r="K236" s="1" t="s">
        <v>14</v>
      </c>
      <c r="L236" s="1" t="s">
        <v>14</v>
      </c>
      <c r="AA236" s="1" t="str">
        <f t="shared" si="15"/>
        <v>all_ols_liner_gram_as.factor(year)2003</v>
      </c>
      <c r="AB236" s="1" t="str">
        <f t="shared" si="16"/>
        <v>-11.853</v>
      </c>
      <c r="AC236" s="1" t="str">
        <f t="shared" si="17"/>
        <v>3.521</v>
      </c>
      <c r="AD236" s="1" t="str">
        <f t="shared" si="18"/>
        <v>-3.366</v>
      </c>
      <c r="AE236" t="str">
        <f t="shared" si="19"/>
        <v>-11.853
(3.521)</v>
      </c>
    </row>
    <row r="237" spans="1:31">
      <c r="A237" s="1">
        <v>236</v>
      </c>
      <c r="B237" s="1" t="s">
        <v>129</v>
      </c>
      <c r="C237" s="1">
        <v>-18.981420405910601</v>
      </c>
      <c r="D237" s="1">
        <v>3.4771700839231099</v>
      </c>
      <c r="E237" s="1">
        <v>-5.4588702731776797</v>
      </c>
      <c r="F237" s="2">
        <v>4.7937291873884399E-8</v>
      </c>
      <c r="G237" s="1" t="s">
        <v>195</v>
      </c>
      <c r="H237" s="1" t="b">
        <v>0</v>
      </c>
      <c r="I237" s="1" t="s">
        <v>14</v>
      </c>
      <c r="J237" s="1" t="s">
        <v>14</v>
      </c>
      <c r="K237" s="1" t="s">
        <v>14</v>
      </c>
      <c r="L237" s="1" t="s">
        <v>14</v>
      </c>
      <c r="AA237" s="1" t="str">
        <f t="shared" si="15"/>
        <v>all_ols_liner_gram_as.factor(year)2004</v>
      </c>
      <c r="AB237" s="1" t="str">
        <f t="shared" si="16"/>
        <v>-18.981</v>
      </c>
      <c r="AC237" s="1" t="str">
        <f t="shared" si="17"/>
        <v>3.477</v>
      </c>
      <c r="AD237" s="1" t="str">
        <f t="shared" si="18"/>
        <v>-5.459</v>
      </c>
      <c r="AE237" t="str">
        <f t="shared" si="19"/>
        <v>-18.981
(3.477)</v>
      </c>
    </row>
    <row r="238" spans="1:31">
      <c r="A238" s="1">
        <v>237</v>
      </c>
      <c r="B238" s="1" t="s">
        <v>128</v>
      </c>
      <c r="C238" s="1">
        <v>-21.479842235272901</v>
      </c>
      <c r="D238" s="1">
        <v>3.3076038931373</v>
      </c>
      <c r="E238" s="1">
        <v>-6.4940793786824997</v>
      </c>
      <c r="F238" s="2">
        <v>8.3611016409296697E-11</v>
      </c>
      <c r="G238" s="1" t="s">
        <v>195</v>
      </c>
      <c r="H238" s="1" t="b">
        <v>0</v>
      </c>
      <c r="I238" s="1" t="s">
        <v>14</v>
      </c>
      <c r="J238" s="1" t="s">
        <v>14</v>
      </c>
      <c r="K238" s="1" t="s">
        <v>14</v>
      </c>
      <c r="L238" s="1" t="s">
        <v>14</v>
      </c>
      <c r="AA238" s="1" t="str">
        <f t="shared" si="15"/>
        <v>all_ols_liner_gram_as.factor(year)2005</v>
      </c>
      <c r="AB238" s="1" t="str">
        <f t="shared" si="16"/>
        <v>-21.480</v>
      </c>
      <c r="AC238" s="1" t="str">
        <f t="shared" si="17"/>
        <v>3.308</v>
      </c>
      <c r="AD238" s="1" t="str">
        <f t="shared" si="18"/>
        <v>-6.494</v>
      </c>
      <c r="AE238" t="str">
        <f t="shared" si="19"/>
        <v>-21.480
(3.308)</v>
      </c>
    </row>
    <row r="239" spans="1:31">
      <c r="A239" s="1">
        <v>238</v>
      </c>
      <c r="B239" s="1" t="s">
        <v>127</v>
      </c>
      <c r="C239" s="1">
        <v>-25.718463310495299</v>
      </c>
      <c r="D239" s="1">
        <v>3.2590314905304201</v>
      </c>
      <c r="E239" s="1">
        <v>-7.8914436344735899</v>
      </c>
      <c r="F239" s="2">
        <v>2.9923599075224699E-15</v>
      </c>
      <c r="G239" s="1" t="s">
        <v>195</v>
      </c>
      <c r="H239" s="1" t="b">
        <v>0</v>
      </c>
      <c r="I239" s="1" t="s">
        <v>14</v>
      </c>
      <c r="J239" s="1" t="s">
        <v>14</v>
      </c>
      <c r="K239" s="1" t="s">
        <v>14</v>
      </c>
      <c r="L239" s="1" t="s">
        <v>14</v>
      </c>
      <c r="AA239" s="1" t="str">
        <f t="shared" si="15"/>
        <v>all_ols_liner_gram_as.factor(year)2006</v>
      </c>
      <c r="AB239" s="1" t="str">
        <f t="shared" si="16"/>
        <v>-25.718</v>
      </c>
      <c r="AC239" s="1" t="str">
        <f t="shared" si="17"/>
        <v>3.259</v>
      </c>
      <c r="AD239" s="1" t="str">
        <f t="shared" si="18"/>
        <v>-7.891</v>
      </c>
      <c r="AE239" t="str">
        <f t="shared" si="19"/>
        <v>-25.718
(3.259)</v>
      </c>
    </row>
    <row r="240" spans="1:31">
      <c r="A240" s="1">
        <v>239</v>
      </c>
      <c r="B240" s="1" t="s">
        <v>126</v>
      </c>
      <c r="C240" s="1">
        <v>-25.314059045907399</v>
      </c>
      <c r="D240" s="1">
        <v>3.6393281743276802</v>
      </c>
      <c r="E240" s="1">
        <v>-6.9556956210973899</v>
      </c>
      <c r="F240" s="2">
        <v>3.5120209164625299E-12</v>
      </c>
      <c r="G240" s="1" t="s">
        <v>195</v>
      </c>
      <c r="H240" s="1" t="b">
        <v>0</v>
      </c>
      <c r="I240" s="1" t="s">
        <v>14</v>
      </c>
      <c r="J240" s="1" t="s">
        <v>14</v>
      </c>
      <c r="K240" s="1" t="s">
        <v>14</v>
      </c>
      <c r="L240" s="1" t="s">
        <v>14</v>
      </c>
      <c r="AA240" s="1" t="str">
        <f t="shared" si="15"/>
        <v>all_ols_liner_gram_as.factor(year)2007</v>
      </c>
      <c r="AB240" s="1" t="str">
        <f t="shared" si="16"/>
        <v>-25.314</v>
      </c>
      <c r="AC240" s="1" t="str">
        <f t="shared" si="17"/>
        <v>3.639</v>
      </c>
      <c r="AD240" s="1" t="str">
        <f t="shared" si="18"/>
        <v>-6.956</v>
      </c>
      <c r="AE240" t="str">
        <f t="shared" si="19"/>
        <v>-25.314
(3.639)</v>
      </c>
    </row>
    <row r="241" spans="1:31">
      <c r="A241" s="1">
        <v>240</v>
      </c>
      <c r="B241" s="1" t="s">
        <v>125</v>
      </c>
      <c r="C241" s="1">
        <v>-25.556620045596102</v>
      </c>
      <c r="D241" s="1">
        <v>3.1668464405021801</v>
      </c>
      <c r="E241" s="1">
        <v>-8.0700534508845507</v>
      </c>
      <c r="F241" s="2">
        <v>7.0402357819349403E-16</v>
      </c>
      <c r="G241" s="1" t="s">
        <v>195</v>
      </c>
      <c r="H241" s="1" t="b">
        <v>0</v>
      </c>
      <c r="I241" s="1" t="s">
        <v>14</v>
      </c>
      <c r="J241" s="1" t="s">
        <v>14</v>
      </c>
      <c r="K241" s="1" t="s">
        <v>14</v>
      </c>
      <c r="L241" s="1" t="s">
        <v>14</v>
      </c>
      <c r="AA241" s="1" t="str">
        <f t="shared" si="15"/>
        <v>all_ols_liner_gram_as.factor(year)2008</v>
      </c>
      <c r="AB241" s="1" t="str">
        <f t="shared" si="16"/>
        <v>-25.557</v>
      </c>
      <c r="AC241" s="1" t="str">
        <f t="shared" si="17"/>
        <v>3.167</v>
      </c>
      <c r="AD241" s="1" t="str">
        <f t="shared" si="18"/>
        <v>-8.070</v>
      </c>
      <c r="AE241" t="str">
        <f t="shared" si="19"/>
        <v>-25.557
(3.167)</v>
      </c>
    </row>
    <row r="242" spans="1:31">
      <c r="A242" s="1">
        <v>241</v>
      </c>
      <c r="B242" s="1" t="s">
        <v>124</v>
      </c>
      <c r="C242" s="1">
        <v>-17.775915345057602</v>
      </c>
      <c r="D242" s="1">
        <v>4.5358843864464999</v>
      </c>
      <c r="E242" s="1">
        <v>-3.9189524755465799</v>
      </c>
      <c r="F242" s="2">
        <v>8.8945030967206606E-5</v>
      </c>
      <c r="G242" s="1" t="s">
        <v>195</v>
      </c>
      <c r="H242" s="1" t="b">
        <v>0</v>
      </c>
      <c r="I242" s="1" t="s">
        <v>14</v>
      </c>
      <c r="J242" s="1" t="s">
        <v>14</v>
      </c>
      <c r="K242" s="1" t="s">
        <v>14</v>
      </c>
      <c r="L242" s="1" t="s">
        <v>14</v>
      </c>
      <c r="AA242" s="1" t="str">
        <f t="shared" si="15"/>
        <v>all_ols_liner_gram_as.factor(year)2009</v>
      </c>
      <c r="AB242" s="1" t="str">
        <f t="shared" si="16"/>
        <v>-17.776</v>
      </c>
      <c r="AC242" s="1" t="str">
        <f t="shared" si="17"/>
        <v>4.536</v>
      </c>
      <c r="AD242" s="1" t="str">
        <f t="shared" si="18"/>
        <v>-3.919</v>
      </c>
      <c r="AE242" t="str">
        <f t="shared" si="19"/>
        <v>-17.776
(4.536)</v>
      </c>
    </row>
    <row r="243" spans="1:31">
      <c r="A243" s="1">
        <v>242</v>
      </c>
      <c r="B243" s="1" t="s">
        <v>38</v>
      </c>
      <c r="C243" s="1">
        <v>3029.2302537513701</v>
      </c>
      <c r="D243" s="1">
        <v>2.6208736982420402</v>
      </c>
      <c r="E243" s="1">
        <v>1155.80932258706</v>
      </c>
      <c r="F243" s="1">
        <v>0</v>
      </c>
      <c r="G243" s="1" t="s">
        <v>166</v>
      </c>
      <c r="H243" s="1" t="b">
        <v>1</v>
      </c>
      <c r="I243" s="1" t="s">
        <v>176</v>
      </c>
      <c r="J243" s="1" t="s">
        <v>14</v>
      </c>
      <c r="K243" s="1" t="s">
        <v>14</v>
      </c>
      <c r="L243" s="1" t="s">
        <v>14</v>
      </c>
      <c r="AA243" s="1" t="str">
        <f t="shared" si="15"/>
        <v>all_no_live_gram_(Intercept)</v>
      </c>
      <c r="AB243" s="1" t="str">
        <f t="shared" si="16"/>
        <v>3029.230</v>
      </c>
      <c r="AC243" s="1" t="str">
        <f t="shared" si="17"/>
        <v>2.621</v>
      </c>
      <c r="AD243" s="1" t="str">
        <f t="shared" si="18"/>
        <v>1155.809</v>
      </c>
      <c r="AE243" t="str">
        <f t="shared" si="19"/>
        <v>3029.230
(2.621)</v>
      </c>
    </row>
    <row r="244" spans="1:31">
      <c r="A244" s="1">
        <v>243</v>
      </c>
      <c r="B244" s="1" t="s">
        <v>12</v>
      </c>
      <c r="C244" s="1">
        <v>0.33203341881262399</v>
      </c>
      <c r="D244" s="1">
        <v>0.64879996747744295</v>
      </c>
      <c r="E244" s="1">
        <v>0.51176546771970699</v>
      </c>
      <c r="F244" s="1">
        <v>0.60881535951219501</v>
      </c>
      <c r="G244" s="1" t="s">
        <v>166</v>
      </c>
      <c r="H244" s="1" t="b">
        <v>1</v>
      </c>
      <c r="I244" s="1" t="s">
        <v>176</v>
      </c>
      <c r="J244" s="1" t="s">
        <v>14</v>
      </c>
      <c r="K244" s="1" t="s">
        <v>14</v>
      </c>
      <c r="L244" s="1" t="s">
        <v>14</v>
      </c>
      <c r="AA244" s="1" t="str">
        <f t="shared" si="15"/>
        <v>all_no_live_gram_relative_age</v>
      </c>
      <c r="AB244" s="1" t="str">
        <f t="shared" si="16"/>
        <v>0.332</v>
      </c>
      <c r="AC244" s="1" t="str">
        <f t="shared" si="17"/>
        <v>0.649</v>
      </c>
      <c r="AD244" s="1" t="str">
        <f t="shared" si="18"/>
        <v>0.512</v>
      </c>
      <c r="AE244" t="str">
        <f t="shared" si="19"/>
        <v>0.332
(0.649)</v>
      </c>
    </row>
    <row r="245" spans="1:31">
      <c r="A245" s="1">
        <v>244</v>
      </c>
      <c r="B245" s="1" t="s">
        <v>80</v>
      </c>
      <c r="C245" s="1">
        <v>-8.6840952629795003E-3</v>
      </c>
      <c r="D245" s="1">
        <v>5.6054011674854902E-2</v>
      </c>
      <c r="E245" s="1">
        <v>-0.154923706680481</v>
      </c>
      <c r="F245" s="1">
        <v>0.87688151895760802</v>
      </c>
      <c r="G245" s="1" t="s">
        <v>166</v>
      </c>
      <c r="H245" s="1" t="b">
        <v>1</v>
      </c>
      <c r="I245" s="1" t="s">
        <v>176</v>
      </c>
      <c r="J245" s="1" t="s">
        <v>14</v>
      </c>
      <c r="K245" s="1" t="s">
        <v>14</v>
      </c>
      <c r="L245" s="1" t="s">
        <v>14</v>
      </c>
      <c r="AA245" s="1" t="str">
        <f t="shared" si="15"/>
        <v>all_no_live_gram_I(relative_age^2)</v>
      </c>
      <c r="AB245" s="1" t="str">
        <f t="shared" si="16"/>
        <v>-0.009</v>
      </c>
      <c r="AC245" s="1" t="str">
        <f t="shared" si="17"/>
        <v>0.056</v>
      </c>
      <c r="AD245" s="1" t="str">
        <f t="shared" si="18"/>
        <v>-0.155</v>
      </c>
      <c r="AE245" t="str">
        <f t="shared" si="19"/>
        <v>-0.009
(0.056)</v>
      </c>
    </row>
    <row r="246" spans="1:31">
      <c r="A246" s="1">
        <v>245</v>
      </c>
      <c r="B246" s="1" t="s">
        <v>132</v>
      </c>
      <c r="C246" s="1">
        <v>-2.7342073807180598</v>
      </c>
      <c r="D246" s="1">
        <v>2.5987418960539901</v>
      </c>
      <c r="E246" s="1">
        <v>-1.05212733317986</v>
      </c>
      <c r="F246" s="1">
        <v>0.29274157961959701</v>
      </c>
      <c r="G246" s="1" t="s">
        <v>166</v>
      </c>
      <c r="H246" s="1" t="b">
        <v>1</v>
      </c>
      <c r="I246" s="1" t="s">
        <v>176</v>
      </c>
      <c r="J246" s="1" t="s">
        <v>14</v>
      </c>
      <c r="K246" s="1" t="s">
        <v>14</v>
      </c>
      <c r="L246" s="1" t="s">
        <v>14</v>
      </c>
      <c r="AA246" s="1" t="str">
        <f t="shared" si="15"/>
        <v>all_no_live_gram_as.factor(year)2001</v>
      </c>
      <c r="AB246" s="1" t="str">
        <f t="shared" si="16"/>
        <v>-2.734</v>
      </c>
      <c r="AC246" s="1" t="str">
        <f t="shared" si="17"/>
        <v>2.599</v>
      </c>
      <c r="AD246" s="1" t="str">
        <f t="shared" si="18"/>
        <v>-1.052</v>
      </c>
      <c r="AE246" t="str">
        <f t="shared" si="19"/>
        <v>-2.734
(2.599)</v>
      </c>
    </row>
    <row r="247" spans="1:31">
      <c r="A247" s="1">
        <v>246</v>
      </c>
      <c r="B247" s="1" t="s">
        <v>131</v>
      </c>
      <c r="C247" s="1">
        <v>-7.46156981767807</v>
      </c>
      <c r="D247" s="1">
        <v>2.60540404138179</v>
      </c>
      <c r="E247" s="1">
        <v>-2.86388203102686</v>
      </c>
      <c r="F247" s="1">
        <v>4.1849911734701704E-3</v>
      </c>
      <c r="G247" s="1" t="s">
        <v>166</v>
      </c>
      <c r="H247" s="1" t="b">
        <v>1</v>
      </c>
      <c r="I247" s="1" t="s">
        <v>176</v>
      </c>
      <c r="J247" s="1" t="s">
        <v>14</v>
      </c>
      <c r="K247" s="1" t="s">
        <v>14</v>
      </c>
      <c r="L247" s="1" t="s">
        <v>14</v>
      </c>
      <c r="AA247" s="1" t="str">
        <f t="shared" si="15"/>
        <v>all_no_live_gram_as.factor(year)2002</v>
      </c>
      <c r="AB247" s="1" t="str">
        <f t="shared" si="16"/>
        <v>-7.462</v>
      </c>
      <c r="AC247" s="1" t="str">
        <f t="shared" si="17"/>
        <v>2.605</v>
      </c>
      <c r="AD247" s="1" t="str">
        <f t="shared" si="18"/>
        <v>-2.864</v>
      </c>
      <c r="AE247" t="str">
        <f t="shared" si="19"/>
        <v>-7.462
(2.605)</v>
      </c>
    </row>
    <row r="248" spans="1:31">
      <c r="A248" s="1">
        <v>247</v>
      </c>
      <c r="B248" s="1" t="s">
        <v>130</v>
      </c>
      <c r="C248" s="1">
        <v>-10.418840081782401</v>
      </c>
      <c r="D248" s="1">
        <v>2.61809173897419</v>
      </c>
      <c r="E248" s="1">
        <v>-3.9795550043882999</v>
      </c>
      <c r="F248" s="2">
        <v>6.9052926464418206E-5</v>
      </c>
      <c r="G248" s="1" t="s">
        <v>166</v>
      </c>
      <c r="H248" s="1" t="b">
        <v>1</v>
      </c>
      <c r="I248" s="1" t="s">
        <v>176</v>
      </c>
      <c r="J248" s="1" t="s">
        <v>14</v>
      </c>
      <c r="K248" s="1" t="s">
        <v>14</v>
      </c>
      <c r="L248" s="1" t="s">
        <v>14</v>
      </c>
      <c r="AA248" s="1" t="str">
        <f t="shared" si="15"/>
        <v>all_no_live_gram_as.factor(year)2003</v>
      </c>
      <c r="AB248" s="1" t="str">
        <f t="shared" si="16"/>
        <v>-10.419</v>
      </c>
      <c r="AC248" s="1" t="str">
        <f t="shared" si="17"/>
        <v>2.618</v>
      </c>
      <c r="AD248" s="1" t="str">
        <f t="shared" si="18"/>
        <v>-3.980</v>
      </c>
      <c r="AE248" t="str">
        <f t="shared" si="19"/>
        <v>-10.419
(2.618)</v>
      </c>
    </row>
    <row r="249" spans="1:31">
      <c r="A249" s="1">
        <v>248</v>
      </c>
      <c r="B249" s="1" t="s">
        <v>129</v>
      </c>
      <c r="C249" s="1">
        <v>-17.3166431030421</v>
      </c>
      <c r="D249" s="1">
        <v>2.62978214448143</v>
      </c>
      <c r="E249" s="1">
        <v>-6.5848203963894596</v>
      </c>
      <c r="F249" s="2">
        <v>4.5582877873807898E-11</v>
      </c>
      <c r="G249" s="1" t="s">
        <v>166</v>
      </c>
      <c r="H249" s="1" t="b">
        <v>1</v>
      </c>
      <c r="I249" s="1" t="s">
        <v>176</v>
      </c>
      <c r="J249" s="1" t="s">
        <v>14</v>
      </c>
      <c r="K249" s="1" t="s">
        <v>14</v>
      </c>
      <c r="L249" s="1" t="s">
        <v>14</v>
      </c>
      <c r="AA249" s="1" t="str">
        <f t="shared" si="15"/>
        <v>all_no_live_gram_as.factor(year)2004</v>
      </c>
      <c r="AB249" s="1" t="str">
        <f t="shared" si="16"/>
        <v>-17.317</v>
      </c>
      <c r="AC249" s="1" t="str">
        <f t="shared" si="17"/>
        <v>2.630</v>
      </c>
      <c r="AD249" s="1" t="str">
        <f t="shared" si="18"/>
        <v>-6.585</v>
      </c>
      <c r="AE249" t="str">
        <f t="shared" si="19"/>
        <v>-17.317
(2.630)</v>
      </c>
    </row>
    <row r="250" spans="1:31">
      <c r="A250" s="1">
        <v>249</v>
      </c>
      <c r="B250" s="1" t="s">
        <v>128</v>
      </c>
      <c r="C250" s="1">
        <v>-19.941650399054801</v>
      </c>
      <c r="D250" s="1">
        <v>2.65219096058475</v>
      </c>
      <c r="E250" s="1">
        <v>-7.5189346074304204</v>
      </c>
      <c r="F250" s="2">
        <v>5.5304648013252798E-14</v>
      </c>
      <c r="G250" s="1" t="s">
        <v>166</v>
      </c>
      <c r="H250" s="1" t="b">
        <v>1</v>
      </c>
      <c r="I250" s="1" t="s">
        <v>176</v>
      </c>
      <c r="J250" s="1" t="s">
        <v>14</v>
      </c>
      <c r="K250" s="1" t="s">
        <v>14</v>
      </c>
      <c r="L250" s="1" t="s">
        <v>14</v>
      </c>
      <c r="AA250" s="1" t="str">
        <f t="shared" si="15"/>
        <v>all_no_live_gram_as.factor(year)2005</v>
      </c>
      <c r="AB250" s="1" t="str">
        <f t="shared" si="16"/>
        <v>-19.942</v>
      </c>
      <c r="AC250" s="1" t="str">
        <f t="shared" si="17"/>
        <v>2.652</v>
      </c>
      <c r="AD250" s="1" t="str">
        <f t="shared" si="18"/>
        <v>-7.519</v>
      </c>
      <c r="AE250" t="str">
        <f t="shared" si="19"/>
        <v>-19.942
(2.652)</v>
      </c>
    </row>
    <row r="251" spans="1:31">
      <c r="A251" s="1">
        <v>250</v>
      </c>
      <c r="B251" s="1" t="s">
        <v>127</v>
      </c>
      <c r="C251" s="1">
        <v>-24.202918687882601</v>
      </c>
      <c r="D251" s="1">
        <v>2.6366771642219802</v>
      </c>
      <c r="E251" s="1">
        <v>-9.1793257878896597</v>
      </c>
      <c r="F251" s="2">
        <v>4.3518482863148602E-20</v>
      </c>
      <c r="G251" s="1" t="s">
        <v>166</v>
      </c>
      <c r="H251" s="1" t="b">
        <v>1</v>
      </c>
      <c r="I251" s="1" t="s">
        <v>176</v>
      </c>
      <c r="J251" s="1" t="s">
        <v>14</v>
      </c>
      <c r="K251" s="1" t="s">
        <v>14</v>
      </c>
      <c r="L251" s="1" t="s">
        <v>14</v>
      </c>
      <c r="AA251" s="1" t="str">
        <f t="shared" si="15"/>
        <v>all_no_live_gram_as.factor(year)2006</v>
      </c>
      <c r="AB251" s="1" t="str">
        <f t="shared" si="16"/>
        <v>-24.203</v>
      </c>
      <c r="AC251" s="1" t="str">
        <f t="shared" si="17"/>
        <v>2.637</v>
      </c>
      <c r="AD251" s="1" t="str">
        <f t="shared" si="18"/>
        <v>-9.179</v>
      </c>
      <c r="AE251" t="str">
        <f t="shared" si="19"/>
        <v>-24.203
(2.637)</v>
      </c>
    </row>
    <row r="252" spans="1:31">
      <c r="A252" s="1">
        <v>251</v>
      </c>
      <c r="B252" s="1" t="s">
        <v>126</v>
      </c>
      <c r="C252" s="1">
        <v>-23.7255283221652</v>
      </c>
      <c r="D252" s="1">
        <v>2.6394658446922299</v>
      </c>
      <c r="E252" s="1">
        <v>-8.9887612563259598</v>
      </c>
      <c r="F252" s="2">
        <v>2.5076766969547098E-19</v>
      </c>
      <c r="G252" s="1" t="s">
        <v>166</v>
      </c>
      <c r="H252" s="1" t="b">
        <v>1</v>
      </c>
      <c r="I252" s="1" t="s">
        <v>176</v>
      </c>
      <c r="J252" s="1" t="s">
        <v>14</v>
      </c>
      <c r="K252" s="1" t="s">
        <v>14</v>
      </c>
      <c r="L252" s="1" t="s">
        <v>14</v>
      </c>
      <c r="AA252" s="1" t="str">
        <f t="shared" si="15"/>
        <v>all_no_live_gram_as.factor(year)2007</v>
      </c>
      <c r="AB252" s="1" t="str">
        <f t="shared" si="16"/>
        <v>-23.726</v>
      </c>
      <c r="AC252" s="1" t="str">
        <f t="shared" si="17"/>
        <v>2.639</v>
      </c>
      <c r="AD252" s="1" t="str">
        <f t="shared" si="18"/>
        <v>-8.989</v>
      </c>
      <c r="AE252" t="str">
        <f t="shared" si="19"/>
        <v>-23.726
(2.639)</v>
      </c>
    </row>
    <row r="253" spans="1:31">
      <c r="A253" s="1">
        <v>252</v>
      </c>
      <c r="B253" s="1" t="s">
        <v>125</v>
      </c>
      <c r="C253" s="1">
        <v>-23.999765858860201</v>
      </c>
      <c r="D253" s="1">
        <v>2.6414464668778601</v>
      </c>
      <c r="E253" s="1">
        <v>-9.0858422306879092</v>
      </c>
      <c r="F253" s="2">
        <v>1.0321457705217401E-19</v>
      </c>
      <c r="G253" s="1" t="s">
        <v>166</v>
      </c>
      <c r="H253" s="1" t="b">
        <v>1</v>
      </c>
      <c r="I253" s="1" t="s">
        <v>176</v>
      </c>
      <c r="J253" s="1" t="s">
        <v>14</v>
      </c>
      <c r="K253" s="1" t="s">
        <v>14</v>
      </c>
      <c r="L253" s="1" t="s">
        <v>14</v>
      </c>
      <c r="AA253" s="1" t="str">
        <f t="shared" si="15"/>
        <v>all_no_live_gram_as.factor(year)2008</v>
      </c>
      <c r="AB253" s="1" t="str">
        <f t="shared" si="16"/>
        <v>-24.000</v>
      </c>
      <c r="AC253" s="1" t="str">
        <f t="shared" si="17"/>
        <v>2.641</v>
      </c>
      <c r="AD253" s="1" t="str">
        <f t="shared" si="18"/>
        <v>-9.086</v>
      </c>
      <c r="AE253" t="str">
        <f t="shared" si="19"/>
        <v>-24.000
(2.641)</v>
      </c>
    </row>
    <row r="254" spans="1:31">
      <c r="A254" s="1">
        <v>253</v>
      </c>
      <c r="B254" s="1" t="s">
        <v>124</v>
      </c>
      <c r="C254" s="1">
        <v>-15.987050677451601</v>
      </c>
      <c r="D254" s="1">
        <v>4.2931483325706798</v>
      </c>
      <c r="E254" s="1">
        <v>-3.7238523896701099</v>
      </c>
      <c r="F254" s="1">
        <v>1.9622456902246001E-4</v>
      </c>
      <c r="G254" s="1" t="s">
        <v>166</v>
      </c>
      <c r="H254" s="1" t="b">
        <v>1</v>
      </c>
      <c r="I254" s="1" t="s">
        <v>176</v>
      </c>
      <c r="J254" s="1" t="s">
        <v>14</v>
      </c>
      <c r="K254" s="1" t="s">
        <v>14</v>
      </c>
      <c r="L254" s="1" t="s">
        <v>14</v>
      </c>
      <c r="AA254" s="1" t="str">
        <f t="shared" si="15"/>
        <v>all_no_live_gram_as.factor(year)2009</v>
      </c>
      <c r="AB254" s="1" t="str">
        <f t="shared" si="16"/>
        <v>-15.987</v>
      </c>
      <c r="AC254" s="1" t="str">
        <f t="shared" si="17"/>
        <v>4.293</v>
      </c>
      <c r="AD254" s="1" t="str">
        <f t="shared" si="18"/>
        <v>-3.724</v>
      </c>
      <c r="AE254" t="str">
        <f t="shared" si="19"/>
        <v>-15.987
(4.293)</v>
      </c>
    </row>
    <row r="255" spans="1:31">
      <c r="A255" s="1">
        <v>254</v>
      </c>
      <c r="B255" s="1" t="s">
        <v>38</v>
      </c>
      <c r="C255" s="1">
        <v>3029.42689705255</v>
      </c>
      <c r="D255" s="1">
        <v>2.29300451851008</v>
      </c>
      <c r="E255" s="1">
        <v>1321.1604567709201</v>
      </c>
      <c r="F255" s="1">
        <v>0</v>
      </c>
      <c r="G255" s="1" t="s">
        <v>167</v>
      </c>
      <c r="H255" s="1" t="b">
        <v>1</v>
      </c>
      <c r="I255" s="1" t="s">
        <v>177</v>
      </c>
      <c r="J255" s="1" t="s">
        <v>14</v>
      </c>
      <c r="K255" s="1" t="s">
        <v>14</v>
      </c>
      <c r="L255" s="1" t="s">
        <v>14</v>
      </c>
      <c r="AA255" s="1" t="str">
        <f t="shared" si="15"/>
        <v>all_no_live_liner_gram_(Intercept)</v>
      </c>
      <c r="AB255" s="1" t="str">
        <f t="shared" si="16"/>
        <v>3029.427</v>
      </c>
      <c r="AC255" s="1" t="str">
        <f t="shared" si="17"/>
        <v>2.293</v>
      </c>
      <c r="AD255" s="1" t="str">
        <f t="shared" si="18"/>
        <v>1321.160</v>
      </c>
      <c r="AE255" t="str">
        <f t="shared" si="19"/>
        <v>3029.427
(2.293)</v>
      </c>
    </row>
    <row r="256" spans="1:31">
      <c r="A256" s="1">
        <v>255</v>
      </c>
      <c r="B256" s="1" t="s">
        <v>12</v>
      </c>
      <c r="C256" s="1">
        <v>0.23524904741095401</v>
      </c>
      <c r="D256" s="1">
        <v>0.175107886219425</v>
      </c>
      <c r="E256" s="1">
        <v>1.3434520425663099</v>
      </c>
      <c r="F256" s="1">
        <v>0.17912618021024701</v>
      </c>
      <c r="G256" s="1" t="s">
        <v>167</v>
      </c>
      <c r="H256" s="1" t="b">
        <v>1</v>
      </c>
      <c r="I256" s="1" t="s">
        <v>177</v>
      </c>
      <c r="J256" s="1" t="s">
        <v>14</v>
      </c>
      <c r="K256" s="1" t="s">
        <v>14</v>
      </c>
      <c r="L256" s="1" t="s">
        <v>14</v>
      </c>
      <c r="AA256" s="1" t="str">
        <f t="shared" si="15"/>
        <v>all_no_live_liner_gram_relative_age</v>
      </c>
      <c r="AB256" s="1" t="str">
        <f t="shared" si="16"/>
        <v>0.235</v>
      </c>
      <c r="AC256" s="1" t="str">
        <f t="shared" si="17"/>
        <v>0.175</v>
      </c>
      <c r="AD256" s="1" t="str">
        <f t="shared" si="18"/>
        <v>1.343</v>
      </c>
      <c r="AE256" t="str">
        <f t="shared" si="19"/>
        <v>0.235
(0.175)</v>
      </c>
    </row>
    <row r="257" spans="1:31">
      <c r="A257" s="1">
        <v>256</v>
      </c>
      <c r="B257" s="1" t="s">
        <v>132</v>
      </c>
      <c r="C257" s="1">
        <v>-2.7615442722136199</v>
      </c>
      <c r="D257" s="1">
        <v>2.5927421671045399</v>
      </c>
      <c r="E257" s="1">
        <v>-1.0651056272585699</v>
      </c>
      <c r="F257" s="1">
        <v>0.28682858461246602</v>
      </c>
      <c r="G257" s="1" t="s">
        <v>167</v>
      </c>
      <c r="H257" s="1" t="b">
        <v>1</v>
      </c>
      <c r="I257" s="1" t="s">
        <v>177</v>
      </c>
      <c r="J257" s="1" t="s">
        <v>14</v>
      </c>
      <c r="K257" s="1" t="s">
        <v>14</v>
      </c>
      <c r="L257" s="1" t="s">
        <v>14</v>
      </c>
      <c r="AA257" s="1" t="str">
        <f t="shared" si="15"/>
        <v>all_no_live_liner_gram_as.factor(year)2001</v>
      </c>
      <c r="AB257" s="1" t="str">
        <f t="shared" si="16"/>
        <v>-2.762</v>
      </c>
      <c r="AC257" s="1" t="str">
        <f t="shared" si="17"/>
        <v>2.593</v>
      </c>
      <c r="AD257" s="1" t="str">
        <f t="shared" si="18"/>
        <v>-1.065</v>
      </c>
      <c r="AE257" t="str">
        <f t="shared" si="19"/>
        <v>-2.762
(2.593)</v>
      </c>
    </row>
    <row r="258" spans="1:31">
      <c r="A258" s="1">
        <v>257</v>
      </c>
      <c r="B258" s="1" t="s">
        <v>131</v>
      </c>
      <c r="C258" s="1">
        <v>-7.4903970245852403</v>
      </c>
      <c r="D258" s="1">
        <v>2.5987487898029502</v>
      </c>
      <c r="E258" s="1">
        <v>-2.88230899961408</v>
      </c>
      <c r="F258" s="1">
        <v>3.9478714583175501E-3</v>
      </c>
      <c r="G258" s="1" t="s">
        <v>167</v>
      </c>
      <c r="H258" s="1" t="b">
        <v>1</v>
      </c>
      <c r="I258" s="1" t="s">
        <v>177</v>
      </c>
      <c r="J258" s="1" t="s">
        <v>14</v>
      </c>
      <c r="K258" s="1" t="s">
        <v>14</v>
      </c>
      <c r="L258" s="1" t="s">
        <v>14</v>
      </c>
      <c r="AA258" s="1" t="str">
        <f t="shared" si="15"/>
        <v>all_no_live_liner_gram_as.factor(year)2002</v>
      </c>
      <c r="AB258" s="1" t="str">
        <f t="shared" si="16"/>
        <v>-7.490</v>
      </c>
      <c r="AC258" s="1" t="str">
        <f t="shared" si="17"/>
        <v>2.599</v>
      </c>
      <c r="AD258" s="1" t="str">
        <f t="shared" si="18"/>
        <v>-2.882</v>
      </c>
      <c r="AE258" t="str">
        <f t="shared" si="19"/>
        <v>-7.490
(2.599)</v>
      </c>
    </row>
    <row r="259" spans="1:31">
      <c r="A259" s="1">
        <v>258</v>
      </c>
      <c r="B259" s="1" t="s">
        <v>130</v>
      </c>
      <c r="C259" s="1">
        <v>-10.447183729822999</v>
      </c>
      <c r="D259" s="1">
        <v>2.61168932331306</v>
      </c>
      <c r="E259" s="1">
        <v>-4.0001632799762801</v>
      </c>
      <c r="F259" s="2">
        <v>6.3306779951366506E-5</v>
      </c>
      <c r="G259" s="1" t="s">
        <v>167</v>
      </c>
      <c r="H259" s="1" t="b">
        <v>1</v>
      </c>
      <c r="I259" s="1" t="s">
        <v>177</v>
      </c>
      <c r="J259" s="1" t="s">
        <v>14</v>
      </c>
      <c r="K259" s="1" t="s">
        <v>14</v>
      </c>
      <c r="L259" s="1" t="s">
        <v>14</v>
      </c>
      <c r="AA259" s="1" t="str">
        <f t="shared" ref="AA259:AA322" si="20">G259&amp;"_"&amp;B259</f>
        <v>all_no_live_liner_gram_as.factor(year)2003</v>
      </c>
      <c r="AB259" s="1" t="str">
        <f t="shared" ref="AB259:AB322" si="21">TEXT(C259, "0.000")</f>
        <v>-10.447</v>
      </c>
      <c r="AC259" s="1" t="str">
        <f t="shared" ref="AC259:AC322" si="22">TEXT(D259, "0.000")</f>
        <v>2.612</v>
      </c>
      <c r="AD259" s="1" t="str">
        <f t="shared" ref="AD259:AD322" si="23">TEXT(E259, "0.000")</f>
        <v>-4.000</v>
      </c>
      <c r="AE259" t="str">
        <f t="shared" ref="AE259:AE322" si="24">CONCATENATE(AB259,"
(",AC259,")")</f>
        <v>-10.447
(2.612)</v>
      </c>
    </row>
    <row r="260" spans="1:31">
      <c r="A260" s="1">
        <v>259</v>
      </c>
      <c r="B260" s="1" t="s">
        <v>129</v>
      </c>
      <c r="C260" s="1">
        <v>-17.3453879788946</v>
      </c>
      <c r="D260" s="1">
        <v>2.6232263435799301</v>
      </c>
      <c r="E260" s="1">
        <v>-6.6122345947560301</v>
      </c>
      <c r="F260" s="2">
        <v>3.7889361105276398E-11</v>
      </c>
      <c r="G260" s="1" t="s">
        <v>167</v>
      </c>
      <c r="H260" s="1" t="b">
        <v>1</v>
      </c>
      <c r="I260" s="1" t="s">
        <v>177</v>
      </c>
      <c r="J260" s="1" t="s">
        <v>14</v>
      </c>
      <c r="K260" s="1" t="s">
        <v>14</v>
      </c>
      <c r="L260" s="1" t="s">
        <v>14</v>
      </c>
      <c r="AA260" s="1" t="str">
        <f t="shared" si="20"/>
        <v>all_no_live_liner_gram_as.factor(year)2004</v>
      </c>
      <c r="AB260" s="1" t="str">
        <f t="shared" si="21"/>
        <v>-17.345</v>
      </c>
      <c r="AC260" s="1" t="str">
        <f t="shared" si="22"/>
        <v>2.623</v>
      </c>
      <c r="AD260" s="1" t="str">
        <f t="shared" si="23"/>
        <v>-6.612</v>
      </c>
      <c r="AE260" t="str">
        <f t="shared" si="24"/>
        <v>-17.345
(2.623)</v>
      </c>
    </row>
    <row r="261" spans="1:31">
      <c r="A261" s="1">
        <v>260</v>
      </c>
      <c r="B261" s="1" t="s">
        <v>128</v>
      </c>
      <c r="C261" s="1">
        <v>-19.9706601076604</v>
      </c>
      <c r="D261" s="1">
        <v>2.6455702114014299</v>
      </c>
      <c r="E261" s="1">
        <v>-7.5487167271517697</v>
      </c>
      <c r="F261" s="2">
        <v>4.40216555134128E-14</v>
      </c>
      <c r="G261" s="1" t="s">
        <v>167</v>
      </c>
      <c r="H261" s="1" t="b">
        <v>1</v>
      </c>
      <c r="I261" s="1" t="s">
        <v>177</v>
      </c>
      <c r="J261" s="1" t="s">
        <v>14</v>
      </c>
      <c r="K261" s="1" t="s">
        <v>14</v>
      </c>
      <c r="L261" s="1" t="s">
        <v>14</v>
      </c>
      <c r="AA261" s="1" t="str">
        <f t="shared" si="20"/>
        <v>all_no_live_liner_gram_as.factor(year)2005</v>
      </c>
      <c r="AB261" s="1" t="str">
        <f t="shared" si="21"/>
        <v>-19.971</v>
      </c>
      <c r="AC261" s="1" t="str">
        <f t="shared" si="22"/>
        <v>2.646</v>
      </c>
      <c r="AD261" s="1" t="str">
        <f t="shared" si="23"/>
        <v>-7.549</v>
      </c>
      <c r="AE261" t="str">
        <f t="shared" si="24"/>
        <v>-19.971
(2.646)</v>
      </c>
    </row>
    <row r="262" spans="1:31">
      <c r="A262" s="1">
        <v>261</v>
      </c>
      <c r="B262" s="1" t="s">
        <v>127</v>
      </c>
      <c r="C262" s="1">
        <v>-24.231743528177098</v>
      </c>
      <c r="D262" s="1">
        <v>2.6301020751515201</v>
      </c>
      <c r="E262" s="1">
        <v>-9.2132331125517606</v>
      </c>
      <c r="F262" s="2">
        <v>3.1747269409285802E-20</v>
      </c>
      <c r="G262" s="1" t="s">
        <v>167</v>
      </c>
      <c r="H262" s="1" t="b">
        <v>1</v>
      </c>
      <c r="I262" s="1" t="s">
        <v>177</v>
      </c>
      <c r="J262" s="1" t="s">
        <v>14</v>
      </c>
      <c r="K262" s="1" t="s">
        <v>14</v>
      </c>
      <c r="L262" s="1" t="s">
        <v>14</v>
      </c>
      <c r="AA262" s="1" t="str">
        <f t="shared" si="20"/>
        <v>all_no_live_liner_gram_as.factor(year)2006</v>
      </c>
      <c r="AB262" s="1" t="str">
        <f t="shared" si="21"/>
        <v>-24.232</v>
      </c>
      <c r="AC262" s="1" t="str">
        <f t="shared" si="22"/>
        <v>2.630</v>
      </c>
      <c r="AD262" s="1" t="str">
        <f t="shared" si="23"/>
        <v>-9.213</v>
      </c>
      <c r="AE262" t="str">
        <f t="shared" si="24"/>
        <v>-24.232
(2.630)</v>
      </c>
    </row>
    <row r="263" spans="1:31">
      <c r="A263" s="1">
        <v>262</v>
      </c>
      <c r="B263" s="1" t="s">
        <v>126</v>
      </c>
      <c r="C263" s="1">
        <v>-23.753662089529499</v>
      </c>
      <c r="D263" s="1">
        <v>2.63320914254875</v>
      </c>
      <c r="E263" s="1">
        <v>-9.0208034393112406</v>
      </c>
      <c r="F263" s="2">
        <v>1.87271610667841E-19</v>
      </c>
      <c r="G263" s="1" t="s">
        <v>167</v>
      </c>
      <c r="H263" s="1" t="b">
        <v>1</v>
      </c>
      <c r="I263" s="1" t="s">
        <v>177</v>
      </c>
      <c r="J263" s="1" t="s">
        <v>14</v>
      </c>
      <c r="K263" s="1" t="s">
        <v>14</v>
      </c>
      <c r="L263" s="1" t="s">
        <v>14</v>
      </c>
      <c r="AA263" s="1" t="str">
        <f t="shared" si="20"/>
        <v>all_no_live_liner_gram_as.factor(year)2007</v>
      </c>
      <c r="AB263" s="1" t="str">
        <f t="shared" si="21"/>
        <v>-23.754</v>
      </c>
      <c r="AC263" s="1" t="str">
        <f t="shared" si="22"/>
        <v>2.633</v>
      </c>
      <c r="AD263" s="1" t="str">
        <f t="shared" si="23"/>
        <v>-9.021</v>
      </c>
      <c r="AE263" t="str">
        <f t="shared" si="24"/>
        <v>-23.754
(2.633)</v>
      </c>
    </row>
    <row r="264" spans="1:31">
      <c r="A264" s="1">
        <v>263</v>
      </c>
      <c r="B264" s="1" t="s">
        <v>125</v>
      </c>
      <c r="C264" s="1">
        <v>-24.028350569108799</v>
      </c>
      <c r="D264" s="1">
        <v>2.6349922627595799</v>
      </c>
      <c r="E264" s="1">
        <v>-9.1189453983232198</v>
      </c>
      <c r="F264" s="2">
        <v>7.6094998132444603E-20</v>
      </c>
      <c r="G264" s="1" t="s">
        <v>167</v>
      </c>
      <c r="H264" s="1" t="b">
        <v>1</v>
      </c>
      <c r="I264" s="1" t="s">
        <v>177</v>
      </c>
      <c r="J264" s="1" t="s">
        <v>14</v>
      </c>
      <c r="K264" s="1" t="s">
        <v>14</v>
      </c>
      <c r="L264" s="1" t="s">
        <v>14</v>
      </c>
      <c r="AA264" s="1" t="str">
        <f t="shared" si="20"/>
        <v>all_no_live_liner_gram_as.factor(year)2008</v>
      </c>
      <c r="AB264" s="1" t="str">
        <f t="shared" si="21"/>
        <v>-24.028</v>
      </c>
      <c r="AC264" s="1" t="str">
        <f t="shared" si="22"/>
        <v>2.635</v>
      </c>
      <c r="AD264" s="1" t="str">
        <f t="shared" si="23"/>
        <v>-9.119</v>
      </c>
      <c r="AE264" t="str">
        <f t="shared" si="24"/>
        <v>-24.028
(2.635)</v>
      </c>
    </row>
    <row r="265" spans="1:31">
      <c r="A265" s="1">
        <v>264</v>
      </c>
      <c r="B265" s="1" t="s">
        <v>124</v>
      </c>
      <c r="C265" s="1">
        <v>-16.100346944572301</v>
      </c>
      <c r="D265" s="1">
        <v>4.2304003304065398</v>
      </c>
      <c r="E265" s="1">
        <v>-3.8058684018269</v>
      </c>
      <c r="F265" s="1">
        <v>1.41322278663977E-4</v>
      </c>
      <c r="G265" s="1" t="s">
        <v>167</v>
      </c>
      <c r="H265" s="1" t="b">
        <v>1</v>
      </c>
      <c r="I265" s="1" t="s">
        <v>177</v>
      </c>
      <c r="J265" s="1" t="s">
        <v>14</v>
      </c>
      <c r="K265" s="1" t="s">
        <v>14</v>
      </c>
      <c r="L265" s="1" t="s">
        <v>14</v>
      </c>
      <c r="AA265" s="1" t="str">
        <f t="shared" si="20"/>
        <v>all_no_live_liner_gram_as.factor(year)2009</v>
      </c>
      <c r="AB265" s="1" t="str">
        <f t="shared" si="21"/>
        <v>-16.100</v>
      </c>
      <c r="AC265" s="1" t="str">
        <f t="shared" si="22"/>
        <v>4.230</v>
      </c>
      <c r="AD265" s="1" t="str">
        <f t="shared" si="23"/>
        <v>-3.806</v>
      </c>
      <c r="AE265" t="str">
        <f t="shared" si="24"/>
        <v>-16.100
(4.230)</v>
      </c>
    </row>
    <row r="266" spans="1:31">
      <c r="A266" s="1">
        <v>265</v>
      </c>
      <c r="B266" s="1" t="s">
        <v>12</v>
      </c>
      <c r="C266" s="1">
        <v>-4.6597513795412996E-3</v>
      </c>
      <c r="D266" s="1">
        <v>4.1935312169454802E-3</v>
      </c>
      <c r="E266" s="1">
        <v>-1.11117603243583</v>
      </c>
      <c r="F266" s="1">
        <v>0.26649305462766498</v>
      </c>
      <c r="G266" s="1" t="s">
        <v>186</v>
      </c>
      <c r="H266" s="1" t="b">
        <v>1</v>
      </c>
      <c r="I266" s="1" t="s">
        <v>180</v>
      </c>
      <c r="J266" s="1" t="s">
        <v>14</v>
      </c>
      <c r="K266" s="1" t="s">
        <v>14</v>
      </c>
      <c r="L266" s="1" t="s">
        <v>14</v>
      </c>
      <c r="AA266" s="1" t="str">
        <f t="shared" si="20"/>
        <v>all_ols_pregnant_week_relative_age</v>
      </c>
      <c r="AB266" s="1" t="str">
        <f t="shared" si="21"/>
        <v>-0.005</v>
      </c>
      <c r="AC266" s="1" t="str">
        <f t="shared" si="22"/>
        <v>0.004</v>
      </c>
      <c r="AD266" s="1" t="str">
        <f t="shared" si="23"/>
        <v>-1.111</v>
      </c>
      <c r="AE266" t="str">
        <f t="shared" si="24"/>
        <v>-0.005
(0.004)</v>
      </c>
    </row>
    <row r="267" spans="1:31">
      <c r="A267" s="1">
        <v>266</v>
      </c>
      <c r="B267" s="1" t="s">
        <v>80</v>
      </c>
      <c r="C267" s="1">
        <v>4.0370856582382E-4</v>
      </c>
      <c r="D267" s="1">
        <v>3.6525957335792699E-4</v>
      </c>
      <c r="E267" s="1">
        <v>1.1052648452507901</v>
      </c>
      <c r="F267" s="1">
        <v>0.26904531284501898</v>
      </c>
      <c r="G267" s="1" t="s">
        <v>186</v>
      </c>
      <c r="H267" s="1" t="b">
        <v>1</v>
      </c>
      <c r="I267" s="1" t="s">
        <v>180</v>
      </c>
      <c r="J267" s="1" t="s">
        <v>14</v>
      </c>
      <c r="K267" s="1" t="s">
        <v>14</v>
      </c>
      <c r="L267" s="1" t="s">
        <v>14</v>
      </c>
      <c r="AA267" s="1" t="str">
        <f t="shared" si="20"/>
        <v>all_ols_pregnant_week_I(relative_age^2)</v>
      </c>
      <c r="AB267" s="1" t="str">
        <f t="shared" si="21"/>
        <v>0.000</v>
      </c>
      <c r="AC267" s="1" t="str">
        <f t="shared" si="22"/>
        <v>0.000</v>
      </c>
      <c r="AD267" s="1" t="str">
        <f t="shared" si="23"/>
        <v>1.105</v>
      </c>
      <c r="AE267" t="str">
        <f t="shared" si="24"/>
        <v>0.000
(0.000)</v>
      </c>
    </row>
    <row r="268" spans="1:31">
      <c r="A268" s="1">
        <v>267</v>
      </c>
      <c r="B268" s="1" t="s">
        <v>132</v>
      </c>
      <c r="C268" s="1">
        <v>-2.6345026225512501E-3</v>
      </c>
      <c r="D268" s="1">
        <v>2.0941381186249199E-2</v>
      </c>
      <c r="E268" s="1">
        <v>-0.12580367069012399</v>
      </c>
      <c r="F268" s="1">
        <v>0.89988738046648897</v>
      </c>
      <c r="G268" s="1" t="s">
        <v>186</v>
      </c>
      <c r="H268" s="1" t="b">
        <v>1</v>
      </c>
      <c r="I268" s="1" t="s">
        <v>180</v>
      </c>
      <c r="J268" s="1" t="s">
        <v>14</v>
      </c>
      <c r="K268" s="1" t="s">
        <v>14</v>
      </c>
      <c r="L268" s="1" t="s">
        <v>14</v>
      </c>
      <c r="AA268" s="1" t="str">
        <f t="shared" si="20"/>
        <v>all_ols_pregnant_week_as.factor(year)2001</v>
      </c>
      <c r="AB268" s="1" t="str">
        <f t="shared" si="21"/>
        <v>-0.003</v>
      </c>
      <c r="AC268" s="1" t="str">
        <f t="shared" si="22"/>
        <v>0.021</v>
      </c>
      <c r="AD268" s="1" t="str">
        <f t="shared" si="23"/>
        <v>-0.126</v>
      </c>
      <c r="AE268" t="str">
        <f t="shared" si="24"/>
        <v>-0.003
(0.021)</v>
      </c>
    </row>
    <row r="269" spans="1:31">
      <c r="A269" s="1">
        <v>268</v>
      </c>
      <c r="B269" s="1" t="s">
        <v>131</v>
      </c>
      <c r="C269" s="1">
        <v>-2.4932394879780901E-2</v>
      </c>
      <c r="D269" s="1">
        <v>2.2178457365429598E-2</v>
      </c>
      <c r="E269" s="1">
        <v>-1.1241717342633599</v>
      </c>
      <c r="F269" s="1">
        <v>0.26094065183408299</v>
      </c>
      <c r="G269" s="1" t="s">
        <v>186</v>
      </c>
      <c r="H269" s="1" t="b">
        <v>1</v>
      </c>
      <c r="I269" s="1" t="s">
        <v>180</v>
      </c>
      <c r="J269" s="1" t="s">
        <v>14</v>
      </c>
      <c r="K269" s="1" t="s">
        <v>14</v>
      </c>
      <c r="L269" s="1" t="s">
        <v>14</v>
      </c>
      <c r="AA269" s="1" t="str">
        <f t="shared" si="20"/>
        <v>all_ols_pregnant_week_as.factor(year)2002</v>
      </c>
      <c r="AB269" s="1" t="str">
        <f t="shared" si="21"/>
        <v>-0.025</v>
      </c>
      <c r="AC269" s="1" t="str">
        <f t="shared" si="22"/>
        <v>0.022</v>
      </c>
      <c r="AD269" s="1" t="str">
        <f t="shared" si="23"/>
        <v>-1.124</v>
      </c>
      <c r="AE269" t="str">
        <f t="shared" si="24"/>
        <v>-0.025
(0.022)</v>
      </c>
    </row>
    <row r="270" spans="1:31">
      <c r="A270" s="1">
        <v>269</v>
      </c>
      <c r="B270" s="1" t="s">
        <v>130</v>
      </c>
      <c r="C270" s="1">
        <v>-4.1454705079533201E-2</v>
      </c>
      <c r="D270" s="1">
        <v>2.6003630723266401E-2</v>
      </c>
      <c r="E270" s="1">
        <v>-1.5941891161545401</v>
      </c>
      <c r="F270" s="1">
        <v>0.11089423828098401</v>
      </c>
      <c r="G270" s="1" t="s">
        <v>186</v>
      </c>
      <c r="H270" s="1" t="b">
        <v>1</v>
      </c>
      <c r="I270" s="1" t="s">
        <v>180</v>
      </c>
      <c r="J270" s="1" t="s">
        <v>14</v>
      </c>
      <c r="K270" s="1" t="s">
        <v>14</v>
      </c>
      <c r="L270" s="1" t="s">
        <v>14</v>
      </c>
      <c r="AA270" s="1" t="str">
        <f t="shared" si="20"/>
        <v>all_ols_pregnant_week_as.factor(year)2003</v>
      </c>
      <c r="AB270" s="1" t="str">
        <f t="shared" si="21"/>
        <v>-0.041</v>
      </c>
      <c r="AC270" s="1" t="str">
        <f t="shared" si="22"/>
        <v>0.026</v>
      </c>
      <c r="AD270" s="1" t="str">
        <f t="shared" si="23"/>
        <v>-1.594</v>
      </c>
      <c r="AE270" t="str">
        <f t="shared" si="24"/>
        <v>-0.041
(0.026)</v>
      </c>
    </row>
    <row r="271" spans="1:31">
      <c r="A271" s="1">
        <v>270</v>
      </c>
      <c r="B271" s="1" t="s">
        <v>129</v>
      </c>
      <c r="C271" s="1">
        <v>-5.3513765309755698E-2</v>
      </c>
      <c r="D271" s="1">
        <v>2.09419787025397E-2</v>
      </c>
      <c r="E271" s="1">
        <v>-2.5553347212250701</v>
      </c>
      <c r="F271" s="1">
        <v>1.06088302509799E-2</v>
      </c>
      <c r="G271" s="1" t="s">
        <v>186</v>
      </c>
      <c r="H271" s="1" t="b">
        <v>1</v>
      </c>
      <c r="I271" s="1" t="s">
        <v>180</v>
      </c>
      <c r="J271" s="1" t="s">
        <v>14</v>
      </c>
      <c r="K271" s="1" t="s">
        <v>14</v>
      </c>
      <c r="L271" s="1" t="s">
        <v>14</v>
      </c>
      <c r="AA271" s="1" t="str">
        <f t="shared" si="20"/>
        <v>all_ols_pregnant_week_as.factor(year)2004</v>
      </c>
      <c r="AB271" s="1" t="str">
        <f t="shared" si="21"/>
        <v>-0.054</v>
      </c>
      <c r="AC271" s="1" t="str">
        <f t="shared" si="22"/>
        <v>0.021</v>
      </c>
      <c r="AD271" s="1" t="str">
        <f t="shared" si="23"/>
        <v>-2.555</v>
      </c>
      <c r="AE271" t="str">
        <f t="shared" si="24"/>
        <v>-0.054
(0.021)</v>
      </c>
    </row>
    <row r="272" spans="1:31">
      <c r="A272" s="1">
        <v>271</v>
      </c>
      <c r="B272" s="1" t="s">
        <v>128</v>
      </c>
      <c r="C272" s="1">
        <v>-8.0322397085030806E-2</v>
      </c>
      <c r="D272" s="1">
        <v>1.9904483177063299E-2</v>
      </c>
      <c r="E272" s="1">
        <v>-4.0353922465864196</v>
      </c>
      <c r="F272" s="2">
        <v>5.4518260016103201E-5</v>
      </c>
      <c r="G272" s="1" t="s">
        <v>186</v>
      </c>
      <c r="H272" s="1" t="b">
        <v>1</v>
      </c>
      <c r="I272" s="1" t="s">
        <v>180</v>
      </c>
      <c r="J272" s="1" t="s">
        <v>14</v>
      </c>
      <c r="K272" s="1" t="s">
        <v>14</v>
      </c>
      <c r="L272" s="1" t="s">
        <v>14</v>
      </c>
      <c r="AA272" s="1" t="str">
        <f t="shared" si="20"/>
        <v>all_ols_pregnant_week_as.factor(year)2005</v>
      </c>
      <c r="AB272" s="1" t="str">
        <f t="shared" si="21"/>
        <v>-0.080</v>
      </c>
      <c r="AC272" s="1" t="str">
        <f t="shared" si="22"/>
        <v>0.020</v>
      </c>
      <c r="AD272" s="1" t="str">
        <f t="shared" si="23"/>
        <v>-4.035</v>
      </c>
      <c r="AE272" t="str">
        <f t="shared" si="24"/>
        <v>-0.080
(0.020)</v>
      </c>
    </row>
    <row r="273" spans="1:31">
      <c r="A273" s="1">
        <v>272</v>
      </c>
      <c r="B273" s="1" t="s">
        <v>127</v>
      </c>
      <c r="C273" s="1">
        <v>-9.6675362126816905E-2</v>
      </c>
      <c r="D273" s="1">
        <v>2.13698769564085E-2</v>
      </c>
      <c r="E273" s="1">
        <v>-4.5239082248353899</v>
      </c>
      <c r="F273" s="2">
        <v>6.0720288009348897E-6</v>
      </c>
      <c r="G273" s="1" t="s">
        <v>186</v>
      </c>
      <c r="H273" s="1" t="b">
        <v>1</v>
      </c>
      <c r="I273" s="1" t="s">
        <v>180</v>
      </c>
      <c r="J273" s="1" t="s">
        <v>14</v>
      </c>
      <c r="K273" s="1" t="s">
        <v>14</v>
      </c>
      <c r="L273" s="1" t="s">
        <v>14</v>
      </c>
      <c r="AA273" s="1" t="str">
        <f t="shared" si="20"/>
        <v>all_ols_pregnant_week_as.factor(year)2006</v>
      </c>
      <c r="AB273" s="1" t="str">
        <f t="shared" si="21"/>
        <v>-0.097</v>
      </c>
      <c r="AC273" s="1" t="str">
        <f t="shared" si="22"/>
        <v>0.021</v>
      </c>
      <c r="AD273" s="1" t="str">
        <f t="shared" si="23"/>
        <v>-4.524</v>
      </c>
      <c r="AE273" t="str">
        <f t="shared" si="24"/>
        <v>-0.097
(0.021)</v>
      </c>
    </row>
    <row r="274" spans="1:31">
      <c r="A274" s="1">
        <v>273</v>
      </c>
      <c r="B274" s="1" t="s">
        <v>126</v>
      </c>
      <c r="C274" s="1">
        <v>-0.22913474375179901</v>
      </c>
      <c r="D274" s="1">
        <v>1.9135719818505901E-2</v>
      </c>
      <c r="E274" s="1">
        <v>-11.9741899403337</v>
      </c>
      <c r="F274" s="2">
        <v>4.8961049352691601E-33</v>
      </c>
      <c r="G274" s="1" t="s">
        <v>186</v>
      </c>
      <c r="H274" s="1" t="b">
        <v>1</v>
      </c>
      <c r="I274" s="1" t="s">
        <v>180</v>
      </c>
      <c r="J274" s="1" t="s">
        <v>14</v>
      </c>
      <c r="K274" s="1" t="s">
        <v>14</v>
      </c>
      <c r="L274" s="1" t="s">
        <v>14</v>
      </c>
      <c r="AA274" s="1" t="str">
        <f t="shared" si="20"/>
        <v>all_ols_pregnant_week_as.factor(year)2007</v>
      </c>
      <c r="AB274" s="1" t="str">
        <f t="shared" si="21"/>
        <v>-0.229</v>
      </c>
      <c r="AC274" s="1" t="str">
        <f t="shared" si="22"/>
        <v>0.019</v>
      </c>
      <c r="AD274" s="1" t="str">
        <f t="shared" si="23"/>
        <v>-11.974</v>
      </c>
      <c r="AE274" t="str">
        <f t="shared" si="24"/>
        <v>-0.229
(0.019)</v>
      </c>
    </row>
    <row r="275" spans="1:31">
      <c r="A275" s="1">
        <v>274</v>
      </c>
      <c r="B275" s="1" t="s">
        <v>125</v>
      </c>
      <c r="C275" s="1">
        <v>-0.24290494609007901</v>
      </c>
      <c r="D275" s="1">
        <v>1.8410713933312301E-2</v>
      </c>
      <c r="E275" s="1">
        <v>-13.193673367037</v>
      </c>
      <c r="F275" s="2">
        <v>9.6711722090140192E-40</v>
      </c>
      <c r="G275" s="1" t="s">
        <v>186</v>
      </c>
      <c r="H275" s="1" t="b">
        <v>1</v>
      </c>
      <c r="I275" s="1" t="s">
        <v>180</v>
      </c>
      <c r="J275" s="1" t="s">
        <v>14</v>
      </c>
      <c r="K275" s="1" t="s">
        <v>14</v>
      </c>
      <c r="L275" s="1" t="s">
        <v>14</v>
      </c>
      <c r="AA275" s="1" t="str">
        <f t="shared" si="20"/>
        <v>all_ols_pregnant_week_as.factor(year)2008</v>
      </c>
      <c r="AB275" s="1" t="str">
        <f t="shared" si="21"/>
        <v>-0.243</v>
      </c>
      <c r="AC275" s="1" t="str">
        <f t="shared" si="22"/>
        <v>0.018</v>
      </c>
      <c r="AD275" s="1" t="str">
        <f t="shared" si="23"/>
        <v>-13.194</v>
      </c>
      <c r="AE275" t="str">
        <f t="shared" si="24"/>
        <v>-0.243
(0.018)</v>
      </c>
    </row>
    <row r="276" spans="1:31">
      <c r="A276" s="1">
        <v>275</v>
      </c>
      <c r="B276" s="1" t="s">
        <v>124</v>
      </c>
      <c r="C276" s="1">
        <v>-0.21693960272592999</v>
      </c>
      <c r="D276" s="1">
        <v>2.6051525611653699E-2</v>
      </c>
      <c r="E276" s="1">
        <v>-8.3273281557409309</v>
      </c>
      <c r="F276" s="2">
        <v>8.2866978533740099E-17</v>
      </c>
      <c r="G276" s="1" t="s">
        <v>186</v>
      </c>
      <c r="H276" s="1" t="b">
        <v>1</v>
      </c>
      <c r="I276" s="1" t="s">
        <v>180</v>
      </c>
      <c r="J276" s="1" t="s">
        <v>14</v>
      </c>
      <c r="K276" s="1" t="s">
        <v>14</v>
      </c>
      <c r="L276" s="1" t="s">
        <v>14</v>
      </c>
      <c r="AA276" s="1" t="str">
        <f t="shared" si="20"/>
        <v>all_ols_pregnant_week_as.factor(year)2009</v>
      </c>
      <c r="AB276" s="1" t="str">
        <f t="shared" si="21"/>
        <v>-0.217</v>
      </c>
      <c r="AC276" s="1" t="str">
        <f t="shared" si="22"/>
        <v>0.026</v>
      </c>
      <c r="AD276" s="1" t="str">
        <f t="shared" si="23"/>
        <v>-8.327</v>
      </c>
      <c r="AE276" t="str">
        <f t="shared" si="24"/>
        <v>-0.217
(0.026)</v>
      </c>
    </row>
    <row r="277" spans="1:31">
      <c r="A277" s="1">
        <v>276</v>
      </c>
      <c r="B277" s="1" t="s">
        <v>12</v>
      </c>
      <c r="C277" s="1">
        <v>-1.5832479986662099E-4</v>
      </c>
      <c r="D277" s="1">
        <v>8.2722679039442496E-4</v>
      </c>
      <c r="E277" s="1">
        <v>-0.191392253859587</v>
      </c>
      <c r="F277" s="1">
        <v>0.84821835662797596</v>
      </c>
      <c r="G277" s="1" t="s">
        <v>196</v>
      </c>
      <c r="H277" s="1" t="b">
        <v>0</v>
      </c>
      <c r="I277" s="1" t="s">
        <v>14</v>
      </c>
      <c r="J277" s="1" t="s">
        <v>14</v>
      </c>
      <c r="K277" s="1" t="s">
        <v>14</v>
      </c>
      <c r="L277" s="1" t="s">
        <v>14</v>
      </c>
      <c r="AA277" s="1" t="str">
        <f t="shared" si="20"/>
        <v>all_ols_liner_pregnant_week_relative_age</v>
      </c>
      <c r="AB277" s="1" t="str">
        <f t="shared" si="21"/>
        <v>0.000</v>
      </c>
      <c r="AC277" s="1" t="str">
        <f t="shared" si="22"/>
        <v>0.001</v>
      </c>
      <c r="AD277" s="1" t="str">
        <f t="shared" si="23"/>
        <v>-0.191</v>
      </c>
      <c r="AE277" t="str">
        <f t="shared" si="24"/>
        <v>0.000
(0.001)</v>
      </c>
    </row>
    <row r="278" spans="1:31">
      <c r="A278" s="1">
        <v>277</v>
      </c>
      <c r="B278" s="1" t="s">
        <v>132</v>
      </c>
      <c r="C278" s="1">
        <v>-1.15202649995069E-3</v>
      </c>
      <c r="D278" s="1">
        <v>2.08799971466503E-2</v>
      </c>
      <c r="E278" s="1">
        <v>-5.5173690487573E-2</v>
      </c>
      <c r="F278" s="1">
        <v>0.95600010829750004</v>
      </c>
      <c r="G278" s="1" t="s">
        <v>196</v>
      </c>
      <c r="H278" s="1" t="b">
        <v>0</v>
      </c>
      <c r="I278" s="1" t="s">
        <v>14</v>
      </c>
      <c r="J278" s="1" t="s">
        <v>14</v>
      </c>
      <c r="K278" s="1" t="s">
        <v>14</v>
      </c>
      <c r="L278" s="1" t="s">
        <v>14</v>
      </c>
      <c r="AA278" s="1" t="str">
        <f t="shared" si="20"/>
        <v>all_ols_liner_pregnant_week_as.factor(year)2001</v>
      </c>
      <c r="AB278" s="1" t="str">
        <f t="shared" si="21"/>
        <v>-0.001</v>
      </c>
      <c r="AC278" s="1" t="str">
        <f t="shared" si="22"/>
        <v>0.021</v>
      </c>
      <c r="AD278" s="1" t="str">
        <f t="shared" si="23"/>
        <v>-0.055</v>
      </c>
      <c r="AE278" t="str">
        <f t="shared" si="24"/>
        <v>-0.001
(0.021)</v>
      </c>
    </row>
    <row r="279" spans="1:31">
      <c r="A279" s="1">
        <v>278</v>
      </c>
      <c r="B279" s="1" t="s">
        <v>131</v>
      </c>
      <c r="C279" s="1">
        <v>-2.3279158372594901E-2</v>
      </c>
      <c r="D279" s="1">
        <v>2.2134381535378899E-2</v>
      </c>
      <c r="E279" s="1">
        <v>-1.0517193957005899</v>
      </c>
      <c r="F279" s="1">
        <v>0.29292875568714899</v>
      </c>
      <c r="G279" s="1" t="s">
        <v>196</v>
      </c>
      <c r="H279" s="1" t="b">
        <v>0</v>
      </c>
      <c r="I279" s="1" t="s">
        <v>14</v>
      </c>
      <c r="J279" s="1" t="s">
        <v>14</v>
      </c>
      <c r="K279" s="1" t="s">
        <v>14</v>
      </c>
      <c r="L279" s="1" t="s">
        <v>14</v>
      </c>
      <c r="AA279" s="1" t="str">
        <f t="shared" si="20"/>
        <v>all_ols_liner_pregnant_week_as.factor(year)2002</v>
      </c>
      <c r="AB279" s="1" t="str">
        <f t="shared" si="21"/>
        <v>-0.023</v>
      </c>
      <c r="AC279" s="1" t="str">
        <f t="shared" si="22"/>
        <v>0.022</v>
      </c>
      <c r="AD279" s="1" t="str">
        <f t="shared" si="23"/>
        <v>-1.052</v>
      </c>
      <c r="AE279" t="str">
        <f t="shared" si="24"/>
        <v>-0.023
(0.022)</v>
      </c>
    </row>
    <row r="280" spans="1:31">
      <c r="A280" s="1">
        <v>279</v>
      </c>
      <c r="B280" s="1" t="s">
        <v>130</v>
      </c>
      <c r="C280" s="1">
        <v>-3.9837496603108397E-2</v>
      </c>
      <c r="D280" s="1">
        <v>2.6079506170830099E-2</v>
      </c>
      <c r="E280" s="1">
        <v>-1.52754029705005</v>
      </c>
      <c r="F280" s="1">
        <v>0.126627269983205</v>
      </c>
      <c r="G280" s="1" t="s">
        <v>196</v>
      </c>
      <c r="H280" s="1" t="b">
        <v>0</v>
      </c>
      <c r="I280" s="1" t="s">
        <v>14</v>
      </c>
      <c r="J280" s="1" t="s">
        <v>14</v>
      </c>
      <c r="K280" s="1" t="s">
        <v>14</v>
      </c>
      <c r="L280" s="1" t="s">
        <v>14</v>
      </c>
      <c r="AA280" s="1" t="str">
        <f t="shared" si="20"/>
        <v>all_ols_liner_pregnant_week_as.factor(year)2003</v>
      </c>
      <c r="AB280" s="1" t="str">
        <f t="shared" si="21"/>
        <v>-0.040</v>
      </c>
      <c r="AC280" s="1" t="str">
        <f t="shared" si="22"/>
        <v>0.026</v>
      </c>
      <c r="AD280" s="1" t="str">
        <f t="shared" si="23"/>
        <v>-1.528</v>
      </c>
      <c r="AE280" t="str">
        <f t="shared" si="24"/>
        <v>-0.040
(0.026)</v>
      </c>
    </row>
    <row r="281" spans="1:31">
      <c r="A281" s="1">
        <v>280</v>
      </c>
      <c r="B281" s="1" t="s">
        <v>129</v>
      </c>
      <c r="C281" s="1">
        <v>-5.18808990313872E-2</v>
      </c>
      <c r="D281" s="1">
        <v>2.0706148804356599E-2</v>
      </c>
      <c r="E281" s="1">
        <v>-2.5055793581697401</v>
      </c>
      <c r="F281" s="1">
        <v>1.22253727656929E-2</v>
      </c>
      <c r="G281" s="1" t="s">
        <v>196</v>
      </c>
      <c r="H281" s="1" t="b">
        <v>0</v>
      </c>
      <c r="I281" s="1" t="s">
        <v>14</v>
      </c>
      <c r="J281" s="1" t="s">
        <v>14</v>
      </c>
      <c r="K281" s="1" t="s">
        <v>14</v>
      </c>
      <c r="L281" s="1" t="s">
        <v>14</v>
      </c>
      <c r="AA281" s="1" t="str">
        <f t="shared" si="20"/>
        <v>all_ols_liner_pregnant_week_as.factor(year)2004</v>
      </c>
      <c r="AB281" s="1" t="str">
        <f t="shared" si="21"/>
        <v>-0.052</v>
      </c>
      <c r="AC281" s="1" t="str">
        <f t="shared" si="22"/>
        <v>0.021</v>
      </c>
      <c r="AD281" s="1" t="str">
        <f t="shared" si="23"/>
        <v>-2.506</v>
      </c>
      <c r="AE281" t="str">
        <f t="shared" si="24"/>
        <v>-0.052
(0.021)</v>
      </c>
    </row>
    <row r="282" spans="1:31">
      <c r="A282" s="1">
        <v>281</v>
      </c>
      <c r="B282" s="1" t="s">
        <v>128</v>
      </c>
      <c r="C282" s="1">
        <v>-7.8668076601816003E-2</v>
      </c>
      <c r="D282" s="1">
        <v>1.9655054689035601E-2</v>
      </c>
      <c r="E282" s="1">
        <v>-4.0024348874338402</v>
      </c>
      <c r="F282" s="2">
        <v>6.2701849011877195E-5</v>
      </c>
      <c r="G282" s="1" t="s">
        <v>196</v>
      </c>
      <c r="H282" s="1" t="b">
        <v>0</v>
      </c>
      <c r="I282" s="1" t="s">
        <v>14</v>
      </c>
      <c r="J282" s="1" t="s">
        <v>14</v>
      </c>
      <c r="K282" s="1" t="s">
        <v>14</v>
      </c>
      <c r="L282" s="1" t="s">
        <v>14</v>
      </c>
      <c r="AA282" s="1" t="str">
        <f t="shared" si="20"/>
        <v>all_ols_liner_pregnant_week_as.factor(year)2005</v>
      </c>
      <c r="AB282" s="1" t="str">
        <f t="shared" si="21"/>
        <v>-0.079</v>
      </c>
      <c r="AC282" s="1" t="str">
        <f t="shared" si="22"/>
        <v>0.020</v>
      </c>
      <c r="AD282" s="1" t="str">
        <f t="shared" si="23"/>
        <v>-4.002</v>
      </c>
      <c r="AE282" t="str">
        <f t="shared" si="24"/>
        <v>-0.079
(0.020)</v>
      </c>
    </row>
    <row r="283" spans="1:31">
      <c r="A283" s="1">
        <v>282</v>
      </c>
      <c r="B283" s="1" t="s">
        <v>127</v>
      </c>
      <c r="C283" s="1">
        <v>-9.50176944222553E-2</v>
      </c>
      <c r="D283" s="1">
        <v>2.1127513147340501E-2</v>
      </c>
      <c r="E283" s="1">
        <v>-4.4973439968828401</v>
      </c>
      <c r="F283" s="2">
        <v>6.8821167289529801E-6</v>
      </c>
      <c r="G283" s="1" t="s">
        <v>196</v>
      </c>
      <c r="H283" s="1" t="b">
        <v>0</v>
      </c>
      <c r="I283" s="1" t="s">
        <v>14</v>
      </c>
      <c r="J283" s="1" t="s">
        <v>14</v>
      </c>
      <c r="K283" s="1" t="s">
        <v>14</v>
      </c>
      <c r="L283" s="1" t="s">
        <v>14</v>
      </c>
      <c r="AA283" s="1" t="str">
        <f t="shared" si="20"/>
        <v>all_ols_liner_pregnant_week_as.factor(year)2006</v>
      </c>
      <c r="AB283" s="1" t="str">
        <f t="shared" si="21"/>
        <v>-0.095</v>
      </c>
      <c r="AC283" s="1" t="str">
        <f t="shared" si="22"/>
        <v>0.021</v>
      </c>
      <c r="AD283" s="1" t="str">
        <f t="shared" si="23"/>
        <v>-4.497</v>
      </c>
      <c r="AE283" t="str">
        <f t="shared" si="24"/>
        <v>-0.095
(0.021)</v>
      </c>
    </row>
    <row r="284" spans="1:31">
      <c r="A284" s="1">
        <v>283</v>
      </c>
      <c r="B284" s="1" t="s">
        <v>126</v>
      </c>
      <c r="C284" s="1">
        <v>-0.227510097253354</v>
      </c>
      <c r="D284" s="1">
        <v>1.9011853259014399E-2</v>
      </c>
      <c r="E284" s="1">
        <v>-11.966750119191101</v>
      </c>
      <c r="F284" s="2">
        <v>5.3553105438788401E-33</v>
      </c>
      <c r="G284" s="1" t="s">
        <v>196</v>
      </c>
      <c r="H284" s="1" t="b">
        <v>0</v>
      </c>
      <c r="I284" s="1" t="s">
        <v>14</v>
      </c>
      <c r="J284" s="1" t="s">
        <v>14</v>
      </c>
      <c r="K284" s="1" t="s">
        <v>14</v>
      </c>
      <c r="L284" s="1" t="s">
        <v>14</v>
      </c>
      <c r="AA284" s="1" t="str">
        <f t="shared" si="20"/>
        <v>all_ols_liner_pregnant_week_as.factor(year)2007</v>
      </c>
      <c r="AB284" s="1" t="str">
        <f t="shared" si="21"/>
        <v>-0.228</v>
      </c>
      <c r="AC284" s="1" t="str">
        <f t="shared" si="22"/>
        <v>0.019</v>
      </c>
      <c r="AD284" s="1" t="str">
        <f t="shared" si="23"/>
        <v>-11.967</v>
      </c>
      <c r="AE284" t="str">
        <f t="shared" si="24"/>
        <v>-0.228
(0.019)</v>
      </c>
    </row>
    <row r="285" spans="1:31">
      <c r="A285" s="1">
        <v>284</v>
      </c>
      <c r="B285" s="1" t="s">
        <v>125</v>
      </c>
      <c r="C285" s="1">
        <v>-0.24125899386740199</v>
      </c>
      <c r="D285" s="1">
        <v>1.8079527381208899E-2</v>
      </c>
      <c r="E285" s="1">
        <v>-13.3443197258661</v>
      </c>
      <c r="F285" s="2">
        <v>1.2964330705849601E-40</v>
      </c>
      <c r="G285" s="1" t="s">
        <v>196</v>
      </c>
      <c r="H285" s="1" t="b">
        <v>0</v>
      </c>
      <c r="I285" s="1" t="s">
        <v>14</v>
      </c>
      <c r="J285" s="1" t="s">
        <v>14</v>
      </c>
      <c r="K285" s="1" t="s">
        <v>14</v>
      </c>
      <c r="L285" s="1" t="s">
        <v>14</v>
      </c>
      <c r="AA285" s="1" t="str">
        <f t="shared" si="20"/>
        <v>all_ols_liner_pregnant_week_as.factor(year)2008</v>
      </c>
      <c r="AB285" s="1" t="str">
        <f t="shared" si="21"/>
        <v>-0.241</v>
      </c>
      <c r="AC285" s="1" t="str">
        <f t="shared" si="22"/>
        <v>0.018</v>
      </c>
      <c r="AD285" s="1" t="str">
        <f t="shared" si="23"/>
        <v>-13.344</v>
      </c>
      <c r="AE285" t="str">
        <f t="shared" si="24"/>
        <v>-0.241
(0.018)</v>
      </c>
    </row>
    <row r="286" spans="1:31">
      <c r="A286" s="1">
        <v>285</v>
      </c>
      <c r="B286" s="1" t="s">
        <v>124</v>
      </c>
      <c r="C286" s="1">
        <v>-0.21134614744448699</v>
      </c>
      <c r="D286" s="1">
        <v>2.5672810376615399E-2</v>
      </c>
      <c r="E286" s="1">
        <v>-8.2322949589109093</v>
      </c>
      <c r="F286" s="2">
        <v>1.8404174564132401E-16</v>
      </c>
      <c r="G286" s="1" t="s">
        <v>196</v>
      </c>
      <c r="H286" s="1" t="b">
        <v>0</v>
      </c>
      <c r="I286" s="1" t="s">
        <v>14</v>
      </c>
      <c r="J286" s="1" t="s">
        <v>14</v>
      </c>
      <c r="K286" s="1" t="s">
        <v>14</v>
      </c>
      <c r="L286" s="1" t="s">
        <v>14</v>
      </c>
      <c r="AA286" s="1" t="str">
        <f t="shared" si="20"/>
        <v>all_ols_liner_pregnant_week_as.factor(year)2009</v>
      </c>
      <c r="AB286" s="1" t="str">
        <f t="shared" si="21"/>
        <v>-0.211</v>
      </c>
      <c r="AC286" s="1" t="str">
        <f t="shared" si="22"/>
        <v>0.026</v>
      </c>
      <c r="AD286" s="1" t="str">
        <f t="shared" si="23"/>
        <v>-8.232</v>
      </c>
      <c r="AE286" t="str">
        <f t="shared" si="24"/>
        <v>-0.211
(0.026)</v>
      </c>
    </row>
    <row r="287" spans="1:31">
      <c r="A287" s="1">
        <v>286</v>
      </c>
      <c r="B287" s="1" t="s">
        <v>38</v>
      </c>
      <c r="C287" s="1">
        <v>38.9885184598416</v>
      </c>
      <c r="D287" s="1">
        <v>1.6517827279814001E-2</v>
      </c>
      <c r="E287" s="1">
        <v>2360.3902498416501</v>
      </c>
      <c r="F287" s="1">
        <v>0</v>
      </c>
      <c r="G287" s="1" t="s">
        <v>168</v>
      </c>
      <c r="H287" s="1" t="b">
        <v>1</v>
      </c>
      <c r="I287" s="1" t="s">
        <v>176</v>
      </c>
      <c r="J287" s="1" t="s">
        <v>14</v>
      </c>
      <c r="K287" s="1" t="s">
        <v>14</v>
      </c>
      <c r="L287" s="1" t="s">
        <v>14</v>
      </c>
      <c r="AA287" s="1" t="str">
        <f t="shared" si="20"/>
        <v>all_no_live_pregnant_week_(Intercept)</v>
      </c>
      <c r="AB287" s="1" t="str">
        <f t="shared" si="21"/>
        <v>38.989</v>
      </c>
      <c r="AC287" s="1" t="str">
        <f t="shared" si="22"/>
        <v>0.017</v>
      </c>
      <c r="AD287" s="1" t="str">
        <f t="shared" si="23"/>
        <v>2360.390</v>
      </c>
      <c r="AE287" t="str">
        <f t="shared" si="24"/>
        <v>38.989
(0.017)</v>
      </c>
    </row>
    <row r="288" spans="1:31">
      <c r="A288" s="1">
        <v>287</v>
      </c>
      <c r="B288" s="1" t="s">
        <v>12</v>
      </c>
      <c r="C288" s="1">
        <v>-4.0687159300576599E-3</v>
      </c>
      <c r="D288" s="1">
        <v>4.0894117058789597E-3</v>
      </c>
      <c r="E288" s="1">
        <v>-0.99493918017803196</v>
      </c>
      <c r="F288" s="1">
        <v>0.31976626816883702</v>
      </c>
      <c r="G288" s="1" t="s">
        <v>168</v>
      </c>
      <c r="H288" s="1" t="b">
        <v>1</v>
      </c>
      <c r="I288" s="1" t="s">
        <v>176</v>
      </c>
      <c r="J288" s="1" t="s">
        <v>14</v>
      </c>
      <c r="K288" s="1" t="s">
        <v>14</v>
      </c>
      <c r="L288" s="1" t="s">
        <v>14</v>
      </c>
      <c r="AA288" s="1" t="str">
        <f t="shared" si="20"/>
        <v>all_no_live_pregnant_week_relative_age</v>
      </c>
      <c r="AB288" s="1" t="str">
        <f t="shared" si="21"/>
        <v>-0.004</v>
      </c>
      <c r="AC288" s="1" t="str">
        <f t="shared" si="22"/>
        <v>0.004</v>
      </c>
      <c r="AD288" s="1" t="str">
        <f t="shared" si="23"/>
        <v>-0.995</v>
      </c>
      <c r="AE288" t="str">
        <f t="shared" si="24"/>
        <v>-0.004
(0.004)</v>
      </c>
    </row>
    <row r="289" spans="1:31">
      <c r="A289" s="1">
        <v>288</v>
      </c>
      <c r="B289" s="1" t="s">
        <v>80</v>
      </c>
      <c r="C289" s="1">
        <v>3.4683963880013599E-4</v>
      </c>
      <c r="D289" s="1">
        <v>3.5330369295013099E-4</v>
      </c>
      <c r="E289" s="1">
        <v>0.98170397230773498</v>
      </c>
      <c r="F289" s="1">
        <v>0.32624612472152897</v>
      </c>
      <c r="G289" s="1" t="s">
        <v>168</v>
      </c>
      <c r="H289" s="1" t="b">
        <v>1</v>
      </c>
      <c r="I289" s="1" t="s">
        <v>176</v>
      </c>
      <c r="J289" s="1" t="s">
        <v>14</v>
      </c>
      <c r="K289" s="1" t="s">
        <v>14</v>
      </c>
      <c r="L289" s="1" t="s">
        <v>14</v>
      </c>
      <c r="AA289" s="1" t="str">
        <f t="shared" si="20"/>
        <v>all_no_live_pregnant_week_I(relative_age^2)</v>
      </c>
      <c r="AB289" s="1" t="str">
        <f t="shared" si="21"/>
        <v>0.000</v>
      </c>
      <c r="AC289" s="1" t="str">
        <f t="shared" si="22"/>
        <v>0.000</v>
      </c>
      <c r="AD289" s="1" t="str">
        <f t="shared" si="23"/>
        <v>0.982</v>
      </c>
      <c r="AE289" t="str">
        <f t="shared" si="24"/>
        <v>0.000
(0.000)</v>
      </c>
    </row>
    <row r="290" spans="1:31">
      <c r="A290" s="1">
        <v>289</v>
      </c>
      <c r="B290" s="1" t="s">
        <v>132</v>
      </c>
      <c r="C290" s="1">
        <v>3.6713551931385601E-3</v>
      </c>
      <c r="D290" s="1">
        <v>1.6376775697771E-2</v>
      </c>
      <c r="E290" s="1">
        <v>0.224180587246992</v>
      </c>
      <c r="F290" s="1">
        <v>0.82261686858855598</v>
      </c>
      <c r="G290" s="1" t="s">
        <v>168</v>
      </c>
      <c r="H290" s="1" t="b">
        <v>1</v>
      </c>
      <c r="I290" s="1" t="s">
        <v>176</v>
      </c>
      <c r="J290" s="1" t="s">
        <v>14</v>
      </c>
      <c r="K290" s="1" t="s">
        <v>14</v>
      </c>
      <c r="L290" s="1" t="s">
        <v>14</v>
      </c>
      <c r="AA290" s="1" t="str">
        <f t="shared" si="20"/>
        <v>all_no_live_pregnant_week_as.factor(year)2001</v>
      </c>
      <c r="AB290" s="1" t="str">
        <f t="shared" si="21"/>
        <v>0.004</v>
      </c>
      <c r="AC290" s="1" t="str">
        <f t="shared" si="22"/>
        <v>0.016</v>
      </c>
      <c r="AD290" s="1" t="str">
        <f t="shared" si="23"/>
        <v>0.224</v>
      </c>
      <c r="AE290" t="str">
        <f t="shared" si="24"/>
        <v>0.004
(0.016)</v>
      </c>
    </row>
    <row r="291" spans="1:31">
      <c r="A291" s="1">
        <v>290</v>
      </c>
      <c r="B291" s="1" t="s">
        <v>131</v>
      </c>
      <c r="C291" s="1">
        <v>-1.4333266077777299E-2</v>
      </c>
      <c r="D291" s="1">
        <v>1.6419227996676E-2</v>
      </c>
      <c r="E291" s="1">
        <v>-0.872956151207536</v>
      </c>
      <c r="F291" s="1">
        <v>0.38268734637063601</v>
      </c>
      <c r="G291" s="1" t="s">
        <v>168</v>
      </c>
      <c r="H291" s="1" t="b">
        <v>1</v>
      </c>
      <c r="I291" s="1" t="s">
        <v>176</v>
      </c>
      <c r="J291" s="1" t="s">
        <v>14</v>
      </c>
      <c r="K291" s="1" t="s">
        <v>14</v>
      </c>
      <c r="L291" s="1" t="s">
        <v>14</v>
      </c>
      <c r="AA291" s="1" t="str">
        <f t="shared" si="20"/>
        <v>all_no_live_pregnant_week_as.factor(year)2002</v>
      </c>
      <c r="AB291" s="1" t="str">
        <f t="shared" si="21"/>
        <v>-0.014</v>
      </c>
      <c r="AC291" s="1" t="str">
        <f t="shared" si="22"/>
        <v>0.016</v>
      </c>
      <c r="AD291" s="1" t="str">
        <f t="shared" si="23"/>
        <v>-0.873</v>
      </c>
      <c r="AE291" t="str">
        <f t="shared" si="24"/>
        <v>-0.014
(0.016)</v>
      </c>
    </row>
    <row r="292" spans="1:31">
      <c r="A292" s="1">
        <v>291</v>
      </c>
      <c r="B292" s="1" t="s">
        <v>130</v>
      </c>
      <c r="C292" s="1">
        <v>-2.95352721264911E-2</v>
      </c>
      <c r="D292" s="1">
        <v>1.6498488389102901E-2</v>
      </c>
      <c r="E292" s="1">
        <v>-1.79018049592948</v>
      </c>
      <c r="F292" s="1">
        <v>7.3425430298690503E-2</v>
      </c>
      <c r="G292" s="1" t="s">
        <v>168</v>
      </c>
      <c r="H292" s="1" t="b">
        <v>1</v>
      </c>
      <c r="I292" s="1" t="s">
        <v>176</v>
      </c>
      <c r="J292" s="1" t="s">
        <v>14</v>
      </c>
      <c r="K292" s="1" t="s">
        <v>14</v>
      </c>
      <c r="L292" s="1" t="s">
        <v>14</v>
      </c>
      <c r="AA292" s="1" t="str">
        <f t="shared" si="20"/>
        <v>all_no_live_pregnant_week_as.factor(year)2003</v>
      </c>
      <c r="AB292" s="1" t="str">
        <f t="shared" si="21"/>
        <v>-0.030</v>
      </c>
      <c r="AC292" s="1" t="str">
        <f t="shared" si="22"/>
        <v>0.016</v>
      </c>
      <c r="AD292" s="1" t="str">
        <f t="shared" si="23"/>
        <v>-1.790</v>
      </c>
      <c r="AE292" t="str">
        <f t="shared" si="24"/>
        <v>-0.030
(0.016)</v>
      </c>
    </row>
    <row r="293" spans="1:31">
      <c r="A293" s="1">
        <v>292</v>
      </c>
      <c r="B293" s="1" t="s">
        <v>129</v>
      </c>
      <c r="C293" s="1">
        <v>-4.5692120620738103E-2</v>
      </c>
      <c r="D293" s="1">
        <v>1.65727033585619E-2</v>
      </c>
      <c r="E293" s="1">
        <v>-2.7570710482265599</v>
      </c>
      <c r="F293" s="1">
        <v>5.8323533772334903E-3</v>
      </c>
      <c r="G293" s="1" t="s">
        <v>168</v>
      </c>
      <c r="H293" s="1" t="b">
        <v>1</v>
      </c>
      <c r="I293" s="1" t="s">
        <v>176</v>
      </c>
      <c r="J293" s="1" t="s">
        <v>14</v>
      </c>
      <c r="K293" s="1" t="s">
        <v>14</v>
      </c>
      <c r="L293" s="1" t="s">
        <v>14</v>
      </c>
      <c r="AA293" s="1" t="str">
        <f t="shared" si="20"/>
        <v>all_no_live_pregnant_week_as.factor(year)2004</v>
      </c>
      <c r="AB293" s="1" t="str">
        <f t="shared" si="21"/>
        <v>-0.046</v>
      </c>
      <c r="AC293" s="1" t="str">
        <f t="shared" si="22"/>
        <v>0.017</v>
      </c>
      <c r="AD293" s="1" t="str">
        <f t="shared" si="23"/>
        <v>-2.757</v>
      </c>
      <c r="AE293" t="str">
        <f t="shared" si="24"/>
        <v>-0.046
(0.017)</v>
      </c>
    </row>
    <row r="294" spans="1:31">
      <c r="A294" s="1">
        <v>293</v>
      </c>
      <c r="B294" s="1" t="s">
        <v>128</v>
      </c>
      <c r="C294" s="1">
        <v>-7.5450053604637399E-2</v>
      </c>
      <c r="D294" s="1">
        <v>1.67138958488861E-2</v>
      </c>
      <c r="E294" s="1">
        <v>-4.5142110664561699</v>
      </c>
      <c r="F294" s="2">
        <v>6.3565597361574599E-6</v>
      </c>
      <c r="G294" s="1" t="s">
        <v>168</v>
      </c>
      <c r="H294" s="1" t="b">
        <v>1</v>
      </c>
      <c r="I294" s="1" t="s">
        <v>176</v>
      </c>
      <c r="J294" s="1" t="s">
        <v>14</v>
      </c>
      <c r="K294" s="1" t="s">
        <v>14</v>
      </c>
      <c r="L294" s="1" t="s">
        <v>14</v>
      </c>
      <c r="AA294" s="1" t="str">
        <f t="shared" si="20"/>
        <v>all_no_live_pregnant_week_as.factor(year)2005</v>
      </c>
      <c r="AB294" s="1" t="str">
        <f t="shared" si="21"/>
        <v>-0.075</v>
      </c>
      <c r="AC294" s="1" t="str">
        <f t="shared" si="22"/>
        <v>0.017</v>
      </c>
      <c r="AD294" s="1" t="str">
        <f t="shared" si="23"/>
        <v>-4.514</v>
      </c>
      <c r="AE294" t="str">
        <f t="shared" si="24"/>
        <v>-0.075
(0.017)</v>
      </c>
    </row>
    <row r="295" spans="1:31">
      <c r="A295" s="1">
        <v>294</v>
      </c>
      <c r="B295" s="1" t="s">
        <v>127</v>
      </c>
      <c r="C295" s="1">
        <v>-9.2094841942003694E-2</v>
      </c>
      <c r="D295" s="1">
        <v>1.66157630068706E-2</v>
      </c>
      <c r="E295" s="1">
        <v>-5.5426188917068</v>
      </c>
      <c r="F295" s="2">
        <v>2.9811229182669403E-8</v>
      </c>
      <c r="G295" s="1" t="s">
        <v>168</v>
      </c>
      <c r="H295" s="1" t="b">
        <v>1</v>
      </c>
      <c r="I295" s="1" t="s">
        <v>176</v>
      </c>
      <c r="J295" s="1" t="s">
        <v>14</v>
      </c>
      <c r="K295" s="1" t="s">
        <v>14</v>
      </c>
      <c r="L295" s="1" t="s">
        <v>14</v>
      </c>
      <c r="AA295" s="1" t="str">
        <f t="shared" si="20"/>
        <v>all_no_live_pregnant_week_as.factor(year)2006</v>
      </c>
      <c r="AB295" s="1" t="str">
        <f t="shared" si="21"/>
        <v>-0.092</v>
      </c>
      <c r="AC295" s="1" t="str">
        <f t="shared" si="22"/>
        <v>0.017</v>
      </c>
      <c r="AD295" s="1" t="str">
        <f t="shared" si="23"/>
        <v>-5.543</v>
      </c>
      <c r="AE295" t="str">
        <f t="shared" si="24"/>
        <v>-0.092
(0.017)</v>
      </c>
    </row>
    <row r="296" spans="1:31">
      <c r="A296" s="1">
        <v>295</v>
      </c>
      <c r="B296" s="1" t="s">
        <v>126</v>
      </c>
      <c r="C296" s="1">
        <v>-0.22713251363382</v>
      </c>
      <c r="D296" s="1">
        <v>1.6638280630811599E-2</v>
      </c>
      <c r="E296" s="1">
        <v>-13.6512010269381</v>
      </c>
      <c r="F296" s="2">
        <v>2.0165980042396E-42</v>
      </c>
      <c r="G296" s="1" t="s">
        <v>168</v>
      </c>
      <c r="H296" s="1" t="b">
        <v>1</v>
      </c>
      <c r="I296" s="1" t="s">
        <v>176</v>
      </c>
      <c r="J296" s="1" t="s">
        <v>14</v>
      </c>
      <c r="K296" s="1" t="s">
        <v>14</v>
      </c>
      <c r="L296" s="1" t="s">
        <v>14</v>
      </c>
      <c r="AA296" s="1" t="str">
        <f t="shared" si="20"/>
        <v>all_no_live_pregnant_week_as.factor(year)2007</v>
      </c>
      <c r="AB296" s="1" t="str">
        <f t="shared" si="21"/>
        <v>-0.227</v>
      </c>
      <c r="AC296" s="1" t="str">
        <f t="shared" si="22"/>
        <v>0.017</v>
      </c>
      <c r="AD296" s="1" t="str">
        <f t="shared" si="23"/>
        <v>-13.651</v>
      </c>
      <c r="AE296" t="str">
        <f t="shared" si="24"/>
        <v>-0.227
(0.017)</v>
      </c>
    </row>
    <row r="297" spans="1:31">
      <c r="A297" s="1">
        <v>296</v>
      </c>
      <c r="B297" s="1" t="s">
        <v>125</v>
      </c>
      <c r="C297" s="1">
        <v>-0.240785886882319</v>
      </c>
      <c r="D297" s="1">
        <v>1.6652023363517201E-2</v>
      </c>
      <c r="E297" s="1">
        <v>-14.4598576176548</v>
      </c>
      <c r="F297" s="2">
        <v>2.21493722755083E-47</v>
      </c>
      <c r="G297" s="1" t="s">
        <v>168</v>
      </c>
      <c r="H297" s="1" t="b">
        <v>1</v>
      </c>
      <c r="I297" s="1" t="s">
        <v>176</v>
      </c>
      <c r="J297" s="1" t="s">
        <v>14</v>
      </c>
      <c r="K297" s="1" t="s">
        <v>14</v>
      </c>
      <c r="L297" s="1" t="s">
        <v>14</v>
      </c>
      <c r="AA297" s="1" t="str">
        <f t="shared" si="20"/>
        <v>all_no_live_pregnant_week_as.factor(year)2008</v>
      </c>
      <c r="AB297" s="1" t="str">
        <f t="shared" si="21"/>
        <v>-0.241</v>
      </c>
      <c r="AC297" s="1" t="str">
        <f t="shared" si="22"/>
        <v>0.017</v>
      </c>
      <c r="AD297" s="1" t="str">
        <f t="shared" si="23"/>
        <v>-14.460</v>
      </c>
      <c r="AE297" t="str">
        <f t="shared" si="24"/>
        <v>-0.241
(0.017)</v>
      </c>
    </row>
    <row r="298" spans="1:31">
      <c r="A298" s="1">
        <v>297</v>
      </c>
      <c r="B298" s="1" t="s">
        <v>124</v>
      </c>
      <c r="C298" s="1">
        <v>-0.21403862781431601</v>
      </c>
      <c r="D298" s="1">
        <v>2.70745850608924E-2</v>
      </c>
      <c r="E298" s="1">
        <v>-7.9055183055596503</v>
      </c>
      <c r="F298" s="2">
        <v>2.6729324678344401E-15</v>
      </c>
      <c r="G298" s="1" t="s">
        <v>168</v>
      </c>
      <c r="H298" s="1" t="b">
        <v>1</v>
      </c>
      <c r="I298" s="1" t="s">
        <v>176</v>
      </c>
      <c r="J298" s="1" t="s">
        <v>14</v>
      </c>
      <c r="K298" s="1" t="s">
        <v>14</v>
      </c>
      <c r="L298" s="1" t="s">
        <v>14</v>
      </c>
      <c r="AA298" s="1" t="str">
        <f t="shared" si="20"/>
        <v>all_no_live_pregnant_week_as.factor(year)2009</v>
      </c>
      <c r="AB298" s="1" t="str">
        <f t="shared" si="21"/>
        <v>-0.214</v>
      </c>
      <c r="AC298" s="1" t="str">
        <f t="shared" si="22"/>
        <v>0.027</v>
      </c>
      <c r="AD298" s="1" t="str">
        <f t="shared" si="23"/>
        <v>-7.906</v>
      </c>
      <c r="AE298" t="str">
        <f t="shared" si="24"/>
        <v>-0.214
(0.027)</v>
      </c>
    </row>
    <row r="299" spans="1:31">
      <c r="A299" s="1">
        <v>298</v>
      </c>
      <c r="B299" s="1" t="s">
        <v>38</v>
      </c>
      <c r="C299" s="1">
        <v>38.980664286609603</v>
      </c>
      <c r="D299" s="1">
        <v>1.44509439047896E-2</v>
      </c>
      <c r="E299" s="1">
        <v>2697.4476230365799</v>
      </c>
      <c r="F299" s="1">
        <v>0</v>
      </c>
      <c r="G299" s="1" t="s">
        <v>169</v>
      </c>
      <c r="H299" s="1" t="b">
        <v>1</v>
      </c>
      <c r="I299" s="1" t="s">
        <v>177</v>
      </c>
      <c r="J299" s="1" t="s">
        <v>14</v>
      </c>
      <c r="K299" s="1" t="s">
        <v>14</v>
      </c>
      <c r="L299" s="1" t="s">
        <v>14</v>
      </c>
      <c r="AA299" s="1" t="str">
        <f t="shared" si="20"/>
        <v>all_no_live_liner_pregnant_week_(Intercept)</v>
      </c>
      <c r="AB299" s="1" t="str">
        <f t="shared" si="21"/>
        <v>38.981</v>
      </c>
      <c r="AC299" s="1" t="str">
        <f t="shared" si="22"/>
        <v>0.014</v>
      </c>
      <c r="AD299" s="1" t="str">
        <f t="shared" si="23"/>
        <v>2697.448</v>
      </c>
      <c r="AE299" t="str">
        <f t="shared" si="24"/>
        <v>38.981
(0.014)</v>
      </c>
    </row>
    <row r="300" spans="1:31">
      <c r="A300" s="1">
        <v>299</v>
      </c>
      <c r="B300" s="1" t="s">
        <v>12</v>
      </c>
      <c r="C300" s="1">
        <v>-2.03096971294346E-4</v>
      </c>
      <c r="D300" s="1">
        <v>1.1036764610189501E-3</v>
      </c>
      <c r="E300" s="1">
        <v>-0.1840185765191</v>
      </c>
      <c r="F300" s="1">
        <v>0.853998947309071</v>
      </c>
      <c r="G300" s="1" t="s">
        <v>169</v>
      </c>
      <c r="H300" s="1" t="b">
        <v>1</v>
      </c>
      <c r="I300" s="1" t="s">
        <v>177</v>
      </c>
      <c r="J300" s="1" t="s">
        <v>14</v>
      </c>
      <c r="K300" s="1" t="s">
        <v>14</v>
      </c>
      <c r="L300" s="1" t="s">
        <v>14</v>
      </c>
      <c r="AA300" s="1" t="str">
        <f t="shared" si="20"/>
        <v>all_no_live_liner_pregnant_week_relative_age</v>
      </c>
      <c r="AB300" s="1" t="str">
        <f t="shared" si="21"/>
        <v>0.000</v>
      </c>
      <c r="AC300" s="1" t="str">
        <f t="shared" si="22"/>
        <v>0.001</v>
      </c>
      <c r="AD300" s="1" t="str">
        <f t="shared" si="23"/>
        <v>-0.184</v>
      </c>
      <c r="AE300" t="str">
        <f t="shared" si="24"/>
        <v>0.000
(0.001)</v>
      </c>
    </row>
    <row r="301" spans="1:31">
      <c r="A301" s="1">
        <v>300</v>
      </c>
      <c r="B301" s="1" t="s">
        <v>132</v>
      </c>
      <c r="C301" s="1">
        <v>4.7628799906447999E-3</v>
      </c>
      <c r="D301" s="1">
        <v>1.6338987600290698E-2</v>
      </c>
      <c r="E301" s="1">
        <v>0.29150398465080402</v>
      </c>
      <c r="F301" s="1">
        <v>0.770666002950255</v>
      </c>
      <c r="G301" s="1" t="s">
        <v>169</v>
      </c>
      <c r="H301" s="1" t="b">
        <v>1</v>
      </c>
      <c r="I301" s="1" t="s">
        <v>177</v>
      </c>
      <c r="J301" s="1" t="s">
        <v>14</v>
      </c>
      <c r="K301" s="1" t="s">
        <v>14</v>
      </c>
      <c r="L301" s="1" t="s">
        <v>14</v>
      </c>
      <c r="AA301" s="1" t="str">
        <f t="shared" si="20"/>
        <v>all_no_live_liner_pregnant_week_as.factor(year)2001</v>
      </c>
      <c r="AB301" s="1" t="str">
        <f t="shared" si="21"/>
        <v>0.005</v>
      </c>
      <c r="AC301" s="1" t="str">
        <f t="shared" si="22"/>
        <v>0.016</v>
      </c>
      <c r="AD301" s="1" t="str">
        <f t="shared" si="23"/>
        <v>0.292</v>
      </c>
      <c r="AE301" t="str">
        <f t="shared" si="24"/>
        <v>0.005
(0.016)</v>
      </c>
    </row>
    <row r="302" spans="1:31">
      <c r="A302" s="1">
        <v>301</v>
      </c>
      <c r="B302" s="1" t="s">
        <v>131</v>
      </c>
      <c r="C302" s="1">
        <v>-1.31815192258345E-2</v>
      </c>
      <c r="D302" s="1">
        <v>1.63772587636336E-2</v>
      </c>
      <c r="E302" s="1">
        <v>-0.80486725013496396</v>
      </c>
      <c r="F302" s="1">
        <v>0.42089662475940698</v>
      </c>
      <c r="G302" s="1" t="s">
        <v>169</v>
      </c>
      <c r="H302" s="1" t="b">
        <v>1</v>
      </c>
      <c r="I302" s="1" t="s">
        <v>177</v>
      </c>
      <c r="J302" s="1" t="s">
        <v>14</v>
      </c>
      <c r="K302" s="1" t="s">
        <v>14</v>
      </c>
      <c r="L302" s="1" t="s">
        <v>14</v>
      </c>
      <c r="AA302" s="1" t="str">
        <f t="shared" si="20"/>
        <v>all_no_live_liner_pregnant_week_as.factor(year)2002</v>
      </c>
      <c r="AB302" s="1" t="str">
        <f t="shared" si="21"/>
        <v>-0.013</v>
      </c>
      <c r="AC302" s="1" t="str">
        <f t="shared" si="22"/>
        <v>0.016</v>
      </c>
      <c r="AD302" s="1" t="str">
        <f t="shared" si="23"/>
        <v>-0.805</v>
      </c>
      <c r="AE302" t="str">
        <f t="shared" si="24"/>
        <v>-0.013
(0.016)</v>
      </c>
    </row>
    <row r="303" spans="1:31">
      <c r="A303" s="1">
        <v>302</v>
      </c>
      <c r="B303" s="1" t="s">
        <v>130</v>
      </c>
      <c r="C303" s="1">
        <v>-2.8403544786779499E-2</v>
      </c>
      <c r="D303" s="1">
        <v>1.6458162395126499E-2</v>
      </c>
      <c r="E303" s="1">
        <v>-1.72580292409742</v>
      </c>
      <c r="F303" s="1">
        <v>8.4383415763549102E-2</v>
      </c>
      <c r="G303" s="1" t="s">
        <v>169</v>
      </c>
      <c r="H303" s="1" t="b">
        <v>1</v>
      </c>
      <c r="I303" s="1" t="s">
        <v>177</v>
      </c>
      <c r="J303" s="1" t="s">
        <v>14</v>
      </c>
      <c r="K303" s="1" t="s">
        <v>14</v>
      </c>
      <c r="L303" s="1" t="s">
        <v>14</v>
      </c>
      <c r="AA303" s="1" t="str">
        <f t="shared" si="20"/>
        <v>all_no_live_liner_pregnant_week_as.factor(year)2003</v>
      </c>
      <c r="AB303" s="1" t="str">
        <f t="shared" si="21"/>
        <v>-0.028</v>
      </c>
      <c r="AC303" s="1" t="str">
        <f t="shared" si="22"/>
        <v>0.016</v>
      </c>
      <c r="AD303" s="1" t="str">
        <f t="shared" si="23"/>
        <v>-1.726</v>
      </c>
      <c r="AE303" t="str">
        <f t="shared" si="24"/>
        <v>-0.028
(0.016)</v>
      </c>
    </row>
    <row r="304" spans="1:31">
      <c r="A304" s="1">
        <v>303</v>
      </c>
      <c r="B304" s="1" t="s">
        <v>129</v>
      </c>
      <c r="C304" s="1">
        <v>-4.4544531261342203E-2</v>
      </c>
      <c r="D304" s="1">
        <v>1.65314237743086E-2</v>
      </c>
      <c r="E304" s="1">
        <v>-2.69453689346278</v>
      </c>
      <c r="F304" s="1">
        <v>7.0488588522514004E-3</v>
      </c>
      <c r="G304" s="1" t="s">
        <v>169</v>
      </c>
      <c r="H304" s="1" t="b">
        <v>1</v>
      </c>
      <c r="I304" s="1" t="s">
        <v>177</v>
      </c>
      <c r="J304" s="1" t="s">
        <v>14</v>
      </c>
      <c r="K304" s="1" t="s">
        <v>14</v>
      </c>
      <c r="L304" s="1" t="s">
        <v>14</v>
      </c>
      <c r="AA304" s="1" t="str">
        <f t="shared" si="20"/>
        <v>all_no_live_liner_pregnant_week_as.factor(year)2004</v>
      </c>
      <c r="AB304" s="1" t="str">
        <f t="shared" si="21"/>
        <v>-0.045</v>
      </c>
      <c r="AC304" s="1" t="str">
        <f t="shared" si="22"/>
        <v>0.017</v>
      </c>
      <c r="AD304" s="1" t="str">
        <f t="shared" si="23"/>
        <v>-2.695</v>
      </c>
      <c r="AE304" t="str">
        <f t="shared" si="24"/>
        <v>-0.045
(0.017)</v>
      </c>
    </row>
    <row r="305" spans="1:31">
      <c r="A305" s="1">
        <v>304</v>
      </c>
      <c r="B305" s="1" t="s">
        <v>128</v>
      </c>
      <c r="C305" s="1">
        <v>-7.4291269742919205E-2</v>
      </c>
      <c r="D305" s="1">
        <v>1.66721624125345E-2</v>
      </c>
      <c r="E305" s="1">
        <v>-4.4560068397045702</v>
      </c>
      <c r="F305" s="2">
        <v>8.35162439127891E-6</v>
      </c>
      <c r="G305" s="1" t="s">
        <v>169</v>
      </c>
      <c r="H305" s="1" t="b">
        <v>1</v>
      </c>
      <c r="I305" s="1" t="s">
        <v>177</v>
      </c>
      <c r="J305" s="1" t="s">
        <v>14</v>
      </c>
      <c r="K305" s="1" t="s">
        <v>14</v>
      </c>
      <c r="L305" s="1" t="s">
        <v>14</v>
      </c>
      <c r="AA305" s="1" t="str">
        <f t="shared" si="20"/>
        <v>all_no_live_liner_pregnant_week_as.factor(year)2005</v>
      </c>
      <c r="AB305" s="1" t="str">
        <f t="shared" si="21"/>
        <v>-0.074</v>
      </c>
      <c r="AC305" s="1" t="str">
        <f t="shared" si="22"/>
        <v>0.017</v>
      </c>
      <c r="AD305" s="1" t="str">
        <f t="shared" si="23"/>
        <v>-4.456</v>
      </c>
      <c r="AE305" t="str">
        <f t="shared" si="24"/>
        <v>-0.074
(0.017)</v>
      </c>
    </row>
    <row r="306" spans="1:31">
      <c r="A306" s="1">
        <v>305</v>
      </c>
      <c r="B306" s="1" t="s">
        <v>127</v>
      </c>
      <c r="C306" s="1">
        <v>-9.0943448252358505E-2</v>
      </c>
      <c r="D306" s="1">
        <v>1.6574316893146101E-2</v>
      </c>
      <c r="E306" s="1">
        <v>-5.4870103449009102</v>
      </c>
      <c r="F306" s="2">
        <v>4.08966478644784E-8</v>
      </c>
      <c r="G306" s="1" t="s">
        <v>169</v>
      </c>
      <c r="H306" s="1" t="b">
        <v>1</v>
      </c>
      <c r="I306" s="1" t="s">
        <v>177</v>
      </c>
      <c r="J306" s="1" t="s">
        <v>14</v>
      </c>
      <c r="K306" s="1" t="s">
        <v>14</v>
      </c>
      <c r="L306" s="1" t="s">
        <v>14</v>
      </c>
      <c r="AA306" s="1" t="str">
        <f t="shared" si="20"/>
        <v>all_no_live_liner_pregnant_week_as.factor(year)2006</v>
      </c>
      <c r="AB306" s="1" t="str">
        <f t="shared" si="21"/>
        <v>-0.091</v>
      </c>
      <c r="AC306" s="1" t="str">
        <f t="shared" si="22"/>
        <v>0.017</v>
      </c>
      <c r="AD306" s="1" t="str">
        <f t="shared" si="23"/>
        <v>-5.487</v>
      </c>
      <c r="AE306" t="str">
        <f t="shared" si="24"/>
        <v>-0.091
(0.017)</v>
      </c>
    </row>
    <row r="307" spans="1:31">
      <c r="A307" s="1">
        <v>306</v>
      </c>
      <c r="B307" s="1" t="s">
        <v>126</v>
      </c>
      <c r="C307" s="1">
        <v>-0.226009012620426</v>
      </c>
      <c r="D307" s="1">
        <v>1.6598874135243399E-2</v>
      </c>
      <c r="E307" s="1">
        <v>-13.615924235521099</v>
      </c>
      <c r="F307" s="2">
        <v>3.2699115648261298E-42</v>
      </c>
      <c r="G307" s="1" t="s">
        <v>169</v>
      </c>
      <c r="H307" s="1" t="b">
        <v>1</v>
      </c>
      <c r="I307" s="1" t="s">
        <v>177</v>
      </c>
      <c r="J307" s="1" t="s">
        <v>14</v>
      </c>
      <c r="K307" s="1" t="s">
        <v>14</v>
      </c>
      <c r="L307" s="1" t="s">
        <v>14</v>
      </c>
      <c r="AA307" s="1" t="str">
        <f t="shared" si="20"/>
        <v>all_no_live_liner_pregnant_week_as.factor(year)2007</v>
      </c>
      <c r="AB307" s="1" t="str">
        <f t="shared" si="21"/>
        <v>-0.226</v>
      </c>
      <c r="AC307" s="1" t="str">
        <f t="shared" si="22"/>
        <v>0.017</v>
      </c>
      <c r="AD307" s="1" t="str">
        <f t="shared" si="23"/>
        <v>-13.616</v>
      </c>
      <c r="AE307" t="str">
        <f t="shared" si="24"/>
        <v>-0.226
(0.017)</v>
      </c>
    </row>
    <row r="308" spans="1:31">
      <c r="A308" s="1">
        <v>307</v>
      </c>
      <c r="B308" s="1" t="s">
        <v>125</v>
      </c>
      <c r="C308" s="1">
        <v>-0.239644520533633</v>
      </c>
      <c r="D308" s="1">
        <v>1.6611385776246199E-2</v>
      </c>
      <c r="E308" s="1">
        <v>-14.4265218905648</v>
      </c>
      <c r="F308" s="2">
        <v>3.5923538161031802E-47</v>
      </c>
      <c r="G308" s="1" t="s">
        <v>169</v>
      </c>
      <c r="H308" s="1" t="b">
        <v>1</v>
      </c>
      <c r="I308" s="1" t="s">
        <v>177</v>
      </c>
      <c r="J308" s="1" t="s">
        <v>14</v>
      </c>
      <c r="K308" s="1" t="s">
        <v>14</v>
      </c>
      <c r="L308" s="1" t="s">
        <v>14</v>
      </c>
      <c r="AA308" s="1" t="str">
        <f t="shared" si="20"/>
        <v>all_no_live_liner_pregnant_week_as.factor(year)2008</v>
      </c>
      <c r="AB308" s="1" t="str">
        <f t="shared" si="21"/>
        <v>-0.240</v>
      </c>
      <c r="AC308" s="1" t="str">
        <f t="shared" si="22"/>
        <v>0.017</v>
      </c>
      <c r="AD308" s="1" t="str">
        <f t="shared" si="23"/>
        <v>-14.427</v>
      </c>
      <c r="AE308" t="str">
        <f t="shared" si="24"/>
        <v>-0.240
(0.017)</v>
      </c>
    </row>
    <row r="309" spans="1:31">
      <c r="A309" s="1">
        <v>308</v>
      </c>
      <c r="B309" s="1" t="s">
        <v>124</v>
      </c>
      <c r="C309" s="1">
        <v>-0.20951353821796001</v>
      </c>
      <c r="D309" s="1">
        <v>2.6679323898916599E-2</v>
      </c>
      <c r="E309" s="1">
        <v>-7.8530302721227399</v>
      </c>
      <c r="F309" s="2">
        <v>4.0680364587576999E-15</v>
      </c>
      <c r="G309" s="1" t="s">
        <v>169</v>
      </c>
      <c r="H309" s="1" t="b">
        <v>1</v>
      </c>
      <c r="I309" s="1" t="s">
        <v>177</v>
      </c>
      <c r="J309" s="1" t="s">
        <v>14</v>
      </c>
      <c r="K309" s="1" t="s">
        <v>14</v>
      </c>
      <c r="L309" s="1" t="s">
        <v>14</v>
      </c>
      <c r="AA309" s="1" t="str">
        <f t="shared" si="20"/>
        <v>all_no_live_liner_pregnant_week_as.factor(year)2009</v>
      </c>
      <c r="AB309" s="1" t="str">
        <f t="shared" si="21"/>
        <v>-0.210</v>
      </c>
      <c r="AC309" s="1" t="str">
        <f t="shared" si="22"/>
        <v>0.027</v>
      </c>
      <c r="AD309" s="1" t="str">
        <f t="shared" si="23"/>
        <v>-7.853</v>
      </c>
      <c r="AE309" t="str">
        <f t="shared" si="24"/>
        <v>-0.210
(0.027)</v>
      </c>
    </row>
    <row r="310" spans="1:31">
      <c r="A310" s="1">
        <v>309</v>
      </c>
      <c r="B310" s="1" t="s">
        <v>12</v>
      </c>
      <c r="C310" s="1">
        <v>-7.4762175942875301E-3</v>
      </c>
      <c r="D310" s="1">
        <v>2.81417448435872E-2</v>
      </c>
      <c r="E310" s="1">
        <v>-0.26566290170849699</v>
      </c>
      <c r="F310" s="1">
        <v>0.790498933170804</v>
      </c>
      <c r="G310" s="1" t="s">
        <v>187</v>
      </c>
      <c r="H310" s="1" t="b">
        <v>1</v>
      </c>
      <c r="I310" s="1" t="s">
        <v>180</v>
      </c>
      <c r="J310" s="1" t="s">
        <v>14</v>
      </c>
      <c r="K310" s="1" t="s">
        <v>14</v>
      </c>
      <c r="L310" s="1" t="s">
        <v>14</v>
      </c>
      <c r="AA310" s="1" t="str">
        <f t="shared" si="20"/>
        <v>all_ols_I(single_womb*100)_relative_age</v>
      </c>
      <c r="AB310" s="1" t="str">
        <f t="shared" si="21"/>
        <v>-0.007</v>
      </c>
      <c r="AC310" s="1" t="str">
        <f t="shared" si="22"/>
        <v>0.028</v>
      </c>
      <c r="AD310" s="1" t="str">
        <f t="shared" si="23"/>
        <v>-0.266</v>
      </c>
      <c r="AE310" t="str">
        <f t="shared" si="24"/>
        <v>-0.007
(0.028)</v>
      </c>
    </row>
    <row r="311" spans="1:31">
      <c r="A311" s="1">
        <v>310</v>
      </c>
      <c r="B311" s="1" t="s">
        <v>80</v>
      </c>
      <c r="C311" s="2">
        <v>4.81726608733685E-5</v>
      </c>
      <c r="D311" s="1">
        <v>2.34485440406404E-3</v>
      </c>
      <c r="E311" s="1">
        <v>2.05439880573723E-2</v>
      </c>
      <c r="F311" s="1">
        <v>0.98360942926781902</v>
      </c>
      <c r="G311" s="1" t="s">
        <v>187</v>
      </c>
      <c r="H311" s="1" t="b">
        <v>1</v>
      </c>
      <c r="I311" s="1" t="s">
        <v>180</v>
      </c>
      <c r="J311" s="1" t="s">
        <v>14</v>
      </c>
      <c r="K311" s="1" t="s">
        <v>14</v>
      </c>
      <c r="L311" s="1" t="s">
        <v>14</v>
      </c>
      <c r="AA311" s="1" t="str">
        <f t="shared" si="20"/>
        <v>all_ols_I(single_womb*100)_I(relative_age^2)</v>
      </c>
      <c r="AB311" s="1" t="str">
        <f t="shared" si="21"/>
        <v>0.000</v>
      </c>
      <c r="AC311" s="1" t="str">
        <f t="shared" si="22"/>
        <v>0.002</v>
      </c>
      <c r="AD311" s="1" t="str">
        <f t="shared" si="23"/>
        <v>0.021</v>
      </c>
      <c r="AE311" t="str">
        <f t="shared" si="24"/>
        <v>0.000
(0.002)</v>
      </c>
    </row>
    <row r="312" spans="1:31">
      <c r="A312" s="1">
        <v>311</v>
      </c>
      <c r="B312" s="1" t="s">
        <v>132</v>
      </c>
      <c r="C312" s="1">
        <v>9.9041266855611099E-2</v>
      </c>
      <c r="D312" s="1">
        <v>0.116972871679259</v>
      </c>
      <c r="E312" s="1">
        <v>0.84670287592137705</v>
      </c>
      <c r="F312" s="1">
        <v>0.397161110883677</v>
      </c>
      <c r="G312" s="1" t="s">
        <v>187</v>
      </c>
      <c r="H312" s="1" t="b">
        <v>1</v>
      </c>
      <c r="I312" s="1" t="s">
        <v>180</v>
      </c>
      <c r="J312" s="1" t="s">
        <v>14</v>
      </c>
      <c r="K312" s="1" t="s">
        <v>14</v>
      </c>
      <c r="L312" s="1" t="s">
        <v>14</v>
      </c>
      <c r="AA312" s="1" t="str">
        <f t="shared" si="20"/>
        <v>all_ols_I(single_womb*100)_as.factor(year)2001</v>
      </c>
      <c r="AB312" s="1" t="str">
        <f t="shared" si="21"/>
        <v>0.099</v>
      </c>
      <c r="AC312" s="1" t="str">
        <f t="shared" si="22"/>
        <v>0.117</v>
      </c>
      <c r="AD312" s="1" t="str">
        <f t="shared" si="23"/>
        <v>0.847</v>
      </c>
      <c r="AE312" t="str">
        <f t="shared" si="24"/>
        <v>0.099
(0.117)</v>
      </c>
    </row>
    <row r="313" spans="1:31">
      <c r="A313" s="1">
        <v>312</v>
      </c>
      <c r="B313" s="1" t="s">
        <v>131</v>
      </c>
      <c r="C313" s="1">
        <v>-0.11368677187585501</v>
      </c>
      <c r="D313" s="1">
        <v>0.10753431885696101</v>
      </c>
      <c r="E313" s="1">
        <v>-1.05721385585822</v>
      </c>
      <c r="F313" s="1">
        <v>0.29041444575266301</v>
      </c>
      <c r="G313" s="1" t="s">
        <v>187</v>
      </c>
      <c r="H313" s="1" t="b">
        <v>1</v>
      </c>
      <c r="I313" s="1" t="s">
        <v>180</v>
      </c>
      <c r="J313" s="1" t="s">
        <v>14</v>
      </c>
      <c r="K313" s="1" t="s">
        <v>14</v>
      </c>
      <c r="L313" s="1" t="s">
        <v>14</v>
      </c>
      <c r="AA313" s="1" t="str">
        <f t="shared" si="20"/>
        <v>all_ols_I(single_womb*100)_as.factor(year)2002</v>
      </c>
      <c r="AB313" s="1" t="str">
        <f t="shared" si="21"/>
        <v>-0.114</v>
      </c>
      <c r="AC313" s="1" t="str">
        <f t="shared" si="22"/>
        <v>0.108</v>
      </c>
      <c r="AD313" s="1" t="str">
        <f t="shared" si="23"/>
        <v>-1.057</v>
      </c>
      <c r="AE313" t="str">
        <f t="shared" si="24"/>
        <v>-0.114
(0.108)</v>
      </c>
    </row>
    <row r="314" spans="1:31">
      <c r="A314" s="1">
        <v>313</v>
      </c>
      <c r="B314" s="1" t="s">
        <v>130</v>
      </c>
      <c r="C314" s="1">
        <v>-0.17605758808082</v>
      </c>
      <c r="D314" s="1">
        <v>0.13674754220103799</v>
      </c>
      <c r="E314" s="1">
        <v>-1.2874643686245599</v>
      </c>
      <c r="F314" s="1">
        <v>0.19793300405007899</v>
      </c>
      <c r="G314" s="1" t="s">
        <v>187</v>
      </c>
      <c r="H314" s="1" t="b">
        <v>1</v>
      </c>
      <c r="I314" s="1" t="s">
        <v>180</v>
      </c>
      <c r="J314" s="1" t="s">
        <v>14</v>
      </c>
      <c r="K314" s="1" t="s">
        <v>14</v>
      </c>
      <c r="L314" s="1" t="s">
        <v>14</v>
      </c>
      <c r="AA314" s="1" t="str">
        <f t="shared" si="20"/>
        <v>all_ols_I(single_womb*100)_as.factor(year)2003</v>
      </c>
      <c r="AB314" s="1" t="str">
        <f t="shared" si="21"/>
        <v>-0.176</v>
      </c>
      <c r="AC314" s="1" t="str">
        <f t="shared" si="22"/>
        <v>0.137</v>
      </c>
      <c r="AD314" s="1" t="str">
        <f t="shared" si="23"/>
        <v>-1.287</v>
      </c>
      <c r="AE314" t="str">
        <f t="shared" si="24"/>
        <v>-0.176
(0.137)</v>
      </c>
    </row>
    <row r="315" spans="1:31">
      <c r="A315" s="1">
        <v>314</v>
      </c>
      <c r="B315" s="1" t="s">
        <v>129</v>
      </c>
      <c r="C315" s="1">
        <v>-0.363932462518891</v>
      </c>
      <c r="D315" s="1">
        <v>0.126691030349012</v>
      </c>
      <c r="E315" s="1">
        <v>-2.8725984903297501</v>
      </c>
      <c r="F315" s="1">
        <v>4.0712618053526297E-3</v>
      </c>
      <c r="G315" s="1" t="s">
        <v>187</v>
      </c>
      <c r="H315" s="1" t="b">
        <v>1</v>
      </c>
      <c r="I315" s="1" t="s">
        <v>180</v>
      </c>
      <c r="J315" s="1" t="s">
        <v>14</v>
      </c>
      <c r="K315" s="1" t="s">
        <v>14</v>
      </c>
      <c r="L315" s="1" t="s">
        <v>14</v>
      </c>
      <c r="AA315" s="1" t="str">
        <f t="shared" si="20"/>
        <v>all_ols_I(single_womb*100)_as.factor(year)2004</v>
      </c>
      <c r="AB315" s="1" t="str">
        <f t="shared" si="21"/>
        <v>-0.364</v>
      </c>
      <c r="AC315" s="1" t="str">
        <f t="shared" si="22"/>
        <v>0.127</v>
      </c>
      <c r="AD315" s="1" t="str">
        <f t="shared" si="23"/>
        <v>-2.873</v>
      </c>
      <c r="AE315" t="str">
        <f t="shared" si="24"/>
        <v>-0.364
(0.127)</v>
      </c>
    </row>
    <row r="316" spans="1:31">
      <c r="A316" s="1">
        <v>315</v>
      </c>
      <c r="B316" s="1" t="s">
        <v>128</v>
      </c>
      <c r="C316" s="1">
        <v>-0.37927894814271002</v>
      </c>
      <c r="D316" s="1">
        <v>0.11933982476041</v>
      </c>
      <c r="E316" s="1">
        <v>-3.1781423251137002</v>
      </c>
      <c r="F316" s="1">
        <v>1.48229884635702E-3</v>
      </c>
      <c r="G316" s="1" t="s">
        <v>187</v>
      </c>
      <c r="H316" s="1" t="b">
        <v>1</v>
      </c>
      <c r="I316" s="1" t="s">
        <v>180</v>
      </c>
      <c r="J316" s="1" t="s">
        <v>14</v>
      </c>
      <c r="K316" s="1" t="s">
        <v>14</v>
      </c>
      <c r="L316" s="1" t="s">
        <v>14</v>
      </c>
      <c r="AA316" s="1" t="str">
        <f t="shared" si="20"/>
        <v>all_ols_I(single_womb*100)_as.factor(year)2005</v>
      </c>
      <c r="AB316" s="1" t="str">
        <f t="shared" si="21"/>
        <v>-0.379</v>
      </c>
      <c r="AC316" s="1" t="str">
        <f t="shared" si="22"/>
        <v>0.119</v>
      </c>
      <c r="AD316" s="1" t="str">
        <f t="shared" si="23"/>
        <v>-3.178</v>
      </c>
      <c r="AE316" t="str">
        <f t="shared" si="24"/>
        <v>-0.379
(0.119)</v>
      </c>
    </row>
    <row r="317" spans="1:31">
      <c r="A317" s="1">
        <v>316</v>
      </c>
      <c r="B317" s="1" t="s">
        <v>127</v>
      </c>
      <c r="C317" s="1">
        <v>-0.34582698478090501</v>
      </c>
      <c r="D317" s="1">
        <v>0.11346969689929901</v>
      </c>
      <c r="E317" s="1">
        <v>-3.0477474976232299</v>
      </c>
      <c r="F317" s="1">
        <v>2.3057412770861301E-3</v>
      </c>
      <c r="G317" s="1" t="s">
        <v>187</v>
      </c>
      <c r="H317" s="1" t="b">
        <v>1</v>
      </c>
      <c r="I317" s="1" t="s">
        <v>180</v>
      </c>
      <c r="J317" s="1" t="s">
        <v>14</v>
      </c>
      <c r="K317" s="1" t="s">
        <v>14</v>
      </c>
      <c r="L317" s="1" t="s">
        <v>14</v>
      </c>
      <c r="AA317" s="1" t="str">
        <f t="shared" si="20"/>
        <v>all_ols_I(single_womb*100)_as.factor(year)2006</v>
      </c>
      <c r="AB317" s="1" t="str">
        <f t="shared" si="21"/>
        <v>-0.346</v>
      </c>
      <c r="AC317" s="1" t="str">
        <f t="shared" si="22"/>
        <v>0.113</v>
      </c>
      <c r="AD317" s="1" t="str">
        <f t="shared" si="23"/>
        <v>-3.048</v>
      </c>
      <c r="AE317" t="str">
        <f t="shared" si="24"/>
        <v>-0.346
(0.113)</v>
      </c>
    </row>
    <row r="318" spans="1:31">
      <c r="A318" s="1">
        <v>317</v>
      </c>
      <c r="B318" s="1" t="s">
        <v>126</v>
      </c>
      <c r="C318" s="1">
        <v>-0.22095616901472301</v>
      </c>
      <c r="D318" s="1">
        <v>0.127085879412865</v>
      </c>
      <c r="E318" s="1">
        <v>-1.7386366607804</v>
      </c>
      <c r="F318" s="1">
        <v>8.2099233768955601E-2</v>
      </c>
      <c r="G318" s="1" t="s">
        <v>187</v>
      </c>
      <c r="H318" s="1" t="b">
        <v>1</v>
      </c>
      <c r="I318" s="1" t="s">
        <v>180</v>
      </c>
      <c r="J318" s="1" t="s">
        <v>14</v>
      </c>
      <c r="K318" s="1" t="s">
        <v>14</v>
      </c>
      <c r="L318" s="1" t="s">
        <v>14</v>
      </c>
      <c r="AA318" s="1" t="str">
        <f t="shared" si="20"/>
        <v>all_ols_I(single_womb*100)_as.factor(year)2007</v>
      </c>
      <c r="AB318" s="1" t="str">
        <f t="shared" si="21"/>
        <v>-0.221</v>
      </c>
      <c r="AC318" s="1" t="str">
        <f t="shared" si="22"/>
        <v>0.127</v>
      </c>
      <c r="AD318" s="1" t="str">
        <f t="shared" si="23"/>
        <v>-1.739</v>
      </c>
      <c r="AE318" t="str">
        <f t="shared" si="24"/>
        <v>-0.221
(0.127)</v>
      </c>
    </row>
    <row r="319" spans="1:31">
      <c r="A319" s="1">
        <v>318</v>
      </c>
      <c r="B319" s="1" t="s">
        <v>125</v>
      </c>
      <c r="C319" s="1">
        <v>-0.202172925422371</v>
      </c>
      <c r="D319" s="1">
        <v>0.107634823926511</v>
      </c>
      <c r="E319" s="1">
        <v>-1.87832262874706</v>
      </c>
      <c r="F319" s="1">
        <v>6.0337552884039199E-2</v>
      </c>
      <c r="G319" s="1" t="s">
        <v>187</v>
      </c>
      <c r="H319" s="1" t="b">
        <v>1</v>
      </c>
      <c r="I319" s="1" t="s">
        <v>180</v>
      </c>
      <c r="J319" s="1" t="s">
        <v>14</v>
      </c>
      <c r="K319" s="1" t="s">
        <v>14</v>
      </c>
      <c r="L319" s="1" t="s">
        <v>14</v>
      </c>
      <c r="AA319" s="1" t="str">
        <f t="shared" si="20"/>
        <v>all_ols_I(single_womb*100)_as.factor(year)2008</v>
      </c>
      <c r="AB319" s="1" t="str">
        <f t="shared" si="21"/>
        <v>-0.202</v>
      </c>
      <c r="AC319" s="1" t="str">
        <f t="shared" si="22"/>
        <v>0.108</v>
      </c>
      <c r="AD319" s="1" t="str">
        <f t="shared" si="23"/>
        <v>-1.878</v>
      </c>
      <c r="AE319" t="str">
        <f t="shared" si="24"/>
        <v>-0.202
(0.108)</v>
      </c>
    </row>
    <row r="320" spans="1:31">
      <c r="A320" s="1">
        <v>319</v>
      </c>
      <c r="B320" s="1" t="s">
        <v>124</v>
      </c>
      <c r="C320" s="1">
        <v>6.8003614763373202E-2</v>
      </c>
      <c r="D320" s="1">
        <v>0.17059818672720301</v>
      </c>
      <c r="E320" s="1">
        <v>0.39861862583636498</v>
      </c>
      <c r="F320" s="1">
        <v>0.69017438466407599</v>
      </c>
      <c r="G320" s="1" t="s">
        <v>187</v>
      </c>
      <c r="H320" s="1" t="b">
        <v>1</v>
      </c>
      <c r="I320" s="1" t="s">
        <v>180</v>
      </c>
      <c r="J320" s="1" t="s">
        <v>14</v>
      </c>
      <c r="K320" s="1" t="s">
        <v>14</v>
      </c>
      <c r="L320" s="1" t="s">
        <v>14</v>
      </c>
      <c r="AA320" s="1" t="str">
        <f t="shared" si="20"/>
        <v>all_ols_I(single_womb*100)_as.factor(year)2009</v>
      </c>
      <c r="AB320" s="1" t="str">
        <f t="shared" si="21"/>
        <v>0.068</v>
      </c>
      <c r="AC320" s="1" t="str">
        <f t="shared" si="22"/>
        <v>0.171</v>
      </c>
      <c r="AD320" s="1" t="str">
        <f t="shared" si="23"/>
        <v>0.399</v>
      </c>
      <c r="AE320" t="str">
        <f t="shared" si="24"/>
        <v>0.068
(0.171)</v>
      </c>
    </row>
    <row r="321" spans="1:31">
      <c r="A321" s="1">
        <v>320</v>
      </c>
      <c r="B321" s="1" t="s">
        <v>12</v>
      </c>
      <c r="C321" s="1">
        <v>-6.9390920736213399E-3</v>
      </c>
      <c r="D321" s="1">
        <v>7.4099017535329201E-3</v>
      </c>
      <c r="E321" s="1">
        <v>-0.93646208876020498</v>
      </c>
      <c r="F321" s="1">
        <v>0.34903572001827998</v>
      </c>
      <c r="G321" s="1" t="s">
        <v>197</v>
      </c>
      <c r="H321" s="1" t="b">
        <v>0</v>
      </c>
      <c r="I321" s="1" t="s">
        <v>14</v>
      </c>
      <c r="J321" s="1" t="s">
        <v>14</v>
      </c>
      <c r="K321" s="1" t="s">
        <v>14</v>
      </c>
      <c r="L321" s="1" t="s">
        <v>14</v>
      </c>
      <c r="AA321" s="1" t="str">
        <f t="shared" si="20"/>
        <v>all_ols_liner_I(single_womb*100)_relative_age</v>
      </c>
      <c r="AB321" s="1" t="str">
        <f t="shared" si="21"/>
        <v>-0.007</v>
      </c>
      <c r="AC321" s="1" t="str">
        <f t="shared" si="22"/>
        <v>0.007</v>
      </c>
      <c r="AD321" s="1" t="str">
        <f t="shared" si="23"/>
        <v>-0.936</v>
      </c>
      <c r="AE321" t="str">
        <f t="shared" si="24"/>
        <v>-0.007
(0.007)</v>
      </c>
    </row>
    <row r="322" spans="1:31">
      <c r="A322" s="1">
        <v>321</v>
      </c>
      <c r="B322" s="1" t="s">
        <v>132</v>
      </c>
      <c r="C322" s="1">
        <v>9.9218150575668004E-2</v>
      </c>
      <c r="D322" s="1">
        <v>0.116042795934876</v>
      </c>
      <c r="E322" s="1">
        <v>0.85501344375871202</v>
      </c>
      <c r="F322" s="1">
        <v>0.39254406471394998</v>
      </c>
      <c r="G322" s="1" t="s">
        <v>197</v>
      </c>
      <c r="H322" s="1" t="b">
        <v>0</v>
      </c>
      <c r="I322" s="1" t="s">
        <v>14</v>
      </c>
      <c r="J322" s="1" t="s">
        <v>14</v>
      </c>
      <c r="K322" s="1" t="s">
        <v>14</v>
      </c>
      <c r="L322" s="1" t="s">
        <v>14</v>
      </c>
      <c r="AA322" s="1" t="str">
        <f t="shared" si="20"/>
        <v>all_ols_liner_I(single_womb*100)_as.factor(year)2001</v>
      </c>
      <c r="AB322" s="1" t="str">
        <f t="shared" si="21"/>
        <v>0.099</v>
      </c>
      <c r="AC322" s="1" t="str">
        <f t="shared" si="22"/>
        <v>0.116</v>
      </c>
      <c r="AD322" s="1" t="str">
        <f t="shared" si="23"/>
        <v>0.855</v>
      </c>
      <c r="AE322" t="str">
        <f t="shared" si="24"/>
        <v>0.099
(0.116)</v>
      </c>
    </row>
    <row r="323" spans="1:31">
      <c r="A323" s="1">
        <v>322</v>
      </c>
      <c r="B323" s="1" t="s">
        <v>131</v>
      </c>
      <c r="C323" s="1">
        <v>-0.11348951236928601</v>
      </c>
      <c r="D323" s="1">
        <v>0.106007656428159</v>
      </c>
      <c r="E323" s="1">
        <v>-1.0705784487009899</v>
      </c>
      <c r="F323" s="1">
        <v>0.28435947145363</v>
      </c>
      <c r="G323" s="1" t="s">
        <v>197</v>
      </c>
      <c r="H323" s="1" t="b">
        <v>0</v>
      </c>
      <c r="I323" s="1" t="s">
        <v>14</v>
      </c>
      <c r="J323" s="1" t="s">
        <v>14</v>
      </c>
      <c r="K323" s="1" t="s">
        <v>14</v>
      </c>
      <c r="L323" s="1" t="s">
        <v>14</v>
      </c>
      <c r="AA323" s="1" t="str">
        <f t="shared" ref="AA323:AA386" si="25">G323&amp;"_"&amp;B323</f>
        <v>all_ols_liner_I(single_womb*100)_as.factor(year)2002</v>
      </c>
      <c r="AB323" s="1" t="str">
        <f t="shared" ref="AB323:AB386" si="26">TEXT(C323, "0.000")</f>
        <v>-0.113</v>
      </c>
      <c r="AC323" s="1" t="str">
        <f t="shared" ref="AC323:AC386" si="27">TEXT(D323, "0.000")</f>
        <v>0.106</v>
      </c>
      <c r="AD323" s="1" t="str">
        <f t="shared" ref="AD323:AD386" si="28">TEXT(E323, "0.000")</f>
        <v>-1.071</v>
      </c>
      <c r="AE323" t="str">
        <f t="shared" ref="AE323:AE386" si="29">CONCATENATE(AB323,"
(",AC323,")")</f>
        <v>-0.113
(0.106)</v>
      </c>
    </row>
    <row r="324" spans="1:31">
      <c r="A324" s="1">
        <v>323</v>
      </c>
      <c r="B324" s="1" t="s">
        <v>130</v>
      </c>
      <c r="C324" s="1">
        <v>-0.175864630112609</v>
      </c>
      <c r="D324" s="1">
        <v>0.13526232030842</v>
      </c>
      <c r="E324" s="1">
        <v>-1.3001745771594699</v>
      </c>
      <c r="F324" s="1">
        <v>0.19354166771975501</v>
      </c>
      <c r="G324" s="1" t="s">
        <v>197</v>
      </c>
      <c r="H324" s="1" t="b">
        <v>0</v>
      </c>
      <c r="I324" s="1" t="s">
        <v>14</v>
      </c>
      <c r="J324" s="1" t="s">
        <v>14</v>
      </c>
      <c r="K324" s="1" t="s">
        <v>14</v>
      </c>
      <c r="L324" s="1" t="s">
        <v>14</v>
      </c>
      <c r="AA324" s="1" t="str">
        <f t="shared" si="25"/>
        <v>all_ols_liner_I(single_womb*100)_as.factor(year)2003</v>
      </c>
      <c r="AB324" s="1" t="str">
        <f t="shared" si="26"/>
        <v>-0.176</v>
      </c>
      <c r="AC324" s="1" t="str">
        <f t="shared" si="27"/>
        <v>0.135</v>
      </c>
      <c r="AD324" s="1" t="str">
        <f t="shared" si="28"/>
        <v>-1.300</v>
      </c>
      <c r="AE324" t="str">
        <f t="shared" si="29"/>
        <v>-0.176
(0.135)</v>
      </c>
    </row>
    <row r="325" spans="1:31">
      <c r="A325" s="1">
        <v>324</v>
      </c>
      <c r="B325" s="1" t="s">
        <v>129</v>
      </c>
      <c r="C325" s="1">
        <v>-0.36373763734222497</v>
      </c>
      <c r="D325" s="1">
        <v>0.12670242245202001</v>
      </c>
      <c r="E325" s="1">
        <v>-2.8708025490196598</v>
      </c>
      <c r="F325" s="1">
        <v>4.09446255064848E-3</v>
      </c>
      <c r="G325" s="1" t="s">
        <v>197</v>
      </c>
      <c r="H325" s="1" t="b">
        <v>0</v>
      </c>
      <c r="I325" s="1" t="s">
        <v>14</v>
      </c>
      <c r="J325" s="1" t="s">
        <v>14</v>
      </c>
      <c r="K325" s="1" t="s">
        <v>14</v>
      </c>
      <c r="L325" s="1" t="s">
        <v>14</v>
      </c>
      <c r="AA325" s="1" t="str">
        <f t="shared" si="25"/>
        <v>all_ols_liner_I(single_womb*100)_as.factor(year)2004</v>
      </c>
      <c r="AB325" s="1" t="str">
        <f t="shared" si="26"/>
        <v>-0.364</v>
      </c>
      <c r="AC325" s="1" t="str">
        <f t="shared" si="27"/>
        <v>0.127</v>
      </c>
      <c r="AD325" s="1" t="str">
        <f t="shared" si="28"/>
        <v>-2.871</v>
      </c>
      <c r="AE325" t="str">
        <f t="shared" si="29"/>
        <v>-0.364
(0.127)</v>
      </c>
    </row>
    <row r="326" spans="1:31">
      <c r="A326" s="1">
        <v>325</v>
      </c>
      <c r="B326" s="1" t="s">
        <v>128</v>
      </c>
      <c r="C326" s="1">
        <v>-0.37908156118575598</v>
      </c>
      <c r="D326" s="1">
        <v>0.118605630389415</v>
      </c>
      <c r="E326" s="1">
        <v>-3.19615148067698</v>
      </c>
      <c r="F326" s="1">
        <v>1.3928156218720501E-3</v>
      </c>
      <c r="G326" s="1" t="s">
        <v>197</v>
      </c>
      <c r="H326" s="1" t="b">
        <v>0</v>
      </c>
      <c r="I326" s="1" t="s">
        <v>14</v>
      </c>
      <c r="J326" s="1" t="s">
        <v>14</v>
      </c>
      <c r="K326" s="1" t="s">
        <v>14</v>
      </c>
      <c r="L326" s="1" t="s">
        <v>14</v>
      </c>
      <c r="AA326" s="1" t="str">
        <f t="shared" si="25"/>
        <v>all_ols_liner_I(single_womb*100)_as.factor(year)2005</v>
      </c>
      <c r="AB326" s="1" t="str">
        <f t="shared" si="26"/>
        <v>-0.379</v>
      </c>
      <c r="AC326" s="1" t="str">
        <f t="shared" si="27"/>
        <v>0.119</v>
      </c>
      <c r="AD326" s="1" t="str">
        <f t="shared" si="28"/>
        <v>-3.196</v>
      </c>
      <c r="AE326" t="str">
        <f t="shared" si="29"/>
        <v>-0.379
(0.119)</v>
      </c>
    </row>
    <row r="327" spans="1:31">
      <c r="A327" s="1">
        <v>326</v>
      </c>
      <c r="B327" s="1" t="s">
        <v>127</v>
      </c>
      <c r="C327" s="1">
        <v>-0.34562920177393303</v>
      </c>
      <c r="D327" s="1">
        <v>0.114804326500897</v>
      </c>
      <c r="E327" s="1">
        <v>-3.0105938714011198</v>
      </c>
      <c r="F327" s="1">
        <v>2.6074875133117801E-3</v>
      </c>
      <c r="G327" s="1" t="s">
        <v>197</v>
      </c>
      <c r="H327" s="1" t="b">
        <v>0</v>
      </c>
      <c r="I327" s="1" t="s">
        <v>14</v>
      </c>
      <c r="J327" s="1" t="s">
        <v>14</v>
      </c>
      <c r="K327" s="1" t="s">
        <v>14</v>
      </c>
      <c r="L327" s="1" t="s">
        <v>14</v>
      </c>
      <c r="AA327" s="1" t="str">
        <f t="shared" si="25"/>
        <v>all_ols_liner_I(single_womb*100)_as.factor(year)2006</v>
      </c>
      <c r="AB327" s="1" t="str">
        <f t="shared" si="26"/>
        <v>-0.346</v>
      </c>
      <c r="AC327" s="1" t="str">
        <f t="shared" si="27"/>
        <v>0.115</v>
      </c>
      <c r="AD327" s="1" t="str">
        <f t="shared" si="28"/>
        <v>-3.011</v>
      </c>
      <c r="AE327" t="str">
        <f t="shared" si="29"/>
        <v>-0.346
(0.115)</v>
      </c>
    </row>
    <row r="328" spans="1:31">
      <c r="A328" s="1">
        <v>327</v>
      </c>
      <c r="B328" s="1" t="s">
        <v>126</v>
      </c>
      <c r="C328" s="1">
        <v>-0.22076238466443501</v>
      </c>
      <c r="D328" s="1">
        <v>0.12715929301648299</v>
      </c>
      <c r="E328" s="1">
        <v>-1.7361089341367899</v>
      </c>
      <c r="F328" s="1">
        <v>8.2545115433997396E-2</v>
      </c>
      <c r="G328" s="1" t="s">
        <v>197</v>
      </c>
      <c r="H328" s="1" t="b">
        <v>0</v>
      </c>
      <c r="I328" s="1" t="s">
        <v>14</v>
      </c>
      <c r="J328" s="1" t="s">
        <v>14</v>
      </c>
      <c r="K328" s="1" t="s">
        <v>14</v>
      </c>
      <c r="L328" s="1" t="s">
        <v>14</v>
      </c>
      <c r="AA328" s="1" t="str">
        <f t="shared" si="25"/>
        <v>all_ols_liner_I(single_womb*100)_as.factor(year)2007</v>
      </c>
      <c r="AB328" s="1" t="str">
        <f t="shared" si="26"/>
        <v>-0.221</v>
      </c>
      <c r="AC328" s="1" t="str">
        <f t="shared" si="27"/>
        <v>0.127</v>
      </c>
      <c r="AD328" s="1" t="str">
        <f t="shared" si="28"/>
        <v>-1.736</v>
      </c>
      <c r="AE328" t="str">
        <f t="shared" si="29"/>
        <v>-0.221
(0.127)</v>
      </c>
    </row>
    <row r="329" spans="1:31">
      <c r="A329" s="1">
        <v>328</v>
      </c>
      <c r="B329" s="1" t="s">
        <v>125</v>
      </c>
      <c r="C329" s="1">
        <v>-0.201976478012697</v>
      </c>
      <c r="D329" s="1">
        <v>0.107407742736203</v>
      </c>
      <c r="E329" s="1">
        <v>-1.88046478649829</v>
      </c>
      <c r="F329" s="1">
        <v>6.0045270731717497E-2</v>
      </c>
      <c r="G329" s="1" t="s">
        <v>197</v>
      </c>
      <c r="H329" s="1" t="b">
        <v>0</v>
      </c>
      <c r="I329" s="1" t="s">
        <v>14</v>
      </c>
      <c r="J329" s="1" t="s">
        <v>14</v>
      </c>
      <c r="K329" s="1" t="s">
        <v>14</v>
      </c>
      <c r="L329" s="1" t="s">
        <v>14</v>
      </c>
      <c r="AA329" s="1" t="str">
        <f t="shared" si="25"/>
        <v>all_ols_liner_I(single_womb*100)_as.factor(year)2008</v>
      </c>
      <c r="AB329" s="1" t="str">
        <f t="shared" si="26"/>
        <v>-0.202</v>
      </c>
      <c r="AC329" s="1" t="str">
        <f t="shared" si="27"/>
        <v>0.107</v>
      </c>
      <c r="AD329" s="1" t="str">
        <f t="shared" si="28"/>
        <v>-1.880</v>
      </c>
      <c r="AE329" t="str">
        <f t="shared" si="29"/>
        <v>-0.202
(0.107)</v>
      </c>
    </row>
    <row r="330" spans="1:31">
      <c r="A330" s="1">
        <v>329</v>
      </c>
      <c r="B330" s="1" t="s">
        <v>124</v>
      </c>
      <c r="C330" s="1">
        <v>6.86711464715829E-2</v>
      </c>
      <c r="D330" s="1">
        <v>0.167412892733355</v>
      </c>
      <c r="E330" s="1">
        <v>0.41019031061698402</v>
      </c>
      <c r="F330" s="1">
        <v>0.681666502306153</v>
      </c>
      <c r="G330" s="1" t="s">
        <v>197</v>
      </c>
      <c r="H330" s="1" t="b">
        <v>0</v>
      </c>
      <c r="I330" s="1" t="s">
        <v>14</v>
      </c>
      <c r="J330" s="1" t="s">
        <v>14</v>
      </c>
      <c r="K330" s="1" t="s">
        <v>14</v>
      </c>
      <c r="L330" s="1" t="s">
        <v>14</v>
      </c>
      <c r="AA330" s="1" t="str">
        <f t="shared" si="25"/>
        <v>all_ols_liner_I(single_womb*100)_as.factor(year)2009</v>
      </c>
      <c r="AB330" s="1" t="str">
        <f t="shared" si="26"/>
        <v>0.069</v>
      </c>
      <c r="AC330" s="1" t="str">
        <f t="shared" si="27"/>
        <v>0.167</v>
      </c>
      <c r="AD330" s="1" t="str">
        <f t="shared" si="28"/>
        <v>0.410</v>
      </c>
      <c r="AE330" t="str">
        <f t="shared" si="29"/>
        <v>0.069
(0.167)</v>
      </c>
    </row>
    <row r="331" spans="1:31">
      <c r="A331" s="1">
        <v>330</v>
      </c>
      <c r="B331" s="1" t="s">
        <v>38</v>
      </c>
      <c r="C331" s="1">
        <v>98.177694386871295</v>
      </c>
      <c r="D331" s="1">
        <v>8.4905459417922297E-2</v>
      </c>
      <c r="E331" s="1">
        <v>1156.3178040604</v>
      </c>
      <c r="F331" s="1">
        <v>0</v>
      </c>
      <c r="G331" s="1" t="s">
        <v>170</v>
      </c>
      <c r="H331" s="1" t="b">
        <v>1</v>
      </c>
      <c r="I331" s="1" t="s">
        <v>176</v>
      </c>
      <c r="J331" s="1" t="s">
        <v>14</v>
      </c>
      <c r="K331" s="1" t="s">
        <v>14</v>
      </c>
      <c r="L331" s="1" t="s">
        <v>14</v>
      </c>
      <c r="AA331" s="1" t="str">
        <f t="shared" si="25"/>
        <v>all_no_live_I(single_womb*100)_(Intercept)</v>
      </c>
      <c r="AB331" s="1" t="str">
        <f t="shared" si="26"/>
        <v>98.178</v>
      </c>
      <c r="AC331" s="1" t="str">
        <f t="shared" si="27"/>
        <v>0.085</v>
      </c>
      <c r="AD331" s="1" t="str">
        <f t="shared" si="28"/>
        <v>1156.318</v>
      </c>
      <c r="AE331" t="str">
        <f t="shared" si="29"/>
        <v>98.178
(0.085)</v>
      </c>
    </row>
    <row r="332" spans="1:31">
      <c r="A332" s="1">
        <v>331</v>
      </c>
      <c r="B332" s="1" t="s">
        <v>12</v>
      </c>
      <c r="C332" s="1">
        <v>-7.5563090022993896E-3</v>
      </c>
      <c r="D332" s="1">
        <v>2.10185210766946E-2</v>
      </c>
      <c r="E332" s="1">
        <v>-0.35950716868837501</v>
      </c>
      <c r="F332" s="1">
        <v>0.71921584913885805</v>
      </c>
      <c r="G332" s="1" t="s">
        <v>170</v>
      </c>
      <c r="H332" s="1" t="b">
        <v>1</v>
      </c>
      <c r="I332" s="1" t="s">
        <v>176</v>
      </c>
      <c r="J332" s="1" t="s">
        <v>14</v>
      </c>
      <c r="K332" s="1" t="s">
        <v>14</v>
      </c>
      <c r="L332" s="1" t="s">
        <v>14</v>
      </c>
      <c r="AA332" s="1" t="str">
        <f t="shared" si="25"/>
        <v>all_no_live_I(single_womb*100)_relative_age</v>
      </c>
      <c r="AB332" s="1" t="str">
        <f t="shared" si="26"/>
        <v>-0.008</v>
      </c>
      <c r="AC332" s="1" t="str">
        <f t="shared" si="27"/>
        <v>0.021</v>
      </c>
      <c r="AD332" s="1" t="str">
        <f t="shared" si="28"/>
        <v>-0.360</v>
      </c>
      <c r="AE332" t="str">
        <f t="shared" si="29"/>
        <v>-0.008
(0.021)</v>
      </c>
    </row>
    <row r="333" spans="1:31">
      <c r="A333" s="1">
        <v>332</v>
      </c>
      <c r="B333" s="1" t="s">
        <v>80</v>
      </c>
      <c r="C333" s="2">
        <v>2.55164577328154E-5</v>
      </c>
      <c r="D333" s="1">
        <v>1.8159157660092001E-3</v>
      </c>
      <c r="E333" s="1">
        <v>1.4051564621244701E-2</v>
      </c>
      <c r="F333" s="1">
        <v>0.98878884738677997</v>
      </c>
      <c r="G333" s="1" t="s">
        <v>170</v>
      </c>
      <c r="H333" s="1" t="b">
        <v>1</v>
      </c>
      <c r="I333" s="1" t="s">
        <v>176</v>
      </c>
      <c r="J333" s="1" t="s">
        <v>14</v>
      </c>
      <c r="K333" s="1" t="s">
        <v>14</v>
      </c>
      <c r="L333" s="1" t="s">
        <v>14</v>
      </c>
      <c r="AA333" s="1" t="str">
        <f t="shared" si="25"/>
        <v>all_no_live_I(single_womb*100)_I(relative_age^2)</v>
      </c>
      <c r="AB333" s="1" t="str">
        <f t="shared" si="26"/>
        <v>0.000</v>
      </c>
      <c r="AC333" s="1" t="str">
        <f t="shared" si="27"/>
        <v>0.002</v>
      </c>
      <c r="AD333" s="1" t="str">
        <f t="shared" si="28"/>
        <v>0.014</v>
      </c>
      <c r="AE333" t="str">
        <f t="shared" si="29"/>
        <v>0.000
(0.002)</v>
      </c>
    </row>
    <row r="334" spans="1:31">
      <c r="A334" s="1">
        <v>333</v>
      </c>
      <c r="B334" s="1" t="s">
        <v>132</v>
      </c>
      <c r="C334" s="1">
        <v>0.11056925791580299</v>
      </c>
      <c r="D334" s="1">
        <v>8.4187531317089906E-2</v>
      </c>
      <c r="E334" s="1">
        <v>1.31336857354026</v>
      </c>
      <c r="F334" s="1">
        <v>0.189059310489959</v>
      </c>
      <c r="G334" s="1" t="s">
        <v>170</v>
      </c>
      <c r="H334" s="1" t="b">
        <v>1</v>
      </c>
      <c r="I334" s="1" t="s">
        <v>176</v>
      </c>
      <c r="J334" s="1" t="s">
        <v>14</v>
      </c>
      <c r="K334" s="1" t="s">
        <v>14</v>
      </c>
      <c r="L334" s="1" t="s">
        <v>14</v>
      </c>
      <c r="AA334" s="1" t="str">
        <f t="shared" si="25"/>
        <v>all_no_live_I(single_womb*100)_as.factor(year)2001</v>
      </c>
      <c r="AB334" s="1" t="str">
        <f t="shared" si="26"/>
        <v>0.111</v>
      </c>
      <c r="AC334" s="1" t="str">
        <f t="shared" si="27"/>
        <v>0.084</v>
      </c>
      <c r="AD334" s="1" t="str">
        <f t="shared" si="28"/>
        <v>1.313</v>
      </c>
      <c r="AE334" t="str">
        <f t="shared" si="29"/>
        <v>0.111
(0.084)</v>
      </c>
    </row>
    <row r="335" spans="1:31">
      <c r="A335" s="1">
        <v>334</v>
      </c>
      <c r="B335" s="1" t="s">
        <v>131</v>
      </c>
      <c r="C335" s="1">
        <v>-9.6499989759163102E-2</v>
      </c>
      <c r="D335" s="1">
        <v>8.4405751432672593E-2</v>
      </c>
      <c r="E335" s="1">
        <v>-1.1432868983594999</v>
      </c>
      <c r="F335" s="1">
        <v>0.25291997307312802</v>
      </c>
      <c r="G335" s="1" t="s">
        <v>170</v>
      </c>
      <c r="H335" s="1" t="b">
        <v>1</v>
      </c>
      <c r="I335" s="1" t="s">
        <v>176</v>
      </c>
      <c r="J335" s="1" t="s">
        <v>14</v>
      </c>
      <c r="K335" s="1" t="s">
        <v>14</v>
      </c>
      <c r="L335" s="1" t="s">
        <v>14</v>
      </c>
      <c r="AA335" s="1" t="str">
        <f t="shared" si="25"/>
        <v>all_no_live_I(single_womb*100)_as.factor(year)2002</v>
      </c>
      <c r="AB335" s="1" t="str">
        <f t="shared" si="26"/>
        <v>-0.096</v>
      </c>
      <c r="AC335" s="1" t="str">
        <f t="shared" si="27"/>
        <v>0.084</v>
      </c>
      <c r="AD335" s="1" t="str">
        <f t="shared" si="28"/>
        <v>-1.143</v>
      </c>
      <c r="AE335" t="str">
        <f t="shared" si="29"/>
        <v>-0.096
(0.084)</v>
      </c>
    </row>
    <row r="336" spans="1:31">
      <c r="A336" s="1">
        <v>335</v>
      </c>
      <c r="B336" s="1" t="s">
        <v>130</v>
      </c>
      <c r="C336" s="1">
        <v>-0.18517282560044601</v>
      </c>
      <c r="D336" s="1">
        <v>8.4813213862204501E-2</v>
      </c>
      <c r="E336" s="1">
        <v>-2.1833016008719501</v>
      </c>
      <c r="F336" s="1">
        <v>2.9014013169299201E-2</v>
      </c>
      <c r="G336" s="1" t="s">
        <v>170</v>
      </c>
      <c r="H336" s="1" t="b">
        <v>1</v>
      </c>
      <c r="I336" s="1" t="s">
        <v>176</v>
      </c>
      <c r="J336" s="1" t="s">
        <v>14</v>
      </c>
      <c r="K336" s="1" t="s">
        <v>14</v>
      </c>
      <c r="L336" s="1" t="s">
        <v>14</v>
      </c>
      <c r="AA336" s="1" t="str">
        <f t="shared" si="25"/>
        <v>all_no_live_I(single_womb*100)_as.factor(year)2003</v>
      </c>
      <c r="AB336" s="1" t="str">
        <f t="shared" si="26"/>
        <v>-0.185</v>
      </c>
      <c r="AC336" s="1" t="str">
        <f t="shared" si="27"/>
        <v>0.085</v>
      </c>
      <c r="AD336" s="1" t="str">
        <f t="shared" si="28"/>
        <v>-2.183</v>
      </c>
      <c r="AE336" t="str">
        <f t="shared" si="29"/>
        <v>-0.185
(0.085)</v>
      </c>
    </row>
    <row r="337" spans="1:31">
      <c r="A337" s="1">
        <v>336</v>
      </c>
      <c r="B337" s="1" t="s">
        <v>129</v>
      </c>
      <c r="C337" s="1">
        <v>-0.38068314354644101</v>
      </c>
      <c r="D337" s="1">
        <v>8.5194719675350597E-2</v>
      </c>
      <c r="E337" s="1">
        <v>-4.4683889447268701</v>
      </c>
      <c r="F337" s="2">
        <v>7.8826048496562395E-6</v>
      </c>
      <c r="G337" s="1" t="s">
        <v>170</v>
      </c>
      <c r="H337" s="1" t="b">
        <v>1</v>
      </c>
      <c r="I337" s="1" t="s">
        <v>176</v>
      </c>
      <c r="J337" s="1" t="s">
        <v>14</v>
      </c>
      <c r="K337" s="1" t="s">
        <v>14</v>
      </c>
      <c r="L337" s="1" t="s">
        <v>14</v>
      </c>
      <c r="AA337" s="1" t="str">
        <f t="shared" si="25"/>
        <v>all_no_live_I(single_womb*100)_as.factor(year)2004</v>
      </c>
      <c r="AB337" s="1" t="str">
        <f t="shared" si="26"/>
        <v>-0.381</v>
      </c>
      <c r="AC337" s="1" t="str">
        <f t="shared" si="27"/>
        <v>0.085</v>
      </c>
      <c r="AD337" s="1" t="str">
        <f t="shared" si="28"/>
        <v>-4.468</v>
      </c>
      <c r="AE337" t="str">
        <f t="shared" si="29"/>
        <v>-0.381
(0.085)</v>
      </c>
    </row>
    <row r="338" spans="1:31">
      <c r="A338" s="1">
        <v>337</v>
      </c>
      <c r="B338" s="1" t="s">
        <v>128</v>
      </c>
      <c r="C338" s="1">
        <v>-0.39006883538943998</v>
      </c>
      <c r="D338" s="1">
        <v>8.5920546263649505E-2</v>
      </c>
      <c r="E338" s="1">
        <v>-4.5398784383016304</v>
      </c>
      <c r="F338" s="2">
        <v>5.6298158366099503E-6</v>
      </c>
      <c r="G338" s="1" t="s">
        <v>170</v>
      </c>
      <c r="H338" s="1" t="b">
        <v>1</v>
      </c>
      <c r="I338" s="1" t="s">
        <v>176</v>
      </c>
      <c r="J338" s="1" t="s">
        <v>14</v>
      </c>
      <c r="K338" s="1" t="s">
        <v>14</v>
      </c>
      <c r="L338" s="1" t="s">
        <v>14</v>
      </c>
      <c r="AA338" s="1" t="str">
        <f t="shared" si="25"/>
        <v>all_no_live_I(single_womb*100)_as.factor(year)2005</v>
      </c>
      <c r="AB338" s="1" t="str">
        <f t="shared" si="26"/>
        <v>-0.390</v>
      </c>
      <c r="AC338" s="1" t="str">
        <f t="shared" si="27"/>
        <v>0.086</v>
      </c>
      <c r="AD338" s="1" t="str">
        <f t="shared" si="28"/>
        <v>-4.540</v>
      </c>
      <c r="AE338" t="str">
        <f t="shared" si="29"/>
        <v>-0.390
(0.086)</v>
      </c>
    </row>
    <row r="339" spans="1:31">
      <c r="A339" s="1">
        <v>338</v>
      </c>
      <c r="B339" s="1" t="s">
        <v>127</v>
      </c>
      <c r="C339" s="1">
        <v>-0.35152500151242599</v>
      </c>
      <c r="D339" s="1">
        <v>8.5416078419373806E-2</v>
      </c>
      <c r="E339" s="1">
        <v>-4.1154429940756296</v>
      </c>
      <c r="F339" s="2">
        <v>3.8649075205043197E-5</v>
      </c>
      <c r="G339" s="1" t="s">
        <v>170</v>
      </c>
      <c r="H339" s="1" t="b">
        <v>1</v>
      </c>
      <c r="I339" s="1" t="s">
        <v>176</v>
      </c>
      <c r="J339" s="1" t="s">
        <v>14</v>
      </c>
      <c r="K339" s="1" t="s">
        <v>14</v>
      </c>
      <c r="L339" s="1" t="s">
        <v>14</v>
      </c>
      <c r="AA339" s="1" t="str">
        <f t="shared" si="25"/>
        <v>all_no_live_I(single_womb*100)_as.factor(year)2006</v>
      </c>
      <c r="AB339" s="1" t="str">
        <f t="shared" si="26"/>
        <v>-0.352</v>
      </c>
      <c r="AC339" s="1" t="str">
        <f t="shared" si="27"/>
        <v>0.085</v>
      </c>
      <c r="AD339" s="1" t="str">
        <f t="shared" si="28"/>
        <v>-4.115</v>
      </c>
      <c r="AE339" t="str">
        <f t="shared" si="29"/>
        <v>-0.352
(0.085)</v>
      </c>
    </row>
    <row r="340" spans="1:31">
      <c r="A340" s="1">
        <v>339</v>
      </c>
      <c r="B340" s="1" t="s">
        <v>126</v>
      </c>
      <c r="C340" s="1">
        <v>-0.22658677215211601</v>
      </c>
      <c r="D340" s="1">
        <v>8.5507661071866997E-2</v>
      </c>
      <c r="E340" s="1">
        <v>-2.6499002465016002</v>
      </c>
      <c r="F340" s="1">
        <v>8.0517761729386496E-3</v>
      </c>
      <c r="G340" s="1" t="s">
        <v>170</v>
      </c>
      <c r="H340" s="1" t="b">
        <v>1</v>
      </c>
      <c r="I340" s="1" t="s">
        <v>176</v>
      </c>
      <c r="J340" s="1" t="s">
        <v>14</v>
      </c>
      <c r="K340" s="1" t="s">
        <v>14</v>
      </c>
      <c r="L340" s="1" t="s">
        <v>14</v>
      </c>
      <c r="AA340" s="1" t="str">
        <f t="shared" si="25"/>
        <v>all_no_live_I(single_womb*100)_as.factor(year)2007</v>
      </c>
      <c r="AB340" s="1" t="str">
        <f t="shared" si="26"/>
        <v>-0.227</v>
      </c>
      <c r="AC340" s="1" t="str">
        <f t="shared" si="27"/>
        <v>0.086</v>
      </c>
      <c r="AD340" s="1" t="str">
        <f t="shared" si="28"/>
        <v>-2.650</v>
      </c>
      <c r="AE340" t="str">
        <f t="shared" si="29"/>
        <v>-0.227
(0.086)</v>
      </c>
    </row>
    <row r="341" spans="1:31">
      <c r="A341" s="1">
        <v>340</v>
      </c>
      <c r="B341" s="1" t="s">
        <v>125</v>
      </c>
      <c r="C341" s="1">
        <v>-0.20639078614558201</v>
      </c>
      <c r="D341" s="1">
        <v>8.5574076890737302E-2</v>
      </c>
      <c r="E341" s="1">
        <v>-2.4118377158669899</v>
      </c>
      <c r="F341" s="1">
        <v>1.58726585349287E-2</v>
      </c>
      <c r="G341" s="1" t="s">
        <v>170</v>
      </c>
      <c r="H341" s="1" t="b">
        <v>1</v>
      </c>
      <c r="I341" s="1" t="s">
        <v>176</v>
      </c>
      <c r="J341" s="1" t="s">
        <v>14</v>
      </c>
      <c r="K341" s="1" t="s">
        <v>14</v>
      </c>
      <c r="L341" s="1" t="s">
        <v>14</v>
      </c>
      <c r="AA341" s="1" t="str">
        <f t="shared" si="25"/>
        <v>all_no_live_I(single_womb*100)_as.factor(year)2008</v>
      </c>
      <c r="AB341" s="1" t="str">
        <f t="shared" si="26"/>
        <v>-0.206</v>
      </c>
      <c r="AC341" s="1" t="str">
        <f t="shared" si="27"/>
        <v>0.086</v>
      </c>
      <c r="AD341" s="1" t="str">
        <f t="shared" si="28"/>
        <v>-2.412</v>
      </c>
      <c r="AE341" t="str">
        <f t="shared" si="29"/>
        <v>-0.206
(0.086)</v>
      </c>
    </row>
    <row r="342" spans="1:31">
      <c r="A342" s="1">
        <v>341</v>
      </c>
      <c r="B342" s="1" t="s">
        <v>124</v>
      </c>
      <c r="C342" s="1">
        <v>6.34662865499388E-2</v>
      </c>
      <c r="D342" s="1">
        <v>0.139086696531903</v>
      </c>
      <c r="E342" s="1">
        <v>0.45630738332606102</v>
      </c>
      <c r="F342" s="1">
        <v>0.64816912922152004</v>
      </c>
      <c r="G342" s="1" t="s">
        <v>170</v>
      </c>
      <c r="H342" s="1" t="b">
        <v>1</v>
      </c>
      <c r="I342" s="1" t="s">
        <v>176</v>
      </c>
      <c r="J342" s="1" t="s">
        <v>14</v>
      </c>
      <c r="K342" s="1" t="s">
        <v>14</v>
      </c>
      <c r="L342" s="1" t="s">
        <v>14</v>
      </c>
      <c r="AA342" s="1" t="str">
        <f t="shared" si="25"/>
        <v>all_no_live_I(single_womb*100)_as.factor(year)2009</v>
      </c>
      <c r="AB342" s="1" t="str">
        <f t="shared" si="26"/>
        <v>0.063</v>
      </c>
      <c r="AC342" s="1" t="str">
        <f t="shared" si="27"/>
        <v>0.139</v>
      </c>
      <c r="AD342" s="1" t="str">
        <f t="shared" si="28"/>
        <v>0.456</v>
      </c>
      <c r="AE342" t="str">
        <f t="shared" si="29"/>
        <v>0.063
(0.139)</v>
      </c>
    </row>
    <row r="343" spans="1:31">
      <c r="A343" s="1">
        <v>342</v>
      </c>
      <c r="B343" s="1" t="s">
        <v>38</v>
      </c>
      <c r="C343" s="1">
        <v>98.1771165989596</v>
      </c>
      <c r="D343" s="1">
        <v>7.4284222296732497E-2</v>
      </c>
      <c r="E343" s="1">
        <v>1321.6415756065401</v>
      </c>
      <c r="F343" s="1">
        <v>0</v>
      </c>
      <c r="G343" s="1" t="s">
        <v>171</v>
      </c>
      <c r="H343" s="1" t="b">
        <v>1</v>
      </c>
      <c r="I343" s="1" t="s">
        <v>177</v>
      </c>
      <c r="J343" s="1" t="s">
        <v>14</v>
      </c>
      <c r="K343" s="1" t="s">
        <v>14</v>
      </c>
      <c r="L343" s="1" t="s">
        <v>14</v>
      </c>
      <c r="AA343" s="1" t="str">
        <f t="shared" si="25"/>
        <v>all_no_live_liner_I(single_womb*100)_(Intercept)</v>
      </c>
      <c r="AB343" s="1" t="str">
        <f t="shared" si="26"/>
        <v>98.177</v>
      </c>
      <c r="AC343" s="1" t="str">
        <f t="shared" si="27"/>
        <v>0.074</v>
      </c>
      <c r="AD343" s="1" t="str">
        <f t="shared" si="28"/>
        <v>1321.642</v>
      </c>
      <c r="AE343" t="str">
        <f t="shared" si="29"/>
        <v>98.177
(0.074)</v>
      </c>
    </row>
    <row r="344" spans="1:31">
      <c r="A344" s="1">
        <v>343</v>
      </c>
      <c r="B344" s="1" t="s">
        <v>12</v>
      </c>
      <c r="C344" s="1">
        <v>-7.2719259032233098E-3</v>
      </c>
      <c r="D344" s="1">
        <v>5.6727263989049797E-3</v>
      </c>
      <c r="E344" s="1">
        <v>-1.2819102124557</v>
      </c>
      <c r="F344" s="1">
        <v>0.19987466648461599</v>
      </c>
      <c r="G344" s="1" t="s">
        <v>171</v>
      </c>
      <c r="H344" s="1" t="b">
        <v>1</v>
      </c>
      <c r="I344" s="1" t="s">
        <v>177</v>
      </c>
      <c r="J344" s="1" t="s">
        <v>14</v>
      </c>
      <c r="K344" s="1" t="s">
        <v>14</v>
      </c>
      <c r="L344" s="1" t="s">
        <v>14</v>
      </c>
      <c r="AA344" s="1" t="str">
        <f t="shared" si="25"/>
        <v>all_no_live_liner_I(single_womb*100)_relative_age</v>
      </c>
      <c r="AB344" s="1" t="str">
        <f t="shared" si="26"/>
        <v>-0.007</v>
      </c>
      <c r="AC344" s="1" t="str">
        <f t="shared" si="27"/>
        <v>0.006</v>
      </c>
      <c r="AD344" s="1" t="str">
        <f t="shared" si="28"/>
        <v>-1.282</v>
      </c>
      <c r="AE344" t="str">
        <f t="shared" si="29"/>
        <v>-0.007
(0.006)</v>
      </c>
    </row>
    <row r="345" spans="1:31">
      <c r="A345" s="1">
        <v>344</v>
      </c>
      <c r="B345" s="1" t="s">
        <v>132</v>
      </c>
      <c r="C345" s="1">
        <v>0.11064955332729599</v>
      </c>
      <c r="D345" s="1">
        <v>8.3993299599336393E-2</v>
      </c>
      <c r="E345" s="1">
        <v>1.31736166878923</v>
      </c>
      <c r="F345" s="1">
        <v>0.187717952574528</v>
      </c>
      <c r="G345" s="1" t="s">
        <v>171</v>
      </c>
      <c r="H345" s="1" t="b">
        <v>1</v>
      </c>
      <c r="I345" s="1" t="s">
        <v>177</v>
      </c>
      <c r="J345" s="1" t="s">
        <v>14</v>
      </c>
      <c r="K345" s="1" t="s">
        <v>14</v>
      </c>
      <c r="L345" s="1" t="s">
        <v>14</v>
      </c>
      <c r="AA345" s="1" t="str">
        <f t="shared" si="25"/>
        <v>all_no_live_liner_I(single_womb*100)_as.factor(year)2001</v>
      </c>
      <c r="AB345" s="1" t="str">
        <f t="shared" si="26"/>
        <v>0.111</v>
      </c>
      <c r="AC345" s="1" t="str">
        <f t="shared" si="27"/>
        <v>0.084</v>
      </c>
      <c r="AD345" s="1" t="str">
        <f t="shared" si="28"/>
        <v>1.317</v>
      </c>
      <c r="AE345" t="str">
        <f t="shared" si="29"/>
        <v>0.111
(0.084)</v>
      </c>
    </row>
    <row r="346" spans="1:31">
      <c r="A346" s="1">
        <v>345</v>
      </c>
      <c r="B346" s="1" t="s">
        <v>131</v>
      </c>
      <c r="C346" s="1">
        <v>-9.64152640189474E-2</v>
      </c>
      <c r="D346" s="1">
        <v>8.4190035038636105E-2</v>
      </c>
      <c r="E346" s="1">
        <v>-1.1452099286418</v>
      </c>
      <c r="F346" s="1">
        <v>0.25212268733009302</v>
      </c>
      <c r="G346" s="1" t="s">
        <v>171</v>
      </c>
      <c r="H346" s="1" t="b">
        <v>1</v>
      </c>
      <c r="I346" s="1" t="s">
        <v>177</v>
      </c>
      <c r="J346" s="1" t="s">
        <v>14</v>
      </c>
      <c r="K346" s="1" t="s">
        <v>14</v>
      </c>
      <c r="L346" s="1" t="s">
        <v>14</v>
      </c>
      <c r="AA346" s="1" t="str">
        <f t="shared" si="25"/>
        <v>all_no_live_liner_I(single_womb*100)_as.factor(year)2002</v>
      </c>
      <c r="AB346" s="1" t="str">
        <f t="shared" si="26"/>
        <v>-0.096</v>
      </c>
      <c r="AC346" s="1" t="str">
        <f t="shared" si="27"/>
        <v>0.084</v>
      </c>
      <c r="AD346" s="1" t="str">
        <f t="shared" si="28"/>
        <v>-1.145</v>
      </c>
      <c r="AE346" t="str">
        <f t="shared" si="29"/>
        <v>-0.096
(0.084)</v>
      </c>
    </row>
    <row r="347" spans="1:31">
      <c r="A347" s="1">
        <v>346</v>
      </c>
      <c r="B347" s="1" t="s">
        <v>130</v>
      </c>
      <c r="C347" s="1">
        <v>-0.18508957252622901</v>
      </c>
      <c r="D347" s="1">
        <v>8.4605940259339596E-2</v>
      </c>
      <c r="E347" s="1">
        <v>-2.1876663974052</v>
      </c>
      <c r="F347" s="1">
        <v>2.8694316152841098E-2</v>
      </c>
      <c r="G347" s="1" t="s">
        <v>171</v>
      </c>
      <c r="H347" s="1" t="b">
        <v>1</v>
      </c>
      <c r="I347" s="1" t="s">
        <v>177</v>
      </c>
      <c r="J347" s="1" t="s">
        <v>14</v>
      </c>
      <c r="K347" s="1" t="s">
        <v>14</v>
      </c>
      <c r="L347" s="1" t="s">
        <v>14</v>
      </c>
      <c r="AA347" s="1" t="str">
        <f t="shared" si="25"/>
        <v>all_no_live_liner_I(single_womb*100)_as.factor(year)2003</v>
      </c>
      <c r="AB347" s="1" t="str">
        <f t="shared" si="26"/>
        <v>-0.185</v>
      </c>
      <c r="AC347" s="1" t="str">
        <f t="shared" si="27"/>
        <v>0.085</v>
      </c>
      <c r="AD347" s="1" t="str">
        <f t="shared" si="28"/>
        <v>-2.188</v>
      </c>
      <c r="AE347" t="str">
        <f t="shared" si="29"/>
        <v>-0.185
(0.085)</v>
      </c>
    </row>
    <row r="348" spans="1:31">
      <c r="A348" s="1">
        <v>347</v>
      </c>
      <c r="B348" s="1" t="s">
        <v>129</v>
      </c>
      <c r="C348" s="1">
        <v>-0.38059872371543402</v>
      </c>
      <c r="D348" s="1">
        <v>8.4982546514747001E-2</v>
      </c>
      <c r="E348" s="1">
        <v>-4.4785516476537701</v>
      </c>
      <c r="F348" s="2">
        <v>7.5165750034293604E-6</v>
      </c>
      <c r="G348" s="1" t="s">
        <v>171</v>
      </c>
      <c r="H348" s="1" t="b">
        <v>1</v>
      </c>
      <c r="I348" s="1" t="s">
        <v>177</v>
      </c>
      <c r="J348" s="1" t="s">
        <v>14</v>
      </c>
      <c r="K348" s="1" t="s">
        <v>14</v>
      </c>
      <c r="L348" s="1" t="s">
        <v>14</v>
      </c>
      <c r="AA348" s="1" t="str">
        <f t="shared" si="25"/>
        <v>all_no_live_liner_I(single_womb*100)_as.factor(year)2004</v>
      </c>
      <c r="AB348" s="1" t="str">
        <f t="shared" si="26"/>
        <v>-0.381</v>
      </c>
      <c r="AC348" s="1" t="str">
        <f t="shared" si="27"/>
        <v>0.085</v>
      </c>
      <c r="AD348" s="1" t="str">
        <f t="shared" si="28"/>
        <v>-4.479</v>
      </c>
      <c r="AE348" t="str">
        <f t="shared" si="29"/>
        <v>-0.381
(0.085)</v>
      </c>
    </row>
    <row r="349" spans="1:31">
      <c r="A349" s="1">
        <v>348</v>
      </c>
      <c r="B349" s="1" t="s">
        <v>128</v>
      </c>
      <c r="C349" s="1">
        <v>-0.38998359197226801</v>
      </c>
      <c r="D349" s="1">
        <v>8.5706040090755997E-2</v>
      </c>
      <c r="E349" s="1">
        <v>-4.5502463018861503</v>
      </c>
      <c r="F349" s="2">
        <v>5.3594189402071499E-6</v>
      </c>
      <c r="G349" s="1" t="s">
        <v>171</v>
      </c>
      <c r="H349" s="1" t="b">
        <v>1</v>
      </c>
      <c r="I349" s="1" t="s">
        <v>177</v>
      </c>
      <c r="J349" s="1" t="s">
        <v>14</v>
      </c>
      <c r="K349" s="1" t="s">
        <v>14</v>
      </c>
      <c r="L349" s="1" t="s">
        <v>14</v>
      </c>
      <c r="AA349" s="1" t="str">
        <f t="shared" si="25"/>
        <v>all_no_live_liner_I(single_womb*100)_as.factor(year)2005</v>
      </c>
      <c r="AB349" s="1" t="str">
        <f t="shared" si="26"/>
        <v>-0.390</v>
      </c>
      <c r="AC349" s="1" t="str">
        <f t="shared" si="27"/>
        <v>0.086</v>
      </c>
      <c r="AD349" s="1" t="str">
        <f t="shared" si="28"/>
        <v>-4.550</v>
      </c>
      <c r="AE349" t="str">
        <f t="shared" si="29"/>
        <v>-0.390
(0.086)</v>
      </c>
    </row>
    <row r="350" spans="1:31">
      <c r="A350" s="1">
        <v>349</v>
      </c>
      <c r="B350" s="1" t="s">
        <v>127</v>
      </c>
      <c r="C350" s="1">
        <v>-0.35144030173653201</v>
      </c>
      <c r="D350" s="1">
        <v>8.5203048982907606E-2</v>
      </c>
      <c r="E350" s="1">
        <v>-4.1247385619619497</v>
      </c>
      <c r="F350" s="2">
        <v>3.7120866592577398E-5</v>
      </c>
      <c r="G350" s="1" t="s">
        <v>171</v>
      </c>
      <c r="H350" s="1" t="b">
        <v>1</v>
      </c>
      <c r="I350" s="1" t="s">
        <v>177</v>
      </c>
      <c r="J350" s="1" t="s">
        <v>14</v>
      </c>
      <c r="K350" s="1" t="s">
        <v>14</v>
      </c>
      <c r="L350" s="1" t="s">
        <v>14</v>
      </c>
      <c r="AA350" s="1" t="str">
        <f t="shared" si="25"/>
        <v>all_no_live_liner_I(single_womb*100)_as.factor(year)2006</v>
      </c>
      <c r="AB350" s="1" t="str">
        <f t="shared" si="26"/>
        <v>-0.351</v>
      </c>
      <c r="AC350" s="1" t="str">
        <f t="shared" si="27"/>
        <v>0.085</v>
      </c>
      <c r="AD350" s="1" t="str">
        <f t="shared" si="28"/>
        <v>-4.125</v>
      </c>
      <c r="AE350" t="str">
        <f t="shared" si="29"/>
        <v>-0.351
(0.085)</v>
      </c>
    </row>
    <row r="351" spans="1:31">
      <c r="A351" s="1">
        <v>350</v>
      </c>
      <c r="B351" s="1" t="s">
        <v>126</v>
      </c>
      <c r="C351" s="1">
        <v>-0.22650415708111701</v>
      </c>
      <c r="D351" s="1">
        <v>8.5305215199116297E-2</v>
      </c>
      <c r="E351" s="1">
        <v>-2.6552205108728599</v>
      </c>
      <c r="F351" s="1">
        <v>7.9258783226521991E-3</v>
      </c>
      <c r="G351" s="1" t="s">
        <v>171</v>
      </c>
      <c r="H351" s="1" t="b">
        <v>1</v>
      </c>
      <c r="I351" s="1" t="s">
        <v>177</v>
      </c>
      <c r="J351" s="1" t="s">
        <v>14</v>
      </c>
      <c r="K351" s="1" t="s">
        <v>14</v>
      </c>
      <c r="L351" s="1" t="s">
        <v>14</v>
      </c>
      <c r="AA351" s="1" t="str">
        <f t="shared" si="25"/>
        <v>all_no_live_liner_I(single_womb*100)_as.factor(year)2007</v>
      </c>
      <c r="AB351" s="1" t="str">
        <f t="shared" si="26"/>
        <v>-0.227</v>
      </c>
      <c r="AC351" s="1" t="str">
        <f t="shared" si="27"/>
        <v>0.085</v>
      </c>
      <c r="AD351" s="1" t="str">
        <f t="shared" si="28"/>
        <v>-2.655</v>
      </c>
      <c r="AE351" t="str">
        <f t="shared" si="29"/>
        <v>-0.227
(0.085)</v>
      </c>
    </row>
    <row r="352" spans="1:31">
      <c r="A352" s="1">
        <v>351</v>
      </c>
      <c r="B352" s="1" t="s">
        <v>125</v>
      </c>
      <c r="C352" s="1">
        <v>-0.206306793607547</v>
      </c>
      <c r="D352" s="1">
        <v>8.5364980720494796E-2</v>
      </c>
      <c r="E352" s="1">
        <v>-2.4167614385463798</v>
      </c>
      <c r="F352" s="1">
        <v>1.56595883071728E-2</v>
      </c>
      <c r="G352" s="1" t="s">
        <v>171</v>
      </c>
      <c r="H352" s="1" t="b">
        <v>1</v>
      </c>
      <c r="I352" s="1" t="s">
        <v>177</v>
      </c>
      <c r="J352" s="1" t="s">
        <v>14</v>
      </c>
      <c r="K352" s="1" t="s">
        <v>14</v>
      </c>
      <c r="L352" s="1" t="s">
        <v>14</v>
      </c>
      <c r="AA352" s="1" t="str">
        <f t="shared" si="25"/>
        <v>all_no_live_liner_I(single_womb*100)_as.factor(year)2008</v>
      </c>
      <c r="AB352" s="1" t="str">
        <f t="shared" si="26"/>
        <v>-0.206</v>
      </c>
      <c r="AC352" s="1" t="str">
        <f t="shared" si="27"/>
        <v>0.085</v>
      </c>
      <c r="AD352" s="1" t="str">
        <f t="shared" si="28"/>
        <v>-2.417</v>
      </c>
      <c r="AE352" t="str">
        <f t="shared" si="29"/>
        <v>-0.206
(0.085)</v>
      </c>
    </row>
    <row r="353" spans="1:31">
      <c r="A353" s="1">
        <v>352</v>
      </c>
      <c r="B353" s="1" t="s">
        <v>124</v>
      </c>
      <c r="C353" s="1">
        <v>6.3799242290013006E-2</v>
      </c>
      <c r="D353" s="1">
        <v>0.137053310685777</v>
      </c>
      <c r="E353" s="1">
        <v>0.46550675770457001</v>
      </c>
      <c r="F353" s="1">
        <v>0.641568776563057</v>
      </c>
      <c r="G353" s="1" t="s">
        <v>171</v>
      </c>
      <c r="H353" s="1" t="b">
        <v>1</v>
      </c>
      <c r="I353" s="1" t="s">
        <v>177</v>
      </c>
      <c r="J353" s="1" t="s">
        <v>14</v>
      </c>
      <c r="K353" s="1" t="s">
        <v>14</v>
      </c>
      <c r="L353" s="1" t="s">
        <v>14</v>
      </c>
      <c r="AA353" s="1" t="str">
        <f t="shared" si="25"/>
        <v>all_no_live_liner_I(single_womb*100)_as.factor(year)2009</v>
      </c>
      <c r="AB353" s="1" t="str">
        <f t="shared" si="26"/>
        <v>0.064</v>
      </c>
      <c r="AC353" s="1" t="str">
        <f t="shared" si="27"/>
        <v>0.137</v>
      </c>
      <c r="AD353" s="1" t="str">
        <f t="shared" si="28"/>
        <v>0.466</v>
      </c>
      <c r="AE353" t="str">
        <f t="shared" si="29"/>
        <v>0.064
(0.137)</v>
      </c>
    </row>
    <row r="354" spans="1:31">
      <c r="A354" s="1">
        <v>353</v>
      </c>
      <c r="B354" s="1" t="s">
        <v>12</v>
      </c>
      <c r="C354" s="1">
        <v>-0.31877062470822898</v>
      </c>
      <c r="D354" s="1">
        <v>7.9451992760019505E-2</v>
      </c>
      <c r="E354" s="1">
        <v>-4.0121161676971298</v>
      </c>
      <c r="F354" s="2">
        <v>6.01845462550602E-5</v>
      </c>
      <c r="G354" s="1" t="s">
        <v>188</v>
      </c>
      <c r="H354" s="1" t="b">
        <v>1</v>
      </c>
      <c r="I354" s="1" t="s">
        <v>180</v>
      </c>
      <c r="J354" s="1" t="s">
        <v>14</v>
      </c>
      <c r="K354" s="1" t="s">
        <v>14</v>
      </c>
      <c r="L354" s="1" t="s">
        <v>14</v>
      </c>
      <c r="AA354" s="1" t="str">
        <f t="shared" si="25"/>
        <v>all_ols_I(firstborn*100)_relative_age</v>
      </c>
      <c r="AB354" s="1" t="str">
        <f t="shared" si="26"/>
        <v>-0.319</v>
      </c>
      <c r="AC354" s="1" t="str">
        <f t="shared" si="27"/>
        <v>0.079</v>
      </c>
      <c r="AD354" s="1" t="str">
        <f t="shared" si="28"/>
        <v>-4.012</v>
      </c>
      <c r="AE354" t="str">
        <f t="shared" si="29"/>
        <v>-0.319
(0.079)</v>
      </c>
    </row>
    <row r="355" spans="1:31">
      <c r="A355" s="1">
        <v>354</v>
      </c>
      <c r="B355" s="1" t="s">
        <v>80</v>
      </c>
      <c r="C355" s="1">
        <v>2.0653951834080201E-2</v>
      </c>
      <c r="D355" s="1">
        <v>6.8522545305025597E-3</v>
      </c>
      <c r="E355" s="1">
        <v>3.01418339644855</v>
      </c>
      <c r="F355" s="1">
        <v>2.5768332045204502E-3</v>
      </c>
      <c r="G355" s="1" t="s">
        <v>188</v>
      </c>
      <c r="H355" s="1" t="b">
        <v>1</v>
      </c>
      <c r="I355" s="1" t="s">
        <v>180</v>
      </c>
      <c r="J355" s="1" t="s">
        <v>14</v>
      </c>
      <c r="K355" s="1" t="s">
        <v>14</v>
      </c>
      <c r="L355" s="1" t="s">
        <v>14</v>
      </c>
      <c r="AA355" s="1" t="str">
        <f t="shared" si="25"/>
        <v>all_ols_I(firstborn*100)_I(relative_age^2)</v>
      </c>
      <c r="AB355" s="1" t="str">
        <f t="shared" si="26"/>
        <v>0.021</v>
      </c>
      <c r="AC355" s="1" t="str">
        <f t="shared" si="27"/>
        <v>0.007</v>
      </c>
      <c r="AD355" s="1" t="str">
        <f t="shared" si="28"/>
        <v>3.014</v>
      </c>
      <c r="AE355" t="str">
        <f t="shared" si="29"/>
        <v>0.021
(0.007)</v>
      </c>
    </row>
    <row r="356" spans="1:31">
      <c r="A356" s="1">
        <v>355</v>
      </c>
      <c r="B356" s="1" t="s">
        <v>132</v>
      </c>
      <c r="C356" s="1">
        <v>0.37085943744495797</v>
      </c>
      <c r="D356" s="1">
        <v>0.32342975717092098</v>
      </c>
      <c r="E356" s="1">
        <v>1.1466460003214001</v>
      </c>
      <c r="F356" s="1">
        <v>0.25152843804452701</v>
      </c>
      <c r="G356" s="1" t="s">
        <v>188</v>
      </c>
      <c r="H356" s="1" t="b">
        <v>1</v>
      </c>
      <c r="I356" s="1" t="s">
        <v>180</v>
      </c>
      <c r="J356" s="1" t="s">
        <v>14</v>
      </c>
      <c r="K356" s="1" t="s">
        <v>14</v>
      </c>
      <c r="L356" s="1" t="s">
        <v>14</v>
      </c>
      <c r="AA356" s="1" t="str">
        <f t="shared" si="25"/>
        <v>all_ols_I(firstborn*100)_as.factor(year)2001</v>
      </c>
      <c r="AB356" s="1" t="str">
        <f t="shared" si="26"/>
        <v>0.371</v>
      </c>
      <c r="AC356" s="1" t="str">
        <f t="shared" si="27"/>
        <v>0.323</v>
      </c>
      <c r="AD356" s="1" t="str">
        <f t="shared" si="28"/>
        <v>1.147</v>
      </c>
      <c r="AE356" t="str">
        <f t="shared" si="29"/>
        <v>0.371
(0.323)</v>
      </c>
    </row>
    <row r="357" spans="1:31">
      <c r="A357" s="1">
        <v>356</v>
      </c>
      <c r="B357" s="1" t="s">
        <v>131</v>
      </c>
      <c r="C357" s="1">
        <v>0.87911755967564498</v>
      </c>
      <c r="D357" s="1">
        <v>0.35085781387771298</v>
      </c>
      <c r="E357" s="1">
        <v>2.5056234317815398</v>
      </c>
      <c r="F357" s="1">
        <v>1.22238490907582E-2</v>
      </c>
      <c r="G357" s="1" t="s">
        <v>188</v>
      </c>
      <c r="H357" s="1" t="b">
        <v>1</v>
      </c>
      <c r="I357" s="1" t="s">
        <v>180</v>
      </c>
      <c r="J357" s="1" t="s">
        <v>14</v>
      </c>
      <c r="K357" s="1" t="s">
        <v>14</v>
      </c>
      <c r="L357" s="1" t="s">
        <v>14</v>
      </c>
      <c r="AA357" s="1" t="str">
        <f t="shared" si="25"/>
        <v>all_ols_I(firstborn*100)_as.factor(year)2002</v>
      </c>
      <c r="AB357" s="1" t="str">
        <f t="shared" si="26"/>
        <v>0.879</v>
      </c>
      <c r="AC357" s="1" t="str">
        <f t="shared" si="27"/>
        <v>0.351</v>
      </c>
      <c r="AD357" s="1" t="str">
        <f t="shared" si="28"/>
        <v>2.506</v>
      </c>
      <c r="AE357" t="str">
        <f t="shared" si="29"/>
        <v>0.879
(0.351)</v>
      </c>
    </row>
    <row r="358" spans="1:31">
      <c r="A358" s="1">
        <v>357</v>
      </c>
      <c r="B358" s="1" t="s">
        <v>130</v>
      </c>
      <c r="C358" s="1">
        <v>-0.29733731002799801</v>
      </c>
      <c r="D358" s="1">
        <v>0.34781449089502597</v>
      </c>
      <c r="E358" s="1">
        <v>-0.85487326667403596</v>
      </c>
      <c r="F358" s="1">
        <v>0.39262167114151297</v>
      </c>
      <c r="G358" s="1" t="s">
        <v>188</v>
      </c>
      <c r="H358" s="1" t="b">
        <v>1</v>
      </c>
      <c r="I358" s="1" t="s">
        <v>180</v>
      </c>
      <c r="J358" s="1" t="s">
        <v>14</v>
      </c>
      <c r="K358" s="1" t="s">
        <v>14</v>
      </c>
      <c r="L358" s="1" t="s">
        <v>14</v>
      </c>
      <c r="AA358" s="1" t="str">
        <f t="shared" si="25"/>
        <v>all_ols_I(firstborn*100)_as.factor(year)2003</v>
      </c>
      <c r="AB358" s="1" t="str">
        <f t="shared" si="26"/>
        <v>-0.297</v>
      </c>
      <c r="AC358" s="1" t="str">
        <f t="shared" si="27"/>
        <v>0.348</v>
      </c>
      <c r="AD358" s="1" t="str">
        <f t="shared" si="28"/>
        <v>-0.855</v>
      </c>
      <c r="AE358" t="str">
        <f t="shared" si="29"/>
        <v>-0.297
(0.348)</v>
      </c>
    </row>
    <row r="359" spans="1:31">
      <c r="A359" s="1">
        <v>358</v>
      </c>
      <c r="B359" s="1" t="s">
        <v>129</v>
      </c>
      <c r="C359" s="1">
        <v>-0.64326753324606001</v>
      </c>
      <c r="D359" s="1">
        <v>0.34921120787785798</v>
      </c>
      <c r="E359" s="1">
        <v>-1.84205867032496</v>
      </c>
      <c r="F359" s="1">
        <v>6.5467087635288398E-2</v>
      </c>
      <c r="G359" s="1" t="s">
        <v>188</v>
      </c>
      <c r="H359" s="1" t="b">
        <v>1</v>
      </c>
      <c r="I359" s="1" t="s">
        <v>180</v>
      </c>
      <c r="J359" s="1" t="s">
        <v>14</v>
      </c>
      <c r="K359" s="1" t="s">
        <v>14</v>
      </c>
      <c r="L359" s="1" t="s">
        <v>14</v>
      </c>
      <c r="AA359" s="1" t="str">
        <f t="shared" si="25"/>
        <v>all_ols_I(firstborn*100)_as.factor(year)2004</v>
      </c>
      <c r="AB359" s="1" t="str">
        <f t="shared" si="26"/>
        <v>-0.643</v>
      </c>
      <c r="AC359" s="1" t="str">
        <f t="shared" si="27"/>
        <v>0.349</v>
      </c>
      <c r="AD359" s="1" t="str">
        <f t="shared" si="28"/>
        <v>-1.842</v>
      </c>
      <c r="AE359" t="str">
        <f t="shared" si="29"/>
        <v>-0.643
(0.349)</v>
      </c>
    </row>
    <row r="360" spans="1:31">
      <c r="A360" s="1">
        <v>359</v>
      </c>
      <c r="B360" s="1" t="s">
        <v>128</v>
      </c>
      <c r="C360" s="1">
        <v>-0.60953601028040605</v>
      </c>
      <c r="D360" s="1">
        <v>0.324550216200791</v>
      </c>
      <c r="E360" s="1">
        <v>-1.8780946055611401</v>
      </c>
      <c r="F360" s="1">
        <v>6.0368734356591097E-2</v>
      </c>
      <c r="G360" s="1" t="s">
        <v>188</v>
      </c>
      <c r="H360" s="1" t="b">
        <v>1</v>
      </c>
      <c r="I360" s="1" t="s">
        <v>180</v>
      </c>
      <c r="J360" s="1" t="s">
        <v>14</v>
      </c>
      <c r="K360" s="1" t="s">
        <v>14</v>
      </c>
      <c r="L360" s="1" t="s">
        <v>14</v>
      </c>
      <c r="AA360" s="1" t="str">
        <f t="shared" si="25"/>
        <v>all_ols_I(firstborn*100)_as.factor(year)2005</v>
      </c>
      <c r="AB360" s="1" t="str">
        <f t="shared" si="26"/>
        <v>-0.610</v>
      </c>
      <c r="AC360" s="1" t="str">
        <f t="shared" si="27"/>
        <v>0.325</v>
      </c>
      <c r="AD360" s="1" t="str">
        <f t="shared" si="28"/>
        <v>-1.878</v>
      </c>
      <c r="AE360" t="str">
        <f t="shared" si="29"/>
        <v>-0.610
(0.325)</v>
      </c>
    </row>
    <row r="361" spans="1:31">
      <c r="A361" s="1">
        <v>360</v>
      </c>
      <c r="B361" s="1" t="s">
        <v>127</v>
      </c>
      <c r="C361" s="1">
        <v>-0.96112785195138695</v>
      </c>
      <c r="D361" s="1">
        <v>0.32971948999568401</v>
      </c>
      <c r="E361" s="1">
        <v>-2.9149864691467502</v>
      </c>
      <c r="F361" s="1">
        <v>3.5571780637693902E-3</v>
      </c>
      <c r="G361" s="1" t="s">
        <v>188</v>
      </c>
      <c r="H361" s="1" t="b">
        <v>1</v>
      </c>
      <c r="I361" s="1" t="s">
        <v>180</v>
      </c>
      <c r="J361" s="1" t="s">
        <v>14</v>
      </c>
      <c r="K361" s="1" t="s">
        <v>14</v>
      </c>
      <c r="L361" s="1" t="s">
        <v>14</v>
      </c>
      <c r="AA361" s="1" t="str">
        <f t="shared" si="25"/>
        <v>all_ols_I(firstborn*100)_as.factor(year)2006</v>
      </c>
      <c r="AB361" s="1" t="str">
        <f t="shared" si="26"/>
        <v>-0.961</v>
      </c>
      <c r="AC361" s="1" t="str">
        <f t="shared" si="27"/>
        <v>0.330</v>
      </c>
      <c r="AD361" s="1" t="str">
        <f t="shared" si="28"/>
        <v>-2.915</v>
      </c>
      <c r="AE361" t="str">
        <f t="shared" si="29"/>
        <v>-0.961
(0.330)</v>
      </c>
    </row>
    <row r="362" spans="1:31">
      <c r="A362" s="1">
        <v>361</v>
      </c>
      <c r="B362" s="1" t="s">
        <v>126</v>
      </c>
      <c r="C362" s="1">
        <v>-1.7863997510558101</v>
      </c>
      <c r="D362" s="1">
        <v>0.40228344980240099</v>
      </c>
      <c r="E362" s="1">
        <v>-4.4406493777789802</v>
      </c>
      <c r="F362" s="2">
        <v>8.9704647619098899E-6</v>
      </c>
      <c r="G362" s="1" t="s">
        <v>188</v>
      </c>
      <c r="H362" s="1" t="b">
        <v>1</v>
      </c>
      <c r="I362" s="1" t="s">
        <v>180</v>
      </c>
      <c r="J362" s="1" t="s">
        <v>14</v>
      </c>
      <c r="K362" s="1" t="s">
        <v>14</v>
      </c>
      <c r="L362" s="1" t="s">
        <v>14</v>
      </c>
      <c r="AA362" s="1" t="str">
        <f t="shared" si="25"/>
        <v>all_ols_I(firstborn*100)_as.factor(year)2007</v>
      </c>
      <c r="AB362" s="1" t="str">
        <f t="shared" si="26"/>
        <v>-1.786</v>
      </c>
      <c r="AC362" s="1" t="str">
        <f t="shared" si="27"/>
        <v>0.402</v>
      </c>
      <c r="AD362" s="1" t="str">
        <f t="shared" si="28"/>
        <v>-4.441</v>
      </c>
      <c r="AE362" t="str">
        <f t="shared" si="29"/>
        <v>-1.786
(0.402)</v>
      </c>
    </row>
    <row r="363" spans="1:31">
      <c r="A363" s="1">
        <v>362</v>
      </c>
      <c r="B363" s="1" t="s">
        <v>125</v>
      </c>
      <c r="C363" s="1">
        <v>-1.94146792958522</v>
      </c>
      <c r="D363" s="1">
        <v>0.44239189329259998</v>
      </c>
      <c r="E363" s="1">
        <v>-4.3885703129309404</v>
      </c>
      <c r="F363" s="2">
        <v>1.14118708056501E-5</v>
      </c>
      <c r="G363" s="1" t="s">
        <v>188</v>
      </c>
      <c r="H363" s="1" t="b">
        <v>1</v>
      </c>
      <c r="I363" s="1" t="s">
        <v>180</v>
      </c>
      <c r="J363" s="1" t="s">
        <v>14</v>
      </c>
      <c r="K363" s="1" t="s">
        <v>14</v>
      </c>
      <c r="L363" s="1" t="s">
        <v>14</v>
      </c>
      <c r="AA363" s="1" t="str">
        <f t="shared" si="25"/>
        <v>all_ols_I(firstborn*100)_as.factor(year)2008</v>
      </c>
      <c r="AB363" s="1" t="str">
        <f t="shared" si="26"/>
        <v>-1.941</v>
      </c>
      <c r="AC363" s="1" t="str">
        <f t="shared" si="27"/>
        <v>0.442</v>
      </c>
      <c r="AD363" s="1" t="str">
        <f t="shared" si="28"/>
        <v>-4.389</v>
      </c>
      <c r="AE363" t="str">
        <f t="shared" si="29"/>
        <v>-1.941
(0.442)</v>
      </c>
    </row>
    <row r="364" spans="1:31">
      <c r="A364" s="1">
        <v>363</v>
      </c>
      <c r="B364" s="1" t="s">
        <v>124</v>
      </c>
      <c r="C364" s="1">
        <v>-1.85756072240627</v>
      </c>
      <c r="D364" s="1">
        <v>0.597372894401907</v>
      </c>
      <c r="E364" s="1">
        <v>-3.1095497298485002</v>
      </c>
      <c r="F364" s="1">
        <v>1.8738197141670099E-3</v>
      </c>
      <c r="G364" s="1" t="s">
        <v>188</v>
      </c>
      <c r="H364" s="1" t="b">
        <v>1</v>
      </c>
      <c r="I364" s="1" t="s">
        <v>180</v>
      </c>
      <c r="J364" s="1" t="s">
        <v>14</v>
      </c>
      <c r="K364" s="1" t="s">
        <v>14</v>
      </c>
      <c r="L364" s="1" t="s">
        <v>14</v>
      </c>
      <c r="AA364" s="1" t="str">
        <f t="shared" si="25"/>
        <v>all_ols_I(firstborn*100)_as.factor(year)2009</v>
      </c>
      <c r="AB364" s="1" t="str">
        <f t="shared" si="26"/>
        <v>-1.858</v>
      </c>
      <c r="AC364" s="1" t="str">
        <f t="shared" si="27"/>
        <v>0.597</v>
      </c>
      <c r="AD364" s="1" t="str">
        <f t="shared" si="28"/>
        <v>-3.110</v>
      </c>
      <c r="AE364" t="str">
        <f t="shared" si="29"/>
        <v>-1.858
(0.597)</v>
      </c>
    </row>
    <row r="365" spans="1:31">
      <c r="A365" s="1">
        <v>364</v>
      </c>
      <c r="B365" s="1" t="s">
        <v>12</v>
      </c>
      <c r="C365" s="1">
        <v>-8.84789108696106E-2</v>
      </c>
      <c r="D365" s="1">
        <v>2.3638704314308499E-2</v>
      </c>
      <c r="E365" s="1">
        <v>-3.74296787561468</v>
      </c>
      <c r="F365" s="1">
        <v>1.81877331328631E-4</v>
      </c>
      <c r="G365" s="1" t="s">
        <v>198</v>
      </c>
      <c r="H365" s="1" t="b">
        <v>0</v>
      </c>
      <c r="I365" s="1" t="s">
        <v>14</v>
      </c>
      <c r="J365" s="1" t="s">
        <v>14</v>
      </c>
      <c r="K365" s="1" t="s">
        <v>14</v>
      </c>
      <c r="L365" s="1" t="s">
        <v>14</v>
      </c>
      <c r="AA365" s="1" t="str">
        <f t="shared" si="25"/>
        <v>all_ols_liner_I(firstborn*100)_relative_age</v>
      </c>
      <c r="AB365" s="1" t="str">
        <f t="shared" si="26"/>
        <v>-0.088</v>
      </c>
      <c r="AC365" s="1" t="str">
        <f t="shared" si="27"/>
        <v>0.024</v>
      </c>
      <c r="AD365" s="1" t="str">
        <f t="shared" si="28"/>
        <v>-3.743</v>
      </c>
      <c r="AE365" t="str">
        <f t="shared" si="29"/>
        <v>-0.088
(0.024)</v>
      </c>
    </row>
    <row r="366" spans="1:31">
      <c r="A366" s="1">
        <v>365</v>
      </c>
      <c r="B366" s="1" t="s">
        <v>132</v>
      </c>
      <c r="C366" s="1">
        <v>0.44669805146486102</v>
      </c>
      <c r="D366" s="1">
        <v>0.317007060205307</v>
      </c>
      <c r="E366" s="1">
        <v>1.4091107345545</v>
      </c>
      <c r="F366" s="1">
        <v>0.15880297285315201</v>
      </c>
      <c r="G366" s="1" t="s">
        <v>198</v>
      </c>
      <c r="H366" s="1" t="b">
        <v>0</v>
      </c>
      <c r="I366" s="1" t="s">
        <v>14</v>
      </c>
      <c r="J366" s="1" t="s">
        <v>14</v>
      </c>
      <c r="K366" s="1" t="s">
        <v>14</v>
      </c>
      <c r="L366" s="1" t="s">
        <v>14</v>
      </c>
      <c r="AA366" s="1" t="str">
        <f t="shared" si="25"/>
        <v>all_ols_liner_I(firstborn*100)_as.factor(year)2001</v>
      </c>
      <c r="AB366" s="1" t="str">
        <f t="shared" si="26"/>
        <v>0.447</v>
      </c>
      <c r="AC366" s="1" t="str">
        <f t="shared" si="27"/>
        <v>0.317</v>
      </c>
      <c r="AD366" s="1" t="str">
        <f t="shared" si="28"/>
        <v>1.409</v>
      </c>
      <c r="AE366" t="str">
        <f t="shared" si="29"/>
        <v>0.447
(0.317)</v>
      </c>
    </row>
    <row r="367" spans="1:31">
      <c r="A367" s="1">
        <v>366</v>
      </c>
      <c r="B367" s="1" t="s">
        <v>131</v>
      </c>
      <c r="C367" s="1">
        <v>0.96369225979855699</v>
      </c>
      <c r="D367" s="1">
        <v>0.35051247149064502</v>
      </c>
      <c r="E367" s="1">
        <v>2.74938080148819</v>
      </c>
      <c r="F367" s="1">
        <v>5.9709855806227702E-3</v>
      </c>
      <c r="G367" s="1" t="s">
        <v>198</v>
      </c>
      <c r="H367" s="1" t="b">
        <v>0</v>
      </c>
      <c r="I367" s="1" t="s">
        <v>14</v>
      </c>
      <c r="J367" s="1" t="s">
        <v>14</v>
      </c>
      <c r="K367" s="1" t="s">
        <v>14</v>
      </c>
      <c r="L367" s="1" t="s">
        <v>14</v>
      </c>
      <c r="AA367" s="1" t="str">
        <f t="shared" si="25"/>
        <v>all_ols_liner_I(firstborn*100)_as.factor(year)2002</v>
      </c>
      <c r="AB367" s="1" t="str">
        <f t="shared" si="26"/>
        <v>0.964</v>
      </c>
      <c r="AC367" s="1" t="str">
        <f t="shared" si="27"/>
        <v>0.351</v>
      </c>
      <c r="AD367" s="1" t="str">
        <f t="shared" si="28"/>
        <v>2.749</v>
      </c>
      <c r="AE367" t="str">
        <f t="shared" si="29"/>
        <v>0.964
(0.351)</v>
      </c>
    </row>
    <row r="368" spans="1:31">
      <c r="A368" s="1">
        <v>367</v>
      </c>
      <c r="B368" s="1" t="s">
        <v>130</v>
      </c>
      <c r="C368" s="1">
        <v>-0.21460688764383101</v>
      </c>
      <c r="D368" s="1">
        <v>0.34522128250773798</v>
      </c>
      <c r="E368" s="1">
        <v>-0.62165022412550897</v>
      </c>
      <c r="F368" s="1">
        <v>0.53417213709019395</v>
      </c>
      <c r="G368" s="1" t="s">
        <v>198</v>
      </c>
      <c r="H368" s="1" t="b">
        <v>0</v>
      </c>
      <c r="I368" s="1" t="s">
        <v>14</v>
      </c>
      <c r="J368" s="1" t="s">
        <v>14</v>
      </c>
      <c r="K368" s="1" t="s">
        <v>14</v>
      </c>
      <c r="L368" s="1" t="s">
        <v>14</v>
      </c>
      <c r="AA368" s="1" t="str">
        <f t="shared" si="25"/>
        <v>all_ols_liner_I(firstborn*100)_as.factor(year)2003</v>
      </c>
      <c r="AB368" s="1" t="str">
        <f t="shared" si="26"/>
        <v>-0.215</v>
      </c>
      <c r="AC368" s="1" t="str">
        <f t="shared" si="27"/>
        <v>0.345</v>
      </c>
      <c r="AD368" s="1" t="str">
        <f t="shared" si="28"/>
        <v>-0.622</v>
      </c>
      <c r="AE368" t="str">
        <f t="shared" si="29"/>
        <v>-0.215
(0.345)</v>
      </c>
    </row>
    <row r="369" spans="1:31">
      <c r="A369" s="1">
        <v>368</v>
      </c>
      <c r="B369" s="1" t="s">
        <v>129</v>
      </c>
      <c r="C369" s="1">
        <v>-0.55973654820250895</v>
      </c>
      <c r="D369" s="1">
        <v>0.34987093944735598</v>
      </c>
      <c r="E369" s="1">
        <v>-1.5998372116491</v>
      </c>
      <c r="F369" s="1">
        <v>0.109635255692985</v>
      </c>
      <c r="G369" s="1" t="s">
        <v>198</v>
      </c>
      <c r="H369" s="1" t="b">
        <v>0</v>
      </c>
      <c r="I369" s="1" t="s">
        <v>14</v>
      </c>
      <c r="J369" s="1" t="s">
        <v>14</v>
      </c>
      <c r="K369" s="1" t="s">
        <v>14</v>
      </c>
      <c r="L369" s="1" t="s">
        <v>14</v>
      </c>
      <c r="AA369" s="1" t="str">
        <f t="shared" si="25"/>
        <v>all_ols_liner_I(firstborn*100)_as.factor(year)2004</v>
      </c>
      <c r="AB369" s="1" t="str">
        <f t="shared" si="26"/>
        <v>-0.560</v>
      </c>
      <c r="AC369" s="1" t="str">
        <f t="shared" si="27"/>
        <v>0.350</v>
      </c>
      <c r="AD369" s="1" t="str">
        <f t="shared" si="28"/>
        <v>-1.600</v>
      </c>
      <c r="AE369" t="str">
        <f t="shared" si="29"/>
        <v>-0.560
(0.350)</v>
      </c>
    </row>
    <row r="370" spans="1:31">
      <c r="A370" s="1">
        <v>369</v>
      </c>
      <c r="B370" s="1" t="s">
        <v>128</v>
      </c>
      <c r="C370" s="1">
        <v>-0.52490666600744595</v>
      </c>
      <c r="D370" s="1">
        <v>0.326277459494623</v>
      </c>
      <c r="E370" s="1">
        <v>-1.60877391536787</v>
      </c>
      <c r="F370" s="1">
        <v>0.107666340489984</v>
      </c>
      <c r="G370" s="1" t="s">
        <v>198</v>
      </c>
      <c r="H370" s="1" t="b">
        <v>0</v>
      </c>
      <c r="I370" s="1" t="s">
        <v>14</v>
      </c>
      <c r="J370" s="1" t="s">
        <v>14</v>
      </c>
      <c r="K370" s="1" t="s">
        <v>14</v>
      </c>
      <c r="L370" s="1" t="s">
        <v>14</v>
      </c>
      <c r="AA370" s="1" t="str">
        <f t="shared" si="25"/>
        <v>all_ols_liner_I(firstborn*100)_as.factor(year)2005</v>
      </c>
      <c r="AB370" s="1" t="str">
        <f t="shared" si="26"/>
        <v>-0.525</v>
      </c>
      <c r="AC370" s="1" t="str">
        <f t="shared" si="27"/>
        <v>0.326</v>
      </c>
      <c r="AD370" s="1" t="str">
        <f t="shared" si="28"/>
        <v>-1.609</v>
      </c>
      <c r="AE370" t="str">
        <f t="shared" si="29"/>
        <v>-0.525
(0.326)</v>
      </c>
    </row>
    <row r="371" spans="1:31">
      <c r="A371" s="1">
        <v>370</v>
      </c>
      <c r="B371" s="1" t="s">
        <v>127</v>
      </c>
      <c r="C371" s="1">
        <v>-0.87632870186221001</v>
      </c>
      <c r="D371" s="1">
        <v>0.32921465598043897</v>
      </c>
      <c r="E371" s="1">
        <v>-2.66187633491711</v>
      </c>
      <c r="F371" s="1">
        <v>7.7708601196761797E-3</v>
      </c>
      <c r="G371" s="1" t="s">
        <v>198</v>
      </c>
      <c r="H371" s="1" t="b">
        <v>0</v>
      </c>
      <c r="I371" s="1" t="s">
        <v>14</v>
      </c>
      <c r="J371" s="1" t="s">
        <v>14</v>
      </c>
      <c r="K371" s="1" t="s">
        <v>14</v>
      </c>
      <c r="L371" s="1" t="s">
        <v>14</v>
      </c>
      <c r="AA371" s="1" t="str">
        <f t="shared" si="25"/>
        <v>all_ols_liner_I(firstborn*100)_as.factor(year)2006</v>
      </c>
      <c r="AB371" s="1" t="str">
        <f t="shared" si="26"/>
        <v>-0.876</v>
      </c>
      <c r="AC371" s="1" t="str">
        <f t="shared" si="27"/>
        <v>0.329</v>
      </c>
      <c r="AD371" s="1" t="str">
        <f t="shared" si="28"/>
        <v>-2.662</v>
      </c>
      <c r="AE371" t="str">
        <f t="shared" si="29"/>
        <v>-0.876
(0.329)</v>
      </c>
    </row>
    <row r="372" spans="1:31">
      <c r="A372" s="1">
        <v>371</v>
      </c>
      <c r="B372" s="1" t="s">
        <v>126</v>
      </c>
      <c r="C372" s="1">
        <v>-1.7033150186683499</v>
      </c>
      <c r="D372" s="1">
        <v>0.39841552634060301</v>
      </c>
      <c r="E372" s="1">
        <v>-4.2752224902304601</v>
      </c>
      <c r="F372" s="2">
        <v>1.9097750078122301E-5</v>
      </c>
      <c r="G372" s="1" t="s">
        <v>198</v>
      </c>
      <c r="H372" s="1" t="b">
        <v>0</v>
      </c>
      <c r="I372" s="1" t="s">
        <v>14</v>
      </c>
      <c r="J372" s="1" t="s">
        <v>14</v>
      </c>
      <c r="K372" s="1" t="s">
        <v>14</v>
      </c>
      <c r="L372" s="1" t="s">
        <v>14</v>
      </c>
      <c r="AA372" s="1" t="str">
        <f t="shared" si="25"/>
        <v>all_ols_liner_I(firstborn*100)_as.factor(year)2007</v>
      </c>
      <c r="AB372" s="1" t="str">
        <f t="shared" si="26"/>
        <v>-1.703</v>
      </c>
      <c r="AC372" s="1" t="str">
        <f t="shared" si="27"/>
        <v>0.398</v>
      </c>
      <c r="AD372" s="1" t="str">
        <f t="shared" si="28"/>
        <v>-4.275</v>
      </c>
      <c r="AE372" t="str">
        <f t="shared" si="29"/>
        <v>-1.703
(0.398)</v>
      </c>
    </row>
    <row r="373" spans="1:31">
      <c r="A373" s="1">
        <v>372</v>
      </c>
      <c r="B373" s="1" t="s">
        <v>125</v>
      </c>
      <c r="C373" s="1">
        <v>-1.8572414147162399</v>
      </c>
      <c r="D373" s="1">
        <v>0.43662869293377599</v>
      </c>
      <c r="E373" s="1">
        <v>-4.2535945181182298</v>
      </c>
      <c r="F373" s="2">
        <v>2.1039957242107001E-5</v>
      </c>
      <c r="G373" s="1" t="s">
        <v>198</v>
      </c>
      <c r="H373" s="1" t="b">
        <v>0</v>
      </c>
      <c r="I373" s="1" t="s">
        <v>14</v>
      </c>
      <c r="J373" s="1" t="s">
        <v>14</v>
      </c>
      <c r="K373" s="1" t="s">
        <v>14</v>
      </c>
      <c r="L373" s="1" t="s">
        <v>14</v>
      </c>
      <c r="AA373" s="1" t="str">
        <f t="shared" si="25"/>
        <v>all_ols_liner_I(firstborn*100)_as.factor(year)2008</v>
      </c>
      <c r="AB373" s="1" t="str">
        <f t="shared" si="26"/>
        <v>-1.857</v>
      </c>
      <c r="AC373" s="1" t="str">
        <f t="shared" si="27"/>
        <v>0.437</v>
      </c>
      <c r="AD373" s="1" t="str">
        <f t="shared" si="28"/>
        <v>-4.254</v>
      </c>
      <c r="AE373" t="str">
        <f t="shared" si="29"/>
        <v>-1.857
(0.437)</v>
      </c>
    </row>
    <row r="374" spans="1:31">
      <c r="A374" s="1">
        <v>373</v>
      </c>
      <c r="B374" s="1" t="s">
        <v>124</v>
      </c>
      <c r="C374" s="1">
        <v>-1.57135756279002</v>
      </c>
      <c r="D374" s="1">
        <v>0.58900313734961796</v>
      </c>
      <c r="E374" s="1">
        <v>-2.6678254548197802</v>
      </c>
      <c r="F374" s="1">
        <v>7.6346067009262202E-3</v>
      </c>
      <c r="G374" s="1" t="s">
        <v>198</v>
      </c>
      <c r="H374" s="1" t="b">
        <v>0</v>
      </c>
      <c r="I374" s="1" t="s">
        <v>14</v>
      </c>
      <c r="J374" s="1" t="s">
        <v>14</v>
      </c>
      <c r="K374" s="1" t="s">
        <v>14</v>
      </c>
      <c r="L374" s="1" t="s">
        <v>14</v>
      </c>
      <c r="AA374" s="1" t="str">
        <f t="shared" si="25"/>
        <v>all_ols_liner_I(firstborn*100)_as.factor(year)2009</v>
      </c>
      <c r="AB374" s="1" t="str">
        <f t="shared" si="26"/>
        <v>-1.571</v>
      </c>
      <c r="AC374" s="1" t="str">
        <f t="shared" si="27"/>
        <v>0.589</v>
      </c>
      <c r="AD374" s="1" t="str">
        <f t="shared" si="28"/>
        <v>-2.668</v>
      </c>
      <c r="AE374" t="str">
        <f t="shared" si="29"/>
        <v>-1.571
(0.589)</v>
      </c>
    </row>
    <row r="375" spans="1:31">
      <c r="A375" s="1">
        <v>374</v>
      </c>
      <c r="B375" s="1" t="s">
        <v>38</v>
      </c>
      <c r="C375" s="1">
        <v>50.470698985818203</v>
      </c>
      <c r="D375" s="1">
        <v>0.29960271042193598</v>
      </c>
      <c r="E375" s="1">
        <v>168.458752975697</v>
      </c>
      <c r="F375" s="1">
        <v>0</v>
      </c>
      <c r="G375" s="1" t="s">
        <v>172</v>
      </c>
      <c r="H375" s="1" t="b">
        <v>1</v>
      </c>
      <c r="I375" s="1" t="s">
        <v>176</v>
      </c>
      <c r="J375" s="1" t="s">
        <v>14</v>
      </c>
      <c r="K375" s="1" t="s">
        <v>14</v>
      </c>
      <c r="L375" s="1" t="s">
        <v>14</v>
      </c>
      <c r="AA375" s="1" t="str">
        <f t="shared" si="25"/>
        <v>all_no_live_I(firstborn*100)_(Intercept)</v>
      </c>
      <c r="AB375" s="1" t="str">
        <f t="shared" si="26"/>
        <v>50.471</v>
      </c>
      <c r="AC375" s="1" t="str">
        <f t="shared" si="27"/>
        <v>0.300</v>
      </c>
      <c r="AD375" s="1" t="str">
        <f t="shared" si="28"/>
        <v>168.459</v>
      </c>
      <c r="AE375" t="str">
        <f t="shared" si="29"/>
        <v>50.471
(0.300)</v>
      </c>
    </row>
    <row r="376" spans="1:31">
      <c r="A376" s="1">
        <v>375</v>
      </c>
      <c r="B376" s="1" t="s">
        <v>12</v>
      </c>
      <c r="C376" s="1">
        <v>-0.30504675984491803</v>
      </c>
      <c r="D376" s="1">
        <v>7.4167267061616401E-2</v>
      </c>
      <c r="E376" s="1">
        <v>-4.1129567251209602</v>
      </c>
      <c r="F376" s="2">
        <v>3.9067834642219898E-5</v>
      </c>
      <c r="G376" s="1" t="s">
        <v>172</v>
      </c>
      <c r="H376" s="1" t="b">
        <v>1</v>
      </c>
      <c r="I376" s="1" t="s">
        <v>176</v>
      </c>
      <c r="J376" s="1" t="s">
        <v>14</v>
      </c>
      <c r="K376" s="1" t="s">
        <v>14</v>
      </c>
      <c r="L376" s="1" t="s">
        <v>14</v>
      </c>
      <c r="AA376" s="1" t="str">
        <f t="shared" si="25"/>
        <v>all_no_live_I(firstborn*100)_relative_age</v>
      </c>
      <c r="AB376" s="1" t="str">
        <f t="shared" si="26"/>
        <v>-0.305</v>
      </c>
      <c r="AC376" s="1" t="str">
        <f t="shared" si="27"/>
        <v>0.074</v>
      </c>
      <c r="AD376" s="1" t="str">
        <f t="shared" si="28"/>
        <v>-4.113</v>
      </c>
      <c r="AE376" t="str">
        <f t="shared" si="29"/>
        <v>-0.305
(0.074)</v>
      </c>
    </row>
    <row r="377" spans="1:31">
      <c r="A377" s="1">
        <v>376</v>
      </c>
      <c r="B377" s="1" t="s">
        <v>80</v>
      </c>
      <c r="C377" s="1">
        <v>1.9275414795157202E-2</v>
      </c>
      <c r="D377" s="1">
        <v>6.4077538608717797E-3</v>
      </c>
      <c r="E377" s="1">
        <v>3.00813907863414</v>
      </c>
      <c r="F377" s="1">
        <v>2.6286428375276601E-3</v>
      </c>
      <c r="G377" s="1" t="s">
        <v>172</v>
      </c>
      <c r="H377" s="1" t="b">
        <v>1</v>
      </c>
      <c r="I377" s="1" t="s">
        <v>176</v>
      </c>
      <c r="J377" s="1" t="s">
        <v>14</v>
      </c>
      <c r="K377" s="1" t="s">
        <v>14</v>
      </c>
      <c r="L377" s="1" t="s">
        <v>14</v>
      </c>
      <c r="AA377" s="1" t="str">
        <f t="shared" si="25"/>
        <v>all_no_live_I(firstborn*100)_I(relative_age^2)</v>
      </c>
      <c r="AB377" s="1" t="str">
        <f t="shared" si="26"/>
        <v>0.019</v>
      </c>
      <c r="AC377" s="1" t="str">
        <f t="shared" si="27"/>
        <v>0.006</v>
      </c>
      <c r="AD377" s="1" t="str">
        <f t="shared" si="28"/>
        <v>3.008</v>
      </c>
      <c r="AE377" t="str">
        <f t="shared" si="29"/>
        <v>0.019
(0.006)</v>
      </c>
    </row>
    <row r="378" spans="1:31">
      <c r="A378" s="1">
        <v>377</v>
      </c>
      <c r="B378" s="1" t="s">
        <v>132</v>
      </c>
      <c r="C378" s="1">
        <v>0.41597677464428301</v>
      </c>
      <c r="D378" s="1">
        <v>0.29706938445712699</v>
      </c>
      <c r="E378" s="1">
        <v>1.4002680734147399</v>
      </c>
      <c r="F378" s="1">
        <v>0.16143360196239101</v>
      </c>
      <c r="G378" s="1" t="s">
        <v>172</v>
      </c>
      <c r="H378" s="1" t="b">
        <v>1</v>
      </c>
      <c r="I378" s="1" t="s">
        <v>176</v>
      </c>
      <c r="J378" s="1" t="s">
        <v>14</v>
      </c>
      <c r="K378" s="1" t="s">
        <v>14</v>
      </c>
      <c r="L378" s="1" t="s">
        <v>14</v>
      </c>
      <c r="AA378" s="1" t="str">
        <f t="shared" si="25"/>
        <v>all_no_live_I(firstborn*100)_as.factor(year)2001</v>
      </c>
      <c r="AB378" s="1" t="str">
        <f t="shared" si="26"/>
        <v>0.416</v>
      </c>
      <c r="AC378" s="1" t="str">
        <f t="shared" si="27"/>
        <v>0.297</v>
      </c>
      <c r="AD378" s="1" t="str">
        <f t="shared" si="28"/>
        <v>1.400</v>
      </c>
      <c r="AE378" t="str">
        <f t="shared" si="29"/>
        <v>0.416
(0.297)</v>
      </c>
    </row>
    <row r="379" spans="1:31">
      <c r="A379" s="1">
        <v>378</v>
      </c>
      <c r="B379" s="1" t="s">
        <v>131</v>
      </c>
      <c r="C379" s="1">
        <v>0.95939482553996902</v>
      </c>
      <c r="D379" s="1">
        <v>0.29783940959503202</v>
      </c>
      <c r="E379" s="1">
        <v>3.2211815986488999</v>
      </c>
      <c r="F379" s="1">
        <v>1.2767038784518799E-3</v>
      </c>
      <c r="G379" s="1" t="s">
        <v>172</v>
      </c>
      <c r="H379" s="1" t="b">
        <v>1</v>
      </c>
      <c r="I379" s="1" t="s">
        <v>176</v>
      </c>
      <c r="J379" s="1" t="s">
        <v>14</v>
      </c>
      <c r="K379" s="1" t="s">
        <v>14</v>
      </c>
      <c r="L379" s="1" t="s">
        <v>14</v>
      </c>
      <c r="AA379" s="1" t="str">
        <f t="shared" si="25"/>
        <v>all_no_live_I(firstborn*100)_as.factor(year)2002</v>
      </c>
      <c r="AB379" s="1" t="str">
        <f t="shared" si="26"/>
        <v>0.959</v>
      </c>
      <c r="AC379" s="1" t="str">
        <f t="shared" si="27"/>
        <v>0.298</v>
      </c>
      <c r="AD379" s="1" t="str">
        <f t="shared" si="28"/>
        <v>3.221</v>
      </c>
      <c r="AE379" t="str">
        <f t="shared" si="29"/>
        <v>0.959
(0.298)</v>
      </c>
    </row>
    <row r="380" spans="1:31">
      <c r="A380" s="1">
        <v>379</v>
      </c>
      <c r="B380" s="1" t="s">
        <v>130</v>
      </c>
      <c r="C380" s="1">
        <v>-0.105314708346714</v>
      </c>
      <c r="D380" s="1">
        <v>0.29927720698897797</v>
      </c>
      <c r="E380" s="1">
        <v>-0.35189685645052399</v>
      </c>
      <c r="F380" s="1">
        <v>0.72491574689403904</v>
      </c>
      <c r="G380" s="1" t="s">
        <v>172</v>
      </c>
      <c r="H380" s="1" t="b">
        <v>1</v>
      </c>
      <c r="I380" s="1" t="s">
        <v>176</v>
      </c>
      <c r="J380" s="1" t="s">
        <v>14</v>
      </c>
      <c r="K380" s="1" t="s">
        <v>14</v>
      </c>
      <c r="L380" s="1" t="s">
        <v>14</v>
      </c>
      <c r="AA380" s="1" t="str">
        <f t="shared" si="25"/>
        <v>all_no_live_I(firstborn*100)_as.factor(year)2003</v>
      </c>
      <c r="AB380" s="1" t="str">
        <f t="shared" si="26"/>
        <v>-0.105</v>
      </c>
      <c r="AC380" s="1" t="str">
        <f t="shared" si="27"/>
        <v>0.299</v>
      </c>
      <c r="AD380" s="1" t="str">
        <f t="shared" si="28"/>
        <v>-0.352</v>
      </c>
      <c r="AE380" t="str">
        <f t="shared" si="29"/>
        <v>-0.105
(0.299)</v>
      </c>
    </row>
    <row r="381" spans="1:31">
      <c r="A381" s="1">
        <v>380</v>
      </c>
      <c r="B381" s="1" t="s">
        <v>129</v>
      </c>
      <c r="C381" s="1">
        <v>-0.38143630566706899</v>
      </c>
      <c r="D381" s="1">
        <v>0.30062341224413902</v>
      </c>
      <c r="E381" s="1">
        <v>-1.26881769726338</v>
      </c>
      <c r="F381" s="1">
        <v>0.20450660986366001</v>
      </c>
      <c r="G381" s="1" t="s">
        <v>172</v>
      </c>
      <c r="H381" s="1" t="b">
        <v>1</v>
      </c>
      <c r="I381" s="1" t="s">
        <v>176</v>
      </c>
      <c r="J381" s="1" t="s">
        <v>14</v>
      </c>
      <c r="K381" s="1" t="s">
        <v>14</v>
      </c>
      <c r="L381" s="1" t="s">
        <v>14</v>
      </c>
      <c r="AA381" s="1" t="str">
        <f t="shared" si="25"/>
        <v>all_no_live_I(firstborn*100)_as.factor(year)2004</v>
      </c>
      <c r="AB381" s="1" t="str">
        <f t="shared" si="26"/>
        <v>-0.381</v>
      </c>
      <c r="AC381" s="1" t="str">
        <f t="shared" si="27"/>
        <v>0.301</v>
      </c>
      <c r="AD381" s="1" t="str">
        <f t="shared" si="28"/>
        <v>-1.269</v>
      </c>
      <c r="AE381" t="str">
        <f t="shared" si="29"/>
        <v>-0.381
(0.301)</v>
      </c>
    </row>
    <row r="382" spans="1:31">
      <c r="A382" s="1">
        <v>381</v>
      </c>
      <c r="B382" s="1" t="s">
        <v>128</v>
      </c>
      <c r="C382" s="1">
        <v>-0.33667759324466701</v>
      </c>
      <c r="D382" s="1">
        <v>0.30318460930545299</v>
      </c>
      <c r="E382" s="1">
        <v>-1.11047059418993</v>
      </c>
      <c r="F382" s="1">
        <v>0.266796761194248</v>
      </c>
      <c r="G382" s="1" t="s">
        <v>172</v>
      </c>
      <c r="H382" s="1" t="b">
        <v>1</v>
      </c>
      <c r="I382" s="1" t="s">
        <v>176</v>
      </c>
      <c r="J382" s="1" t="s">
        <v>14</v>
      </c>
      <c r="K382" s="1" t="s">
        <v>14</v>
      </c>
      <c r="L382" s="1" t="s">
        <v>14</v>
      </c>
      <c r="AA382" s="1" t="str">
        <f t="shared" si="25"/>
        <v>all_no_live_I(firstborn*100)_as.factor(year)2005</v>
      </c>
      <c r="AB382" s="1" t="str">
        <f t="shared" si="26"/>
        <v>-0.337</v>
      </c>
      <c r="AC382" s="1" t="str">
        <f t="shared" si="27"/>
        <v>0.303</v>
      </c>
      <c r="AD382" s="1" t="str">
        <f t="shared" si="28"/>
        <v>-1.110</v>
      </c>
      <c r="AE382" t="str">
        <f t="shared" si="29"/>
        <v>-0.337
(0.303)</v>
      </c>
    </row>
    <row r="383" spans="1:31">
      <c r="A383" s="1">
        <v>382</v>
      </c>
      <c r="B383" s="1" t="s">
        <v>127</v>
      </c>
      <c r="C383" s="1">
        <v>-0.62658205532007505</v>
      </c>
      <c r="D383" s="1">
        <v>0.30140451254251399</v>
      </c>
      <c r="E383" s="1">
        <v>-2.0788741682548499</v>
      </c>
      <c r="F383" s="1">
        <v>3.7629363688662598E-2</v>
      </c>
      <c r="G383" s="1" t="s">
        <v>172</v>
      </c>
      <c r="H383" s="1" t="b">
        <v>1</v>
      </c>
      <c r="I383" s="1" t="s">
        <v>176</v>
      </c>
      <c r="J383" s="1" t="s">
        <v>14</v>
      </c>
      <c r="K383" s="1" t="s">
        <v>14</v>
      </c>
      <c r="L383" s="1" t="s">
        <v>14</v>
      </c>
      <c r="AA383" s="1" t="str">
        <f t="shared" si="25"/>
        <v>all_no_live_I(firstborn*100)_as.factor(year)2006</v>
      </c>
      <c r="AB383" s="1" t="str">
        <f t="shared" si="26"/>
        <v>-0.627</v>
      </c>
      <c r="AC383" s="1" t="str">
        <f t="shared" si="27"/>
        <v>0.301</v>
      </c>
      <c r="AD383" s="1" t="str">
        <f t="shared" si="28"/>
        <v>-2.079</v>
      </c>
      <c r="AE383" t="str">
        <f t="shared" si="29"/>
        <v>-0.627
(0.301)</v>
      </c>
    </row>
    <row r="384" spans="1:31">
      <c r="A384" s="1">
        <v>383</v>
      </c>
      <c r="B384" s="1" t="s">
        <v>126</v>
      </c>
      <c r="C384" s="1">
        <v>-1.45695405636508</v>
      </c>
      <c r="D384" s="1">
        <v>0.30172767681372398</v>
      </c>
      <c r="E384" s="1">
        <v>-4.8287053801317201</v>
      </c>
      <c r="F384" s="2">
        <v>1.37459091088342E-6</v>
      </c>
      <c r="G384" s="1" t="s">
        <v>172</v>
      </c>
      <c r="H384" s="1" t="b">
        <v>1</v>
      </c>
      <c r="I384" s="1" t="s">
        <v>176</v>
      </c>
      <c r="J384" s="1" t="s">
        <v>14</v>
      </c>
      <c r="K384" s="1" t="s">
        <v>14</v>
      </c>
      <c r="L384" s="1" t="s">
        <v>14</v>
      </c>
      <c r="AA384" s="1" t="str">
        <f t="shared" si="25"/>
        <v>all_no_live_I(firstborn*100)_as.factor(year)2007</v>
      </c>
      <c r="AB384" s="1" t="str">
        <f t="shared" si="26"/>
        <v>-1.457</v>
      </c>
      <c r="AC384" s="1" t="str">
        <f t="shared" si="27"/>
        <v>0.302</v>
      </c>
      <c r="AD384" s="1" t="str">
        <f t="shared" si="28"/>
        <v>-4.829</v>
      </c>
      <c r="AE384" t="str">
        <f t="shared" si="29"/>
        <v>-1.457
(0.302)</v>
      </c>
    </row>
    <row r="385" spans="1:31">
      <c r="A385" s="1">
        <v>384</v>
      </c>
      <c r="B385" s="1" t="s">
        <v>125</v>
      </c>
      <c r="C385" s="1">
        <v>-1.59803615702408</v>
      </c>
      <c r="D385" s="1">
        <v>0.30196203582296599</v>
      </c>
      <c r="E385" s="1">
        <v>-5.2921757288753097</v>
      </c>
      <c r="F385" s="2">
        <v>1.2091418394220501E-7</v>
      </c>
      <c r="G385" s="1" t="s">
        <v>172</v>
      </c>
      <c r="H385" s="1" t="b">
        <v>1</v>
      </c>
      <c r="I385" s="1" t="s">
        <v>176</v>
      </c>
      <c r="J385" s="1" t="s">
        <v>14</v>
      </c>
      <c r="K385" s="1" t="s">
        <v>14</v>
      </c>
      <c r="L385" s="1" t="s">
        <v>14</v>
      </c>
      <c r="AA385" s="1" t="str">
        <f t="shared" si="25"/>
        <v>all_no_live_I(firstborn*100)_as.factor(year)2008</v>
      </c>
      <c r="AB385" s="1" t="str">
        <f t="shared" si="26"/>
        <v>-1.598</v>
      </c>
      <c r="AC385" s="1" t="str">
        <f t="shared" si="27"/>
        <v>0.302</v>
      </c>
      <c r="AD385" s="1" t="str">
        <f t="shared" si="28"/>
        <v>-5.292</v>
      </c>
      <c r="AE385" t="str">
        <f t="shared" si="29"/>
        <v>-1.598
(0.302)</v>
      </c>
    </row>
    <row r="386" spans="1:31">
      <c r="A386" s="1">
        <v>385</v>
      </c>
      <c r="B386" s="1" t="s">
        <v>124</v>
      </c>
      <c r="C386" s="1">
        <v>-1.5104297768538499</v>
      </c>
      <c r="D386" s="1">
        <v>0.49079000985648602</v>
      </c>
      <c r="E386" s="1">
        <v>-3.07754792583395</v>
      </c>
      <c r="F386" s="1">
        <v>2.0872117301782601E-3</v>
      </c>
      <c r="G386" s="1" t="s">
        <v>172</v>
      </c>
      <c r="H386" s="1" t="b">
        <v>1</v>
      </c>
      <c r="I386" s="1" t="s">
        <v>176</v>
      </c>
      <c r="J386" s="1" t="s">
        <v>14</v>
      </c>
      <c r="K386" s="1" t="s">
        <v>14</v>
      </c>
      <c r="L386" s="1" t="s">
        <v>14</v>
      </c>
      <c r="AA386" s="1" t="str">
        <f t="shared" si="25"/>
        <v>all_no_live_I(firstborn*100)_as.factor(year)2009</v>
      </c>
      <c r="AB386" s="1" t="str">
        <f t="shared" si="26"/>
        <v>-1.510</v>
      </c>
      <c r="AC386" s="1" t="str">
        <f t="shared" si="27"/>
        <v>0.491</v>
      </c>
      <c r="AD386" s="1" t="str">
        <f t="shared" si="28"/>
        <v>-3.078</v>
      </c>
      <c r="AE386" t="str">
        <f t="shared" si="29"/>
        <v>-1.510
(0.491)</v>
      </c>
    </row>
    <row r="387" spans="1:31">
      <c r="A387" s="1">
        <v>386</v>
      </c>
      <c r="B387" s="1" t="s">
        <v>38</v>
      </c>
      <c r="C387" s="1">
        <v>50.0342315977067</v>
      </c>
      <c r="D387" s="1">
        <v>0.26212603001843499</v>
      </c>
      <c r="E387" s="1">
        <v>190.87853119427999</v>
      </c>
      <c r="F387" s="1">
        <v>0</v>
      </c>
      <c r="G387" s="1" t="s">
        <v>173</v>
      </c>
      <c r="H387" s="1" t="b">
        <v>1</v>
      </c>
      <c r="I387" s="1" t="s">
        <v>177</v>
      </c>
      <c r="J387" s="1" t="s">
        <v>14</v>
      </c>
      <c r="K387" s="1" t="s">
        <v>14</v>
      </c>
      <c r="L387" s="1" t="s">
        <v>14</v>
      </c>
      <c r="AA387" s="1" t="str">
        <f t="shared" ref="AA387:AA450" si="30">G387&amp;"_"&amp;B387</f>
        <v>all_no_live_liner_I(firstborn*100)_(Intercept)</v>
      </c>
      <c r="AB387" s="1" t="str">
        <f t="shared" ref="AB387:AB450" si="31">TEXT(C387, "0.000")</f>
        <v>50.034</v>
      </c>
      <c r="AC387" s="1" t="str">
        <f t="shared" ref="AC387:AC450" si="32">TEXT(D387, "0.000")</f>
        <v>0.262</v>
      </c>
      <c r="AD387" s="1" t="str">
        <f t="shared" ref="AD387:AD450" si="33">TEXT(E387, "0.000")</f>
        <v>190.879</v>
      </c>
      <c r="AE387" t="str">
        <f t="shared" ref="AE387:AE450" si="34">CONCATENATE(AB387,"
(",AC387,")")</f>
        <v>50.034
(0.262)</v>
      </c>
    </row>
    <row r="388" spans="1:31">
      <c r="A388" s="1">
        <v>387</v>
      </c>
      <c r="B388" s="1" t="s">
        <v>12</v>
      </c>
      <c r="C388" s="1">
        <v>-9.0220616936602896E-2</v>
      </c>
      <c r="D388" s="1">
        <v>2.0017295791102899E-2</v>
      </c>
      <c r="E388" s="1">
        <v>-4.5071331251798297</v>
      </c>
      <c r="F388" s="2">
        <v>6.5722454907657E-6</v>
      </c>
      <c r="G388" s="1" t="s">
        <v>173</v>
      </c>
      <c r="H388" s="1" t="b">
        <v>1</v>
      </c>
      <c r="I388" s="1" t="s">
        <v>177</v>
      </c>
      <c r="J388" s="1" t="s">
        <v>14</v>
      </c>
      <c r="K388" s="1" t="s">
        <v>14</v>
      </c>
      <c r="L388" s="1" t="s">
        <v>14</v>
      </c>
      <c r="AA388" s="1" t="str">
        <f t="shared" si="30"/>
        <v>all_no_live_liner_I(firstborn*100)_relative_age</v>
      </c>
      <c r="AB388" s="1" t="str">
        <f t="shared" si="31"/>
        <v>-0.090</v>
      </c>
      <c r="AC388" s="1" t="str">
        <f t="shared" si="32"/>
        <v>0.020</v>
      </c>
      <c r="AD388" s="1" t="str">
        <f t="shared" si="33"/>
        <v>-4.507</v>
      </c>
      <c r="AE388" t="str">
        <f t="shared" si="34"/>
        <v>-0.090
(0.020)</v>
      </c>
    </row>
    <row r="389" spans="1:31">
      <c r="A389" s="1">
        <v>388</v>
      </c>
      <c r="B389" s="1" t="s">
        <v>132</v>
      </c>
      <c r="C389" s="1">
        <v>0.47663281784885803</v>
      </c>
      <c r="D389" s="1">
        <v>0.296386358925259</v>
      </c>
      <c r="E389" s="1">
        <v>1.6081469456866999</v>
      </c>
      <c r="F389" s="1">
        <v>0.10780355340766901</v>
      </c>
      <c r="G389" s="1" t="s">
        <v>173</v>
      </c>
      <c r="H389" s="1" t="b">
        <v>1</v>
      </c>
      <c r="I389" s="1" t="s">
        <v>177</v>
      </c>
      <c r="J389" s="1" t="s">
        <v>14</v>
      </c>
      <c r="K389" s="1" t="s">
        <v>14</v>
      </c>
      <c r="L389" s="1" t="s">
        <v>14</v>
      </c>
      <c r="AA389" s="1" t="str">
        <f t="shared" si="30"/>
        <v>all_no_live_liner_I(firstborn*100)_as.factor(year)2001</v>
      </c>
      <c r="AB389" s="1" t="str">
        <f t="shared" si="31"/>
        <v>0.477</v>
      </c>
      <c r="AC389" s="1" t="str">
        <f t="shared" si="32"/>
        <v>0.296</v>
      </c>
      <c r="AD389" s="1" t="str">
        <f t="shared" si="33"/>
        <v>1.608</v>
      </c>
      <c r="AE389" t="str">
        <f t="shared" si="34"/>
        <v>0.477
(0.296)</v>
      </c>
    </row>
    <row r="390" spans="1:31">
      <c r="A390" s="1">
        <v>389</v>
      </c>
      <c r="B390" s="1" t="s">
        <v>131</v>
      </c>
      <c r="C390" s="1">
        <v>1.02339758813269</v>
      </c>
      <c r="D390" s="1">
        <v>0.29708057740225402</v>
      </c>
      <c r="E390" s="1">
        <v>3.4448485225171401</v>
      </c>
      <c r="F390" s="1">
        <v>5.7142059288912495E-4</v>
      </c>
      <c r="G390" s="1" t="s">
        <v>173</v>
      </c>
      <c r="H390" s="1" t="b">
        <v>1</v>
      </c>
      <c r="I390" s="1" t="s">
        <v>177</v>
      </c>
      <c r="J390" s="1" t="s">
        <v>14</v>
      </c>
      <c r="K390" s="1" t="s">
        <v>14</v>
      </c>
      <c r="L390" s="1" t="s">
        <v>14</v>
      </c>
      <c r="AA390" s="1" t="str">
        <f t="shared" si="30"/>
        <v>all_no_live_liner_I(firstborn*100)_as.factor(year)2002</v>
      </c>
      <c r="AB390" s="1" t="str">
        <f t="shared" si="31"/>
        <v>1.023</v>
      </c>
      <c r="AC390" s="1" t="str">
        <f t="shared" si="32"/>
        <v>0.297</v>
      </c>
      <c r="AD390" s="1" t="str">
        <f t="shared" si="33"/>
        <v>3.445</v>
      </c>
      <c r="AE390" t="str">
        <f t="shared" si="34"/>
        <v>1.023
(0.297)</v>
      </c>
    </row>
    <row r="391" spans="1:31">
      <c r="A391" s="1">
        <v>390</v>
      </c>
      <c r="B391" s="1" t="s">
        <v>130</v>
      </c>
      <c r="C391" s="1">
        <v>-4.2424413960683999E-2</v>
      </c>
      <c r="D391" s="1">
        <v>0.29854817820625001</v>
      </c>
      <c r="E391" s="1">
        <v>-0.14210240442792199</v>
      </c>
      <c r="F391" s="1">
        <v>0.88699916921869204</v>
      </c>
      <c r="G391" s="1" t="s">
        <v>173</v>
      </c>
      <c r="H391" s="1" t="b">
        <v>1</v>
      </c>
      <c r="I391" s="1" t="s">
        <v>177</v>
      </c>
      <c r="J391" s="1" t="s">
        <v>14</v>
      </c>
      <c r="K391" s="1" t="s">
        <v>14</v>
      </c>
      <c r="L391" s="1" t="s">
        <v>14</v>
      </c>
      <c r="AA391" s="1" t="str">
        <f t="shared" si="30"/>
        <v>all_no_live_liner_I(firstborn*100)_as.factor(year)2003</v>
      </c>
      <c r="AB391" s="1" t="str">
        <f t="shared" si="31"/>
        <v>-0.042</v>
      </c>
      <c r="AC391" s="1" t="str">
        <f t="shared" si="32"/>
        <v>0.299</v>
      </c>
      <c r="AD391" s="1" t="str">
        <f t="shared" si="33"/>
        <v>-0.142</v>
      </c>
      <c r="AE391" t="str">
        <f t="shared" si="34"/>
        <v>-0.042
(0.299)</v>
      </c>
    </row>
    <row r="392" spans="1:31">
      <c r="A392" s="1">
        <v>391</v>
      </c>
      <c r="B392" s="1" t="s">
        <v>129</v>
      </c>
      <c r="C392" s="1">
        <v>-0.31766463027851699</v>
      </c>
      <c r="D392" s="1">
        <v>0.29987710512448201</v>
      </c>
      <c r="E392" s="1">
        <v>-1.0593160493084399</v>
      </c>
      <c r="F392" s="1">
        <v>0.28945631705463298</v>
      </c>
      <c r="G392" s="1" t="s">
        <v>173</v>
      </c>
      <c r="H392" s="1" t="b">
        <v>1</v>
      </c>
      <c r="I392" s="1" t="s">
        <v>177</v>
      </c>
      <c r="J392" s="1" t="s">
        <v>14</v>
      </c>
      <c r="K392" s="1" t="s">
        <v>14</v>
      </c>
      <c r="L392" s="1" t="s">
        <v>14</v>
      </c>
      <c r="AA392" s="1" t="str">
        <f t="shared" si="30"/>
        <v>all_no_live_liner_I(firstborn*100)_as.factor(year)2004</v>
      </c>
      <c r="AB392" s="1" t="str">
        <f t="shared" si="31"/>
        <v>-0.318</v>
      </c>
      <c r="AC392" s="1" t="str">
        <f t="shared" si="32"/>
        <v>0.300</v>
      </c>
      <c r="AD392" s="1" t="str">
        <f t="shared" si="33"/>
        <v>-1.059</v>
      </c>
      <c r="AE392" t="str">
        <f t="shared" si="34"/>
        <v>-0.318
(0.300)</v>
      </c>
    </row>
    <row r="393" spans="1:31">
      <c r="A393" s="1">
        <v>392</v>
      </c>
      <c r="B393" s="1" t="s">
        <v>128</v>
      </c>
      <c r="C393" s="1">
        <v>-0.27228377174575102</v>
      </c>
      <c r="D393" s="1">
        <v>0.302430090037827</v>
      </c>
      <c r="E393" s="1">
        <v>-0.90031971260430699</v>
      </c>
      <c r="F393" s="1">
        <v>0.367950513942921</v>
      </c>
      <c r="G393" s="1" t="s">
        <v>173</v>
      </c>
      <c r="H393" s="1" t="b">
        <v>1</v>
      </c>
      <c r="I393" s="1" t="s">
        <v>177</v>
      </c>
      <c r="J393" s="1" t="s">
        <v>14</v>
      </c>
      <c r="K393" s="1" t="s">
        <v>14</v>
      </c>
      <c r="L393" s="1" t="s">
        <v>14</v>
      </c>
      <c r="AA393" s="1" t="str">
        <f t="shared" si="30"/>
        <v>all_no_live_liner_I(firstborn*100)_as.factor(year)2005</v>
      </c>
      <c r="AB393" s="1" t="str">
        <f t="shared" si="31"/>
        <v>-0.272</v>
      </c>
      <c r="AC393" s="1" t="str">
        <f t="shared" si="32"/>
        <v>0.302</v>
      </c>
      <c r="AD393" s="1" t="str">
        <f t="shared" si="33"/>
        <v>-0.900</v>
      </c>
      <c r="AE393" t="str">
        <f t="shared" si="34"/>
        <v>-0.272
(0.302)</v>
      </c>
    </row>
    <row r="394" spans="1:31">
      <c r="A394" s="1">
        <v>393</v>
      </c>
      <c r="B394" s="1" t="s">
        <v>127</v>
      </c>
      <c r="C394" s="1">
        <v>-0.56259890646353405</v>
      </c>
      <c r="D394" s="1">
        <v>0.30065519009059199</v>
      </c>
      <c r="E394" s="1">
        <v>-1.8712429554068699</v>
      </c>
      <c r="F394" s="1">
        <v>6.1311925201845301E-2</v>
      </c>
      <c r="G394" s="1" t="s">
        <v>173</v>
      </c>
      <c r="H394" s="1" t="b">
        <v>1</v>
      </c>
      <c r="I394" s="1" t="s">
        <v>177</v>
      </c>
      <c r="J394" s="1" t="s">
        <v>14</v>
      </c>
      <c r="K394" s="1" t="s">
        <v>14</v>
      </c>
      <c r="L394" s="1" t="s">
        <v>14</v>
      </c>
      <c r="AA394" s="1" t="str">
        <f t="shared" si="30"/>
        <v>all_no_live_liner_I(firstborn*100)_as.factor(year)2006</v>
      </c>
      <c r="AB394" s="1" t="str">
        <f t="shared" si="31"/>
        <v>-0.563</v>
      </c>
      <c r="AC394" s="1" t="str">
        <f t="shared" si="32"/>
        <v>0.301</v>
      </c>
      <c r="AD394" s="1" t="str">
        <f t="shared" si="33"/>
        <v>-1.871</v>
      </c>
      <c r="AE394" t="str">
        <f t="shared" si="34"/>
        <v>-0.563
(0.301)</v>
      </c>
    </row>
    <row r="395" spans="1:31">
      <c r="A395" s="1">
        <v>394</v>
      </c>
      <c r="B395" s="1" t="s">
        <v>126</v>
      </c>
      <c r="C395" s="1">
        <v>-1.3945457166769299</v>
      </c>
      <c r="D395" s="1">
        <v>0.30101570304783598</v>
      </c>
      <c r="E395" s="1">
        <v>-4.6328005567713504</v>
      </c>
      <c r="F395" s="2">
        <v>3.60831619512846E-6</v>
      </c>
      <c r="G395" s="1" t="s">
        <v>173</v>
      </c>
      <c r="H395" s="1" t="b">
        <v>1</v>
      </c>
      <c r="I395" s="1" t="s">
        <v>177</v>
      </c>
      <c r="J395" s="1" t="s">
        <v>14</v>
      </c>
      <c r="K395" s="1" t="s">
        <v>14</v>
      </c>
      <c r="L395" s="1" t="s">
        <v>14</v>
      </c>
      <c r="AA395" s="1" t="str">
        <f t="shared" si="30"/>
        <v>all_no_live_liner_I(firstborn*100)_as.factor(year)2007</v>
      </c>
      <c r="AB395" s="1" t="str">
        <f t="shared" si="31"/>
        <v>-1.395</v>
      </c>
      <c r="AC395" s="1" t="str">
        <f t="shared" si="32"/>
        <v>0.301</v>
      </c>
      <c r="AD395" s="1" t="str">
        <f t="shared" si="33"/>
        <v>-4.633</v>
      </c>
      <c r="AE395" t="str">
        <f t="shared" si="34"/>
        <v>-1.395
(0.301)</v>
      </c>
    </row>
    <row r="396" spans="1:31">
      <c r="A396" s="1">
        <v>395</v>
      </c>
      <c r="B396" s="1" t="s">
        <v>125</v>
      </c>
      <c r="C396" s="1">
        <v>-1.5345872634795501</v>
      </c>
      <c r="D396" s="1">
        <v>0.301226597075754</v>
      </c>
      <c r="E396" s="1">
        <v>-5.0944613735208302</v>
      </c>
      <c r="F396" s="2">
        <v>3.4984531532369499E-7</v>
      </c>
      <c r="G396" s="1" t="s">
        <v>173</v>
      </c>
      <c r="H396" s="1" t="b">
        <v>1</v>
      </c>
      <c r="I396" s="1" t="s">
        <v>177</v>
      </c>
      <c r="J396" s="1" t="s">
        <v>14</v>
      </c>
      <c r="K396" s="1" t="s">
        <v>14</v>
      </c>
      <c r="L396" s="1" t="s">
        <v>14</v>
      </c>
      <c r="AA396" s="1" t="str">
        <f t="shared" si="30"/>
        <v>all_no_live_liner_I(firstborn*100)_as.factor(year)2008</v>
      </c>
      <c r="AB396" s="1" t="str">
        <f t="shared" si="31"/>
        <v>-1.535</v>
      </c>
      <c r="AC396" s="1" t="str">
        <f t="shared" si="32"/>
        <v>0.301</v>
      </c>
      <c r="AD396" s="1" t="str">
        <f t="shared" si="33"/>
        <v>-5.094</v>
      </c>
      <c r="AE396" t="str">
        <f t="shared" si="34"/>
        <v>-1.535
(0.301)</v>
      </c>
    </row>
    <row r="397" spans="1:31">
      <c r="A397" s="1">
        <v>396</v>
      </c>
      <c r="B397" s="1" t="s">
        <v>124</v>
      </c>
      <c r="C397" s="1">
        <v>-1.25891132293835</v>
      </c>
      <c r="D397" s="1">
        <v>0.48361871633306602</v>
      </c>
      <c r="E397" s="1">
        <v>-2.6031071181110899</v>
      </c>
      <c r="F397" s="1">
        <v>9.2385476859488495E-3</v>
      </c>
      <c r="G397" s="1" t="s">
        <v>173</v>
      </c>
      <c r="H397" s="1" t="b">
        <v>1</v>
      </c>
      <c r="I397" s="1" t="s">
        <v>177</v>
      </c>
      <c r="J397" s="1" t="s">
        <v>14</v>
      </c>
      <c r="K397" s="1" t="s">
        <v>14</v>
      </c>
      <c r="L397" s="1" t="s">
        <v>14</v>
      </c>
      <c r="AA397" s="1" t="str">
        <f t="shared" si="30"/>
        <v>all_no_live_liner_I(firstborn*100)_as.factor(year)2009</v>
      </c>
      <c r="AB397" s="1" t="str">
        <f t="shared" si="31"/>
        <v>-1.259</v>
      </c>
      <c r="AC397" s="1" t="str">
        <f t="shared" si="32"/>
        <v>0.484</v>
      </c>
      <c r="AD397" s="1" t="str">
        <f t="shared" si="33"/>
        <v>-2.603</v>
      </c>
      <c r="AE397" t="str">
        <f t="shared" si="34"/>
        <v>-1.259
(0.484)</v>
      </c>
    </row>
    <row r="398" spans="1:31">
      <c r="A398" s="1">
        <v>397</v>
      </c>
      <c r="B398" s="1" t="s">
        <v>12</v>
      </c>
      <c r="C398" s="1">
        <v>5.6879566285217197E-2</v>
      </c>
      <c r="D398" s="1">
        <v>7.0514174136786803E-2</v>
      </c>
      <c r="E398" s="1">
        <v>0.80664018236786605</v>
      </c>
      <c r="F398" s="1">
        <v>0.41987415287605001</v>
      </c>
      <c r="G398" s="1" t="s">
        <v>189</v>
      </c>
      <c r="H398" s="1" t="b">
        <v>1</v>
      </c>
      <c r="I398" s="1" t="s">
        <v>180</v>
      </c>
      <c r="J398" s="1" t="s">
        <v>14</v>
      </c>
      <c r="K398" s="1" t="s">
        <v>14</v>
      </c>
      <c r="L398" s="1" t="s">
        <v>14</v>
      </c>
      <c r="AA398" s="1" t="str">
        <f t="shared" si="30"/>
        <v>all_ols_I(girl*100)_relative_age</v>
      </c>
      <c r="AB398" s="1" t="str">
        <f t="shared" si="31"/>
        <v>0.057</v>
      </c>
      <c r="AC398" s="1" t="str">
        <f t="shared" si="32"/>
        <v>0.071</v>
      </c>
      <c r="AD398" s="1" t="str">
        <f t="shared" si="33"/>
        <v>0.807</v>
      </c>
      <c r="AE398" t="str">
        <f t="shared" si="34"/>
        <v>0.057
(0.071)</v>
      </c>
    </row>
    <row r="399" spans="1:31">
      <c r="A399" s="1">
        <v>398</v>
      </c>
      <c r="B399" s="1" t="s">
        <v>80</v>
      </c>
      <c r="C399" s="1">
        <v>-7.745880254663E-3</v>
      </c>
      <c r="D399" s="1">
        <v>6.4103878563422896E-3</v>
      </c>
      <c r="E399" s="1">
        <v>-1.2083325421564599</v>
      </c>
      <c r="F399" s="1">
        <v>0.22691987734837599</v>
      </c>
      <c r="G399" s="1" t="s">
        <v>189</v>
      </c>
      <c r="H399" s="1" t="b">
        <v>1</v>
      </c>
      <c r="I399" s="1" t="s">
        <v>180</v>
      </c>
      <c r="J399" s="1" t="s">
        <v>14</v>
      </c>
      <c r="K399" s="1" t="s">
        <v>14</v>
      </c>
      <c r="L399" s="1" t="s">
        <v>14</v>
      </c>
      <c r="AA399" s="1" t="str">
        <f t="shared" si="30"/>
        <v>all_ols_I(girl*100)_I(relative_age^2)</v>
      </c>
      <c r="AB399" s="1" t="str">
        <f t="shared" si="31"/>
        <v>-0.008</v>
      </c>
      <c r="AC399" s="1" t="str">
        <f t="shared" si="32"/>
        <v>0.006</v>
      </c>
      <c r="AD399" s="1" t="str">
        <f t="shared" si="33"/>
        <v>-1.208</v>
      </c>
      <c r="AE399" t="str">
        <f t="shared" si="34"/>
        <v>-0.008
(0.006)</v>
      </c>
    </row>
    <row r="400" spans="1:31">
      <c r="A400" s="1">
        <v>399</v>
      </c>
      <c r="B400" s="1" t="s">
        <v>132</v>
      </c>
      <c r="C400" s="1">
        <v>-7.1326736210898203E-2</v>
      </c>
      <c r="D400" s="1">
        <v>0.25055356914195998</v>
      </c>
      <c r="E400" s="1">
        <v>-0.28467659213621299</v>
      </c>
      <c r="F400" s="1">
        <v>0.77589202914051103</v>
      </c>
      <c r="G400" s="1" t="s">
        <v>189</v>
      </c>
      <c r="H400" s="1" t="b">
        <v>1</v>
      </c>
      <c r="I400" s="1" t="s">
        <v>180</v>
      </c>
      <c r="J400" s="1" t="s">
        <v>14</v>
      </c>
      <c r="K400" s="1" t="s">
        <v>14</v>
      </c>
      <c r="L400" s="1" t="s">
        <v>14</v>
      </c>
      <c r="AA400" s="1" t="str">
        <f t="shared" si="30"/>
        <v>all_ols_I(girl*100)_as.factor(year)2001</v>
      </c>
      <c r="AB400" s="1" t="str">
        <f t="shared" si="31"/>
        <v>-0.071</v>
      </c>
      <c r="AC400" s="1" t="str">
        <f t="shared" si="32"/>
        <v>0.251</v>
      </c>
      <c r="AD400" s="1" t="str">
        <f t="shared" si="33"/>
        <v>-0.285</v>
      </c>
      <c r="AE400" t="str">
        <f t="shared" si="34"/>
        <v>-0.071
(0.251)</v>
      </c>
    </row>
    <row r="401" spans="1:31">
      <c r="A401" s="1">
        <v>400</v>
      </c>
      <c r="B401" s="1" t="s">
        <v>131</v>
      </c>
      <c r="C401" s="1">
        <v>-0.211512178894876</v>
      </c>
      <c r="D401" s="1">
        <v>0.296876003271827</v>
      </c>
      <c r="E401" s="1">
        <v>-0.71245966856138998</v>
      </c>
      <c r="F401" s="1">
        <v>0.47618046942412201</v>
      </c>
      <c r="G401" s="1" t="s">
        <v>189</v>
      </c>
      <c r="H401" s="1" t="b">
        <v>1</v>
      </c>
      <c r="I401" s="1" t="s">
        <v>180</v>
      </c>
      <c r="J401" s="1" t="s">
        <v>14</v>
      </c>
      <c r="K401" s="1" t="s">
        <v>14</v>
      </c>
      <c r="L401" s="1" t="s">
        <v>14</v>
      </c>
      <c r="AA401" s="1" t="str">
        <f t="shared" si="30"/>
        <v>all_ols_I(girl*100)_as.factor(year)2002</v>
      </c>
      <c r="AB401" s="1" t="str">
        <f t="shared" si="31"/>
        <v>-0.212</v>
      </c>
      <c r="AC401" s="1" t="str">
        <f t="shared" si="32"/>
        <v>0.297</v>
      </c>
      <c r="AD401" s="1" t="str">
        <f t="shared" si="33"/>
        <v>-0.712</v>
      </c>
      <c r="AE401" t="str">
        <f t="shared" si="34"/>
        <v>-0.212
(0.297)</v>
      </c>
    </row>
    <row r="402" spans="1:31">
      <c r="A402" s="1">
        <v>401</v>
      </c>
      <c r="B402" s="1" t="s">
        <v>130</v>
      </c>
      <c r="C402" s="1">
        <v>7.1872645361290705E-2</v>
      </c>
      <c r="D402" s="1">
        <v>0.33240888792032902</v>
      </c>
      <c r="E402" s="1">
        <v>0.21621758013437001</v>
      </c>
      <c r="F402" s="1">
        <v>0.82881822807055805</v>
      </c>
      <c r="G402" s="1" t="s">
        <v>189</v>
      </c>
      <c r="H402" s="1" t="b">
        <v>1</v>
      </c>
      <c r="I402" s="1" t="s">
        <v>180</v>
      </c>
      <c r="J402" s="1" t="s">
        <v>14</v>
      </c>
      <c r="K402" s="1" t="s">
        <v>14</v>
      </c>
      <c r="L402" s="1" t="s">
        <v>14</v>
      </c>
      <c r="AA402" s="1" t="str">
        <f t="shared" si="30"/>
        <v>all_ols_I(girl*100)_as.factor(year)2003</v>
      </c>
      <c r="AB402" s="1" t="str">
        <f t="shared" si="31"/>
        <v>0.072</v>
      </c>
      <c r="AC402" s="1" t="str">
        <f t="shared" si="32"/>
        <v>0.332</v>
      </c>
      <c r="AD402" s="1" t="str">
        <f t="shared" si="33"/>
        <v>0.216</v>
      </c>
      <c r="AE402" t="str">
        <f t="shared" si="34"/>
        <v>0.072
(0.332)</v>
      </c>
    </row>
    <row r="403" spans="1:31">
      <c r="A403" s="1">
        <v>402</v>
      </c>
      <c r="B403" s="1" t="s">
        <v>129</v>
      </c>
      <c r="C403" s="1">
        <v>-6.1944883156023402E-2</v>
      </c>
      <c r="D403" s="1">
        <v>0.31668113624556699</v>
      </c>
      <c r="E403" s="1">
        <v>-0.19560648256607499</v>
      </c>
      <c r="F403" s="1">
        <v>0.84491825568926204</v>
      </c>
      <c r="G403" s="1" t="s">
        <v>189</v>
      </c>
      <c r="H403" s="1" t="b">
        <v>1</v>
      </c>
      <c r="I403" s="1" t="s">
        <v>180</v>
      </c>
      <c r="J403" s="1" t="s">
        <v>14</v>
      </c>
      <c r="K403" s="1" t="s">
        <v>14</v>
      </c>
      <c r="L403" s="1" t="s">
        <v>14</v>
      </c>
      <c r="AA403" s="1" t="str">
        <f t="shared" si="30"/>
        <v>all_ols_I(girl*100)_as.factor(year)2004</v>
      </c>
      <c r="AB403" s="1" t="str">
        <f t="shared" si="31"/>
        <v>-0.062</v>
      </c>
      <c r="AC403" s="1" t="str">
        <f t="shared" si="32"/>
        <v>0.317</v>
      </c>
      <c r="AD403" s="1" t="str">
        <f t="shared" si="33"/>
        <v>-0.196</v>
      </c>
      <c r="AE403" t="str">
        <f t="shared" si="34"/>
        <v>-0.062
(0.317)</v>
      </c>
    </row>
    <row r="404" spans="1:31">
      <c r="A404" s="1">
        <v>403</v>
      </c>
      <c r="B404" s="1" t="s">
        <v>128</v>
      </c>
      <c r="C404" s="1">
        <v>7.0069661139830597E-2</v>
      </c>
      <c r="D404" s="1">
        <v>0.33680301210774199</v>
      </c>
      <c r="E404" s="1">
        <v>0.20804345157523599</v>
      </c>
      <c r="F404" s="1">
        <v>0.83519511442668604</v>
      </c>
      <c r="G404" s="1" t="s">
        <v>189</v>
      </c>
      <c r="H404" s="1" t="b">
        <v>1</v>
      </c>
      <c r="I404" s="1" t="s">
        <v>180</v>
      </c>
      <c r="J404" s="1" t="s">
        <v>14</v>
      </c>
      <c r="K404" s="1" t="s">
        <v>14</v>
      </c>
      <c r="L404" s="1" t="s">
        <v>14</v>
      </c>
      <c r="AA404" s="1" t="str">
        <f t="shared" si="30"/>
        <v>all_ols_I(girl*100)_as.factor(year)2005</v>
      </c>
      <c r="AB404" s="1" t="str">
        <f t="shared" si="31"/>
        <v>0.070</v>
      </c>
      <c r="AC404" s="1" t="str">
        <f t="shared" si="32"/>
        <v>0.337</v>
      </c>
      <c r="AD404" s="1" t="str">
        <f t="shared" si="33"/>
        <v>0.208</v>
      </c>
      <c r="AE404" t="str">
        <f t="shared" si="34"/>
        <v>0.070
(0.337)</v>
      </c>
    </row>
    <row r="405" spans="1:31">
      <c r="A405" s="1">
        <v>404</v>
      </c>
      <c r="B405" s="1" t="s">
        <v>127</v>
      </c>
      <c r="C405" s="1">
        <v>7.6574672401961405E-2</v>
      </c>
      <c r="D405" s="1">
        <v>0.27287751117966702</v>
      </c>
      <c r="E405" s="1">
        <v>0.28061921288758501</v>
      </c>
      <c r="F405" s="1">
        <v>0.77900258004979495</v>
      </c>
      <c r="G405" s="1" t="s">
        <v>189</v>
      </c>
      <c r="H405" s="1" t="b">
        <v>1</v>
      </c>
      <c r="I405" s="1" t="s">
        <v>180</v>
      </c>
      <c r="J405" s="1" t="s">
        <v>14</v>
      </c>
      <c r="K405" s="1" t="s">
        <v>14</v>
      </c>
      <c r="L405" s="1" t="s">
        <v>14</v>
      </c>
      <c r="AA405" s="1" t="str">
        <f t="shared" si="30"/>
        <v>all_ols_I(girl*100)_as.factor(year)2006</v>
      </c>
      <c r="AB405" s="1" t="str">
        <f t="shared" si="31"/>
        <v>0.077</v>
      </c>
      <c r="AC405" s="1" t="str">
        <f t="shared" si="32"/>
        <v>0.273</v>
      </c>
      <c r="AD405" s="1" t="str">
        <f t="shared" si="33"/>
        <v>0.281</v>
      </c>
      <c r="AE405" t="str">
        <f t="shared" si="34"/>
        <v>0.077
(0.273)</v>
      </c>
    </row>
    <row r="406" spans="1:31">
      <c r="A406" s="1">
        <v>405</v>
      </c>
      <c r="B406" s="1" t="s">
        <v>126</v>
      </c>
      <c r="C406" s="1">
        <v>-9.2668958944480004E-2</v>
      </c>
      <c r="D406" s="1">
        <v>0.32038155760633902</v>
      </c>
      <c r="E406" s="1">
        <v>-0.289245609631328</v>
      </c>
      <c r="F406" s="1">
        <v>0.77239353651909504</v>
      </c>
      <c r="G406" s="1" t="s">
        <v>189</v>
      </c>
      <c r="H406" s="1" t="b">
        <v>1</v>
      </c>
      <c r="I406" s="1" t="s">
        <v>180</v>
      </c>
      <c r="J406" s="1" t="s">
        <v>14</v>
      </c>
      <c r="K406" s="1" t="s">
        <v>14</v>
      </c>
      <c r="L406" s="1" t="s">
        <v>14</v>
      </c>
      <c r="AA406" s="1" t="str">
        <f t="shared" si="30"/>
        <v>all_ols_I(girl*100)_as.factor(year)2007</v>
      </c>
      <c r="AB406" s="1" t="str">
        <f t="shared" si="31"/>
        <v>-0.093</v>
      </c>
      <c r="AC406" s="1" t="str">
        <f t="shared" si="32"/>
        <v>0.320</v>
      </c>
      <c r="AD406" s="1" t="str">
        <f t="shared" si="33"/>
        <v>-0.289</v>
      </c>
      <c r="AE406" t="str">
        <f t="shared" si="34"/>
        <v>-0.093
(0.320)</v>
      </c>
    </row>
    <row r="407" spans="1:31">
      <c r="A407" s="1">
        <v>406</v>
      </c>
      <c r="B407" s="1" t="s">
        <v>125</v>
      </c>
      <c r="C407" s="1">
        <v>0.14504617010792101</v>
      </c>
      <c r="D407" s="1">
        <v>0.30652071527452401</v>
      </c>
      <c r="E407" s="1">
        <v>0.473201851881414</v>
      </c>
      <c r="F407" s="1">
        <v>0.63606935794354802</v>
      </c>
      <c r="G407" s="1" t="s">
        <v>189</v>
      </c>
      <c r="H407" s="1" t="b">
        <v>1</v>
      </c>
      <c r="I407" s="1" t="s">
        <v>180</v>
      </c>
      <c r="J407" s="1" t="s">
        <v>14</v>
      </c>
      <c r="K407" s="1" t="s">
        <v>14</v>
      </c>
      <c r="L407" s="1" t="s">
        <v>14</v>
      </c>
      <c r="AA407" s="1" t="str">
        <f t="shared" si="30"/>
        <v>all_ols_I(girl*100)_as.factor(year)2008</v>
      </c>
      <c r="AB407" s="1" t="str">
        <f t="shared" si="31"/>
        <v>0.145</v>
      </c>
      <c r="AC407" s="1" t="str">
        <f t="shared" si="32"/>
        <v>0.307</v>
      </c>
      <c r="AD407" s="1" t="str">
        <f t="shared" si="33"/>
        <v>0.473</v>
      </c>
      <c r="AE407" t="str">
        <f t="shared" si="34"/>
        <v>0.145
(0.307)</v>
      </c>
    </row>
    <row r="408" spans="1:31">
      <c r="A408" s="1">
        <v>407</v>
      </c>
      <c r="B408" s="1" t="s">
        <v>124</v>
      </c>
      <c r="C408" s="1">
        <v>-0.144217683589769</v>
      </c>
      <c r="D408" s="1">
        <v>0.52288405447571795</v>
      </c>
      <c r="E408" s="1">
        <v>-0.27581197467261198</v>
      </c>
      <c r="F408" s="1">
        <v>0.78269258588802404</v>
      </c>
      <c r="G408" s="1" t="s">
        <v>189</v>
      </c>
      <c r="H408" s="1" t="b">
        <v>1</v>
      </c>
      <c r="I408" s="1" t="s">
        <v>180</v>
      </c>
      <c r="J408" s="1" t="s">
        <v>14</v>
      </c>
      <c r="K408" s="1" t="s">
        <v>14</v>
      </c>
      <c r="L408" s="1" t="s">
        <v>14</v>
      </c>
      <c r="AA408" s="1" t="str">
        <f t="shared" si="30"/>
        <v>all_ols_I(girl*100)_as.factor(year)2009</v>
      </c>
      <c r="AB408" s="1" t="str">
        <f t="shared" si="31"/>
        <v>-0.144</v>
      </c>
      <c r="AC408" s="1" t="str">
        <f t="shared" si="32"/>
        <v>0.523</v>
      </c>
      <c r="AD408" s="1" t="str">
        <f t="shared" si="33"/>
        <v>-0.276</v>
      </c>
      <c r="AE408" t="str">
        <f t="shared" si="34"/>
        <v>-0.144
(0.523)</v>
      </c>
    </row>
    <row r="409" spans="1:31">
      <c r="A409" s="1">
        <v>408</v>
      </c>
      <c r="B409" s="1" t="s">
        <v>12</v>
      </c>
      <c r="C409" s="1">
        <v>-2.94870551422458E-2</v>
      </c>
      <c r="D409" s="1">
        <v>2.1912750741232299E-2</v>
      </c>
      <c r="E409" s="1">
        <v>-1.3456573978529001</v>
      </c>
      <c r="F409" s="1">
        <v>0.17841356693888699</v>
      </c>
      <c r="G409" s="1" t="s">
        <v>199</v>
      </c>
      <c r="H409" s="1" t="b">
        <v>0</v>
      </c>
      <c r="I409" s="1" t="s">
        <v>14</v>
      </c>
      <c r="J409" s="1" t="s">
        <v>14</v>
      </c>
      <c r="K409" s="1" t="s">
        <v>14</v>
      </c>
      <c r="L409" s="1" t="s">
        <v>14</v>
      </c>
      <c r="AA409" s="1" t="str">
        <f t="shared" si="30"/>
        <v>all_ols_liner_I(girl*100)_relative_age</v>
      </c>
      <c r="AB409" s="1" t="str">
        <f t="shared" si="31"/>
        <v>-0.029</v>
      </c>
      <c r="AC409" s="1" t="str">
        <f t="shared" si="32"/>
        <v>0.022</v>
      </c>
      <c r="AD409" s="1" t="str">
        <f t="shared" si="33"/>
        <v>-1.346</v>
      </c>
      <c r="AE409" t="str">
        <f t="shared" si="34"/>
        <v>-0.029
(0.022)</v>
      </c>
    </row>
    <row r="410" spans="1:31">
      <c r="A410" s="1">
        <v>409</v>
      </c>
      <c r="B410" s="1" t="s">
        <v>132</v>
      </c>
      <c r="C410" s="1">
        <v>-9.9768597003294796E-2</v>
      </c>
      <c r="D410" s="1">
        <v>0.25069986029008401</v>
      </c>
      <c r="E410" s="1">
        <v>-0.39796032150896699</v>
      </c>
      <c r="F410" s="1">
        <v>0.69065958319068999</v>
      </c>
      <c r="G410" s="1" t="s">
        <v>199</v>
      </c>
      <c r="H410" s="1" t="b">
        <v>0</v>
      </c>
      <c r="I410" s="1" t="s">
        <v>14</v>
      </c>
      <c r="J410" s="1" t="s">
        <v>14</v>
      </c>
      <c r="K410" s="1" t="s">
        <v>14</v>
      </c>
      <c r="L410" s="1" t="s">
        <v>14</v>
      </c>
      <c r="AA410" s="1" t="str">
        <f t="shared" si="30"/>
        <v>all_ols_liner_I(girl*100)_as.factor(year)2001</v>
      </c>
      <c r="AB410" s="1" t="str">
        <f t="shared" si="31"/>
        <v>-0.100</v>
      </c>
      <c r="AC410" s="1" t="str">
        <f t="shared" si="32"/>
        <v>0.251</v>
      </c>
      <c r="AD410" s="1" t="str">
        <f t="shared" si="33"/>
        <v>-0.398</v>
      </c>
      <c r="AE410" t="str">
        <f t="shared" si="34"/>
        <v>-0.100
(0.251)</v>
      </c>
    </row>
    <row r="411" spans="1:31">
      <c r="A411" s="1">
        <v>410</v>
      </c>
      <c r="B411" s="1" t="s">
        <v>131</v>
      </c>
      <c r="C411" s="1">
        <v>-0.24323034619713199</v>
      </c>
      <c r="D411" s="1">
        <v>0.29517166939143702</v>
      </c>
      <c r="E411" s="1">
        <v>-0.82403012016229904</v>
      </c>
      <c r="F411" s="1">
        <v>0.40992278872757498</v>
      </c>
      <c r="G411" s="1" t="s">
        <v>199</v>
      </c>
      <c r="H411" s="1" t="b">
        <v>0</v>
      </c>
      <c r="I411" s="1" t="s">
        <v>14</v>
      </c>
      <c r="J411" s="1" t="s">
        <v>14</v>
      </c>
      <c r="K411" s="1" t="s">
        <v>14</v>
      </c>
      <c r="L411" s="1" t="s">
        <v>14</v>
      </c>
      <c r="AA411" s="1" t="str">
        <f t="shared" si="30"/>
        <v>all_ols_liner_I(girl*100)_as.factor(year)2002</v>
      </c>
      <c r="AB411" s="1" t="str">
        <f t="shared" si="31"/>
        <v>-0.243</v>
      </c>
      <c r="AC411" s="1" t="str">
        <f t="shared" si="32"/>
        <v>0.295</v>
      </c>
      <c r="AD411" s="1" t="str">
        <f t="shared" si="33"/>
        <v>-0.824</v>
      </c>
      <c r="AE411" t="str">
        <f t="shared" si="34"/>
        <v>-0.243
(0.295)</v>
      </c>
    </row>
    <row r="412" spans="1:31">
      <c r="A412" s="1">
        <v>411</v>
      </c>
      <c r="B412" s="1" t="s">
        <v>130</v>
      </c>
      <c r="C412" s="1">
        <v>4.08461401019896E-2</v>
      </c>
      <c r="D412" s="1">
        <v>0.33576605724259601</v>
      </c>
      <c r="E412" s="1">
        <v>0.12165059338466</v>
      </c>
      <c r="F412" s="1">
        <v>0.90317578617471606</v>
      </c>
      <c r="G412" s="1" t="s">
        <v>199</v>
      </c>
      <c r="H412" s="1" t="b">
        <v>0</v>
      </c>
      <c r="I412" s="1" t="s">
        <v>14</v>
      </c>
      <c r="J412" s="1" t="s">
        <v>14</v>
      </c>
      <c r="K412" s="1" t="s">
        <v>14</v>
      </c>
      <c r="L412" s="1" t="s">
        <v>14</v>
      </c>
      <c r="AA412" s="1" t="str">
        <f t="shared" si="30"/>
        <v>all_ols_liner_I(girl*100)_as.factor(year)2003</v>
      </c>
      <c r="AB412" s="1" t="str">
        <f t="shared" si="31"/>
        <v>0.041</v>
      </c>
      <c r="AC412" s="1" t="str">
        <f t="shared" si="32"/>
        <v>0.336</v>
      </c>
      <c r="AD412" s="1" t="str">
        <f t="shared" si="33"/>
        <v>0.122</v>
      </c>
      <c r="AE412" t="str">
        <f t="shared" si="34"/>
        <v>0.041
(0.336)</v>
      </c>
    </row>
    <row r="413" spans="1:31">
      <c r="A413" s="1">
        <v>412</v>
      </c>
      <c r="B413" s="1" t="s">
        <v>129</v>
      </c>
      <c r="C413" s="1">
        <v>-9.3271624541842194E-2</v>
      </c>
      <c r="D413" s="1">
        <v>0.31413860709476998</v>
      </c>
      <c r="E413" s="1">
        <v>-0.29691232607300599</v>
      </c>
      <c r="F413" s="1">
        <v>0.76653355367031994</v>
      </c>
      <c r="G413" s="1" t="s">
        <v>199</v>
      </c>
      <c r="H413" s="1" t="b">
        <v>0</v>
      </c>
      <c r="I413" s="1" t="s">
        <v>14</v>
      </c>
      <c r="J413" s="1" t="s">
        <v>14</v>
      </c>
      <c r="K413" s="1" t="s">
        <v>14</v>
      </c>
      <c r="L413" s="1" t="s">
        <v>14</v>
      </c>
      <c r="AA413" s="1" t="str">
        <f t="shared" si="30"/>
        <v>all_ols_liner_I(girl*100)_as.factor(year)2004</v>
      </c>
      <c r="AB413" s="1" t="str">
        <f t="shared" si="31"/>
        <v>-0.093</v>
      </c>
      <c r="AC413" s="1" t="str">
        <f t="shared" si="32"/>
        <v>0.314</v>
      </c>
      <c r="AD413" s="1" t="str">
        <f t="shared" si="33"/>
        <v>-0.297</v>
      </c>
      <c r="AE413" t="str">
        <f t="shared" si="34"/>
        <v>-0.093
(0.314)</v>
      </c>
    </row>
    <row r="414" spans="1:31">
      <c r="A414" s="1">
        <v>413</v>
      </c>
      <c r="B414" s="1" t="s">
        <v>128</v>
      </c>
      <c r="C414" s="1">
        <v>3.8331000566054603E-2</v>
      </c>
      <c r="D414" s="1">
        <v>0.33588732169768798</v>
      </c>
      <c r="E414" s="1">
        <v>0.11411862874822699</v>
      </c>
      <c r="F414" s="1">
        <v>0.90914379529164502</v>
      </c>
      <c r="G414" s="1" t="s">
        <v>199</v>
      </c>
      <c r="H414" s="1" t="b">
        <v>0</v>
      </c>
      <c r="I414" s="1" t="s">
        <v>14</v>
      </c>
      <c r="J414" s="1" t="s">
        <v>14</v>
      </c>
      <c r="K414" s="1" t="s">
        <v>14</v>
      </c>
      <c r="L414" s="1" t="s">
        <v>14</v>
      </c>
      <c r="AA414" s="1" t="str">
        <f t="shared" si="30"/>
        <v>all_ols_liner_I(girl*100)_as.factor(year)2005</v>
      </c>
      <c r="AB414" s="1" t="str">
        <f t="shared" si="31"/>
        <v>0.038</v>
      </c>
      <c r="AC414" s="1" t="str">
        <f t="shared" si="32"/>
        <v>0.336</v>
      </c>
      <c r="AD414" s="1" t="str">
        <f t="shared" si="33"/>
        <v>0.114</v>
      </c>
      <c r="AE414" t="str">
        <f t="shared" si="34"/>
        <v>0.038
(0.336)</v>
      </c>
    </row>
    <row r="415" spans="1:31">
      <c r="A415" s="1">
        <v>414</v>
      </c>
      <c r="B415" s="1" t="s">
        <v>127</v>
      </c>
      <c r="C415" s="1">
        <v>4.47723293169872E-2</v>
      </c>
      <c r="D415" s="1">
        <v>0.274297484556146</v>
      </c>
      <c r="E415" s="1">
        <v>0.16322544623198201</v>
      </c>
      <c r="F415" s="1">
        <v>0.87034098956045503</v>
      </c>
      <c r="G415" s="1" t="s">
        <v>199</v>
      </c>
      <c r="H415" s="1" t="b">
        <v>0</v>
      </c>
      <c r="I415" s="1" t="s">
        <v>14</v>
      </c>
      <c r="J415" s="1" t="s">
        <v>14</v>
      </c>
      <c r="K415" s="1" t="s">
        <v>14</v>
      </c>
      <c r="L415" s="1" t="s">
        <v>14</v>
      </c>
      <c r="AA415" s="1" t="str">
        <f t="shared" si="30"/>
        <v>all_ols_liner_I(girl*100)_as.factor(year)2006</v>
      </c>
      <c r="AB415" s="1" t="str">
        <f t="shared" si="31"/>
        <v>0.045</v>
      </c>
      <c r="AC415" s="1" t="str">
        <f t="shared" si="32"/>
        <v>0.274</v>
      </c>
      <c r="AD415" s="1" t="str">
        <f t="shared" si="33"/>
        <v>0.163</v>
      </c>
      <c r="AE415" t="str">
        <f t="shared" si="34"/>
        <v>0.045
(0.274)</v>
      </c>
    </row>
    <row r="416" spans="1:31">
      <c r="A416" s="1">
        <v>415</v>
      </c>
      <c r="B416" s="1" t="s">
        <v>126</v>
      </c>
      <c r="C416" s="1">
        <v>-0.12382834157662399</v>
      </c>
      <c r="D416" s="1">
        <v>0.32326607065003199</v>
      </c>
      <c r="E416" s="1">
        <v>-0.38305393859499798</v>
      </c>
      <c r="F416" s="1">
        <v>0.70167991412919395</v>
      </c>
      <c r="G416" s="1" t="s">
        <v>199</v>
      </c>
      <c r="H416" s="1" t="b">
        <v>0</v>
      </c>
      <c r="I416" s="1" t="s">
        <v>14</v>
      </c>
      <c r="J416" s="1" t="s">
        <v>14</v>
      </c>
      <c r="K416" s="1" t="s">
        <v>14</v>
      </c>
      <c r="L416" s="1" t="s">
        <v>14</v>
      </c>
      <c r="AA416" s="1" t="str">
        <f t="shared" si="30"/>
        <v>all_ols_liner_I(girl*100)_as.factor(year)2007</v>
      </c>
      <c r="AB416" s="1" t="str">
        <f t="shared" si="31"/>
        <v>-0.124</v>
      </c>
      <c r="AC416" s="1" t="str">
        <f t="shared" si="32"/>
        <v>0.323</v>
      </c>
      <c r="AD416" s="1" t="str">
        <f t="shared" si="33"/>
        <v>-0.383</v>
      </c>
      <c r="AE416" t="str">
        <f t="shared" si="34"/>
        <v>-0.124
(0.323)</v>
      </c>
    </row>
    <row r="417" spans="1:31">
      <c r="A417" s="1">
        <v>416</v>
      </c>
      <c r="B417" s="1" t="s">
        <v>125</v>
      </c>
      <c r="C417" s="1">
        <v>0.113458583205245</v>
      </c>
      <c r="D417" s="1">
        <v>0.30642816614552998</v>
      </c>
      <c r="E417" s="1">
        <v>0.37026160040184097</v>
      </c>
      <c r="F417" s="1">
        <v>0.71118771986139895</v>
      </c>
      <c r="G417" s="1" t="s">
        <v>199</v>
      </c>
      <c r="H417" s="1" t="b">
        <v>0</v>
      </c>
      <c r="I417" s="1" t="s">
        <v>14</v>
      </c>
      <c r="J417" s="1" t="s">
        <v>14</v>
      </c>
      <c r="K417" s="1" t="s">
        <v>14</v>
      </c>
      <c r="L417" s="1" t="s">
        <v>14</v>
      </c>
      <c r="AA417" s="1" t="str">
        <f t="shared" si="30"/>
        <v>all_ols_liner_I(girl*100)_as.factor(year)2008</v>
      </c>
      <c r="AB417" s="1" t="str">
        <f t="shared" si="31"/>
        <v>0.113</v>
      </c>
      <c r="AC417" s="1" t="str">
        <f t="shared" si="32"/>
        <v>0.306</v>
      </c>
      <c r="AD417" s="1" t="str">
        <f t="shared" si="33"/>
        <v>0.370</v>
      </c>
      <c r="AE417" t="str">
        <f t="shared" si="34"/>
        <v>0.113
(0.306)</v>
      </c>
    </row>
    <row r="418" spans="1:31">
      <c r="A418" s="1">
        <v>417</v>
      </c>
      <c r="B418" s="1" t="s">
        <v>124</v>
      </c>
      <c r="C418" s="1">
        <v>-0.25155285221525298</v>
      </c>
      <c r="D418" s="1">
        <v>0.51856439241396901</v>
      </c>
      <c r="E418" s="1">
        <v>-0.485094726701634</v>
      </c>
      <c r="F418" s="1">
        <v>0.62760933898419602</v>
      </c>
      <c r="G418" s="1" t="s">
        <v>199</v>
      </c>
      <c r="H418" s="1" t="b">
        <v>0</v>
      </c>
      <c r="I418" s="1" t="s">
        <v>14</v>
      </c>
      <c r="J418" s="1" t="s">
        <v>14</v>
      </c>
      <c r="K418" s="1" t="s">
        <v>14</v>
      </c>
      <c r="L418" s="1" t="s">
        <v>14</v>
      </c>
      <c r="AA418" s="1" t="str">
        <f t="shared" si="30"/>
        <v>all_ols_liner_I(girl*100)_as.factor(year)2009</v>
      </c>
      <c r="AB418" s="1" t="str">
        <f t="shared" si="31"/>
        <v>-0.252</v>
      </c>
      <c r="AC418" s="1" t="str">
        <f t="shared" si="32"/>
        <v>0.519</v>
      </c>
      <c r="AD418" s="1" t="str">
        <f t="shared" si="33"/>
        <v>-0.485</v>
      </c>
      <c r="AE418" t="str">
        <f t="shared" si="34"/>
        <v>-0.252
(0.519)</v>
      </c>
    </row>
    <row r="419" spans="1:31">
      <c r="A419" s="1">
        <v>418</v>
      </c>
      <c r="B419" s="1" t="s">
        <v>38</v>
      </c>
      <c r="C419" s="1">
        <v>48.686596074808101</v>
      </c>
      <c r="D419" s="1">
        <v>0.29958037662528803</v>
      </c>
      <c r="E419" s="1">
        <v>162.51597191796299</v>
      </c>
      <c r="F419" s="1">
        <v>0</v>
      </c>
      <c r="G419" s="1" t="s">
        <v>174</v>
      </c>
      <c r="H419" s="1" t="b">
        <v>1</v>
      </c>
      <c r="I419" s="1" t="s">
        <v>176</v>
      </c>
      <c r="J419" s="1" t="s">
        <v>14</v>
      </c>
      <c r="K419" s="1" t="s">
        <v>14</v>
      </c>
      <c r="L419" s="1" t="s">
        <v>14</v>
      </c>
      <c r="AA419" s="1" t="str">
        <f t="shared" si="30"/>
        <v>all_no_live_I(girl*100)_(Intercept)</v>
      </c>
      <c r="AB419" s="1" t="str">
        <f t="shared" si="31"/>
        <v>48.687</v>
      </c>
      <c r="AC419" s="1" t="str">
        <f t="shared" si="32"/>
        <v>0.300</v>
      </c>
      <c r="AD419" s="1" t="str">
        <f t="shared" si="33"/>
        <v>162.516</v>
      </c>
      <c r="AE419" t="str">
        <f t="shared" si="34"/>
        <v>48.687
(0.300)</v>
      </c>
    </row>
    <row r="420" spans="1:31">
      <c r="A420" s="1">
        <v>419</v>
      </c>
      <c r="B420" s="1" t="s">
        <v>12</v>
      </c>
      <c r="C420" s="1">
        <v>5.96519637551918E-2</v>
      </c>
      <c r="D420" s="1">
        <v>7.4161738284329495E-2</v>
      </c>
      <c r="E420" s="1">
        <v>0.80434958962924397</v>
      </c>
      <c r="F420" s="1">
        <v>0.421195441270171</v>
      </c>
      <c r="G420" s="1" t="s">
        <v>174</v>
      </c>
      <c r="H420" s="1" t="b">
        <v>1</v>
      </c>
      <c r="I420" s="1" t="s">
        <v>176</v>
      </c>
      <c r="J420" s="1" t="s">
        <v>14</v>
      </c>
      <c r="K420" s="1" t="s">
        <v>14</v>
      </c>
      <c r="L420" s="1" t="s">
        <v>14</v>
      </c>
      <c r="AA420" s="1" t="str">
        <f t="shared" si="30"/>
        <v>all_no_live_I(girl*100)_relative_age</v>
      </c>
      <c r="AB420" s="1" t="str">
        <f t="shared" si="31"/>
        <v>0.060</v>
      </c>
      <c r="AC420" s="1" t="str">
        <f t="shared" si="32"/>
        <v>0.074</v>
      </c>
      <c r="AD420" s="1" t="str">
        <f t="shared" si="33"/>
        <v>0.804</v>
      </c>
      <c r="AE420" t="str">
        <f t="shared" si="34"/>
        <v>0.060
(0.074)</v>
      </c>
    </row>
    <row r="421" spans="1:31">
      <c r="A421" s="1">
        <v>420</v>
      </c>
      <c r="B421" s="1" t="s">
        <v>80</v>
      </c>
      <c r="C421" s="1">
        <v>-8.0359750904155994E-3</v>
      </c>
      <c r="D421" s="1">
        <v>6.4072761967294903E-3</v>
      </c>
      <c r="E421" s="1">
        <v>-1.2541952061497601</v>
      </c>
      <c r="F421" s="1">
        <v>0.20977157623845699</v>
      </c>
      <c r="G421" s="1" t="s">
        <v>174</v>
      </c>
      <c r="H421" s="1" t="b">
        <v>1</v>
      </c>
      <c r="I421" s="1" t="s">
        <v>176</v>
      </c>
      <c r="J421" s="1" t="s">
        <v>14</v>
      </c>
      <c r="K421" s="1" t="s">
        <v>14</v>
      </c>
      <c r="L421" s="1" t="s">
        <v>14</v>
      </c>
      <c r="AA421" s="1" t="str">
        <f t="shared" si="30"/>
        <v>all_no_live_I(girl*100)_I(relative_age^2)</v>
      </c>
      <c r="AB421" s="1" t="str">
        <f t="shared" si="31"/>
        <v>-0.008</v>
      </c>
      <c r="AC421" s="1" t="str">
        <f t="shared" si="32"/>
        <v>0.006</v>
      </c>
      <c r="AD421" s="1" t="str">
        <f t="shared" si="33"/>
        <v>-1.254</v>
      </c>
      <c r="AE421" t="str">
        <f t="shared" si="34"/>
        <v>-0.008
(0.006)</v>
      </c>
    </row>
    <row r="422" spans="1:31">
      <c r="A422" s="1">
        <v>421</v>
      </c>
      <c r="B422" s="1" t="s">
        <v>132</v>
      </c>
      <c r="C422" s="1">
        <v>2.5902230532614499E-2</v>
      </c>
      <c r="D422" s="1">
        <v>0.29704723950652401</v>
      </c>
      <c r="E422" s="1">
        <v>8.7199027924464406E-2</v>
      </c>
      <c r="F422" s="1">
        <v>0.93051334265109498</v>
      </c>
      <c r="G422" s="1" t="s">
        <v>174</v>
      </c>
      <c r="H422" s="1" t="b">
        <v>1</v>
      </c>
      <c r="I422" s="1" t="s">
        <v>176</v>
      </c>
      <c r="J422" s="1" t="s">
        <v>14</v>
      </c>
      <c r="K422" s="1" t="s">
        <v>14</v>
      </c>
      <c r="L422" s="1" t="s">
        <v>14</v>
      </c>
      <c r="AA422" s="1" t="str">
        <f t="shared" si="30"/>
        <v>all_no_live_I(girl*100)_as.factor(year)2001</v>
      </c>
      <c r="AB422" s="1" t="str">
        <f t="shared" si="31"/>
        <v>0.026</v>
      </c>
      <c r="AC422" s="1" t="str">
        <f t="shared" si="32"/>
        <v>0.297</v>
      </c>
      <c r="AD422" s="1" t="str">
        <f t="shared" si="33"/>
        <v>0.087</v>
      </c>
      <c r="AE422" t="str">
        <f t="shared" si="34"/>
        <v>0.026
(0.297)</v>
      </c>
    </row>
    <row r="423" spans="1:31">
      <c r="A423" s="1">
        <v>422</v>
      </c>
      <c r="B423" s="1" t="s">
        <v>131</v>
      </c>
      <c r="C423" s="1">
        <v>-5.8298507656440797E-2</v>
      </c>
      <c r="D423" s="1">
        <v>0.29781720724312999</v>
      </c>
      <c r="E423" s="1">
        <v>-0.19575265041300199</v>
      </c>
      <c r="F423" s="1">
        <v>0.84480384223963401</v>
      </c>
      <c r="G423" s="1" t="s">
        <v>174</v>
      </c>
      <c r="H423" s="1" t="b">
        <v>1</v>
      </c>
      <c r="I423" s="1" t="s">
        <v>176</v>
      </c>
      <c r="J423" s="1" t="s">
        <v>14</v>
      </c>
      <c r="K423" s="1" t="s">
        <v>14</v>
      </c>
      <c r="L423" s="1" t="s">
        <v>14</v>
      </c>
      <c r="AA423" s="1" t="str">
        <f t="shared" si="30"/>
        <v>all_no_live_I(girl*100)_as.factor(year)2002</v>
      </c>
      <c r="AB423" s="1" t="str">
        <f t="shared" si="31"/>
        <v>-0.058</v>
      </c>
      <c r="AC423" s="1" t="str">
        <f t="shared" si="32"/>
        <v>0.298</v>
      </c>
      <c r="AD423" s="1" t="str">
        <f t="shared" si="33"/>
        <v>-0.196</v>
      </c>
      <c r="AE423" t="str">
        <f t="shared" si="34"/>
        <v>-0.058
(0.298)</v>
      </c>
    </row>
    <row r="424" spans="1:31">
      <c r="A424" s="1">
        <v>423</v>
      </c>
      <c r="B424" s="1" t="s">
        <v>130</v>
      </c>
      <c r="C424" s="1">
        <v>0.12620731551646</v>
      </c>
      <c r="D424" s="1">
        <v>0.29925489745688799</v>
      </c>
      <c r="E424" s="1">
        <v>0.42173851318387201</v>
      </c>
      <c r="F424" s="1">
        <v>0.67321604900424203</v>
      </c>
      <c r="G424" s="1" t="s">
        <v>174</v>
      </c>
      <c r="H424" s="1" t="b">
        <v>1</v>
      </c>
      <c r="I424" s="1" t="s">
        <v>176</v>
      </c>
      <c r="J424" s="1" t="s">
        <v>14</v>
      </c>
      <c r="K424" s="1" t="s">
        <v>14</v>
      </c>
      <c r="L424" s="1" t="s">
        <v>14</v>
      </c>
      <c r="AA424" s="1" t="str">
        <f t="shared" si="30"/>
        <v>all_no_live_I(girl*100)_as.factor(year)2003</v>
      </c>
      <c r="AB424" s="1" t="str">
        <f t="shared" si="31"/>
        <v>0.126</v>
      </c>
      <c r="AC424" s="1" t="str">
        <f t="shared" si="32"/>
        <v>0.299</v>
      </c>
      <c r="AD424" s="1" t="str">
        <f t="shared" si="33"/>
        <v>0.422</v>
      </c>
      <c r="AE424" t="str">
        <f t="shared" si="34"/>
        <v>0.126
(0.299)</v>
      </c>
    </row>
    <row r="425" spans="1:31">
      <c r="A425" s="1">
        <v>424</v>
      </c>
      <c r="B425" s="1" t="s">
        <v>129</v>
      </c>
      <c r="C425" s="1">
        <v>-4.3214715855180302E-2</v>
      </c>
      <c r="D425" s="1">
        <v>0.30060100235957199</v>
      </c>
      <c r="E425" s="1">
        <v>-0.14376105041555401</v>
      </c>
      <c r="F425" s="1">
        <v>0.88568921139804202</v>
      </c>
      <c r="G425" s="1" t="s">
        <v>174</v>
      </c>
      <c r="H425" s="1" t="b">
        <v>1</v>
      </c>
      <c r="I425" s="1" t="s">
        <v>176</v>
      </c>
      <c r="J425" s="1" t="s">
        <v>14</v>
      </c>
      <c r="K425" s="1" t="s">
        <v>14</v>
      </c>
      <c r="L425" s="1" t="s">
        <v>14</v>
      </c>
      <c r="AA425" s="1" t="str">
        <f t="shared" si="30"/>
        <v>all_no_live_I(girl*100)_as.factor(year)2004</v>
      </c>
      <c r="AB425" s="1" t="str">
        <f t="shared" si="31"/>
        <v>-0.043</v>
      </c>
      <c r="AC425" s="1" t="str">
        <f t="shared" si="32"/>
        <v>0.301</v>
      </c>
      <c r="AD425" s="1" t="str">
        <f t="shared" si="33"/>
        <v>-0.144</v>
      </c>
      <c r="AE425" t="str">
        <f t="shared" si="34"/>
        <v>-0.043
(0.301)</v>
      </c>
    </row>
    <row r="426" spans="1:31">
      <c r="A426" s="1">
        <v>425</v>
      </c>
      <c r="B426" s="1" t="s">
        <v>128</v>
      </c>
      <c r="C426" s="1">
        <v>8.5160723842208103E-2</v>
      </c>
      <c r="D426" s="1">
        <v>0.30316200849719699</v>
      </c>
      <c r="E426" s="1">
        <v>0.28090829805607198</v>
      </c>
      <c r="F426" s="1">
        <v>0.77878083785421703</v>
      </c>
      <c r="G426" s="1" t="s">
        <v>174</v>
      </c>
      <c r="H426" s="1" t="b">
        <v>1</v>
      </c>
      <c r="I426" s="1" t="s">
        <v>176</v>
      </c>
      <c r="J426" s="1" t="s">
        <v>14</v>
      </c>
      <c r="K426" s="1" t="s">
        <v>14</v>
      </c>
      <c r="L426" s="1" t="s">
        <v>14</v>
      </c>
      <c r="AA426" s="1" t="str">
        <f t="shared" si="30"/>
        <v>all_no_live_I(girl*100)_as.factor(year)2005</v>
      </c>
      <c r="AB426" s="1" t="str">
        <f t="shared" si="31"/>
        <v>0.085</v>
      </c>
      <c r="AC426" s="1" t="str">
        <f t="shared" si="32"/>
        <v>0.303</v>
      </c>
      <c r="AD426" s="1" t="str">
        <f t="shared" si="33"/>
        <v>0.281</v>
      </c>
      <c r="AE426" t="str">
        <f t="shared" si="34"/>
        <v>0.085
(0.303)</v>
      </c>
    </row>
    <row r="427" spans="1:31">
      <c r="A427" s="1">
        <v>426</v>
      </c>
      <c r="B427" s="1" t="s">
        <v>127</v>
      </c>
      <c r="C427" s="1">
        <v>0.100121524448293</v>
      </c>
      <c r="D427" s="1">
        <v>0.30138204443105199</v>
      </c>
      <c r="E427" s="1">
        <v>0.332207994133498</v>
      </c>
      <c r="F427" s="1">
        <v>0.73973232994993399</v>
      </c>
      <c r="G427" s="1" t="s">
        <v>174</v>
      </c>
      <c r="H427" s="1" t="b">
        <v>1</v>
      </c>
      <c r="I427" s="1" t="s">
        <v>176</v>
      </c>
      <c r="J427" s="1" t="s">
        <v>14</v>
      </c>
      <c r="K427" s="1" t="s">
        <v>14</v>
      </c>
      <c r="L427" s="1" t="s">
        <v>14</v>
      </c>
      <c r="AA427" s="1" t="str">
        <f t="shared" si="30"/>
        <v>all_no_live_I(girl*100)_as.factor(year)2006</v>
      </c>
      <c r="AB427" s="1" t="str">
        <f t="shared" si="31"/>
        <v>0.100</v>
      </c>
      <c r="AC427" s="1" t="str">
        <f t="shared" si="32"/>
        <v>0.301</v>
      </c>
      <c r="AD427" s="1" t="str">
        <f t="shared" si="33"/>
        <v>0.332</v>
      </c>
      <c r="AE427" t="str">
        <f t="shared" si="34"/>
        <v>0.100
(0.301)</v>
      </c>
    </row>
    <row r="428" spans="1:31">
      <c r="A428" s="1">
        <v>427</v>
      </c>
      <c r="B428" s="1" t="s">
        <v>126</v>
      </c>
      <c r="C428" s="1">
        <v>-6.7271493057577195E-2</v>
      </c>
      <c r="D428" s="1">
        <v>0.30170518461207602</v>
      </c>
      <c r="E428" s="1">
        <v>-0.22297095472215001</v>
      </c>
      <c r="F428" s="1">
        <v>0.823558192131703</v>
      </c>
      <c r="G428" s="1" t="s">
        <v>174</v>
      </c>
      <c r="H428" s="1" t="b">
        <v>1</v>
      </c>
      <c r="I428" s="1" t="s">
        <v>176</v>
      </c>
      <c r="J428" s="1" t="s">
        <v>14</v>
      </c>
      <c r="K428" s="1" t="s">
        <v>14</v>
      </c>
      <c r="L428" s="1" t="s">
        <v>14</v>
      </c>
      <c r="AA428" s="1" t="str">
        <f t="shared" si="30"/>
        <v>all_no_live_I(girl*100)_as.factor(year)2007</v>
      </c>
      <c r="AB428" s="1" t="str">
        <f t="shared" si="31"/>
        <v>-0.067</v>
      </c>
      <c r="AC428" s="1" t="str">
        <f t="shared" si="32"/>
        <v>0.302</v>
      </c>
      <c r="AD428" s="1" t="str">
        <f t="shared" si="33"/>
        <v>-0.223</v>
      </c>
      <c r="AE428" t="str">
        <f t="shared" si="34"/>
        <v>-0.067
(0.302)</v>
      </c>
    </row>
    <row r="429" spans="1:31">
      <c r="A429" s="1">
        <v>428</v>
      </c>
      <c r="B429" s="1" t="s">
        <v>125</v>
      </c>
      <c r="C429" s="1">
        <v>0.16741213120406701</v>
      </c>
      <c r="D429" s="1">
        <v>0.30193952615109498</v>
      </c>
      <c r="E429" s="1">
        <v>0.55445583206052795</v>
      </c>
      <c r="F429" s="1">
        <v>0.57926714263994294</v>
      </c>
      <c r="G429" s="1" t="s">
        <v>174</v>
      </c>
      <c r="H429" s="1" t="b">
        <v>1</v>
      </c>
      <c r="I429" s="1" t="s">
        <v>176</v>
      </c>
      <c r="J429" s="1" t="s">
        <v>14</v>
      </c>
      <c r="K429" s="1" t="s">
        <v>14</v>
      </c>
      <c r="L429" s="1" t="s">
        <v>14</v>
      </c>
      <c r="AA429" s="1" t="str">
        <f t="shared" si="30"/>
        <v>all_no_live_I(girl*100)_as.factor(year)2008</v>
      </c>
      <c r="AB429" s="1" t="str">
        <f t="shared" si="31"/>
        <v>0.167</v>
      </c>
      <c r="AC429" s="1" t="str">
        <f t="shared" si="32"/>
        <v>0.302</v>
      </c>
      <c r="AD429" s="1" t="str">
        <f t="shared" si="33"/>
        <v>0.554</v>
      </c>
      <c r="AE429" t="str">
        <f t="shared" si="34"/>
        <v>0.167
(0.302)</v>
      </c>
    </row>
    <row r="430" spans="1:31">
      <c r="A430" s="1">
        <v>429</v>
      </c>
      <c r="B430" s="1" t="s">
        <v>124</v>
      </c>
      <c r="C430" s="1">
        <v>-0.124670672180955</v>
      </c>
      <c r="D430" s="1">
        <v>0.49075342405837502</v>
      </c>
      <c r="E430" s="1">
        <v>-0.25403933231880199</v>
      </c>
      <c r="F430" s="1">
        <v>0.79946526342680502</v>
      </c>
      <c r="G430" s="1" t="s">
        <v>174</v>
      </c>
      <c r="H430" s="1" t="b">
        <v>1</v>
      </c>
      <c r="I430" s="1" t="s">
        <v>176</v>
      </c>
      <c r="J430" s="1" t="s">
        <v>14</v>
      </c>
      <c r="K430" s="1" t="s">
        <v>14</v>
      </c>
      <c r="L430" s="1" t="s">
        <v>14</v>
      </c>
      <c r="AA430" s="1" t="str">
        <f t="shared" si="30"/>
        <v>all_no_live_I(girl*100)_as.factor(year)2009</v>
      </c>
      <c r="AB430" s="1" t="str">
        <f t="shared" si="31"/>
        <v>-0.125</v>
      </c>
      <c r="AC430" s="1" t="str">
        <f t="shared" si="32"/>
        <v>0.491</v>
      </c>
      <c r="AD430" s="1" t="str">
        <f t="shared" si="33"/>
        <v>-0.254</v>
      </c>
      <c r="AE430" t="str">
        <f t="shared" si="34"/>
        <v>-0.125
(0.491)</v>
      </c>
    </row>
    <row r="431" spans="1:31">
      <c r="A431" s="1">
        <v>430</v>
      </c>
      <c r="B431" s="1" t="s">
        <v>38</v>
      </c>
      <c r="C431" s="1">
        <v>48.868560566670702</v>
      </c>
      <c r="D431" s="1">
        <v>0.262104771001542</v>
      </c>
      <c r="E431" s="1">
        <v>186.446665506838</v>
      </c>
      <c r="F431" s="1">
        <v>0</v>
      </c>
      <c r="G431" s="1" t="s">
        <v>175</v>
      </c>
      <c r="H431" s="1" t="b">
        <v>1</v>
      </c>
      <c r="I431" s="1" t="s">
        <v>177</v>
      </c>
      <c r="J431" s="1" t="s">
        <v>14</v>
      </c>
      <c r="K431" s="1" t="s">
        <v>14</v>
      </c>
      <c r="L431" s="1" t="s">
        <v>14</v>
      </c>
      <c r="AA431" s="1" t="str">
        <f t="shared" si="30"/>
        <v>all_no_live_liner_I(girl*100)_(Intercept)</v>
      </c>
      <c r="AB431" s="1" t="str">
        <f t="shared" si="31"/>
        <v>48.869</v>
      </c>
      <c r="AC431" s="1" t="str">
        <f t="shared" si="32"/>
        <v>0.262</v>
      </c>
      <c r="AD431" s="1" t="str">
        <f t="shared" si="33"/>
        <v>186.447</v>
      </c>
      <c r="AE431" t="str">
        <f t="shared" si="34"/>
        <v>48.869
(0.262)</v>
      </c>
    </row>
    <row r="432" spans="1:31">
      <c r="A432" s="1">
        <v>431</v>
      </c>
      <c r="B432" s="1" t="s">
        <v>12</v>
      </c>
      <c r="C432" s="1">
        <v>-2.9909664439445399E-2</v>
      </c>
      <c r="D432" s="1">
        <v>2.0015672342911399E-2</v>
      </c>
      <c r="E432" s="1">
        <v>-1.4943122532697699</v>
      </c>
      <c r="F432" s="1">
        <v>0.13509457753589099</v>
      </c>
      <c r="G432" s="1" t="s">
        <v>175</v>
      </c>
      <c r="H432" s="1" t="b">
        <v>1</v>
      </c>
      <c r="I432" s="1" t="s">
        <v>177</v>
      </c>
      <c r="J432" s="1" t="s">
        <v>14</v>
      </c>
      <c r="K432" s="1" t="s">
        <v>14</v>
      </c>
      <c r="L432" s="1" t="s">
        <v>14</v>
      </c>
      <c r="AA432" s="1" t="str">
        <f t="shared" si="30"/>
        <v>all_no_live_liner_I(girl*100)_relative_age</v>
      </c>
      <c r="AB432" s="1" t="str">
        <f t="shared" si="31"/>
        <v>-0.030</v>
      </c>
      <c r="AC432" s="1" t="str">
        <f t="shared" si="32"/>
        <v>0.020</v>
      </c>
      <c r="AD432" s="1" t="str">
        <f t="shared" si="33"/>
        <v>-1.494</v>
      </c>
      <c r="AE432" t="str">
        <f t="shared" si="34"/>
        <v>-0.030
(0.020)</v>
      </c>
    </row>
    <row r="433" spans="1:31">
      <c r="A433" s="1">
        <v>432</v>
      </c>
      <c r="B433" s="1" t="s">
        <v>132</v>
      </c>
      <c r="C433" s="1">
        <v>6.1455410877979801E-4</v>
      </c>
      <c r="D433" s="1">
        <v>0.29636232131781098</v>
      </c>
      <c r="E433" s="1">
        <v>2.07365803468912E-3</v>
      </c>
      <c r="F433" s="1">
        <v>0.998345462181218</v>
      </c>
      <c r="G433" s="1" t="s">
        <v>175</v>
      </c>
      <c r="H433" s="1" t="b">
        <v>1</v>
      </c>
      <c r="I433" s="1" t="s">
        <v>177</v>
      </c>
      <c r="J433" s="1" t="s">
        <v>14</v>
      </c>
      <c r="K433" s="1" t="s">
        <v>14</v>
      </c>
      <c r="L433" s="1" t="s">
        <v>14</v>
      </c>
      <c r="AA433" s="1" t="str">
        <f t="shared" si="30"/>
        <v>all_no_live_liner_I(girl*100)_as.factor(year)2001</v>
      </c>
      <c r="AB433" s="1" t="str">
        <f t="shared" si="31"/>
        <v>0.001</v>
      </c>
      <c r="AC433" s="1" t="str">
        <f t="shared" si="32"/>
        <v>0.296</v>
      </c>
      <c r="AD433" s="1" t="str">
        <f t="shared" si="33"/>
        <v>0.002</v>
      </c>
      <c r="AE433" t="str">
        <f t="shared" si="34"/>
        <v>0.001
(0.296)</v>
      </c>
    </row>
    <row r="434" spans="1:31">
      <c r="A434" s="1">
        <v>433</v>
      </c>
      <c r="B434" s="1" t="s">
        <v>131</v>
      </c>
      <c r="C434" s="1">
        <v>-8.4981440884010898E-2</v>
      </c>
      <c r="D434" s="1">
        <v>0.297056483492109</v>
      </c>
      <c r="E434" s="1">
        <v>-0.28607839116990103</v>
      </c>
      <c r="F434" s="1">
        <v>0.77481818553982296</v>
      </c>
      <c r="G434" s="1" t="s">
        <v>175</v>
      </c>
      <c r="H434" s="1" t="b">
        <v>1</v>
      </c>
      <c r="I434" s="1" t="s">
        <v>177</v>
      </c>
      <c r="J434" s="1" t="s">
        <v>14</v>
      </c>
      <c r="K434" s="1" t="s">
        <v>14</v>
      </c>
      <c r="L434" s="1" t="s">
        <v>14</v>
      </c>
      <c r="AA434" s="1" t="str">
        <f t="shared" si="30"/>
        <v>all_no_live_liner_I(girl*100)_as.factor(year)2002</v>
      </c>
      <c r="AB434" s="1" t="str">
        <f t="shared" si="31"/>
        <v>-0.085</v>
      </c>
      <c r="AC434" s="1" t="str">
        <f t="shared" si="32"/>
        <v>0.297</v>
      </c>
      <c r="AD434" s="1" t="str">
        <f t="shared" si="33"/>
        <v>-0.286</v>
      </c>
      <c r="AE434" t="str">
        <f t="shared" si="34"/>
        <v>-0.085
(0.297)</v>
      </c>
    </row>
    <row r="435" spans="1:31">
      <c r="A435" s="1">
        <v>434</v>
      </c>
      <c r="B435" s="1" t="s">
        <v>130</v>
      </c>
      <c r="C435" s="1">
        <v>9.9988173439060704E-2</v>
      </c>
      <c r="D435" s="1">
        <v>0.29852396527034503</v>
      </c>
      <c r="E435" s="1">
        <v>0.33494186421016803</v>
      </c>
      <c r="F435" s="1">
        <v>0.73766906441452296</v>
      </c>
      <c r="G435" s="1" t="s">
        <v>175</v>
      </c>
      <c r="H435" s="1" t="b">
        <v>1</v>
      </c>
      <c r="I435" s="1" t="s">
        <v>177</v>
      </c>
      <c r="J435" s="1" t="s">
        <v>14</v>
      </c>
      <c r="K435" s="1" t="s">
        <v>14</v>
      </c>
      <c r="L435" s="1" t="s">
        <v>14</v>
      </c>
      <c r="AA435" s="1" t="str">
        <f t="shared" si="30"/>
        <v>all_no_live_liner_I(girl*100)_as.factor(year)2003</v>
      </c>
      <c r="AB435" s="1" t="str">
        <f t="shared" si="31"/>
        <v>0.100</v>
      </c>
      <c r="AC435" s="1" t="str">
        <f t="shared" si="32"/>
        <v>0.299</v>
      </c>
      <c r="AD435" s="1" t="str">
        <f t="shared" si="33"/>
        <v>0.335</v>
      </c>
      <c r="AE435" t="str">
        <f t="shared" si="34"/>
        <v>0.100
(0.299)</v>
      </c>
    </row>
    <row r="436" spans="1:31">
      <c r="A436" s="1">
        <v>435</v>
      </c>
      <c r="B436" s="1" t="s">
        <v>129</v>
      </c>
      <c r="C436" s="1">
        <v>-6.9801308172001197E-2</v>
      </c>
      <c r="D436" s="1">
        <v>0.29985278440958302</v>
      </c>
      <c r="E436" s="1">
        <v>-0.23278525930463401</v>
      </c>
      <c r="F436" s="1">
        <v>0.81592824347375403</v>
      </c>
      <c r="G436" s="1" t="s">
        <v>175</v>
      </c>
      <c r="H436" s="1" t="b">
        <v>1</v>
      </c>
      <c r="I436" s="1" t="s">
        <v>177</v>
      </c>
      <c r="J436" s="1" t="s">
        <v>14</v>
      </c>
      <c r="K436" s="1" t="s">
        <v>14</v>
      </c>
      <c r="L436" s="1" t="s">
        <v>14</v>
      </c>
      <c r="AA436" s="1" t="str">
        <f t="shared" si="30"/>
        <v>all_no_live_liner_I(girl*100)_as.factor(year)2004</v>
      </c>
      <c r="AB436" s="1" t="str">
        <f t="shared" si="31"/>
        <v>-0.070</v>
      </c>
      <c r="AC436" s="1" t="str">
        <f t="shared" si="32"/>
        <v>0.300</v>
      </c>
      <c r="AD436" s="1" t="str">
        <f t="shared" si="33"/>
        <v>-0.233</v>
      </c>
      <c r="AE436" t="str">
        <f t="shared" si="34"/>
        <v>-0.070
(0.300)</v>
      </c>
    </row>
    <row r="437" spans="1:31">
      <c r="A437" s="1">
        <v>436</v>
      </c>
      <c r="B437" s="1" t="s">
        <v>128</v>
      </c>
      <c r="C437" s="1">
        <v>5.8314757047659101E-2</v>
      </c>
      <c r="D437" s="1">
        <v>0.302405562270047</v>
      </c>
      <c r="E437" s="1">
        <v>0.19283625806983101</v>
      </c>
      <c r="F437" s="1">
        <v>0.84708727526001604</v>
      </c>
      <c r="G437" s="1" t="s">
        <v>175</v>
      </c>
      <c r="H437" s="1" t="b">
        <v>1</v>
      </c>
      <c r="I437" s="1" t="s">
        <v>177</v>
      </c>
      <c r="J437" s="1" t="s">
        <v>14</v>
      </c>
      <c r="K437" s="1" t="s">
        <v>14</v>
      </c>
      <c r="L437" s="1" t="s">
        <v>14</v>
      </c>
      <c r="AA437" s="1" t="str">
        <f t="shared" si="30"/>
        <v>all_no_live_liner_I(girl*100)_as.factor(year)2005</v>
      </c>
      <c r="AB437" s="1" t="str">
        <f t="shared" si="31"/>
        <v>0.058</v>
      </c>
      <c r="AC437" s="1" t="str">
        <f t="shared" si="32"/>
        <v>0.302</v>
      </c>
      <c r="AD437" s="1" t="str">
        <f t="shared" si="33"/>
        <v>0.193</v>
      </c>
      <c r="AE437" t="str">
        <f t="shared" si="34"/>
        <v>0.058
(0.302)</v>
      </c>
    </row>
    <row r="438" spans="1:31">
      <c r="A438" s="1">
        <v>437</v>
      </c>
      <c r="B438" s="1" t="s">
        <v>127</v>
      </c>
      <c r="C438" s="1">
        <v>7.3446768242958593E-2</v>
      </c>
      <c r="D438" s="1">
        <v>0.30063080627123301</v>
      </c>
      <c r="E438" s="1">
        <v>0.24430885561572899</v>
      </c>
      <c r="F438" s="1">
        <v>0.80699171339863796</v>
      </c>
      <c r="G438" s="1" t="s">
        <v>175</v>
      </c>
      <c r="H438" s="1" t="b">
        <v>1</v>
      </c>
      <c r="I438" s="1" t="s">
        <v>177</v>
      </c>
      <c r="J438" s="1" t="s">
        <v>14</v>
      </c>
      <c r="K438" s="1" t="s">
        <v>14</v>
      </c>
      <c r="L438" s="1" t="s">
        <v>14</v>
      </c>
      <c r="AA438" s="1" t="str">
        <f t="shared" si="30"/>
        <v>all_no_live_liner_I(girl*100)_as.factor(year)2006</v>
      </c>
      <c r="AB438" s="1" t="str">
        <f t="shared" si="31"/>
        <v>0.073</v>
      </c>
      <c r="AC438" s="1" t="str">
        <f t="shared" si="32"/>
        <v>0.301</v>
      </c>
      <c r="AD438" s="1" t="str">
        <f t="shared" si="33"/>
        <v>0.244</v>
      </c>
      <c r="AE438" t="str">
        <f t="shared" si="34"/>
        <v>0.073
(0.301)</v>
      </c>
    </row>
    <row r="439" spans="1:31">
      <c r="A439" s="1">
        <v>438</v>
      </c>
      <c r="B439" s="1" t="s">
        <v>126</v>
      </c>
      <c r="C439" s="1">
        <v>-9.3289706854672805E-2</v>
      </c>
      <c r="D439" s="1">
        <v>0.30099128999005598</v>
      </c>
      <c r="E439" s="1">
        <v>-0.30994154966329701</v>
      </c>
      <c r="F439" s="1">
        <v>0.75660551878916504</v>
      </c>
      <c r="G439" s="1" t="s">
        <v>175</v>
      </c>
      <c r="H439" s="1" t="b">
        <v>1</v>
      </c>
      <c r="I439" s="1" t="s">
        <v>177</v>
      </c>
      <c r="J439" s="1" t="s">
        <v>14</v>
      </c>
      <c r="K439" s="1" t="s">
        <v>14</v>
      </c>
      <c r="L439" s="1" t="s">
        <v>14</v>
      </c>
      <c r="AA439" s="1" t="str">
        <f t="shared" si="30"/>
        <v>all_no_live_liner_I(girl*100)_as.factor(year)2007</v>
      </c>
      <c r="AB439" s="1" t="str">
        <f t="shared" si="31"/>
        <v>-0.093</v>
      </c>
      <c r="AC439" s="1" t="str">
        <f t="shared" si="32"/>
        <v>0.301</v>
      </c>
      <c r="AD439" s="1" t="str">
        <f t="shared" si="33"/>
        <v>-0.310</v>
      </c>
      <c r="AE439" t="str">
        <f t="shared" si="34"/>
        <v>-0.093
(0.301)</v>
      </c>
    </row>
    <row r="440" spans="1:31">
      <c r="A440" s="1">
        <v>439</v>
      </c>
      <c r="B440" s="1" t="s">
        <v>125</v>
      </c>
      <c r="C440" s="1">
        <v>0.14096010755338201</v>
      </c>
      <c r="D440" s="1">
        <v>0.30120216691398999</v>
      </c>
      <c r="E440" s="1">
        <v>0.46799167813966702</v>
      </c>
      <c r="F440" s="1">
        <v>0.63979071979973301</v>
      </c>
      <c r="G440" s="1" t="s">
        <v>175</v>
      </c>
      <c r="H440" s="1" t="b">
        <v>1</v>
      </c>
      <c r="I440" s="1" t="s">
        <v>177</v>
      </c>
      <c r="J440" s="1" t="s">
        <v>14</v>
      </c>
      <c r="K440" s="1" t="s">
        <v>14</v>
      </c>
      <c r="L440" s="1" t="s">
        <v>14</v>
      </c>
      <c r="AA440" s="1" t="str">
        <f t="shared" si="30"/>
        <v>all_no_live_liner_I(girl*100)_as.factor(year)2008</v>
      </c>
      <c r="AB440" s="1" t="str">
        <f t="shared" si="31"/>
        <v>0.141</v>
      </c>
      <c r="AC440" s="1" t="str">
        <f t="shared" si="32"/>
        <v>0.301</v>
      </c>
      <c r="AD440" s="1" t="str">
        <f t="shared" si="33"/>
        <v>0.468</v>
      </c>
      <c r="AE440" t="str">
        <f t="shared" si="34"/>
        <v>0.141
(0.301)</v>
      </c>
    </row>
    <row r="441" spans="1:31">
      <c r="A441" s="1">
        <v>440</v>
      </c>
      <c r="B441" s="1" t="s">
        <v>124</v>
      </c>
      <c r="C441" s="1">
        <v>-0.22952942888862499</v>
      </c>
      <c r="D441" s="1">
        <v>0.48357949375581999</v>
      </c>
      <c r="E441" s="1">
        <v>-0.47464673720123601</v>
      </c>
      <c r="F441" s="1">
        <v>0.63503896952598105</v>
      </c>
      <c r="G441" s="1" t="s">
        <v>175</v>
      </c>
      <c r="H441" s="1" t="b">
        <v>1</v>
      </c>
      <c r="I441" s="1" t="s">
        <v>177</v>
      </c>
      <c r="J441" s="1" t="s">
        <v>14</v>
      </c>
      <c r="K441" s="1" t="s">
        <v>14</v>
      </c>
      <c r="L441" s="1" t="s">
        <v>14</v>
      </c>
      <c r="AA441" s="1" t="str">
        <f t="shared" si="30"/>
        <v>all_no_live_liner_I(girl*100)_as.factor(year)2009</v>
      </c>
      <c r="AB441" s="1" t="str">
        <f t="shared" si="31"/>
        <v>-0.230</v>
      </c>
      <c r="AC441" s="1" t="str">
        <f t="shared" si="32"/>
        <v>0.484</v>
      </c>
      <c r="AD441" s="1" t="str">
        <f t="shared" si="33"/>
        <v>-0.475</v>
      </c>
      <c r="AE441" t="str">
        <f t="shared" si="34"/>
        <v>-0.230
(0.484)</v>
      </c>
    </row>
    <row r="442" spans="1:31">
      <c r="A442" s="1">
        <v>441</v>
      </c>
      <c r="B442" s="1" t="s">
        <v>12</v>
      </c>
      <c r="C442" s="1">
        <v>-1.1858820973065501E-2</v>
      </c>
      <c r="D442" s="1">
        <v>1.3457293650218499E-2</v>
      </c>
      <c r="E442" s="1">
        <v>-0.88121886029238305</v>
      </c>
      <c r="F442" s="1">
        <v>0.37819974468063899</v>
      </c>
      <c r="G442" s="1" t="s">
        <v>269</v>
      </c>
      <c r="H442" s="1" t="b">
        <v>1</v>
      </c>
      <c r="I442" s="1" t="s">
        <v>270</v>
      </c>
      <c r="J442" s="1" t="s">
        <v>14</v>
      </c>
      <c r="K442" s="1" t="s">
        <v>14</v>
      </c>
      <c r="L442" s="1" t="s">
        <v>14</v>
      </c>
      <c r="AA442" s="1" t="str">
        <f t="shared" si="30"/>
        <v>all_ols_I(job1*100)_relative_age</v>
      </c>
      <c r="AB442" s="1" t="str">
        <f t="shared" si="31"/>
        <v>-0.012</v>
      </c>
      <c r="AC442" s="1" t="str">
        <f t="shared" si="32"/>
        <v>0.013</v>
      </c>
      <c r="AD442" s="1" t="str">
        <f t="shared" si="33"/>
        <v>-0.881</v>
      </c>
      <c r="AE442" t="str">
        <f t="shared" si="34"/>
        <v>-0.012
(0.013)</v>
      </c>
    </row>
    <row r="443" spans="1:31">
      <c r="A443" s="1">
        <v>442</v>
      </c>
      <c r="B443" s="1" t="s">
        <v>80</v>
      </c>
      <c r="C443" s="1">
        <v>1.05897857880967E-3</v>
      </c>
      <c r="D443" s="1">
        <v>1.1156523036856701E-3</v>
      </c>
      <c r="E443" s="1">
        <v>0.94920126576285102</v>
      </c>
      <c r="F443" s="1">
        <v>0.34251866045504897</v>
      </c>
      <c r="G443" s="1" t="s">
        <v>269</v>
      </c>
      <c r="H443" s="1" t="b">
        <v>1</v>
      </c>
      <c r="I443" s="1" t="s">
        <v>270</v>
      </c>
      <c r="J443" s="1" t="s">
        <v>14</v>
      </c>
      <c r="K443" s="1" t="s">
        <v>14</v>
      </c>
      <c r="L443" s="1" t="s">
        <v>14</v>
      </c>
      <c r="AA443" s="1" t="str">
        <f t="shared" si="30"/>
        <v>all_ols_I(job1*100)_I(relative_age^2)</v>
      </c>
      <c r="AB443" s="1" t="str">
        <f t="shared" si="31"/>
        <v>0.001</v>
      </c>
      <c r="AC443" s="1" t="str">
        <f t="shared" si="32"/>
        <v>0.001</v>
      </c>
      <c r="AD443" s="1" t="str">
        <f t="shared" si="33"/>
        <v>0.949</v>
      </c>
      <c r="AE443" t="str">
        <f t="shared" si="34"/>
        <v>0.001
(0.001)</v>
      </c>
    </row>
    <row r="444" spans="1:31">
      <c r="A444" s="1">
        <v>443</v>
      </c>
      <c r="B444" s="1" t="s">
        <v>132</v>
      </c>
      <c r="C444" s="1">
        <v>-0.16444016129109801</v>
      </c>
      <c r="D444" s="1">
        <v>5.7397082708633099E-2</v>
      </c>
      <c r="E444" s="1">
        <v>-2.8649567805710898</v>
      </c>
      <c r="F444" s="1">
        <v>4.1708140301396903E-3</v>
      </c>
      <c r="G444" s="1" t="s">
        <v>269</v>
      </c>
      <c r="H444" s="1" t="b">
        <v>1</v>
      </c>
      <c r="I444" s="1" t="s">
        <v>270</v>
      </c>
      <c r="J444" s="1" t="s">
        <v>14</v>
      </c>
      <c r="K444" s="1" t="s">
        <v>14</v>
      </c>
      <c r="L444" s="1" t="s">
        <v>14</v>
      </c>
      <c r="AA444" s="1" t="str">
        <f t="shared" si="30"/>
        <v>all_ols_I(job1*100)_as.factor(year)2001</v>
      </c>
      <c r="AB444" s="1" t="str">
        <f t="shared" si="31"/>
        <v>-0.164</v>
      </c>
      <c r="AC444" s="1" t="str">
        <f t="shared" si="32"/>
        <v>0.057</v>
      </c>
      <c r="AD444" s="1" t="str">
        <f t="shared" si="33"/>
        <v>-2.865</v>
      </c>
      <c r="AE444" t="str">
        <f t="shared" si="34"/>
        <v>-0.164
(0.057)</v>
      </c>
    </row>
    <row r="445" spans="1:31">
      <c r="A445" s="1">
        <v>444</v>
      </c>
      <c r="B445" s="1" t="s">
        <v>131</v>
      </c>
      <c r="C445" s="1">
        <v>-0.27018455598496899</v>
      </c>
      <c r="D445" s="1">
        <v>6.4758674866132501E-2</v>
      </c>
      <c r="E445" s="1">
        <v>-4.1721754891292502</v>
      </c>
      <c r="F445" s="2">
        <v>3.0174974466039398E-5</v>
      </c>
      <c r="G445" s="1" t="s">
        <v>269</v>
      </c>
      <c r="H445" s="1" t="b">
        <v>1</v>
      </c>
      <c r="I445" s="1" t="s">
        <v>270</v>
      </c>
      <c r="J445" s="1" t="s">
        <v>14</v>
      </c>
      <c r="K445" s="1" t="s">
        <v>14</v>
      </c>
      <c r="L445" s="1" t="s">
        <v>14</v>
      </c>
      <c r="AA445" s="1" t="str">
        <f t="shared" si="30"/>
        <v>all_ols_I(job1*100)_as.factor(year)2002</v>
      </c>
      <c r="AB445" s="1" t="str">
        <f t="shared" si="31"/>
        <v>-0.270</v>
      </c>
      <c r="AC445" s="1" t="str">
        <f t="shared" si="32"/>
        <v>0.065</v>
      </c>
      <c r="AD445" s="1" t="str">
        <f t="shared" si="33"/>
        <v>-4.172</v>
      </c>
      <c r="AE445" t="str">
        <f t="shared" si="34"/>
        <v>-0.270
(0.065)</v>
      </c>
    </row>
    <row r="446" spans="1:31">
      <c r="A446" s="1">
        <v>445</v>
      </c>
      <c r="B446" s="1" t="s">
        <v>130</v>
      </c>
      <c r="C446" s="1">
        <v>-0.37085409884986498</v>
      </c>
      <c r="D446" s="1">
        <v>6.5691809823457806E-2</v>
      </c>
      <c r="E446" s="1">
        <v>-5.6453627909858097</v>
      </c>
      <c r="F446" s="2">
        <v>1.6491130138841601E-8</v>
      </c>
      <c r="G446" s="1" t="s">
        <v>269</v>
      </c>
      <c r="H446" s="1" t="b">
        <v>1</v>
      </c>
      <c r="I446" s="1" t="s">
        <v>270</v>
      </c>
      <c r="J446" s="1" t="s">
        <v>14</v>
      </c>
      <c r="K446" s="1" t="s">
        <v>14</v>
      </c>
      <c r="L446" s="1" t="s">
        <v>14</v>
      </c>
      <c r="AA446" s="1" t="str">
        <f t="shared" si="30"/>
        <v>all_ols_I(job1*100)_as.factor(year)2003</v>
      </c>
      <c r="AB446" s="1" t="str">
        <f t="shared" si="31"/>
        <v>-0.371</v>
      </c>
      <c r="AC446" s="1" t="str">
        <f t="shared" si="32"/>
        <v>0.066</v>
      </c>
      <c r="AD446" s="1" t="str">
        <f t="shared" si="33"/>
        <v>-5.645</v>
      </c>
      <c r="AE446" t="str">
        <f t="shared" si="34"/>
        <v>-0.371
(0.066)</v>
      </c>
    </row>
    <row r="447" spans="1:31">
      <c r="A447" s="1">
        <v>446</v>
      </c>
      <c r="B447" s="1" t="s">
        <v>129</v>
      </c>
      <c r="C447" s="1">
        <v>-0.364618321665798</v>
      </c>
      <c r="D447" s="1">
        <v>6.9368774647876594E-2</v>
      </c>
      <c r="E447" s="1">
        <v>-5.2562312584680901</v>
      </c>
      <c r="F447" s="2">
        <v>1.4709013685755701E-7</v>
      </c>
      <c r="G447" s="1" t="s">
        <v>269</v>
      </c>
      <c r="H447" s="1" t="b">
        <v>1</v>
      </c>
      <c r="I447" s="1" t="s">
        <v>270</v>
      </c>
      <c r="J447" s="1" t="s">
        <v>14</v>
      </c>
      <c r="K447" s="1" t="s">
        <v>14</v>
      </c>
      <c r="L447" s="1" t="s">
        <v>14</v>
      </c>
      <c r="AA447" s="1" t="str">
        <f t="shared" si="30"/>
        <v>all_ols_I(job1*100)_as.factor(year)2004</v>
      </c>
      <c r="AB447" s="1" t="str">
        <f t="shared" si="31"/>
        <v>-0.365</v>
      </c>
      <c r="AC447" s="1" t="str">
        <f t="shared" si="32"/>
        <v>0.069</v>
      </c>
      <c r="AD447" s="1" t="str">
        <f t="shared" si="33"/>
        <v>-5.256</v>
      </c>
      <c r="AE447" t="str">
        <f t="shared" si="34"/>
        <v>-0.365
(0.069)</v>
      </c>
    </row>
    <row r="448" spans="1:31">
      <c r="A448" s="1">
        <v>447</v>
      </c>
      <c r="B448" s="1" t="s">
        <v>128</v>
      </c>
      <c r="C448" s="1">
        <v>-0.29817281266707002</v>
      </c>
      <c r="D448" s="1">
        <v>6.81237070467621E-2</v>
      </c>
      <c r="E448" s="1">
        <v>-4.3769316966617202</v>
      </c>
      <c r="F448" s="2">
        <v>1.2038303858073699E-5</v>
      </c>
      <c r="G448" s="1" t="s">
        <v>269</v>
      </c>
      <c r="H448" s="1" t="b">
        <v>1</v>
      </c>
      <c r="I448" s="1" t="s">
        <v>270</v>
      </c>
      <c r="J448" s="1" t="s">
        <v>14</v>
      </c>
      <c r="K448" s="1" t="s">
        <v>14</v>
      </c>
      <c r="L448" s="1" t="s">
        <v>14</v>
      </c>
      <c r="AA448" s="1" t="str">
        <f t="shared" si="30"/>
        <v>all_ols_I(job1*100)_as.factor(year)2005</v>
      </c>
      <c r="AB448" s="1" t="str">
        <f t="shared" si="31"/>
        <v>-0.298</v>
      </c>
      <c r="AC448" s="1" t="str">
        <f t="shared" si="32"/>
        <v>0.068</v>
      </c>
      <c r="AD448" s="1" t="str">
        <f t="shared" si="33"/>
        <v>-4.377</v>
      </c>
      <c r="AE448" t="str">
        <f t="shared" si="34"/>
        <v>-0.298
(0.068)</v>
      </c>
    </row>
    <row r="449" spans="1:31">
      <c r="A449" s="1">
        <v>448</v>
      </c>
      <c r="B449" s="1" t="s">
        <v>127</v>
      </c>
      <c r="C449" s="1">
        <v>-0.31628228934118202</v>
      </c>
      <c r="D449" s="1">
        <v>6.88878904061902E-2</v>
      </c>
      <c r="E449" s="1">
        <v>-4.5912610689085804</v>
      </c>
      <c r="F449" s="2">
        <v>4.4066971831370602E-6</v>
      </c>
      <c r="G449" s="1" t="s">
        <v>269</v>
      </c>
      <c r="H449" s="1" t="b">
        <v>1</v>
      </c>
      <c r="I449" s="1" t="s">
        <v>270</v>
      </c>
      <c r="J449" s="1" t="s">
        <v>14</v>
      </c>
      <c r="K449" s="1" t="s">
        <v>14</v>
      </c>
      <c r="L449" s="1" t="s">
        <v>14</v>
      </c>
      <c r="AA449" s="1" t="str">
        <f t="shared" si="30"/>
        <v>all_ols_I(job1*100)_as.factor(year)2006</v>
      </c>
      <c r="AB449" s="1" t="str">
        <f t="shared" si="31"/>
        <v>-0.316</v>
      </c>
      <c r="AC449" s="1" t="str">
        <f t="shared" si="32"/>
        <v>0.069</v>
      </c>
      <c r="AD449" s="1" t="str">
        <f t="shared" si="33"/>
        <v>-4.591</v>
      </c>
      <c r="AE449" t="str">
        <f t="shared" si="34"/>
        <v>-0.316
(0.069)</v>
      </c>
    </row>
    <row r="450" spans="1:31">
      <c r="A450" s="1">
        <v>449</v>
      </c>
      <c r="B450" s="1" t="s">
        <v>126</v>
      </c>
      <c r="C450" s="1">
        <v>-0.33174023497002803</v>
      </c>
      <c r="D450" s="1">
        <v>7.1230442606387695E-2</v>
      </c>
      <c r="E450" s="1">
        <v>-4.6572816738369998</v>
      </c>
      <c r="F450" s="2">
        <v>3.20484058889984E-6</v>
      </c>
      <c r="G450" s="1" t="s">
        <v>269</v>
      </c>
      <c r="H450" s="1" t="b">
        <v>1</v>
      </c>
      <c r="I450" s="1" t="s">
        <v>270</v>
      </c>
      <c r="J450" s="1" t="s">
        <v>14</v>
      </c>
      <c r="K450" s="1" t="s">
        <v>14</v>
      </c>
      <c r="L450" s="1" t="s">
        <v>14</v>
      </c>
      <c r="AA450" s="1" t="str">
        <f t="shared" si="30"/>
        <v>all_ols_I(job1*100)_as.factor(year)2007</v>
      </c>
      <c r="AB450" s="1" t="str">
        <f t="shared" si="31"/>
        <v>-0.332</v>
      </c>
      <c r="AC450" s="1" t="str">
        <f t="shared" si="32"/>
        <v>0.071</v>
      </c>
      <c r="AD450" s="1" t="str">
        <f t="shared" si="33"/>
        <v>-4.657</v>
      </c>
      <c r="AE450" t="str">
        <f t="shared" si="34"/>
        <v>-0.332
(0.071)</v>
      </c>
    </row>
    <row r="451" spans="1:31">
      <c r="A451" s="1">
        <v>450</v>
      </c>
      <c r="B451" s="1" t="s">
        <v>125</v>
      </c>
      <c r="C451" s="1">
        <v>-0.43089776339818697</v>
      </c>
      <c r="D451" s="1">
        <v>7.3872242212578806E-2</v>
      </c>
      <c r="E451" s="1">
        <v>-5.8330131926713698</v>
      </c>
      <c r="F451" s="2">
        <v>5.4464519852200499E-9</v>
      </c>
      <c r="G451" s="1" t="s">
        <v>269</v>
      </c>
      <c r="H451" s="1" t="b">
        <v>1</v>
      </c>
      <c r="I451" s="1" t="s">
        <v>270</v>
      </c>
      <c r="J451" s="1" t="s">
        <v>14</v>
      </c>
      <c r="K451" s="1" t="s">
        <v>14</v>
      </c>
      <c r="L451" s="1" t="s">
        <v>14</v>
      </c>
      <c r="AA451" s="1" t="str">
        <f t="shared" ref="AA451:AA514" si="35">G451&amp;"_"&amp;B451</f>
        <v>all_ols_I(job1*100)_as.factor(year)2008</v>
      </c>
      <c r="AB451" s="1" t="str">
        <f t="shared" ref="AB451:AB514" si="36">TEXT(C451, "0.000")</f>
        <v>-0.431</v>
      </c>
      <c r="AC451" s="1" t="str">
        <f t="shared" ref="AC451:AC514" si="37">TEXT(D451, "0.000")</f>
        <v>0.074</v>
      </c>
      <c r="AD451" s="1" t="str">
        <f t="shared" ref="AD451:AD514" si="38">TEXT(E451, "0.000")</f>
        <v>-5.833</v>
      </c>
      <c r="AE451" t="str">
        <f t="shared" ref="AE451:AE514" si="39">CONCATENATE(AB451,"
(",AC451,")")</f>
        <v>-0.431
(0.074)</v>
      </c>
    </row>
    <row r="452" spans="1:31">
      <c r="A452" s="1">
        <v>451</v>
      </c>
      <c r="B452" s="1" t="s">
        <v>124</v>
      </c>
      <c r="C452" s="1">
        <v>-0.51017690981675701</v>
      </c>
      <c r="D452" s="1">
        <v>9.6178815139176393E-2</v>
      </c>
      <c r="E452" s="1">
        <v>-5.3044624128348898</v>
      </c>
      <c r="F452" s="2">
        <v>1.1304753126256E-7</v>
      </c>
      <c r="G452" s="1" t="s">
        <v>269</v>
      </c>
      <c r="H452" s="1" t="b">
        <v>1</v>
      </c>
      <c r="I452" s="1" t="s">
        <v>270</v>
      </c>
      <c r="J452" s="1" t="s">
        <v>14</v>
      </c>
      <c r="K452" s="1" t="s">
        <v>14</v>
      </c>
      <c r="L452" s="1" t="s">
        <v>14</v>
      </c>
      <c r="AA452" s="1" t="str">
        <f t="shared" si="35"/>
        <v>all_ols_I(job1*100)_as.factor(year)2009</v>
      </c>
      <c r="AB452" s="1" t="str">
        <f t="shared" si="36"/>
        <v>-0.510</v>
      </c>
      <c r="AC452" s="1" t="str">
        <f t="shared" si="37"/>
        <v>0.096</v>
      </c>
      <c r="AD452" s="1" t="str">
        <f t="shared" si="38"/>
        <v>-5.304</v>
      </c>
      <c r="AE452" t="str">
        <f t="shared" si="39"/>
        <v>-0.510
(0.096)</v>
      </c>
    </row>
    <row r="453" spans="1:31">
      <c r="A453" s="1">
        <v>452</v>
      </c>
      <c r="B453" s="1" t="s">
        <v>12</v>
      </c>
      <c r="C453" s="2">
        <v>-5.12020829090956E-5</v>
      </c>
      <c r="D453" s="1">
        <v>3.5325148802030498E-3</v>
      </c>
      <c r="E453" s="1">
        <v>-1.44945130156543E-2</v>
      </c>
      <c r="F453" s="1">
        <v>0.988435461858162</v>
      </c>
      <c r="G453" s="1" t="s">
        <v>284</v>
      </c>
      <c r="H453" s="1" t="b">
        <v>0</v>
      </c>
      <c r="I453" s="1" t="s">
        <v>14</v>
      </c>
      <c r="J453" s="1" t="s">
        <v>14</v>
      </c>
      <c r="K453" s="1" t="s">
        <v>14</v>
      </c>
      <c r="L453" s="1" t="s">
        <v>14</v>
      </c>
      <c r="AA453" s="1" t="str">
        <f t="shared" si="35"/>
        <v>all_ols_liner_I(job1*100)_relative_age</v>
      </c>
      <c r="AB453" s="1" t="str">
        <f t="shared" si="36"/>
        <v>0.000</v>
      </c>
      <c r="AC453" s="1" t="str">
        <f t="shared" si="37"/>
        <v>0.004</v>
      </c>
      <c r="AD453" s="1" t="str">
        <f t="shared" si="38"/>
        <v>-0.014</v>
      </c>
      <c r="AE453" t="str">
        <f t="shared" si="39"/>
        <v>0.000
(0.004)</v>
      </c>
    </row>
    <row r="454" spans="1:31">
      <c r="A454" s="1">
        <v>453</v>
      </c>
      <c r="B454" s="1" t="s">
        <v>132</v>
      </c>
      <c r="C454" s="1">
        <v>-0.16055173023737701</v>
      </c>
      <c r="D454" s="1">
        <v>5.6922068819701098E-2</v>
      </c>
      <c r="E454" s="1">
        <v>-2.8205533208204199</v>
      </c>
      <c r="F454" s="1">
        <v>4.7942561307586897E-3</v>
      </c>
      <c r="G454" s="1" t="s">
        <v>284</v>
      </c>
      <c r="H454" s="1" t="b">
        <v>0</v>
      </c>
      <c r="I454" s="1" t="s">
        <v>14</v>
      </c>
      <c r="J454" s="1" t="s">
        <v>14</v>
      </c>
      <c r="K454" s="1" t="s">
        <v>14</v>
      </c>
      <c r="L454" s="1" t="s">
        <v>14</v>
      </c>
      <c r="AA454" s="1" t="str">
        <f t="shared" si="35"/>
        <v>all_ols_liner_I(job1*100)_as.factor(year)2001</v>
      </c>
      <c r="AB454" s="1" t="str">
        <f t="shared" si="36"/>
        <v>-0.161</v>
      </c>
      <c r="AC454" s="1" t="str">
        <f t="shared" si="37"/>
        <v>0.057</v>
      </c>
      <c r="AD454" s="1" t="str">
        <f t="shared" si="38"/>
        <v>-2.821</v>
      </c>
      <c r="AE454" t="str">
        <f t="shared" si="39"/>
        <v>-0.161
(0.057)</v>
      </c>
    </row>
    <row r="455" spans="1:31">
      <c r="A455" s="1">
        <v>454</v>
      </c>
      <c r="B455" s="1" t="s">
        <v>131</v>
      </c>
      <c r="C455" s="1">
        <v>-0.26584820444997398</v>
      </c>
      <c r="D455" s="1">
        <v>6.3612777604006396E-2</v>
      </c>
      <c r="E455" s="1">
        <v>-4.1791635967367498</v>
      </c>
      <c r="F455" s="2">
        <v>2.9262671609484401E-5</v>
      </c>
      <c r="G455" s="1" t="s">
        <v>284</v>
      </c>
      <c r="H455" s="1" t="b">
        <v>0</v>
      </c>
      <c r="I455" s="1" t="s">
        <v>14</v>
      </c>
      <c r="J455" s="1" t="s">
        <v>14</v>
      </c>
      <c r="K455" s="1" t="s">
        <v>14</v>
      </c>
      <c r="L455" s="1" t="s">
        <v>14</v>
      </c>
      <c r="AA455" s="1" t="str">
        <f t="shared" si="35"/>
        <v>all_ols_liner_I(job1*100)_as.factor(year)2002</v>
      </c>
      <c r="AB455" s="1" t="str">
        <f t="shared" si="36"/>
        <v>-0.266</v>
      </c>
      <c r="AC455" s="1" t="str">
        <f t="shared" si="37"/>
        <v>0.064</v>
      </c>
      <c r="AD455" s="1" t="str">
        <f t="shared" si="38"/>
        <v>-4.179</v>
      </c>
      <c r="AE455" t="str">
        <f t="shared" si="39"/>
        <v>-0.266
(0.064)</v>
      </c>
    </row>
    <row r="456" spans="1:31">
      <c r="A456" s="1">
        <v>455</v>
      </c>
      <c r="B456" s="1" t="s">
        <v>130</v>
      </c>
      <c r="C456" s="1">
        <v>-0.36661230794105898</v>
      </c>
      <c r="D456" s="1">
        <v>6.4558309112024703E-2</v>
      </c>
      <c r="E456" s="1">
        <v>-5.6787780377719503</v>
      </c>
      <c r="F456" s="2">
        <v>1.35726077655974E-8</v>
      </c>
      <c r="G456" s="1" t="s">
        <v>284</v>
      </c>
      <c r="H456" s="1" t="b">
        <v>0</v>
      </c>
      <c r="I456" s="1" t="s">
        <v>14</v>
      </c>
      <c r="J456" s="1" t="s">
        <v>14</v>
      </c>
      <c r="K456" s="1" t="s">
        <v>14</v>
      </c>
      <c r="L456" s="1" t="s">
        <v>14</v>
      </c>
      <c r="AA456" s="1" t="str">
        <f t="shared" si="35"/>
        <v>all_ols_liner_I(job1*100)_as.factor(year)2003</v>
      </c>
      <c r="AB456" s="1" t="str">
        <f t="shared" si="36"/>
        <v>-0.367</v>
      </c>
      <c r="AC456" s="1" t="str">
        <f t="shared" si="37"/>
        <v>0.065</v>
      </c>
      <c r="AD456" s="1" t="str">
        <f t="shared" si="38"/>
        <v>-5.679</v>
      </c>
      <c r="AE456" t="str">
        <f t="shared" si="39"/>
        <v>-0.367
(0.065)</v>
      </c>
    </row>
    <row r="457" spans="1:31">
      <c r="A457" s="1">
        <v>456</v>
      </c>
      <c r="B457" s="1" t="s">
        <v>129</v>
      </c>
      <c r="C457" s="1">
        <v>-0.36033548395325699</v>
      </c>
      <c r="D457" s="1">
        <v>6.8165935222291196E-2</v>
      </c>
      <c r="E457" s="1">
        <v>-5.2861518407719599</v>
      </c>
      <c r="F457" s="2">
        <v>1.24962036369799E-7</v>
      </c>
      <c r="G457" s="1" t="s">
        <v>284</v>
      </c>
      <c r="H457" s="1" t="b">
        <v>0</v>
      </c>
      <c r="I457" s="1" t="s">
        <v>14</v>
      </c>
      <c r="J457" s="1" t="s">
        <v>14</v>
      </c>
      <c r="K457" s="1" t="s">
        <v>14</v>
      </c>
      <c r="L457" s="1" t="s">
        <v>14</v>
      </c>
      <c r="AA457" s="1" t="str">
        <f t="shared" si="35"/>
        <v>all_ols_liner_I(job1*100)_as.factor(year)2004</v>
      </c>
      <c r="AB457" s="1" t="str">
        <f t="shared" si="36"/>
        <v>-0.360</v>
      </c>
      <c r="AC457" s="1" t="str">
        <f t="shared" si="37"/>
        <v>0.068</v>
      </c>
      <c r="AD457" s="1" t="str">
        <f t="shared" si="38"/>
        <v>-5.286</v>
      </c>
      <c r="AE457" t="str">
        <f t="shared" si="39"/>
        <v>-0.360
(0.068)</v>
      </c>
    </row>
    <row r="458" spans="1:31">
      <c r="A458" s="1">
        <v>457</v>
      </c>
      <c r="B458" s="1" t="s">
        <v>128</v>
      </c>
      <c r="C458" s="1">
        <v>-0.29383365939297901</v>
      </c>
      <c r="D458" s="1">
        <v>6.6879115824679897E-2</v>
      </c>
      <c r="E458" s="1">
        <v>-4.3935039476785001</v>
      </c>
      <c r="F458" s="2">
        <v>1.1155825106668E-5</v>
      </c>
      <c r="G458" s="1" t="s">
        <v>284</v>
      </c>
      <c r="H458" s="1" t="b">
        <v>0</v>
      </c>
      <c r="I458" s="1" t="s">
        <v>14</v>
      </c>
      <c r="J458" s="1" t="s">
        <v>14</v>
      </c>
      <c r="K458" s="1" t="s">
        <v>14</v>
      </c>
      <c r="L458" s="1" t="s">
        <v>14</v>
      </c>
      <c r="AA458" s="1" t="str">
        <f t="shared" si="35"/>
        <v>all_ols_liner_I(job1*100)_as.factor(year)2005</v>
      </c>
      <c r="AB458" s="1" t="str">
        <f t="shared" si="36"/>
        <v>-0.294</v>
      </c>
      <c r="AC458" s="1" t="str">
        <f t="shared" si="37"/>
        <v>0.067</v>
      </c>
      <c r="AD458" s="1" t="str">
        <f t="shared" si="38"/>
        <v>-4.394</v>
      </c>
      <c r="AE458" t="str">
        <f t="shared" si="39"/>
        <v>-0.294
(0.067)</v>
      </c>
    </row>
    <row r="459" spans="1:31">
      <c r="A459" s="1">
        <v>458</v>
      </c>
      <c r="B459" s="1" t="s">
        <v>127</v>
      </c>
      <c r="C459" s="1">
        <v>-0.31193442970796997</v>
      </c>
      <c r="D459" s="1">
        <v>6.7902052384952505E-2</v>
      </c>
      <c r="E459" s="1">
        <v>-4.5938880895608403</v>
      </c>
      <c r="F459" s="2">
        <v>4.3515568767152497E-6</v>
      </c>
      <c r="G459" s="1" t="s">
        <v>284</v>
      </c>
      <c r="H459" s="1" t="b">
        <v>0</v>
      </c>
      <c r="I459" s="1" t="s">
        <v>14</v>
      </c>
      <c r="J459" s="1" t="s">
        <v>14</v>
      </c>
      <c r="K459" s="1" t="s">
        <v>14</v>
      </c>
      <c r="L459" s="1" t="s">
        <v>14</v>
      </c>
      <c r="AA459" s="1" t="str">
        <f t="shared" si="35"/>
        <v>all_ols_liner_I(job1*100)_as.factor(year)2006</v>
      </c>
      <c r="AB459" s="1" t="str">
        <f t="shared" si="36"/>
        <v>-0.312</v>
      </c>
      <c r="AC459" s="1" t="str">
        <f t="shared" si="37"/>
        <v>0.068</v>
      </c>
      <c r="AD459" s="1" t="str">
        <f t="shared" si="38"/>
        <v>-4.594</v>
      </c>
      <c r="AE459" t="str">
        <f t="shared" si="39"/>
        <v>-0.312
(0.068)</v>
      </c>
    </row>
    <row r="460" spans="1:31">
      <c r="A460" s="1">
        <v>459</v>
      </c>
      <c r="B460" s="1" t="s">
        <v>126</v>
      </c>
      <c r="C460" s="1">
        <v>-0.327480277721591</v>
      </c>
      <c r="D460" s="1">
        <v>7.0067491115036198E-2</v>
      </c>
      <c r="E460" s="1">
        <v>-4.6737834123950099</v>
      </c>
      <c r="F460" s="2">
        <v>2.95768651774526E-6</v>
      </c>
      <c r="G460" s="1" t="s">
        <v>284</v>
      </c>
      <c r="H460" s="1" t="b">
        <v>0</v>
      </c>
      <c r="I460" s="1" t="s">
        <v>14</v>
      </c>
      <c r="J460" s="1" t="s">
        <v>14</v>
      </c>
      <c r="K460" s="1" t="s">
        <v>14</v>
      </c>
      <c r="L460" s="1" t="s">
        <v>14</v>
      </c>
      <c r="AA460" s="1" t="str">
        <f t="shared" si="35"/>
        <v>all_ols_liner_I(job1*100)_as.factor(year)2007</v>
      </c>
      <c r="AB460" s="1" t="str">
        <f t="shared" si="36"/>
        <v>-0.327</v>
      </c>
      <c r="AC460" s="1" t="str">
        <f t="shared" si="37"/>
        <v>0.070</v>
      </c>
      <c r="AD460" s="1" t="str">
        <f t="shared" si="38"/>
        <v>-4.674</v>
      </c>
      <c r="AE460" t="str">
        <f t="shared" si="39"/>
        <v>-0.327
(0.070)</v>
      </c>
    </row>
    <row r="461" spans="1:31">
      <c r="A461" s="1">
        <v>460</v>
      </c>
      <c r="B461" s="1" t="s">
        <v>125</v>
      </c>
      <c r="C461" s="1">
        <v>-0.42657926417195802</v>
      </c>
      <c r="D461" s="1">
        <v>7.2772584979702307E-2</v>
      </c>
      <c r="E461" s="1">
        <v>-5.8618127182226596</v>
      </c>
      <c r="F461" s="2">
        <v>4.5809208573481103E-9</v>
      </c>
      <c r="G461" s="1" t="s">
        <v>284</v>
      </c>
      <c r="H461" s="1" t="b">
        <v>0</v>
      </c>
      <c r="I461" s="1" t="s">
        <v>14</v>
      </c>
      <c r="J461" s="1" t="s">
        <v>14</v>
      </c>
      <c r="K461" s="1" t="s">
        <v>14</v>
      </c>
      <c r="L461" s="1" t="s">
        <v>14</v>
      </c>
      <c r="AA461" s="1" t="str">
        <f t="shared" si="35"/>
        <v>all_ols_liner_I(job1*100)_as.factor(year)2008</v>
      </c>
      <c r="AB461" s="1" t="str">
        <f t="shared" si="36"/>
        <v>-0.427</v>
      </c>
      <c r="AC461" s="1" t="str">
        <f t="shared" si="37"/>
        <v>0.073</v>
      </c>
      <c r="AD461" s="1" t="str">
        <f t="shared" si="38"/>
        <v>-5.862</v>
      </c>
      <c r="AE461" t="str">
        <f t="shared" si="39"/>
        <v>-0.427
(0.073)</v>
      </c>
    </row>
    <row r="462" spans="1:31">
      <c r="A462" s="1">
        <v>461</v>
      </c>
      <c r="B462" s="1" t="s">
        <v>124</v>
      </c>
      <c r="C462" s="1">
        <v>-0.49550257448102902</v>
      </c>
      <c r="D462" s="1">
        <v>9.0205401382611294E-2</v>
      </c>
      <c r="E462" s="1">
        <v>-5.4930477209377599</v>
      </c>
      <c r="F462" s="2">
        <v>3.9522412786391298E-8</v>
      </c>
      <c r="G462" s="1" t="s">
        <v>284</v>
      </c>
      <c r="H462" s="1" t="b">
        <v>0</v>
      </c>
      <c r="I462" s="1" t="s">
        <v>14</v>
      </c>
      <c r="J462" s="1" t="s">
        <v>14</v>
      </c>
      <c r="K462" s="1" t="s">
        <v>14</v>
      </c>
      <c r="L462" s="1" t="s">
        <v>14</v>
      </c>
      <c r="AA462" s="1" t="str">
        <f t="shared" si="35"/>
        <v>all_ols_liner_I(job1*100)_as.factor(year)2009</v>
      </c>
      <c r="AB462" s="1" t="str">
        <f t="shared" si="36"/>
        <v>-0.496</v>
      </c>
      <c r="AC462" s="1" t="str">
        <f t="shared" si="37"/>
        <v>0.090</v>
      </c>
      <c r="AD462" s="1" t="str">
        <f t="shared" si="38"/>
        <v>-5.493</v>
      </c>
      <c r="AE462" t="str">
        <f t="shared" si="39"/>
        <v>-0.496
(0.090)</v>
      </c>
    </row>
    <row r="463" spans="1:31">
      <c r="A463" s="1">
        <v>462</v>
      </c>
      <c r="B463" s="1" t="s">
        <v>38</v>
      </c>
      <c r="C463" s="1">
        <v>1.0078207378709001</v>
      </c>
      <c r="D463" s="1">
        <v>4.9609207335309199E-2</v>
      </c>
      <c r="E463" s="1">
        <v>20.3151953438609</v>
      </c>
      <c r="F463" s="2">
        <v>1.01727518494595E-91</v>
      </c>
      <c r="G463" s="1" t="s">
        <v>286</v>
      </c>
      <c r="H463" s="1" t="b">
        <v>0</v>
      </c>
      <c r="I463" s="1" t="s">
        <v>14</v>
      </c>
      <c r="J463" s="1" t="s">
        <v>14</v>
      </c>
      <c r="K463" s="1" t="s">
        <v>14</v>
      </c>
      <c r="L463" s="1" t="s">
        <v>14</v>
      </c>
      <c r="AA463" s="1" t="str">
        <f t="shared" si="35"/>
        <v>all_no_live_I(job1*100)_(Intercept)</v>
      </c>
      <c r="AB463" s="1" t="str">
        <f t="shared" si="36"/>
        <v>1.008</v>
      </c>
      <c r="AC463" s="1" t="str">
        <f t="shared" si="37"/>
        <v>0.050</v>
      </c>
      <c r="AD463" s="1" t="str">
        <f t="shared" si="38"/>
        <v>20.315</v>
      </c>
      <c r="AE463" t="str">
        <f t="shared" si="39"/>
        <v>1.008
(0.050)</v>
      </c>
    </row>
    <row r="464" spans="1:31">
      <c r="A464" s="1">
        <v>463</v>
      </c>
      <c r="B464" s="1" t="s">
        <v>12</v>
      </c>
      <c r="C464" s="1">
        <v>-1.28311790642458E-2</v>
      </c>
      <c r="D464" s="1">
        <v>1.22808612911787E-2</v>
      </c>
      <c r="E464" s="1">
        <v>-1.04481100795938</v>
      </c>
      <c r="F464" s="1">
        <v>0.296110769331207</v>
      </c>
      <c r="G464" s="1" t="s">
        <v>286</v>
      </c>
      <c r="H464" s="1" t="b">
        <v>0</v>
      </c>
      <c r="I464" s="1" t="s">
        <v>14</v>
      </c>
      <c r="J464" s="1" t="s">
        <v>14</v>
      </c>
      <c r="K464" s="1" t="s">
        <v>14</v>
      </c>
      <c r="L464" s="1" t="s">
        <v>14</v>
      </c>
      <c r="AA464" s="1" t="str">
        <f t="shared" si="35"/>
        <v>all_no_live_I(job1*100)_relative_age</v>
      </c>
      <c r="AB464" s="1" t="str">
        <f t="shared" si="36"/>
        <v>-0.013</v>
      </c>
      <c r="AC464" s="1" t="str">
        <f t="shared" si="37"/>
        <v>0.012</v>
      </c>
      <c r="AD464" s="1" t="str">
        <f t="shared" si="38"/>
        <v>-1.045</v>
      </c>
      <c r="AE464" t="str">
        <f t="shared" si="39"/>
        <v>-0.013
(0.012)</v>
      </c>
    </row>
    <row r="465" spans="1:31">
      <c r="A465" s="1">
        <v>464</v>
      </c>
      <c r="B465" s="1" t="s">
        <v>80</v>
      </c>
      <c r="C465" s="1">
        <v>1.2841919018815201E-3</v>
      </c>
      <c r="D465" s="1">
        <v>1.0610170695383001E-3</v>
      </c>
      <c r="E465" s="1">
        <v>1.21034047307111</v>
      </c>
      <c r="F465" s="1">
        <v>0.22614877528535399</v>
      </c>
      <c r="G465" s="1" t="s">
        <v>286</v>
      </c>
      <c r="H465" s="1" t="b">
        <v>0</v>
      </c>
      <c r="I465" s="1" t="s">
        <v>14</v>
      </c>
      <c r="J465" s="1" t="s">
        <v>14</v>
      </c>
      <c r="K465" s="1" t="s">
        <v>14</v>
      </c>
      <c r="L465" s="1" t="s">
        <v>14</v>
      </c>
      <c r="AA465" s="1" t="str">
        <f t="shared" si="35"/>
        <v>all_no_live_I(job1*100)_I(relative_age^2)</v>
      </c>
      <c r="AB465" s="1" t="str">
        <f t="shared" si="36"/>
        <v>0.001</v>
      </c>
      <c r="AC465" s="1" t="str">
        <f t="shared" si="37"/>
        <v>0.001</v>
      </c>
      <c r="AD465" s="1" t="str">
        <f t="shared" si="38"/>
        <v>1.210</v>
      </c>
      <c r="AE465" t="str">
        <f t="shared" si="39"/>
        <v>0.001
(0.001)</v>
      </c>
    </row>
    <row r="466" spans="1:31">
      <c r="A466" s="1">
        <v>465</v>
      </c>
      <c r="B466" s="1" t="s">
        <v>132</v>
      </c>
      <c r="C466" s="1">
        <v>-0.15170091345884301</v>
      </c>
      <c r="D466" s="1">
        <v>4.91897308463978E-2</v>
      </c>
      <c r="E466" s="1">
        <v>-3.0839955992552999</v>
      </c>
      <c r="F466" s="1">
        <v>2.04250377695605E-3</v>
      </c>
      <c r="G466" s="1" t="s">
        <v>286</v>
      </c>
      <c r="H466" s="1" t="b">
        <v>0</v>
      </c>
      <c r="I466" s="1" t="s">
        <v>14</v>
      </c>
      <c r="J466" s="1" t="s">
        <v>14</v>
      </c>
      <c r="K466" s="1" t="s">
        <v>14</v>
      </c>
      <c r="L466" s="1" t="s">
        <v>14</v>
      </c>
      <c r="AA466" s="1" t="str">
        <f t="shared" si="35"/>
        <v>all_no_live_I(job1*100)_as.factor(year)2001</v>
      </c>
      <c r="AB466" s="1" t="str">
        <f t="shared" si="36"/>
        <v>-0.152</v>
      </c>
      <c r="AC466" s="1" t="str">
        <f t="shared" si="37"/>
        <v>0.049</v>
      </c>
      <c r="AD466" s="1" t="str">
        <f t="shared" si="38"/>
        <v>-3.084</v>
      </c>
      <c r="AE466" t="str">
        <f t="shared" si="39"/>
        <v>-0.152
(0.049)</v>
      </c>
    </row>
    <row r="467" spans="1:31">
      <c r="A467" s="1">
        <v>466</v>
      </c>
      <c r="B467" s="1" t="s">
        <v>131</v>
      </c>
      <c r="C467" s="1">
        <v>-0.25467720464194299</v>
      </c>
      <c r="D467" s="1">
        <v>4.9317234154581897E-2</v>
      </c>
      <c r="E467" s="1">
        <v>-5.1640609820833197</v>
      </c>
      <c r="F467" s="2">
        <v>2.4172987218562398E-7</v>
      </c>
      <c r="G467" s="1" t="s">
        <v>286</v>
      </c>
      <c r="H467" s="1" t="b">
        <v>0</v>
      </c>
      <c r="I467" s="1" t="s">
        <v>14</v>
      </c>
      <c r="J467" s="1" t="s">
        <v>14</v>
      </c>
      <c r="K467" s="1" t="s">
        <v>14</v>
      </c>
      <c r="L467" s="1" t="s">
        <v>14</v>
      </c>
      <c r="AA467" s="1" t="str">
        <f t="shared" si="35"/>
        <v>all_no_live_I(job1*100)_as.factor(year)2002</v>
      </c>
      <c r="AB467" s="1" t="str">
        <f t="shared" si="36"/>
        <v>-0.255</v>
      </c>
      <c r="AC467" s="1" t="str">
        <f t="shared" si="37"/>
        <v>0.049</v>
      </c>
      <c r="AD467" s="1" t="str">
        <f t="shared" si="38"/>
        <v>-5.164</v>
      </c>
      <c r="AE467" t="str">
        <f t="shared" si="39"/>
        <v>-0.255
(0.049)</v>
      </c>
    </row>
    <row r="468" spans="1:31">
      <c r="A468" s="1">
        <v>467</v>
      </c>
      <c r="B468" s="1" t="s">
        <v>130</v>
      </c>
      <c r="C468" s="1">
        <v>-0.351048540881644</v>
      </c>
      <c r="D468" s="1">
        <v>4.9555309400703497E-2</v>
      </c>
      <c r="E468" s="1">
        <v>-7.0839743536473696</v>
      </c>
      <c r="F468" s="2">
        <v>1.4023876579394E-12</v>
      </c>
      <c r="G468" s="1" t="s">
        <v>286</v>
      </c>
      <c r="H468" s="1" t="b">
        <v>0</v>
      </c>
      <c r="I468" s="1" t="s">
        <v>14</v>
      </c>
      <c r="J468" s="1" t="s">
        <v>14</v>
      </c>
      <c r="K468" s="1" t="s">
        <v>14</v>
      </c>
      <c r="L468" s="1" t="s">
        <v>14</v>
      </c>
      <c r="AA468" s="1" t="str">
        <f t="shared" si="35"/>
        <v>all_no_live_I(job1*100)_as.factor(year)2003</v>
      </c>
      <c r="AB468" s="1" t="str">
        <f t="shared" si="36"/>
        <v>-0.351</v>
      </c>
      <c r="AC468" s="1" t="str">
        <f t="shared" si="37"/>
        <v>0.050</v>
      </c>
      <c r="AD468" s="1" t="str">
        <f t="shared" si="38"/>
        <v>-7.084</v>
      </c>
      <c r="AE468" t="str">
        <f t="shared" si="39"/>
        <v>-0.351
(0.050)</v>
      </c>
    </row>
    <row r="469" spans="1:31">
      <c r="A469" s="1">
        <v>468</v>
      </c>
      <c r="B469" s="1" t="s">
        <v>129</v>
      </c>
      <c r="C469" s="1">
        <v>-0.34195519163984001</v>
      </c>
      <c r="D469" s="1">
        <v>4.9778218517664299E-2</v>
      </c>
      <c r="E469" s="1">
        <v>-6.8695747220944403</v>
      </c>
      <c r="F469" s="2">
        <v>6.4459152808803197E-12</v>
      </c>
      <c r="G469" s="1" t="s">
        <v>286</v>
      </c>
      <c r="H469" s="1" t="b">
        <v>0</v>
      </c>
      <c r="I469" s="1" t="s">
        <v>14</v>
      </c>
      <c r="J469" s="1" t="s">
        <v>14</v>
      </c>
      <c r="K469" s="1" t="s">
        <v>14</v>
      </c>
      <c r="L469" s="1" t="s">
        <v>14</v>
      </c>
      <c r="AA469" s="1" t="str">
        <f t="shared" si="35"/>
        <v>all_no_live_I(job1*100)_as.factor(year)2004</v>
      </c>
      <c r="AB469" s="1" t="str">
        <f t="shared" si="36"/>
        <v>-0.342</v>
      </c>
      <c r="AC469" s="1" t="str">
        <f t="shared" si="37"/>
        <v>0.050</v>
      </c>
      <c r="AD469" s="1" t="str">
        <f t="shared" si="38"/>
        <v>-6.870</v>
      </c>
      <c r="AE469" t="str">
        <f t="shared" si="39"/>
        <v>-0.342
(0.050)</v>
      </c>
    </row>
    <row r="470" spans="1:31">
      <c r="A470" s="1">
        <v>469</v>
      </c>
      <c r="B470" s="1" t="s">
        <v>128</v>
      </c>
      <c r="C470" s="1">
        <v>-0.29035049894293702</v>
      </c>
      <c r="D470" s="1">
        <v>5.0202309994881997E-2</v>
      </c>
      <c r="E470" s="1">
        <v>-5.7836083433718004</v>
      </c>
      <c r="F470" s="2">
        <v>7.3153071351640003E-9</v>
      </c>
      <c r="G470" s="1" t="s">
        <v>286</v>
      </c>
      <c r="H470" s="1" t="b">
        <v>0</v>
      </c>
      <c r="I470" s="1" t="s">
        <v>14</v>
      </c>
      <c r="J470" s="1" t="s">
        <v>14</v>
      </c>
      <c r="K470" s="1" t="s">
        <v>14</v>
      </c>
      <c r="L470" s="1" t="s">
        <v>14</v>
      </c>
      <c r="AA470" s="1" t="str">
        <f t="shared" si="35"/>
        <v>all_no_live_I(job1*100)_as.factor(year)2005</v>
      </c>
      <c r="AB470" s="1" t="str">
        <f t="shared" si="36"/>
        <v>-0.290</v>
      </c>
      <c r="AC470" s="1" t="str">
        <f t="shared" si="37"/>
        <v>0.050</v>
      </c>
      <c r="AD470" s="1" t="str">
        <f t="shared" si="38"/>
        <v>-5.784</v>
      </c>
      <c r="AE470" t="str">
        <f t="shared" si="39"/>
        <v>-0.290
(0.050)</v>
      </c>
    </row>
    <row r="471" spans="1:31">
      <c r="A471" s="1">
        <v>470</v>
      </c>
      <c r="B471" s="1" t="s">
        <v>127</v>
      </c>
      <c r="C471" s="1">
        <v>-0.36307622670447498</v>
      </c>
      <c r="D471" s="1">
        <v>4.99075556875355E-2</v>
      </c>
      <c r="E471" s="1">
        <v>-7.2749751355816104</v>
      </c>
      <c r="F471" s="2">
        <v>3.4692616651173699E-13</v>
      </c>
      <c r="G471" s="1" t="s">
        <v>286</v>
      </c>
      <c r="H471" s="1" t="b">
        <v>0</v>
      </c>
      <c r="I471" s="1" t="s">
        <v>14</v>
      </c>
      <c r="J471" s="1" t="s">
        <v>14</v>
      </c>
      <c r="K471" s="1" t="s">
        <v>14</v>
      </c>
      <c r="L471" s="1" t="s">
        <v>14</v>
      </c>
      <c r="AA471" s="1" t="str">
        <f t="shared" si="35"/>
        <v>all_no_live_I(job1*100)_as.factor(year)2006</v>
      </c>
      <c r="AB471" s="1" t="str">
        <f t="shared" si="36"/>
        <v>-0.363</v>
      </c>
      <c r="AC471" s="1" t="str">
        <f t="shared" si="37"/>
        <v>0.050</v>
      </c>
      <c r="AD471" s="1" t="str">
        <f t="shared" si="38"/>
        <v>-7.275</v>
      </c>
      <c r="AE471" t="str">
        <f t="shared" si="39"/>
        <v>-0.363
(0.050)</v>
      </c>
    </row>
    <row r="472" spans="1:31">
      <c r="A472" s="1">
        <v>471</v>
      </c>
      <c r="B472" s="1" t="s">
        <v>126</v>
      </c>
      <c r="C472" s="1">
        <v>-0.37765974135508201</v>
      </c>
      <c r="D472" s="1">
        <v>4.9961066296005198E-2</v>
      </c>
      <c r="E472" s="1">
        <v>-7.5590808874565498</v>
      </c>
      <c r="F472" s="2">
        <v>4.0652933604600098E-14</v>
      </c>
      <c r="G472" s="1" t="s">
        <v>286</v>
      </c>
      <c r="H472" s="1" t="b">
        <v>0</v>
      </c>
      <c r="I472" s="1" t="s">
        <v>14</v>
      </c>
      <c r="J472" s="1" t="s">
        <v>14</v>
      </c>
      <c r="K472" s="1" t="s">
        <v>14</v>
      </c>
      <c r="L472" s="1" t="s">
        <v>14</v>
      </c>
      <c r="AA472" s="1" t="str">
        <f t="shared" si="35"/>
        <v>all_no_live_I(job1*100)_as.factor(year)2007</v>
      </c>
      <c r="AB472" s="1" t="str">
        <f t="shared" si="36"/>
        <v>-0.378</v>
      </c>
      <c r="AC472" s="1" t="str">
        <f t="shared" si="37"/>
        <v>0.050</v>
      </c>
      <c r="AD472" s="1" t="str">
        <f t="shared" si="38"/>
        <v>-7.559</v>
      </c>
      <c r="AE472" t="str">
        <f t="shared" si="39"/>
        <v>-0.378
(0.050)</v>
      </c>
    </row>
    <row r="473" spans="1:31">
      <c r="A473" s="1">
        <v>472</v>
      </c>
      <c r="B473" s="1" t="s">
        <v>125</v>
      </c>
      <c r="C473" s="1">
        <v>-0.47624792980766201</v>
      </c>
      <c r="D473" s="1">
        <v>4.9999872235591103E-2</v>
      </c>
      <c r="E473" s="1">
        <v>-9.5249829352295396</v>
      </c>
      <c r="F473" s="2">
        <v>1.65679121050754E-21</v>
      </c>
      <c r="G473" s="1" t="s">
        <v>286</v>
      </c>
      <c r="H473" s="1" t="b">
        <v>0</v>
      </c>
      <c r="I473" s="1" t="s">
        <v>14</v>
      </c>
      <c r="J473" s="1" t="s">
        <v>14</v>
      </c>
      <c r="K473" s="1" t="s">
        <v>14</v>
      </c>
      <c r="L473" s="1" t="s">
        <v>14</v>
      </c>
      <c r="AA473" s="1" t="str">
        <f t="shared" si="35"/>
        <v>all_no_live_I(job1*100)_as.factor(year)2008</v>
      </c>
      <c r="AB473" s="1" t="str">
        <f t="shared" si="36"/>
        <v>-0.476</v>
      </c>
      <c r="AC473" s="1" t="str">
        <f t="shared" si="37"/>
        <v>0.050</v>
      </c>
      <c r="AD473" s="1" t="str">
        <f t="shared" si="38"/>
        <v>-9.525</v>
      </c>
      <c r="AE473" t="str">
        <f t="shared" si="39"/>
        <v>-0.476
(0.050)</v>
      </c>
    </row>
    <row r="474" spans="1:31">
      <c r="A474" s="1">
        <v>473</v>
      </c>
      <c r="B474" s="1" t="s">
        <v>124</v>
      </c>
      <c r="C474" s="1">
        <v>-0.55368063996049199</v>
      </c>
      <c r="D474" s="1">
        <v>8.1266632477321396E-2</v>
      </c>
      <c r="E474" s="1">
        <v>-6.8131362538616802</v>
      </c>
      <c r="F474" s="2">
        <v>9.5587760677633902E-12</v>
      </c>
      <c r="G474" s="1" t="s">
        <v>286</v>
      </c>
      <c r="H474" s="1" t="b">
        <v>0</v>
      </c>
      <c r="I474" s="1" t="s">
        <v>14</v>
      </c>
      <c r="J474" s="1" t="s">
        <v>14</v>
      </c>
      <c r="K474" s="1" t="s">
        <v>14</v>
      </c>
      <c r="L474" s="1" t="s">
        <v>14</v>
      </c>
      <c r="AA474" s="1" t="str">
        <f t="shared" si="35"/>
        <v>all_no_live_I(job1*100)_as.factor(year)2009</v>
      </c>
      <c r="AB474" s="1" t="str">
        <f t="shared" si="36"/>
        <v>-0.554</v>
      </c>
      <c r="AC474" s="1" t="str">
        <f t="shared" si="37"/>
        <v>0.081</v>
      </c>
      <c r="AD474" s="1" t="str">
        <f t="shared" si="38"/>
        <v>-6.813</v>
      </c>
      <c r="AE474" t="str">
        <f t="shared" si="39"/>
        <v>-0.554
(0.081)</v>
      </c>
    </row>
    <row r="475" spans="1:31">
      <c r="A475" s="1">
        <v>474</v>
      </c>
      <c r="B475" s="1" t="s">
        <v>38</v>
      </c>
      <c r="C475" s="1">
        <v>0.97874183652404501</v>
      </c>
      <c r="D475" s="1">
        <v>4.3403405930082697E-2</v>
      </c>
      <c r="E475" s="1">
        <v>22.549885557383998</v>
      </c>
      <c r="F475" s="2">
        <v>1.5085878913257099E-112</v>
      </c>
      <c r="G475" s="1" t="s">
        <v>288</v>
      </c>
      <c r="H475" s="1" t="b">
        <v>0</v>
      </c>
      <c r="I475" s="1" t="s">
        <v>14</v>
      </c>
      <c r="J475" s="1" t="s">
        <v>14</v>
      </c>
      <c r="K475" s="1" t="s">
        <v>14</v>
      </c>
      <c r="L475" s="1" t="s">
        <v>14</v>
      </c>
      <c r="AA475" s="1" t="str">
        <f t="shared" si="35"/>
        <v>all_no_live_liner_I(job1*100)_(Intercept)</v>
      </c>
      <c r="AB475" s="1" t="str">
        <f t="shared" si="36"/>
        <v>0.979</v>
      </c>
      <c r="AC475" s="1" t="str">
        <f t="shared" si="37"/>
        <v>0.043</v>
      </c>
      <c r="AD475" s="1" t="str">
        <f t="shared" si="38"/>
        <v>22.550</v>
      </c>
      <c r="AE475" t="str">
        <f t="shared" si="39"/>
        <v>0.979
(0.043)</v>
      </c>
    </row>
    <row r="476" spans="1:31">
      <c r="A476" s="1">
        <v>475</v>
      </c>
      <c r="B476" s="1" t="s">
        <v>12</v>
      </c>
      <c r="C476" s="1">
        <v>1.4812492786509799E-3</v>
      </c>
      <c r="D476" s="1">
        <v>3.31450796696029E-3</v>
      </c>
      <c r="E476" s="1">
        <v>0.44689869308397501</v>
      </c>
      <c r="F476" s="1">
        <v>0.65494837745492995</v>
      </c>
      <c r="G476" s="1" t="s">
        <v>288</v>
      </c>
      <c r="H476" s="1" t="b">
        <v>0</v>
      </c>
      <c r="I476" s="1" t="s">
        <v>14</v>
      </c>
      <c r="J476" s="1" t="s">
        <v>14</v>
      </c>
      <c r="K476" s="1" t="s">
        <v>14</v>
      </c>
      <c r="L476" s="1" t="s">
        <v>14</v>
      </c>
      <c r="AA476" s="1" t="str">
        <f t="shared" si="35"/>
        <v>all_no_live_liner_I(job1*100)_relative_age</v>
      </c>
      <c r="AB476" s="1" t="str">
        <f t="shared" si="36"/>
        <v>0.001</v>
      </c>
      <c r="AC476" s="1" t="str">
        <f t="shared" si="37"/>
        <v>0.003</v>
      </c>
      <c r="AD476" s="1" t="str">
        <f t="shared" si="38"/>
        <v>0.447</v>
      </c>
      <c r="AE476" t="str">
        <f t="shared" si="39"/>
        <v>0.001
(0.003)</v>
      </c>
    </row>
    <row r="477" spans="1:31">
      <c r="A477" s="1">
        <v>476</v>
      </c>
      <c r="B477" s="1" t="s">
        <v>132</v>
      </c>
      <c r="C477" s="1">
        <v>-0.14765980719413899</v>
      </c>
      <c r="D477" s="1">
        <v>4.9076306720349301E-2</v>
      </c>
      <c r="E477" s="1">
        <v>-3.0087799400950499</v>
      </c>
      <c r="F477" s="1">
        <v>2.6231048267688099E-3</v>
      </c>
      <c r="G477" s="1" t="s">
        <v>288</v>
      </c>
      <c r="H477" s="1" t="b">
        <v>0</v>
      </c>
      <c r="I477" s="1" t="s">
        <v>14</v>
      </c>
      <c r="J477" s="1" t="s">
        <v>14</v>
      </c>
      <c r="K477" s="1" t="s">
        <v>14</v>
      </c>
      <c r="L477" s="1" t="s">
        <v>14</v>
      </c>
      <c r="AA477" s="1" t="str">
        <f t="shared" si="35"/>
        <v>all_no_live_liner_I(job1*100)_as.factor(year)2001</v>
      </c>
      <c r="AB477" s="1" t="str">
        <f t="shared" si="36"/>
        <v>-0.148</v>
      </c>
      <c r="AC477" s="1" t="str">
        <f t="shared" si="37"/>
        <v>0.049</v>
      </c>
      <c r="AD477" s="1" t="str">
        <f t="shared" si="38"/>
        <v>-3.009</v>
      </c>
      <c r="AE477" t="str">
        <f t="shared" si="39"/>
        <v>-0.148
(0.049)</v>
      </c>
    </row>
    <row r="478" spans="1:31">
      <c r="A478" s="1">
        <v>477</v>
      </c>
      <c r="B478" s="1" t="s">
        <v>131</v>
      </c>
      <c r="C478" s="1">
        <v>-0.25041312885975697</v>
      </c>
      <c r="D478" s="1">
        <v>4.9191256946235003E-2</v>
      </c>
      <c r="E478" s="1">
        <v>-5.0906023632096504</v>
      </c>
      <c r="F478" s="2">
        <v>3.5704096633426899E-7</v>
      </c>
      <c r="G478" s="1" t="s">
        <v>288</v>
      </c>
      <c r="H478" s="1" t="b">
        <v>0</v>
      </c>
      <c r="I478" s="1" t="s">
        <v>14</v>
      </c>
      <c r="J478" s="1" t="s">
        <v>14</v>
      </c>
      <c r="K478" s="1" t="s">
        <v>14</v>
      </c>
      <c r="L478" s="1" t="s">
        <v>14</v>
      </c>
      <c r="AA478" s="1" t="str">
        <f t="shared" si="35"/>
        <v>all_no_live_liner_I(job1*100)_as.factor(year)2002</v>
      </c>
      <c r="AB478" s="1" t="str">
        <f t="shared" si="36"/>
        <v>-0.250</v>
      </c>
      <c r="AC478" s="1" t="str">
        <f t="shared" si="37"/>
        <v>0.049</v>
      </c>
      <c r="AD478" s="1" t="str">
        <f t="shared" si="38"/>
        <v>-5.091</v>
      </c>
      <c r="AE478" t="str">
        <f t="shared" si="39"/>
        <v>-0.250
(0.049)</v>
      </c>
    </row>
    <row r="479" spans="1:31">
      <c r="A479" s="1">
        <v>478</v>
      </c>
      <c r="B479" s="1" t="s">
        <v>130</v>
      </c>
      <c r="C479" s="1">
        <v>-0.34685858141172998</v>
      </c>
      <c r="D479" s="1">
        <v>4.9434265522814401E-2</v>
      </c>
      <c r="E479" s="1">
        <v>-7.01656184719993</v>
      </c>
      <c r="F479" s="2">
        <v>2.27645881341083E-12</v>
      </c>
      <c r="G479" s="1" t="s">
        <v>288</v>
      </c>
      <c r="H479" s="1" t="b">
        <v>0</v>
      </c>
      <c r="I479" s="1" t="s">
        <v>14</v>
      </c>
      <c r="J479" s="1" t="s">
        <v>14</v>
      </c>
      <c r="K479" s="1" t="s">
        <v>14</v>
      </c>
      <c r="L479" s="1" t="s">
        <v>14</v>
      </c>
      <c r="AA479" s="1" t="str">
        <f t="shared" si="35"/>
        <v>all_no_live_liner_I(job1*100)_as.factor(year)2003</v>
      </c>
      <c r="AB479" s="1" t="str">
        <f t="shared" si="36"/>
        <v>-0.347</v>
      </c>
      <c r="AC479" s="1" t="str">
        <f t="shared" si="37"/>
        <v>0.049</v>
      </c>
      <c r="AD479" s="1" t="str">
        <f t="shared" si="38"/>
        <v>-7.017</v>
      </c>
      <c r="AE479" t="str">
        <f t="shared" si="39"/>
        <v>-0.347
(0.049)</v>
      </c>
    </row>
    <row r="480" spans="1:31">
      <c r="A480" s="1">
        <v>479</v>
      </c>
      <c r="B480" s="1" t="s">
        <v>129</v>
      </c>
      <c r="C480" s="1">
        <v>-0.33770651165169402</v>
      </c>
      <c r="D480" s="1">
        <v>4.9654312171670198E-2</v>
      </c>
      <c r="E480" s="1">
        <v>-6.80115174054046</v>
      </c>
      <c r="F480" s="2">
        <v>1.03887648641465E-11</v>
      </c>
      <c r="G480" s="1" t="s">
        <v>288</v>
      </c>
      <c r="H480" s="1" t="b">
        <v>0</v>
      </c>
      <c r="I480" s="1" t="s">
        <v>14</v>
      </c>
      <c r="J480" s="1" t="s">
        <v>14</v>
      </c>
      <c r="K480" s="1" t="s">
        <v>14</v>
      </c>
      <c r="L480" s="1" t="s">
        <v>14</v>
      </c>
      <c r="AA480" s="1" t="str">
        <f t="shared" si="35"/>
        <v>all_no_live_liner_I(job1*100)_as.factor(year)2004</v>
      </c>
      <c r="AB480" s="1" t="str">
        <f t="shared" si="36"/>
        <v>-0.338</v>
      </c>
      <c r="AC480" s="1" t="str">
        <f t="shared" si="37"/>
        <v>0.050</v>
      </c>
      <c r="AD480" s="1" t="str">
        <f t="shared" si="38"/>
        <v>-6.801</v>
      </c>
      <c r="AE480" t="str">
        <f t="shared" si="39"/>
        <v>-0.338
(0.050)</v>
      </c>
    </row>
    <row r="481" spans="1:31">
      <c r="A481" s="1">
        <v>480</v>
      </c>
      <c r="B481" s="1" t="s">
        <v>128</v>
      </c>
      <c r="C481" s="1">
        <v>-0.28606036952269298</v>
      </c>
      <c r="D481" s="1">
        <v>5.0077041041899098E-2</v>
      </c>
      <c r="E481" s="1">
        <v>-5.7124055968751897</v>
      </c>
      <c r="F481" s="2">
        <v>1.11445397089612E-8</v>
      </c>
      <c r="G481" s="1" t="s">
        <v>288</v>
      </c>
      <c r="H481" s="1" t="b">
        <v>0</v>
      </c>
      <c r="I481" s="1" t="s">
        <v>14</v>
      </c>
      <c r="J481" s="1" t="s">
        <v>14</v>
      </c>
      <c r="K481" s="1" t="s">
        <v>14</v>
      </c>
      <c r="L481" s="1" t="s">
        <v>14</v>
      </c>
      <c r="AA481" s="1" t="str">
        <f t="shared" si="35"/>
        <v>all_no_live_liner_I(job1*100)_as.factor(year)2005</v>
      </c>
      <c r="AB481" s="1" t="str">
        <f t="shared" si="36"/>
        <v>-0.286</v>
      </c>
      <c r="AC481" s="1" t="str">
        <f t="shared" si="37"/>
        <v>0.050</v>
      </c>
      <c r="AD481" s="1" t="str">
        <f t="shared" si="38"/>
        <v>-5.712</v>
      </c>
      <c r="AE481" t="str">
        <f t="shared" si="39"/>
        <v>-0.286
(0.050)</v>
      </c>
    </row>
    <row r="482" spans="1:31">
      <c r="A482" s="1">
        <v>481</v>
      </c>
      <c r="B482" s="1" t="s">
        <v>127</v>
      </c>
      <c r="C482" s="1">
        <v>-0.35881345765428102</v>
      </c>
      <c r="D482" s="1">
        <v>4.9783149195714603E-2</v>
      </c>
      <c r="E482" s="1">
        <v>-7.2075283193448199</v>
      </c>
      <c r="F482" s="2">
        <v>5.70466484815012E-13</v>
      </c>
      <c r="G482" s="1" t="s">
        <v>288</v>
      </c>
      <c r="H482" s="1" t="b">
        <v>0</v>
      </c>
      <c r="I482" s="1" t="s">
        <v>14</v>
      </c>
      <c r="J482" s="1" t="s">
        <v>14</v>
      </c>
      <c r="K482" s="1" t="s">
        <v>14</v>
      </c>
      <c r="L482" s="1" t="s">
        <v>14</v>
      </c>
      <c r="AA482" s="1" t="str">
        <f t="shared" si="35"/>
        <v>all_no_live_liner_I(job1*100)_as.factor(year)2006</v>
      </c>
      <c r="AB482" s="1" t="str">
        <f t="shared" si="36"/>
        <v>-0.359</v>
      </c>
      <c r="AC482" s="1" t="str">
        <f t="shared" si="37"/>
        <v>0.050</v>
      </c>
      <c r="AD482" s="1" t="str">
        <f t="shared" si="38"/>
        <v>-7.208</v>
      </c>
      <c r="AE482" t="str">
        <f t="shared" si="39"/>
        <v>-0.359
(0.050)</v>
      </c>
    </row>
    <row r="483" spans="1:31">
      <c r="A483" s="1">
        <v>482</v>
      </c>
      <c r="B483" s="1" t="s">
        <v>126</v>
      </c>
      <c r="C483" s="1">
        <v>-0.37350189130157702</v>
      </c>
      <c r="D483" s="1">
        <v>4.9842843725957299E-2</v>
      </c>
      <c r="E483" s="1">
        <v>-7.4935911232340899</v>
      </c>
      <c r="F483" s="2">
        <v>6.7110293189994898E-14</v>
      </c>
      <c r="G483" s="1" t="s">
        <v>288</v>
      </c>
      <c r="H483" s="1" t="b">
        <v>0</v>
      </c>
      <c r="I483" s="1" t="s">
        <v>14</v>
      </c>
      <c r="J483" s="1" t="s">
        <v>14</v>
      </c>
      <c r="K483" s="1" t="s">
        <v>14</v>
      </c>
      <c r="L483" s="1" t="s">
        <v>14</v>
      </c>
      <c r="AA483" s="1" t="str">
        <f t="shared" si="35"/>
        <v>all_no_live_liner_I(job1*100)_as.factor(year)2007</v>
      </c>
      <c r="AB483" s="1" t="str">
        <f t="shared" si="36"/>
        <v>-0.374</v>
      </c>
      <c r="AC483" s="1" t="str">
        <f t="shared" si="37"/>
        <v>0.050</v>
      </c>
      <c r="AD483" s="1" t="str">
        <f t="shared" si="38"/>
        <v>-7.494</v>
      </c>
      <c r="AE483" t="str">
        <f t="shared" si="39"/>
        <v>-0.374
(0.050)</v>
      </c>
    </row>
    <row r="484" spans="1:31">
      <c r="A484" s="1">
        <v>483</v>
      </c>
      <c r="B484" s="1" t="s">
        <v>125</v>
      </c>
      <c r="C484" s="1">
        <v>-0.47202075461381399</v>
      </c>
      <c r="D484" s="1">
        <v>4.9877764024034203E-2</v>
      </c>
      <c r="E484" s="1">
        <v>-9.4635508196872102</v>
      </c>
      <c r="F484" s="2">
        <v>2.9873199282376498E-21</v>
      </c>
      <c r="G484" s="1" t="s">
        <v>288</v>
      </c>
      <c r="H484" s="1" t="b">
        <v>0</v>
      </c>
      <c r="I484" s="1" t="s">
        <v>14</v>
      </c>
      <c r="J484" s="1" t="s">
        <v>14</v>
      </c>
      <c r="K484" s="1" t="s">
        <v>14</v>
      </c>
      <c r="L484" s="1" t="s">
        <v>14</v>
      </c>
      <c r="AA484" s="1" t="str">
        <f t="shared" si="35"/>
        <v>all_no_live_liner_I(job1*100)_as.factor(year)2008</v>
      </c>
      <c r="AB484" s="1" t="str">
        <f t="shared" si="36"/>
        <v>-0.472</v>
      </c>
      <c r="AC484" s="1" t="str">
        <f t="shared" si="37"/>
        <v>0.050</v>
      </c>
      <c r="AD484" s="1" t="str">
        <f t="shared" si="38"/>
        <v>-9.464</v>
      </c>
      <c r="AE484" t="str">
        <f t="shared" si="39"/>
        <v>-0.472
(0.050)</v>
      </c>
    </row>
    <row r="485" spans="1:31">
      <c r="A485" s="1">
        <v>484</v>
      </c>
      <c r="B485" s="1" t="s">
        <v>124</v>
      </c>
      <c r="C485" s="1">
        <v>-0.53692364847031704</v>
      </c>
      <c r="D485" s="1">
        <v>8.0078653229949295E-2</v>
      </c>
      <c r="E485" s="1">
        <v>-6.7049535277337498</v>
      </c>
      <c r="F485" s="2">
        <v>2.01657021851723E-11</v>
      </c>
      <c r="G485" s="1" t="s">
        <v>288</v>
      </c>
      <c r="H485" s="1" t="b">
        <v>0</v>
      </c>
      <c r="I485" s="1" t="s">
        <v>14</v>
      </c>
      <c r="J485" s="1" t="s">
        <v>14</v>
      </c>
      <c r="K485" s="1" t="s">
        <v>14</v>
      </c>
      <c r="L485" s="1" t="s">
        <v>14</v>
      </c>
      <c r="AA485" s="1" t="str">
        <f t="shared" si="35"/>
        <v>all_no_live_liner_I(job1*100)_as.factor(year)2009</v>
      </c>
      <c r="AB485" s="1" t="str">
        <f t="shared" si="36"/>
        <v>-0.537</v>
      </c>
      <c r="AC485" s="1" t="str">
        <f t="shared" si="37"/>
        <v>0.080</v>
      </c>
      <c r="AD485" s="1" t="str">
        <f t="shared" si="38"/>
        <v>-6.705</v>
      </c>
      <c r="AE485" t="str">
        <f t="shared" si="39"/>
        <v>-0.537
(0.080)</v>
      </c>
    </row>
    <row r="486" spans="1:31">
      <c r="A486" s="1">
        <v>485</v>
      </c>
      <c r="B486" s="1" t="s">
        <v>12</v>
      </c>
      <c r="C486" s="1">
        <v>-8.4277367926649999E-2</v>
      </c>
      <c r="D486" s="1">
        <v>3.98814935488329E-2</v>
      </c>
      <c r="E486" s="1">
        <v>-2.1131948788090602</v>
      </c>
      <c r="F486" s="1">
        <v>3.4584524959137303E-2</v>
      </c>
      <c r="G486" s="1" t="s">
        <v>272</v>
      </c>
      <c r="H486" s="1" t="b">
        <v>1</v>
      </c>
      <c r="I486" s="1" t="s">
        <v>270</v>
      </c>
      <c r="J486" s="1" t="s">
        <v>14</v>
      </c>
      <c r="K486" s="1" t="s">
        <v>14</v>
      </c>
      <c r="L486" s="1" t="s">
        <v>14</v>
      </c>
      <c r="AA486" s="1" t="str">
        <f t="shared" si="35"/>
        <v>all_ols_I(job2*100)_relative_age</v>
      </c>
      <c r="AB486" s="1" t="str">
        <f t="shared" si="36"/>
        <v>-0.084</v>
      </c>
      <c r="AC486" s="1" t="str">
        <f t="shared" si="37"/>
        <v>0.040</v>
      </c>
      <c r="AD486" s="1" t="str">
        <f t="shared" si="38"/>
        <v>-2.113</v>
      </c>
      <c r="AE486" t="str">
        <f t="shared" si="39"/>
        <v>-0.084
(0.040)</v>
      </c>
    </row>
    <row r="487" spans="1:31">
      <c r="A487" s="1">
        <v>486</v>
      </c>
      <c r="B487" s="1" t="s">
        <v>80</v>
      </c>
      <c r="C487" s="1">
        <v>6.1274258312249696E-3</v>
      </c>
      <c r="D487" s="1">
        <v>3.47178770863282E-3</v>
      </c>
      <c r="E487" s="1">
        <v>1.7649195012669501</v>
      </c>
      <c r="F487" s="1">
        <v>7.7577831246024603E-2</v>
      </c>
      <c r="G487" s="1" t="s">
        <v>272</v>
      </c>
      <c r="H487" s="1" t="b">
        <v>1</v>
      </c>
      <c r="I487" s="1" t="s">
        <v>270</v>
      </c>
      <c r="J487" s="1" t="s">
        <v>14</v>
      </c>
      <c r="K487" s="1" t="s">
        <v>14</v>
      </c>
      <c r="L487" s="1" t="s">
        <v>14</v>
      </c>
      <c r="AA487" s="1" t="str">
        <f t="shared" si="35"/>
        <v>all_ols_I(job2*100)_I(relative_age^2)</v>
      </c>
      <c r="AB487" s="1" t="str">
        <f t="shared" si="36"/>
        <v>0.006</v>
      </c>
      <c r="AC487" s="1" t="str">
        <f t="shared" si="37"/>
        <v>0.003</v>
      </c>
      <c r="AD487" s="1" t="str">
        <f t="shared" si="38"/>
        <v>1.765</v>
      </c>
      <c r="AE487" t="str">
        <f t="shared" si="39"/>
        <v>0.006
(0.003)</v>
      </c>
    </row>
    <row r="488" spans="1:31">
      <c r="A488" s="1">
        <v>487</v>
      </c>
      <c r="B488" s="1" t="s">
        <v>132</v>
      </c>
      <c r="C488" s="1">
        <v>-0.36739613486004102</v>
      </c>
      <c r="D488" s="1">
        <v>0.20769714127162101</v>
      </c>
      <c r="E488" s="1">
        <v>-1.7689031857187201</v>
      </c>
      <c r="F488" s="1">
        <v>7.6910567284360104E-2</v>
      </c>
      <c r="G488" s="1" t="s">
        <v>272</v>
      </c>
      <c r="H488" s="1" t="b">
        <v>1</v>
      </c>
      <c r="I488" s="1" t="s">
        <v>270</v>
      </c>
      <c r="J488" s="1" t="s">
        <v>14</v>
      </c>
      <c r="K488" s="1" t="s">
        <v>14</v>
      </c>
      <c r="L488" s="1" t="s">
        <v>14</v>
      </c>
      <c r="AA488" s="1" t="str">
        <f t="shared" si="35"/>
        <v>all_ols_I(job2*100)_as.factor(year)2001</v>
      </c>
      <c r="AB488" s="1" t="str">
        <f t="shared" si="36"/>
        <v>-0.367</v>
      </c>
      <c r="AC488" s="1" t="str">
        <f t="shared" si="37"/>
        <v>0.208</v>
      </c>
      <c r="AD488" s="1" t="str">
        <f t="shared" si="38"/>
        <v>-1.769</v>
      </c>
      <c r="AE488" t="str">
        <f t="shared" si="39"/>
        <v>-0.367
(0.208)</v>
      </c>
    </row>
    <row r="489" spans="1:31">
      <c r="A489" s="1">
        <v>488</v>
      </c>
      <c r="B489" s="1" t="s">
        <v>131</v>
      </c>
      <c r="C489" s="1">
        <v>-0.41128993509359202</v>
      </c>
      <c r="D489" s="1">
        <v>0.211045189326455</v>
      </c>
      <c r="E489" s="1">
        <v>-1.9488240239268799</v>
      </c>
      <c r="F489" s="1">
        <v>5.1316933773084203E-2</v>
      </c>
      <c r="G489" s="1" t="s">
        <v>272</v>
      </c>
      <c r="H489" s="1" t="b">
        <v>1</v>
      </c>
      <c r="I489" s="1" t="s">
        <v>270</v>
      </c>
      <c r="J489" s="1" t="s">
        <v>14</v>
      </c>
      <c r="K489" s="1" t="s">
        <v>14</v>
      </c>
      <c r="L489" s="1" t="s">
        <v>14</v>
      </c>
      <c r="AA489" s="1" t="str">
        <f t="shared" si="35"/>
        <v>all_ols_I(job2*100)_as.factor(year)2002</v>
      </c>
      <c r="AB489" s="1" t="str">
        <f t="shared" si="36"/>
        <v>-0.411</v>
      </c>
      <c r="AC489" s="1" t="str">
        <f t="shared" si="37"/>
        <v>0.211</v>
      </c>
      <c r="AD489" s="1" t="str">
        <f t="shared" si="38"/>
        <v>-1.949</v>
      </c>
      <c r="AE489" t="str">
        <f t="shared" si="39"/>
        <v>-0.411
(0.211)</v>
      </c>
    </row>
    <row r="490" spans="1:31">
      <c r="A490" s="1">
        <v>489</v>
      </c>
      <c r="B490" s="1" t="s">
        <v>130</v>
      </c>
      <c r="C490" s="1">
        <v>-0.55251753458122799</v>
      </c>
      <c r="D490" s="1">
        <v>0.178724780221098</v>
      </c>
      <c r="E490" s="1">
        <v>-3.09144335719825</v>
      </c>
      <c r="F490" s="1">
        <v>1.9919558660200401E-3</v>
      </c>
      <c r="G490" s="1" t="s">
        <v>272</v>
      </c>
      <c r="H490" s="1" t="b">
        <v>1</v>
      </c>
      <c r="I490" s="1" t="s">
        <v>270</v>
      </c>
      <c r="J490" s="1" t="s">
        <v>14</v>
      </c>
      <c r="K490" s="1" t="s">
        <v>14</v>
      </c>
      <c r="L490" s="1" t="s">
        <v>14</v>
      </c>
      <c r="AA490" s="1" t="str">
        <f t="shared" si="35"/>
        <v>all_ols_I(job2*100)_as.factor(year)2003</v>
      </c>
      <c r="AB490" s="1" t="str">
        <f t="shared" si="36"/>
        <v>-0.553</v>
      </c>
      <c r="AC490" s="1" t="str">
        <f t="shared" si="37"/>
        <v>0.179</v>
      </c>
      <c r="AD490" s="1" t="str">
        <f t="shared" si="38"/>
        <v>-3.091</v>
      </c>
      <c r="AE490" t="str">
        <f t="shared" si="39"/>
        <v>-0.553
(0.179)</v>
      </c>
    </row>
    <row r="491" spans="1:31">
      <c r="A491" s="1">
        <v>490</v>
      </c>
      <c r="B491" s="1" t="s">
        <v>129</v>
      </c>
      <c r="C491" s="1">
        <v>-0.87020142817978596</v>
      </c>
      <c r="D491" s="1">
        <v>0.18744157147320401</v>
      </c>
      <c r="E491" s="1">
        <v>-4.6425209804869203</v>
      </c>
      <c r="F491" s="2">
        <v>3.44260223442326E-6</v>
      </c>
      <c r="G491" s="1" t="s">
        <v>272</v>
      </c>
      <c r="H491" s="1" t="b">
        <v>1</v>
      </c>
      <c r="I491" s="1" t="s">
        <v>270</v>
      </c>
      <c r="J491" s="1" t="s">
        <v>14</v>
      </c>
      <c r="K491" s="1" t="s">
        <v>14</v>
      </c>
      <c r="L491" s="1" t="s">
        <v>14</v>
      </c>
      <c r="AA491" s="1" t="str">
        <f t="shared" si="35"/>
        <v>all_ols_I(job2*100)_as.factor(year)2004</v>
      </c>
      <c r="AB491" s="1" t="str">
        <f t="shared" si="36"/>
        <v>-0.870</v>
      </c>
      <c r="AC491" s="1" t="str">
        <f t="shared" si="37"/>
        <v>0.187</v>
      </c>
      <c r="AD491" s="1" t="str">
        <f t="shared" si="38"/>
        <v>-4.643</v>
      </c>
      <c r="AE491" t="str">
        <f t="shared" si="39"/>
        <v>-0.870
(0.187)</v>
      </c>
    </row>
    <row r="492" spans="1:31">
      <c r="A492" s="1">
        <v>491</v>
      </c>
      <c r="B492" s="1" t="s">
        <v>128</v>
      </c>
      <c r="C492" s="1">
        <v>-0.70860799342303604</v>
      </c>
      <c r="D492" s="1">
        <v>0.171689157458528</v>
      </c>
      <c r="E492" s="1">
        <v>-4.1272728220720696</v>
      </c>
      <c r="F492" s="2">
        <v>3.6714289690745602E-5</v>
      </c>
      <c r="G492" s="1" t="s">
        <v>272</v>
      </c>
      <c r="H492" s="1" t="b">
        <v>1</v>
      </c>
      <c r="I492" s="1" t="s">
        <v>270</v>
      </c>
      <c r="J492" s="1" t="s">
        <v>14</v>
      </c>
      <c r="K492" s="1" t="s">
        <v>14</v>
      </c>
      <c r="L492" s="1" t="s">
        <v>14</v>
      </c>
      <c r="AA492" s="1" t="str">
        <f t="shared" si="35"/>
        <v>all_ols_I(job2*100)_as.factor(year)2005</v>
      </c>
      <c r="AB492" s="1" t="str">
        <f t="shared" si="36"/>
        <v>-0.709</v>
      </c>
      <c r="AC492" s="1" t="str">
        <f t="shared" si="37"/>
        <v>0.172</v>
      </c>
      <c r="AD492" s="1" t="str">
        <f t="shared" si="38"/>
        <v>-4.127</v>
      </c>
      <c r="AE492" t="str">
        <f t="shared" si="39"/>
        <v>-0.709
(0.172)</v>
      </c>
    </row>
    <row r="493" spans="1:31">
      <c r="A493" s="1">
        <v>492</v>
      </c>
      <c r="B493" s="1" t="s">
        <v>127</v>
      </c>
      <c r="C493" s="1">
        <v>-1.0063281104531301</v>
      </c>
      <c r="D493" s="1">
        <v>0.18942068768231701</v>
      </c>
      <c r="E493" s="1">
        <v>-5.3126621108084597</v>
      </c>
      <c r="F493" s="2">
        <v>1.0807564527698501E-7</v>
      </c>
      <c r="G493" s="1" t="s">
        <v>272</v>
      </c>
      <c r="H493" s="1" t="b">
        <v>1</v>
      </c>
      <c r="I493" s="1" t="s">
        <v>270</v>
      </c>
      <c r="J493" s="1" t="s">
        <v>14</v>
      </c>
      <c r="K493" s="1" t="s">
        <v>14</v>
      </c>
      <c r="L493" s="1" t="s">
        <v>14</v>
      </c>
      <c r="AA493" s="1" t="str">
        <f t="shared" si="35"/>
        <v>all_ols_I(job2*100)_as.factor(year)2006</v>
      </c>
      <c r="AB493" s="1" t="str">
        <f t="shared" si="36"/>
        <v>-1.006</v>
      </c>
      <c r="AC493" s="1" t="str">
        <f t="shared" si="37"/>
        <v>0.189</v>
      </c>
      <c r="AD493" s="1" t="str">
        <f t="shared" si="38"/>
        <v>-5.313</v>
      </c>
      <c r="AE493" t="str">
        <f t="shared" si="39"/>
        <v>-1.006
(0.189)</v>
      </c>
    </row>
    <row r="494" spans="1:31">
      <c r="A494" s="1">
        <v>493</v>
      </c>
      <c r="B494" s="1" t="s">
        <v>126</v>
      </c>
      <c r="C494" s="1">
        <v>-0.855859562681478</v>
      </c>
      <c r="D494" s="1">
        <v>0.21647465824232501</v>
      </c>
      <c r="E494" s="1">
        <v>-3.9536247320155899</v>
      </c>
      <c r="F494" s="2">
        <v>7.6985391668743603E-5</v>
      </c>
      <c r="G494" s="1" t="s">
        <v>272</v>
      </c>
      <c r="H494" s="1" t="b">
        <v>1</v>
      </c>
      <c r="I494" s="1" t="s">
        <v>270</v>
      </c>
      <c r="J494" s="1" t="s">
        <v>14</v>
      </c>
      <c r="K494" s="1" t="s">
        <v>14</v>
      </c>
      <c r="L494" s="1" t="s">
        <v>14</v>
      </c>
      <c r="AA494" s="1" t="str">
        <f t="shared" si="35"/>
        <v>all_ols_I(job2*100)_as.factor(year)2007</v>
      </c>
      <c r="AB494" s="1" t="str">
        <f t="shared" si="36"/>
        <v>-0.856</v>
      </c>
      <c r="AC494" s="1" t="str">
        <f t="shared" si="37"/>
        <v>0.216</v>
      </c>
      <c r="AD494" s="1" t="str">
        <f t="shared" si="38"/>
        <v>-3.954</v>
      </c>
      <c r="AE494" t="str">
        <f t="shared" si="39"/>
        <v>-0.856
(0.216)</v>
      </c>
    </row>
    <row r="495" spans="1:31">
      <c r="A495" s="1">
        <v>494</v>
      </c>
      <c r="B495" s="1" t="s">
        <v>125</v>
      </c>
      <c r="C495" s="1">
        <v>-0.92732281585910004</v>
      </c>
      <c r="D495" s="1">
        <v>0.169757749998389</v>
      </c>
      <c r="E495" s="1">
        <v>-5.4626243330151301</v>
      </c>
      <c r="F495" s="2">
        <v>4.6934214632576597E-8</v>
      </c>
      <c r="G495" s="1" t="s">
        <v>272</v>
      </c>
      <c r="H495" s="1" t="b">
        <v>1</v>
      </c>
      <c r="I495" s="1" t="s">
        <v>270</v>
      </c>
      <c r="J495" s="1" t="s">
        <v>14</v>
      </c>
      <c r="K495" s="1" t="s">
        <v>14</v>
      </c>
      <c r="L495" s="1" t="s">
        <v>14</v>
      </c>
      <c r="AA495" s="1" t="str">
        <f t="shared" si="35"/>
        <v>all_ols_I(job2*100)_as.factor(year)2008</v>
      </c>
      <c r="AB495" s="1" t="str">
        <f t="shared" si="36"/>
        <v>-0.927</v>
      </c>
      <c r="AC495" s="1" t="str">
        <f t="shared" si="37"/>
        <v>0.170</v>
      </c>
      <c r="AD495" s="1" t="str">
        <f t="shared" si="38"/>
        <v>-5.463</v>
      </c>
      <c r="AE495" t="str">
        <f t="shared" si="39"/>
        <v>-0.927
(0.170)</v>
      </c>
    </row>
    <row r="496" spans="1:31">
      <c r="A496" s="1">
        <v>495</v>
      </c>
      <c r="B496" s="1" t="s">
        <v>124</v>
      </c>
      <c r="C496" s="1">
        <v>-1.17896481727251</v>
      </c>
      <c r="D496" s="1">
        <v>0.27586891915550898</v>
      </c>
      <c r="E496" s="1">
        <v>-4.27364133981298</v>
      </c>
      <c r="F496" s="2">
        <v>1.9233745281442701E-5</v>
      </c>
      <c r="G496" s="1" t="s">
        <v>272</v>
      </c>
      <c r="H496" s="1" t="b">
        <v>1</v>
      </c>
      <c r="I496" s="1" t="s">
        <v>270</v>
      </c>
      <c r="J496" s="1" t="s">
        <v>14</v>
      </c>
      <c r="K496" s="1" t="s">
        <v>14</v>
      </c>
      <c r="L496" s="1" t="s">
        <v>14</v>
      </c>
      <c r="AA496" s="1" t="str">
        <f t="shared" si="35"/>
        <v>all_ols_I(job2*100)_as.factor(year)2009</v>
      </c>
      <c r="AB496" s="1" t="str">
        <f t="shared" si="36"/>
        <v>-1.179</v>
      </c>
      <c r="AC496" s="1" t="str">
        <f t="shared" si="37"/>
        <v>0.276</v>
      </c>
      <c r="AD496" s="1" t="str">
        <f t="shared" si="38"/>
        <v>-4.274</v>
      </c>
      <c r="AE496" t="str">
        <f t="shared" si="39"/>
        <v>-1.179
(0.276)</v>
      </c>
    </row>
    <row r="497" spans="1:31">
      <c r="A497" s="1">
        <v>496</v>
      </c>
      <c r="B497" s="1" t="s">
        <v>12</v>
      </c>
      <c r="C497" s="1">
        <v>-1.5956525144232198E-2</v>
      </c>
      <c r="D497" s="1">
        <v>9.6497559603790205E-3</v>
      </c>
      <c r="E497" s="1">
        <v>-1.65356773888875</v>
      </c>
      <c r="F497" s="1">
        <v>9.8215922917311599E-2</v>
      </c>
      <c r="G497" s="1" t="s">
        <v>290</v>
      </c>
      <c r="H497" s="1" t="b">
        <v>0</v>
      </c>
      <c r="I497" s="1" t="s">
        <v>14</v>
      </c>
      <c r="J497" s="1" t="s">
        <v>14</v>
      </c>
      <c r="K497" s="1" t="s">
        <v>14</v>
      </c>
      <c r="L497" s="1" t="s">
        <v>14</v>
      </c>
      <c r="AA497" s="1" t="str">
        <f t="shared" si="35"/>
        <v>all_ols_liner_I(job2*100)_relative_age</v>
      </c>
      <c r="AB497" s="1" t="str">
        <f t="shared" si="36"/>
        <v>-0.016</v>
      </c>
      <c r="AC497" s="1" t="str">
        <f t="shared" si="37"/>
        <v>0.010</v>
      </c>
      <c r="AD497" s="1" t="str">
        <f t="shared" si="38"/>
        <v>-1.654</v>
      </c>
      <c r="AE497" t="str">
        <f t="shared" si="39"/>
        <v>-0.016
(0.010)</v>
      </c>
    </row>
    <row r="498" spans="1:31">
      <c r="A498" s="1">
        <v>497</v>
      </c>
      <c r="B498" s="1" t="s">
        <v>132</v>
      </c>
      <c r="C498" s="1">
        <v>-0.34489702736318401</v>
      </c>
      <c r="D498" s="1">
        <v>0.20855663295419599</v>
      </c>
      <c r="E498" s="1">
        <v>-1.65373319696302</v>
      </c>
      <c r="F498" s="1">
        <v>9.8182285233119906E-2</v>
      </c>
      <c r="G498" s="1" t="s">
        <v>290</v>
      </c>
      <c r="H498" s="1" t="b">
        <v>0</v>
      </c>
      <c r="I498" s="1" t="s">
        <v>14</v>
      </c>
      <c r="J498" s="1" t="s">
        <v>14</v>
      </c>
      <c r="K498" s="1" t="s">
        <v>14</v>
      </c>
      <c r="L498" s="1" t="s">
        <v>14</v>
      </c>
      <c r="AA498" s="1" t="str">
        <f t="shared" si="35"/>
        <v>all_ols_liner_I(job2*100)_as.factor(year)2001</v>
      </c>
      <c r="AB498" s="1" t="str">
        <f t="shared" si="36"/>
        <v>-0.345</v>
      </c>
      <c r="AC498" s="1" t="str">
        <f t="shared" si="37"/>
        <v>0.209</v>
      </c>
      <c r="AD498" s="1" t="str">
        <f t="shared" si="38"/>
        <v>-1.654</v>
      </c>
      <c r="AE498" t="str">
        <f t="shared" si="39"/>
        <v>-0.345
(0.209)</v>
      </c>
    </row>
    <row r="499" spans="1:31">
      <c r="A499" s="1">
        <v>498</v>
      </c>
      <c r="B499" s="1" t="s">
        <v>131</v>
      </c>
      <c r="C499" s="1">
        <v>-0.38619908534414399</v>
      </c>
      <c r="D499" s="1">
        <v>0.21413569079244199</v>
      </c>
      <c r="E499" s="1">
        <v>-1.8035250635471101</v>
      </c>
      <c r="F499" s="1">
        <v>7.1306320799333203E-2</v>
      </c>
      <c r="G499" s="1" t="s">
        <v>290</v>
      </c>
      <c r="H499" s="1" t="b">
        <v>0</v>
      </c>
      <c r="I499" s="1" t="s">
        <v>14</v>
      </c>
      <c r="J499" s="1" t="s">
        <v>14</v>
      </c>
      <c r="K499" s="1" t="s">
        <v>14</v>
      </c>
      <c r="L499" s="1" t="s">
        <v>14</v>
      </c>
      <c r="AA499" s="1" t="str">
        <f t="shared" si="35"/>
        <v>all_ols_liner_I(job2*100)_as.factor(year)2002</v>
      </c>
      <c r="AB499" s="1" t="str">
        <f t="shared" si="36"/>
        <v>-0.386</v>
      </c>
      <c r="AC499" s="1" t="str">
        <f t="shared" si="37"/>
        <v>0.214</v>
      </c>
      <c r="AD499" s="1" t="str">
        <f t="shared" si="38"/>
        <v>-1.804</v>
      </c>
      <c r="AE499" t="str">
        <f t="shared" si="39"/>
        <v>-0.386
(0.214)</v>
      </c>
    </row>
    <row r="500" spans="1:31">
      <c r="A500" s="1">
        <v>499</v>
      </c>
      <c r="B500" s="1" t="s">
        <v>130</v>
      </c>
      <c r="C500" s="1">
        <v>-0.52797382831052597</v>
      </c>
      <c r="D500" s="1">
        <v>0.18121589209358299</v>
      </c>
      <c r="E500" s="1">
        <v>-2.9135073210790501</v>
      </c>
      <c r="F500" s="1">
        <v>3.5740733921460102E-3</v>
      </c>
      <c r="G500" s="1" t="s">
        <v>290</v>
      </c>
      <c r="H500" s="1" t="b">
        <v>0</v>
      </c>
      <c r="I500" s="1" t="s">
        <v>14</v>
      </c>
      <c r="J500" s="1" t="s">
        <v>14</v>
      </c>
      <c r="K500" s="1" t="s">
        <v>14</v>
      </c>
      <c r="L500" s="1" t="s">
        <v>14</v>
      </c>
      <c r="AA500" s="1" t="str">
        <f t="shared" si="35"/>
        <v>all_ols_liner_I(job2*100)_as.factor(year)2003</v>
      </c>
      <c r="AB500" s="1" t="str">
        <f t="shared" si="36"/>
        <v>-0.528</v>
      </c>
      <c r="AC500" s="1" t="str">
        <f t="shared" si="37"/>
        <v>0.181</v>
      </c>
      <c r="AD500" s="1" t="str">
        <f t="shared" si="38"/>
        <v>-2.914</v>
      </c>
      <c r="AE500" t="str">
        <f t="shared" si="39"/>
        <v>-0.528
(0.181)</v>
      </c>
    </row>
    <row r="501" spans="1:31">
      <c r="A501" s="1">
        <v>500</v>
      </c>
      <c r="B501" s="1" t="s">
        <v>129</v>
      </c>
      <c r="C501" s="1">
        <v>-0.84542021828953295</v>
      </c>
      <c r="D501" s="1">
        <v>0.19004983525767399</v>
      </c>
      <c r="E501" s="1">
        <v>-4.4484133182398899</v>
      </c>
      <c r="F501" s="2">
        <v>8.6523283462248799E-6</v>
      </c>
      <c r="G501" s="1" t="s">
        <v>290</v>
      </c>
      <c r="H501" s="1" t="b">
        <v>0</v>
      </c>
      <c r="I501" s="1" t="s">
        <v>14</v>
      </c>
      <c r="J501" s="1" t="s">
        <v>14</v>
      </c>
      <c r="K501" s="1" t="s">
        <v>14</v>
      </c>
      <c r="L501" s="1" t="s">
        <v>14</v>
      </c>
      <c r="AA501" s="1" t="str">
        <f t="shared" si="35"/>
        <v>all_ols_liner_I(job2*100)_as.factor(year)2004</v>
      </c>
      <c r="AB501" s="1" t="str">
        <f t="shared" si="36"/>
        <v>-0.845</v>
      </c>
      <c r="AC501" s="1" t="str">
        <f t="shared" si="37"/>
        <v>0.190</v>
      </c>
      <c r="AD501" s="1" t="str">
        <f t="shared" si="38"/>
        <v>-4.448</v>
      </c>
      <c r="AE501" t="str">
        <f t="shared" si="39"/>
        <v>-0.845
(0.190)</v>
      </c>
    </row>
    <row r="502" spans="1:31">
      <c r="A502" s="1">
        <v>501</v>
      </c>
      <c r="B502" s="1" t="s">
        <v>128</v>
      </c>
      <c r="C502" s="1">
        <v>-0.68350093234612797</v>
      </c>
      <c r="D502" s="1">
        <v>0.17268441103458901</v>
      </c>
      <c r="E502" s="1">
        <v>-3.9580928483997302</v>
      </c>
      <c r="F502" s="2">
        <v>7.5559742983244196E-5</v>
      </c>
      <c r="G502" s="1" t="s">
        <v>290</v>
      </c>
      <c r="H502" s="1" t="b">
        <v>0</v>
      </c>
      <c r="I502" s="1" t="s">
        <v>14</v>
      </c>
      <c r="J502" s="1" t="s">
        <v>14</v>
      </c>
      <c r="K502" s="1" t="s">
        <v>14</v>
      </c>
      <c r="L502" s="1" t="s">
        <v>14</v>
      </c>
      <c r="AA502" s="1" t="str">
        <f t="shared" si="35"/>
        <v>all_ols_liner_I(job2*100)_as.factor(year)2005</v>
      </c>
      <c r="AB502" s="1" t="str">
        <f t="shared" si="36"/>
        <v>-0.684</v>
      </c>
      <c r="AC502" s="1" t="str">
        <f t="shared" si="37"/>
        <v>0.173</v>
      </c>
      <c r="AD502" s="1" t="str">
        <f t="shared" si="38"/>
        <v>-3.958</v>
      </c>
      <c r="AE502" t="str">
        <f t="shared" si="39"/>
        <v>-0.684
(0.173)</v>
      </c>
    </row>
    <row r="503" spans="1:31">
      <c r="A503" s="1">
        <v>502</v>
      </c>
      <c r="B503" s="1" t="s">
        <v>127</v>
      </c>
      <c r="C503" s="1">
        <v>-0.98117067293722404</v>
      </c>
      <c r="D503" s="1">
        <v>0.18969408587219599</v>
      </c>
      <c r="E503" s="1">
        <v>-5.1723840963511902</v>
      </c>
      <c r="F503" s="2">
        <v>2.3120379730875599E-7</v>
      </c>
      <c r="G503" s="1" t="s">
        <v>290</v>
      </c>
      <c r="H503" s="1" t="b">
        <v>0</v>
      </c>
      <c r="I503" s="1" t="s">
        <v>14</v>
      </c>
      <c r="J503" s="1" t="s">
        <v>14</v>
      </c>
      <c r="K503" s="1" t="s">
        <v>14</v>
      </c>
      <c r="L503" s="1" t="s">
        <v>14</v>
      </c>
      <c r="AA503" s="1" t="str">
        <f t="shared" si="35"/>
        <v>all_ols_liner_I(job2*100)_as.factor(year)2006</v>
      </c>
      <c r="AB503" s="1" t="str">
        <f t="shared" si="36"/>
        <v>-0.981</v>
      </c>
      <c r="AC503" s="1" t="str">
        <f t="shared" si="37"/>
        <v>0.190</v>
      </c>
      <c r="AD503" s="1" t="str">
        <f t="shared" si="38"/>
        <v>-5.172</v>
      </c>
      <c r="AE503" t="str">
        <f t="shared" si="39"/>
        <v>-0.981
(0.190)</v>
      </c>
    </row>
    <row r="504" spans="1:31">
      <c r="A504" s="1">
        <v>503</v>
      </c>
      <c r="B504" s="1" t="s">
        <v>126</v>
      </c>
      <c r="C504" s="1">
        <v>-0.83121074295433495</v>
      </c>
      <c r="D504" s="1">
        <v>0.21383457738811301</v>
      </c>
      <c r="E504" s="1">
        <v>-3.8871671415688498</v>
      </c>
      <c r="F504" s="1">
        <v>1.01432396651738E-4</v>
      </c>
      <c r="G504" s="1" t="s">
        <v>290</v>
      </c>
      <c r="H504" s="1" t="b">
        <v>0</v>
      </c>
      <c r="I504" s="1" t="s">
        <v>14</v>
      </c>
      <c r="J504" s="1" t="s">
        <v>14</v>
      </c>
      <c r="K504" s="1" t="s">
        <v>14</v>
      </c>
      <c r="L504" s="1" t="s">
        <v>14</v>
      </c>
      <c r="AA504" s="1" t="str">
        <f t="shared" si="35"/>
        <v>all_ols_liner_I(job2*100)_as.factor(year)2007</v>
      </c>
      <c r="AB504" s="1" t="str">
        <f t="shared" si="36"/>
        <v>-0.831</v>
      </c>
      <c r="AC504" s="1" t="str">
        <f t="shared" si="37"/>
        <v>0.214</v>
      </c>
      <c r="AD504" s="1" t="str">
        <f t="shared" si="38"/>
        <v>-3.887</v>
      </c>
      <c r="AE504" t="str">
        <f t="shared" si="39"/>
        <v>-0.831
(0.214)</v>
      </c>
    </row>
    <row r="505" spans="1:31">
      <c r="A505" s="1">
        <v>504</v>
      </c>
      <c r="B505" s="1" t="s">
        <v>125</v>
      </c>
      <c r="C505" s="1">
        <v>-0.90233526253138097</v>
      </c>
      <c r="D505" s="1">
        <v>0.16884656302856699</v>
      </c>
      <c r="E505" s="1">
        <v>-5.3441138886476196</v>
      </c>
      <c r="F505" s="2">
        <v>9.0895192932643999E-8</v>
      </c>
      <c r="G505" s="1" t="s">
        <v>290</v>
      </c>
      <c r="H505" s="1" t="b">
        <v>0</v>
      </c>
      <c r="I505" s="1" t="s">
        <v>14</v>
      </c>
      <c r="J505" s="1" t="s">
        <v>14</v>
      </c>
      <c r="K505" s="1" t="s">
        <v>14</v>
      </c>
      <c r="L505" s="1" t="s">
        <v>14</v>
      </c>
      <c r="AA505" s="1" t="str">
        <f t="shared" si="35"/>
        <v>all_ols_liner_I(job2*100)_as.factor(year)2008</v>
      </c>
      <c r="AB505" s="1" t="str">
        <f t="shared" si="36"/>
        <v>-0.902</v>
      </c>
      <c r="AC505" s="1" t="str">
        <f t="shared" si="37"/>
        <v>0.169</v>
      </c>
      <c r="AD505" s="1" t="str">
        <f t="shared" si="38"/>
        <v>-5.344</v>
      </c>
      <c r="AE505" t="str">
        <f t="shared" si="39"/>
        <v>-0.902
(0.169)</v>
      </c>
    </row>
    <row r="506" spans="1:31">
      <c r="A506" s="1">
        <v>505</v>
      </c>
      <c r="B506" s="1" t="s">
        <v>124</v>
      </c>
      <c r="C506" s="1">
        <v>-1.09405667730498</v>
      </c>
      <c r="D506" s="1">
        <v>0.27695826772004301</v>
      </c>
      <c r="E506" s="1">
        <v>-3.9502582331677498</v>
      </c>
      <c r="F506" s="2">
        <v>7.80763060454843E-5</v>
      </c>
      <c r="G506" s="1" t="s">
        <v>290</v>
      </c>
      <c r="H506" s="1" t="b">
        <v>0</v>
      </c>
      <c r="I506" s="1" t="s">
        <v>14</v>
      </c>
      <c r="J506" s="1" t="s">
        <v>14</v>
      </c>
      <c r="K506" s="1" t="s">
        <v>14</v>
      </c>
      <c r="L506" s="1" t="s">
        <v>14</v>
      </c>
      <c r="AA506" s="1" t="str">
        <f t="shared" si="35"/>
        <v>all_ols_liner_I(job2*100)_as.factor(year)2009</v>
      </c>
      <c r="AB506" s="1" t="str">
        <f t="shared" si="36"/>
        <v>-1.094</v>
      </c>
      <c r="AC506" s="1" t="str">
        <f t="shared" si="37"/>
        <v>0.277</v>
      </c>
      <c r="AD506" s="1" t="str">
        <f t="shared" si="38"/>
        <v>-3.950</v>
      </c>
      <c r="AE506" t="str">
        <f t="shared" si="39"/>
        <v>-1.094
(0.277)</v>
      </c>
    </row>
    <row r="507" spans="1:31">
      <c r="A507" s="1">
        <v>506</v>
      </c>
      <c r="B507" s="1" t="s">
        <v>38</v>
      </c>
      <c r="C507" s="1">
        <v>8.0312906099801094</v>
      </c>
      <c r="D507" s="1">
        <v>0.15476429884585799</v>
      </c>
      <c r="E507" s="1">
        <v>51.893690404523497</v>
      </c>
      <c r="F507" s="1">
        <v>0</v>
      </c>
      <c r="G507" s="1" t="s">
        <v>292</v>
      </c>
      <c r="H507" s="1" t="b">
        <v>0</v>
      </c>
      <c r="I507" s="1" t="s">
        <v>14</v>
      </c>
      <c r="J507" s="1" t="s">
        <v>14</v>
      </c>
      <c r="K507" s="1" t="s">
        <v>14</v>
      </c>
      <c r="L507" s="1" t="s">
        <v>14</v>
      </c>
      <c r="AA507" s="1" t="str">
        <f t="shared" si="35"/>
        <v>all_no_live_I(job2*100)_(Intercept)</v>
      </c>
      <c r="AB507" s="1" t="str">
        <f t="shared" si="36"/>
        <v>8.031</v>
      </c>
      <c r="AC507" s="1" t="str">
        <f t="shared" si="37"/>
        <v>0.155</v>
      </c>
      <c r="AD507" s="1" t="str">
        <f t="shared" si="38"/>
        <v>51.894</v>
      </c>
      <c r="AE507" t="str">
        <f t="shared" si="39"/>
        <v>8.031
(0.155)</v>
      </c>
    </row>
    <row r="508" spans="1:31">
      <c r="A508" s="1">
        <v>507</v>
      </c>
      <c r="B508" s="1" t="s">
        <v>12</v>
      </c>
      <c r="C508" s="1">
        <v>-8.4451628841852006E-2</v>
      </c>
      <c r="D508" s="1">
        <v>3.8312220433317397E-2</v>
      </c>
      <c r="E508" s="1">
        <v>-2.20430003499381</v>
      </c>
      <c r="F508" s="1">
        <v>2.75036486172896E-2</v>
      </c>
      <c r="G508" s="1" t="s">
        <v>292</v>
      </c>
      <c r="H508" s="1" t="b">
        <v>0</v>
      </c>
      <c r="I508" s="1" t="s">
        <v>14</v>
      </c>
      <c r="J508" s="1" t="s">
        <v>14</v>
      </c>
      <c r="K508" s="1" t="s">
        <v>14</v>
      </c>
      <c r="L508" s="1" t="s">
        <v>14</v>
      </c>
      <c r="AA508" s="1" t="str">
        <f t="shared" si="35"/>
        <v>all_no_live_I(job2*100)_relative_age</v>
      </c>
      <c r="AB508" s="1" t="str">
        <f t="shared" si="36"/>
        <v>-0.084</v>
      </c>
      <c r="AC508" s="1" t="str">
        <f t="shared" si="37"/>
        <v>0.038</v>
      </c>
      <c r="AD508" s="1" t="str">
        <f t="shared" si="38"/>
        <v>-2.204</v>
      </c>
      <c r="AE508" t="str">
        <f t="shared" si="39"/>
        <v>-0.084
(0.038)</v>
      </c>
    </row>
    <row r="509" spans="1:31">
      <c r="A509" s="1">
        <v>508</v>
      </c>
      <c r="B509" s="1" t="s">
        <v>80</v>
      </c>
      <c r="C509" s="1">
        <v>6.3061092875027298E-3</v>
      </c>
      <c r="D509" s="1">
        <v>3.31002190219856E-3</v>
      </c>
      <c r="E509" s="1">
        <v>1.9051563626555299</v>
      </c>
      <c r="F509" s="1">
        <v>5.6760251410703101E-2</v>
      </c>
      <c r="G509" s="1" t="s">
        <v>292</v>
      </c>
      <c r="H509" s="1" t="b">
        <v>0</v>
      </c>
      <c r="I509" s="1" t="s">
        <v>14</v>
      </c>
      <c r="J509" s="1" t="s">
        <v>14</v>
      </c>
      <c r="K509" s="1" t="s">
        <v>14</v>
      </c>
      <c r="L509" s="1" t="s">
        <v>14</v>
      </c>
      <c r="AA509" s="1" t="str">
        <f t="shared" si="35"/>
        <v>all_no_live_I(job2*100)_I(relative_age^2)</v>
      </c>
      <c r="AB509" s="1" t="str">
        <f t="shared" si="36"/>
        <v>0.006</v>
      </c>
      <c r="AC509" s="1" t="str">
        <f t="shared" si="37"/>
        <v>0.003</v>
      </c>
      <c r="AD509" s="1" t="str">
        <f t="shared" si="38"/>
        <v>1.905</v>
      </c>
      <c r="AE509" t="str">
        <f t="shared" si="39"/>
        <v>0.006
(0.003)</v>
      </c>
    </row>
    <row r="510" spans="1:31">
      <c r="A510" s="1">
        <v>509</v>
      </c>
      <c r="B510" s="1" t="s">
        <v>132</v>
      </c>
      <c r="C510" s="1">
        <v>-0.36063692197208302</v>
      </c>
      <c r="D510" s="1">
        <v>0.153455671109682</v>
      </c>
      <c r="E510" s="1">
        <v>-2.3501048828252098</v>
      </c>
      <c r="F510" s="1">
        <v>1.8768460852360998E-2</v>
      </c>
      <c r="G510" s="1" t="s">
        <v>292</v>
      </c>
      <c r="H510" s="1" t="b">
        <v>0</v>
      </c>
      <c r="I510" s="1" t="s">
        <v>14</v>
      </c>
      <c r="J510" s="1" t="s">
        <v>14</v>
      </c>
      <c r="K510" s="1" t="s">
        <v>14</v>
      </c>
      <c r="L510" s="1" t="s">
        <v>14</v>
      </c>
      <c r="AA510" s="1" t="str">
        <f t="shared" si="35"/>
        <v>all_no_live_I(job2*100)_as.factor(year)2001</v>
      </c>
      <c r="AB510" s="1" t="str">
        <f t="shared" si="36"/>
        <v>-0.361</v>
      </c>
      <c r="AC510" s="1" t="str">
        <f t="shared" si="37"/>
        <v>0.153</v>
      </c>
      <c r="AD510" s="1" t="str">
        <f t="shared" si="38"/>
        <v>-2.350</v>
      </c>
      <c r="AE510" t="str">
        <f t="shared" si="39"/>
        <v>-0.361
(0.153)</v>
      </c>
    </row>
    <row r="511" spans="1:31">
      <c r="A511" s="1">
        <v>510</v>
      </c>
      <c r="B511" s="1" t="s">
        <v>131</v>
      </c>
      <c r="C511" s="1">
        <v>-0.40365237400721199</v>
      </c>
      <c r="D511" s="1">
        <v>0.15385343920862099</v>
      </c>
      <c r="E511" s="1">
        <v>-2.6236161900799</v>
      </c>
      <c r="F511" s="1">
        <v>8.7004081568798491E-3</v>
      </c>
      <c r="G511" s="1" t="s">
        <v>292</v>
      </c>
      <c r="H511" s="1" t="b">
        <v>0</v>
      </c>
      <c r="I511" s="1" t="s">
        <v>14</v>
      </c>
      <c r="J511" s="1" t="s">
        <v>14</v>
      </c>
      <c r="K511" s="1" t="s">
        <v>14</v>
      </c>
      <c r="L511" s="1" t="s">
        <v>14</v>
      </c>
      <c r="AA511" s="1" t="str">
        <f t="shared" si="35"/>
        <v>all_no_live_I(job2*100)_as.factor(year)2002</v>
      </c>
      <c r="AB511" s="1" t="str">
        <f t="shared" si="36"/>
        <v>-0.404</v>
      </c>
      <c r="AC511" s="1" t="str">
        <f t="shared" si="37"/>
        <v>0.154</v>
      </c>
      <c r="AD511" s="1" t="str">
        <f t="shared" si="38"/>
        <v>-2.624</v>
      </c>
      <c r="AE511" t="str">
        <f t="shared" si="39"/>
        <v>-0.404
(0.154)</v>
      </c>
    </row>
    <row r="512" spans="1:31">
      <c r="A512" s="1">
        <v>511</v>
      </c>
      <c r="B512" s="1" t="s">
        <v>130</v>
      </c>
      <c r="C512" s="1">
        <v>-0.52386071120076305</v>
      </c>
      <c r="D512" s="1">
        <v>0.15459615513813699</v>
      </c>
      <c r="E512" s="1">
        <v>-3.3885752898102601</v>
      </c>
      <c r="F512" s="1">
        <v>7.0261491096591799E-4</v>
      </c>
      <c r="G512" s="1" t="s">
        <v>292</v>
      </c>
      <c r="H512" s="1" t="b">
        <v>0</v>
      </c>
      <c r="I512" s="1" t="s">
        <v>14</v>
      </c>
      <c r="J512" s="1" t="s">
        <v>14</v>
      </c>
      <c r="K512" s="1" t="s">
        <v>14</v>
      </c>
      <c r="L512" s="1" t="s">
        <v>14</v>
      </c>
      <c r="AA512" s="1" t="str">
        <f t="shared" si="35"/>
        <v>all_no_live_I(job2*100)_as.factor(year)2003</v>
      </c>
      <c r="AB512" s="1" t="str">
        <f t="shared" si="36"/>
        <v>-0.524</v>
      </c>
      <c r="AC512" s="1" t="str">
        <f t="shared" si="37"/>
        <v>0.155</v>
      </c>
      <c r="AD512" s="1" t="str">
        <f t="shared" si="38"/>
        <v>-3.389</v>
      </c>
      <c r="AE512" t="str">
        <f t="shared" si="39"/>
        <v>-0.524
(0.155)</v>
      </c>
    </row>
    <row r="513" spans="1:31">
      <c r="A513" s="1">
        <v>512</v>
      </c>
      <c r="B513" s="1" t="s">
        <v>129</v>
      </c>
      <c r="C513" s="1">
        <v>-0.84130748343961004</v>
      </c>
      <c r="D513" s="1">
        <v>0.155291557766919</v>
      </c>
      <c r="E513" s="1">
        <v>-5.4175996141551401</v>
      </c>
      <c r="F513" s="2">
        <v>6.0428858860291996E-8</v>
      </c>
      <c r="G513" s="1" t="s">
        <v>292</v>
      </c>
      <c r="H513" s="1" t="b">
        <v>0</v>
      </c>
      <c r="I513" s="1" t="s">
        <v>14</v>
      </c>
      <c r="J513" s="1" t="s">
        <v>14</v>
      </c>
      <c r="K513" s="1" t="s">
        <v>14</v>
      </c>
      <c r="L513" s="1" t="s">
        <v>14</v>
      </c>
      <c r="AA513" s="1" t="str">
        <f t="shared" si="35"/>
        <v>all_no_live_I(job2*100)_as.factor(year)2004</v>
      </c>
      <c r="AB513" s="1" t="str">
        <f t="shared" si="36"/>
        <v>-0.841</v>
      </c>
      <c r="AC513" s="1" t="str">
        <f t="shared" si="37"/>
        <v>0.155</v>
      </c>
      <c r="AD513" s="1" t="str">
        <f t="shared" si="38"/>
        <v>-5.418</v>
      </c>
      <c r="AE513" t="str">
        <f t="shared" si="39"/>
        <v>-0.841
(0.155)</v>
      </c>
    </row>
    <row r="514" spans="1:31">
      <c r="A514" s="1">
        <v>513</v>
      </c>
      <c r="B514" s="1" t="s">
        <v>128</v>
      </c>
      <c r="C514" s="1">
        <v>-0.67416651161005503</v>
      </c>
      <c r="D514" s="1">
        <v>0.15661458273836201</v>
      </c>
      <c r="E514" s="1">
        <v>-4.30462157369029</v>
      </c>
      <c r="F514" s="2">
        <v>1.6729927677357101E-5</v>
      </c>
      <c r="G514" s="1" t="s">
        <v>292</v>
      </c>
      <c r="H514" s="1" t="b">
        <v>0</v>
      </c>
      <c r="I514" s="1" t="s">
        <v>14</v>
      </c>
      <c r="J514" s="1" t="s">
        <v>14</v>
      </c>
      <c r="K514" s="1" t="s">
        <v>14</v>
      </c>
      <c r="L514" s="1" t="s">
        <v>14</v>
      </c>
      <c r="AA514" s="1" t="str">
        <f t="shared" si="35"/>
        <v>all_no_live_I(job2*100)_as.factor(year)2005</v>
      </c>
      <c r="AB514" s="1" t="str">
        <f t="shared" si="36"/>
        <v>-0.674</v>
      </c>
      <c r="AC514" s="1" t="str">
        <f t="shared" si="37"/>
        <v>0.157</v>
      </c>
      <c r="AD514" s="1" t="str">
        <f t="shared" si="38"/>
        <v>-4.305</v>
      </c>
      <c r="AE514" t="str">
        <f t="shared" si="39"/>
        <v>-0.674
(0.157)</v>
      </c>
    </row>
    <row r="515" spans="1:31">
      <c r="A515" s="1">
        <v>514</v>
      </c>
      <c r="B515" s="1" t="s">
        <v>127</v>
      </c>
      <c r="C515" s="1">
        <v>-1.0121375907780801</v>
      </c>
      <c r="D515" s="1">
        <v>0.15569504690704</v>
      </c>
      <c r="E515" s="1">
        <v>-6.5007693621904004</v>
      </c>
      <c r="F515" s="2">
        <v>7.9975818921828099E-11</v>
      </c>
      <c r="G515" s="1" t="s">
        <v>292</v>
      </c>
      <c r="H515" s="1" t="b">
        <v>0</v>
      </c>
      <c r="I515" s="1" t="s">
        <v>14</v>
      </c>
      <c r="J515" s="1" t="s">
        <v>14</v>
      </c>
      <c r="K515" s="1" t="s">
        <v>14</v>
      </c>
      <c r="L515" s="1" t="s">
        <v>14</v>
      </c>
      <c r="AA515" s="1" t="str">
        <f t="shared" ref="AA515:AA578" si="40">G515&amp;"_"&amp;B515</f>
        <v>all_no_live_I(job2*100)_as.factor(year)2006</v>
      </c>
      <c r="AB515" s="1" t="str">
        <f t="shared" ref="AB515:AB578" si="41">TEXT(C515, "0.000")</f>
        <v>-1.012</v>
      </c>
      <c r="AC515" s="1" t="str">
        <f t="shared" ref="AC515:AC578" si="42">TEXT(D515, "0.000")</f>
        <v>0.156</v>
      </c>
      <c r="AD515" s="1" t="str">
        <f t="shared" ref="AD515:AD578" si="43">TEXT(E515, "0.000")</f>
        <v>-6.501</v>
      </c>
      <c r="AE515" t="str">
        <f t="shared" ref="AE515:AE578" si="44">CONCATENATE(AB515,"
(",AC515,")")</f>
        <v>-1.012
(0.156)</v>
      </c>
    </row>
    <row r="516" spans="1:31">
      <c r="A516" s="1">
        <v>515</v>
      </c>
      <c r="B516" s="1" t="s">
        <v>126</v>
      </c>
      <c r="C516" s="1">
        <v>-0.86501172647706104</v>
      </c>
      <c r="D516" s="1">
        <v>0.15586198228548001</v>
      </c>
      <c r="E516" s="1">
        <v>-5.5498570837671402</v>
      </c>
      <c r="F516" s="2">
        <v>2.86029839251411E-8</v>
      </c>
      <c r="G516" s="1" t="s">
        <v>292</v>
      </c>
      <c r="H516" s="1" t="b">
        <v>0</v>
      </c>
      <c r="I516" s="1" t="s">
        <v>14</v>
      </c>
      <c r="J516" s="1" t="s">
        <v>14</v>
      </c>
      <c r="K516" s="1" t="s">
        <v>14</v>
      </c>
      <c r="L516" s="1" t="s">
        <v>14</v>
      </c>
      <c r="AA516" s="1" t="str">
        <f t="shared" si="40"/>
        <v>all_no_live_I(job2*100)_as.factor(year)2007</v>
      </c>
      <c r="AB516" s="1" t="str">
        <f t="shared" si="41"/>
        <v>-0.865</v>
      </c>
      <c r="AC516" s="1" t="str">
        <f t="shared" si="42"/>
        <v>0.156</v>
      </c>
      <c r="AD516" s="1" t="str">
        <f t="shared" si="43"/>
        <v>-5.550</v>
      </c>
      <c r="AE516" t="str">
        <f t="shared" si="44"/>
        <v>-0.865
(0.156)</v>
      </c>
    </row>
    <row r="517" spans="1:31">
      <c r="A517" s="1">
        <v>516</v>
      </c>
      <c r="B517" s="1" t="s">
        <v>125</v>
      </c>
      <c r="C517" s="1">
        <v>-0.92446597683787202</v>
      </c>
      <c r="D517" s="1">
        <v>0.155983043966439</v>
      </c>
      <c r="E517" s="1">
        <v>-5.92670814294903</v>
      </c>
      <c r="F517" s="2">
        <v>3.09244285495044E-9</v>
      </c>
      <c r="G517" s="1" t="s">
        <v>292</v>
      </c>
      <c r="H517" s="1" t="b">
        <v>0</v>
      </c>
      <c r="I517" s="1" t="s">
        <v>14</v>
      </c>
      <c r="J517" s="1" t="s">
        <v>14</v>
      </c>
      <c r="K517" s="1" t="s">
        <v>14</v>
      </c>
      <c r="L517" s="1" t="s">
        <v>14</v>
      </c>
      <c r="AA517" s="1" t="str">
        <f t="shared" si="40"/>
        <v>all_no_live_I(job2*100)_as.factor(year)2008</v>
      </c>
      <c r="AB517" s="1" t="str">
        <f t="shared" si="41"/>
        <v>-0.924</v>
      </c>
      <c r="AC517" s="1" t="str">
        <f t="shared" si="42"/>
        <v>0.156</v>
      </c>
      <c r="AD517" s="1" t="str">
        <f t="shared" si="43"/>
        <v>-5.927</v>
      </c>
      <c r="AE517" t="str">
        <f t="shared" si="44"/>
        <v>-0.924
(0.156)</v>
      </c>
    </row>
    <row r="518" spans="1:31">
      <c r="A518" s="1">
        <v>517</v>
      </c>
      <c r="B518" s="1" t="s">
        <v>124</v>
      </c>
      <c r="C518" s="1">
        <v>-1.1837798800875099</v>
      </c>
      <c r="D518" s="1">
        <v>0.25352498196367901</v>
      </c>
      <c r="E518" s="1">
        <v>-4.6692829673767804</v>
      </c>
      <c r="F518" s="2">
        <v>3.0232152899470002E-6</v>
      </c>
      <c r="G518" s="1" t="s">
        <v>292</v>
      </c>
      <c r="H518" s="1" t="b">
        <v>0</v>
      </c>
      <c r="I518" s="1" t="s">
        <v>14</v>
      </c>
      <c r="J518" s="1" t="s">
        <v>14</v>
      </c>
      <c r="K518" s="1" t="s">
        <v>14</v>
      </c>
      <c r="L518" s="1" t="s">
        <v>14</v>
      </c>
      <c r="AA518" s="1" t="str">
        <f t="shared" si="40"/>
        <v>all_no_live_I(job2*100)_as.factor(year)2009</v>
      </c>
      <c r="AB518" s="1" t="str">
        <f t="shared" si="41"/>
        <v>-1.184</v>
      </c>
      <c r="AC518" s="1" t="str">
        <f t="shared" si="42"/>
        <v>0.254</v>
      </c>
      <c r="AD518" s="1" t="str">
        <f t="shared" si="43"/>
        <v>-4.669</v>
      </c>
      <c r="AE518" t="str">
        <f t="shared" si="44"/>
        <v>-1.184
(0.254)</v>
      </c>
    </row>
    <row r="519" spans="1:31">
      <c r="A519" s="1">
        <v>518</v>
      </c>
      <c r="B519" s="1" t="s">
        <v>38</v>
      </c>
      <c r="C519" s="1">
        <v>7.8884967412560298</v>
      </c>
      <c r="D519" s="1">
        <v>0.135404510632053</v>
      </c>
      <c r="E519" s="1">
        <v>58.258744146951898</v>
      </c>
      <c r="F519" s="1">
        <v>0</v>
      </c>
      <c r="G519" s="1" t="s">
        <v>294</v>
      </c>
      <c r="H519" s="1" t="b">
        <v>0</v>
      </c>
      <c r="I519" s="1" t="s">
        <v>14</v>
      </c>
      <c r="J519" s="1" t="s">
        <v>14</v>
      </c>
      <c r="K519" s="1" t="s">
        <v>14</v>
      </c>
      <c r="L519" s="1" t="s">
        <v>14</v>
      </c>
      <c r="AA519" s="1" t="str">
        <f t="shared" si="40"/>
        <v>all_no_live_liner_I(job2*100)_(Intercept)</v>
      </c>
      <c r="AB519" s="1" t="str">
        <f t="shared" si="41"/>
        <v>7.888</v>
      </c>
      <c r="AC519" s="1" t="str">
        <f t="shared" si="42"/>
        <v>0.135</v>
      </c>
      <c r="AD519" s="1" t="str">
        <f t="shared" si="43"/>
        <v>58.259</v>
      </c>
      <c r="AE519" t="str">
        <f t="shared" si="44"/>
        <v>7.888
(0.135)</v>
      </c>
    </row>
    <row r="520" spans="1:31">
      <c r="A520" s="1">
        <v>519</v>
      </c>
      <c r="B520" s="1" t="s">
        <v>12</v>
      </c>
      <c r="C520" s="1">
        <v>-1.4169502652128E-2</v>
      </c>
      <c r="D520" s="1">
        <v>1.03401868962832E-2</v>
      </c>
      <c r="E520" s="1">
        <v>-1.3703333212692099</v>
      </c>
      <c r="F520" s="1">
        <v>0.170583415735861</v>
      </c>
      <c r="G520" s="1" t="s">
        <v>294</v>
      </c>
      <c r="H520" s="1" t="b">
        <v>0</v>
      </c>
      <c r="I520" s="1" t="s">
        <v>14</v>
      </c>
      <c r="J520" s="1" t="s">
        <v>14</v>
      </c>
      <c r="K520" s="1" t="s">
        <v>14</v>
      </c>
      <c r="L520" s="1" t="s">
        <v>14</v>
      </c>
      <c r="AA520" s="1" t="str">
        <f t="shared" si="40"/>
        <v>all_no_live_liner_I(job2*100)_relative_age</v>
      </c>
      <c r="AB520" s="1" t="str">
        <f t="shared" si="41"/>
        <v>-0.014</v>
      </c>
      <c r="AC520" s="1" t="str">
        <f t="shared" si="42"/>
        <v>0.010</v>
      </c>
      <c r="AD520" s="1" t="str">
        <f t="shared" si="43"/>
        <v>-1.370</v>
      </c>
      <c r="AE520" t="str">
        <f t="shared" si="44"/>
        <v>-0.014
(0.010)</v>
      </c>
    </row>
    <row r="521" spans="1:31">
      <c r="A521" s="1">
        <v>520</v>
      </c>
      <c r="B521" s="1" t="s">
        <v>132</v>
      </c>
      <c r="C521" s="1">
        <v>-0.34079280232742298</v>
      </c>
      <c r="D521" s="1">
        <v>0.15310211612890301</v>
      </c>
      <c r="E521" s="1">
        <v>-2.2259183017463702</v>
      </c>
      <c r="F521" s="1">
        <v>2.6020043727961999E-2</v>
      </c>
      <c r="G521" s="1" t="s">
        <v>294</v>
      </c>
      <c r="H521" s="1" t="b">
        <v>0</v>
      </c>
      <c r="I521" s="1" t="s">
        <v>14</v>
      </c>
      <c r="J521" s="1" t="s">
        <v>14</v>
      </c>
      <c r="K521" s="1" t="s">
        <v>14</v>
      </c>
      <c r="L521" s="1" t="s">
        <v>14</v>
      </c>
      <c r="AA521" s="1" t="str">
        <f t="shared" si="40"/>
        <v>all_no_live_liner_I(job2*100)_as.factor(year)2001</v>
      </c>
      <c r="AB521" s="1" t="str">
        <f t="shared" si="41"/>
        <v>-0.341</v>
      </c>
      <c r="AC521" s="1" t="str">
        <f t="shared" si="42"/>
        <v>0.153</v>
      </c>
      <c r="AD521" s="1" t="str">
        <f t="shared" si="43"/>
        <v>-2.226</v>
      </c>
      <c r="AE521" t="str">
        <f t="shared" si="44"/>
        <v>-0.341
(0.153)</v>
      </c>
    </row>
    <row r="522" spans="1:31">
      <c r="A522" s="1">
        <v>521</v>
      </c>
      <c r="B522" s="1" t="s">
        <v>131</v>
      </c>
      <c r="C522" s="1">
        <v>-0.38271334779682897</v>
      </c>
      <c r="D522" s="1">
        <v>0.15346072344898701</v>
      </c>
      <c r="E522" s="1">
        <v>-2.4938846839468298</v>
      </c>
      <c r="F522" s="1">
        <v>1.2635639753071399E-2</v>
      </c>
      <c r="G522" s="1" t="s">
        <v>294</v>
      </c>
      <c r="H522" s="1" t="b">
        <v>0</v>
      </c>
      <c r="I522" s="1" t="s">
        <v>14</v>
      </c>
      <c r="J522" s="1" t="s">
        <v>14</v>
      </c>
      <c r="K522" s="1" t="s">
        <v>14</v>
      </c>
      <c r="L522" s="1" t="s">
        <v>14</v>
      </c>
      <c r="AA522" s="1" t="str">
        <f t="shared" si="40"/>
        <v>all_no_live_liner_I(job2*100)_as.factor(year)2002</v>
      </c>
      <c r="AB522" s="1" t="str">
        <f t="shared" si="41"/>
        <v>-0.383</v>
      </c>
      <c r="AC522" s="1" t="str">
        <f t="shared" si="42"/>
        <v>0.153</v>
      </c>
      <c r="AD522" s="1" t="str">
        <f t="shared" si="43"/>
        <v>-2.494</v>
      </c>
      <c r="AE522" t="str">
        <f t="shared" si="44"/>
        <v>-0.383
(0.153)</v>
      </c>
    </row>
    <row r="523" spans="1:31">
      <c r="A523" s="1">
        <v>522</v>
      </c>
      <c r="B523" s="1" t="s">
        <v>130</v>
      </c>
      <c r="C523" s="1">
        <v>-0.50328563804481896</v>
      </c>
      <c r="D523" s="1">
        <v>0.154218831175467</v>
      </c>
      <c r="E523" s="1">
        <v>-3.2634512543555201</v>
      </c>
      <c r="F523" s="1">
        <v>1.10070593684902E-3</v>
      </c>
      <c r="G523" s="1" t="s">
        <v>294</v>
      </c>
      <c r="H523" s="1" t="b">
        <v>0</v>
      </c>
      <c r="I523" s="1" t="s">
        <v>14</v>
      </c>
      <c r="J523" s="1" t="s">
        <v>14</v>
      </c>
      <c r="K523" s="1" t="s">
        <v>14</v>
      </c>
      <c r="L523" s="1" t="s">
        <v>14</v>
      </c>
      <c r="AA523" s="1" t="str">
        <f t="shared" si="40"/>
        <v>all_no_live_liner_I(job2*100)_as.factor(year)2003</v>
      </c>
      <c r="AB523" s="1" t="str">
        <f t="shared" si="41"/>
        <v>-0.503</v>
      </c>
      <c r="AC523" s="1" t="str">
        <f t="shared" si="42"/>
        <v>0.154</v>
      </c>
      <c r="AD523" s="1" t="str">
        <f t="shared" si="43"/>
        <v>-3.263</v>
      </c>
      <c r="AE523" t="str">
        <f t="shared" si="44"/>
        <v>-0.503
(0.154)</v>
      </c>
    </row>
    <row r="524" spans="1:31">
      <c r="A524" s="1">
        <v>523</v>
      </c>
      <c r="B524" s="1" t="s">
        <v>129</v>
      </c>
      <c r="C524" s="1">
        <v>-0.82044405929434105</v>
      </c>
      <c r="D524" s="1">
        <v>0.15490530515524001</v>
      </c>
      <c r="E524" s="1">
        <v>-5.2964232469128403</v>
      </c>
      <c r="F524" s="2">
        <v>1.18136575169163E-7</v>
      </c>
      <c r="G524" s="1" t="s">
        <v>294</v>
      </c>
      <c r="H524" s="1" t="b">
        <v>0</v>
      </c>
      <c r="I524" s="1" t="s">
        <v>14</v>
      </c>
      <c r="J524" s="1" t="s">
        <v>14</v>
      </c>
      <c r="K524" s="1" t="s">
        <v>14</v>
      </c>
      <c r="L524" s="1" t="s">
        <v>14</v>
      </c>
      <c r="AA524" s="1" t="str">
        <f t="shared" si="40"/>
        <v>all_no_live_liner_I(job2*100)_as.factor(year)2004</v>
      </c>
      <c r="AB524" s="1" t="str">
        <f t="shared" si="41"/>
        <v>-0.820</v>
      </c>
      <c r="AC524" s="1" t="str">
        <f t="shared" si="42"/>
        <v>0.155</v>
      </c>
      <c r="AD524" s="1" t="str">
        <f t="shared" si="43"/>
        <v>-5.296</v>
      </c>
      <c r="AE524" t="str">
        <f t="shared" si="44"/>
        <v>-0.820
(0.155)</v>
      </c>
    </row>
    <row r="525" spans="1:31">
      <c r="A525" s="1">
        <v>524</v>
      </c>
      <c r="B525" s="1" t="s">
        <v>128</v>
      </c>
      <c r="C525" s="1">
        <v>-0.65309954728645803</v>
      </c>
      <c r="D525" s="1">
        <v>0.15622408174838501</v>
      </c>
      <c r="E525" s="1">
        <v>-4.1805305557074197</v>
      </c>
      <c r="F525" s="2">
        <v>2.90873063611373E-5</v>
      </c>
      <c r="G525" s="1" t="s">
        <v>294</v>
      </c>
      <c r="H525" s="1" t="b">
        <v>0</v>
      </c>
      <c r="I525" s="1" t="s">
        <v>14</v>
      </c>
      <c r="J525" s="1" t="s">
        <v>14</v>
      </c>
      <c r="K525" s="1" t="s">
        <v>14</v>
      </c>
      <c r="L525" s="1" t="s">
        <v>14</v>
      </c>
      <c r="AA525" s="1" t="str">
        <f t="shared" si="40"/>
        <v>all_no_live_liner_I(job2*100)_as.factor(year)2005</v>
      </c>
      <c r="AB525" s="1" t="str">
        <f t="shared" si="41"/>
        <v>-0.653</v>
      </c>
      <c r="AC525" s="1" t="str">
        <f t="shared" si="42"/>
        <v>0.156</v>
      </c>
      <c r="AD525" s="1" t="str">
        <f t="shared" si="43"/>
        <v>-4.181</v>
      </c>
      <c r="AE525" t="str">
        <f t="shared" si="44"/>
        <v>-0.653
(0.156)</v>
      </c>
    </row>
    <row r="526" spans="1:31">
      <c r="A526" s="1">
        <v>525</v>
      </c>
      <c r="B526" s="1" t="s">
        <v>127</v>
      </c>
      <c r="C526" s="1">
        <v>-0.99120498136159196</v>
      </c>
      <c r="D526" s="1">
        <v>0.15530723476924599</v>
      </c>
      <c r="E526" s="1">
        <v>-6.38222026703595</v>
      </c>
      <c r="F526" s="2">
        <v>1.74671898576632E-10</v>
      </c>
      <c r="G526" s="1" t="s">
        <v>294</v>
      </c>
      <c r="H526" s="1" t="b">
        <v>0</v>
      </c>
      <c r="I526" s="1" t="s">
        <v>14</v>
      </c>
      <c r="J526" s="1" t="s">
        <v>14</v>
      </c>
      <c r="K526" s="1" t="s">
        <v>14</v>
      </c>
      <c r="L526" s="1" t="s">
        <v>14</v>
      </c>
      <c r="AA526" s="1" t="str">
        <f t="shared" si="40"/>
        <v>all_no_live_liner_I(job2*100)_as.factor(year)2006</v>
      </c>
      <c r="AB526" s="1" t="str">
        <f t="shared" si="41"/>
        <v>-0.991</v>
      </c>
      <c r="AC526" s="1" t="str">
        <f t="shared" si="42"/>
        <v>0.155</v>
      </c>
      <c r="AD526" s="1" t="str">
        <f t="shared" si="43"/>
        <v>-6.382</v>
      </c>
      <c r="AE526" t="str">
        <f t="shared" si="44"/>
        <v>-0.991
(0.155)</v>
      </c>
    </row>
    <row r="527" spans="1:31">
      <c r="A527" s="1">
        <v>526</v>
      </c>
      <c r="B527" s="1" t="s">
        <v>126</v>
      </c>
      <c r="C527" s="1">
        <v>-0.844594328734528</v>
      </c>
      <c r="D527" s="1">
        <v>0.15549346228945299</v>
      </c>
      <c r="E527" s="1">
        <v>-5.4317031487941501</v>
      </c>
      <c r="F527" s="2">
        <v>5.5841463182735998E-8</v>
      </c>
      <c r="G527" s="1" t="s">
        <v>294</v>
      </c>
      <c r="H527" s="1" t="b">
        <v>0</v>
      </c>
      <c r="I527" s="1" t="s">
        <v>14</v>
      </c>
      <c r="J527" s="1" t="s">
        <v>14</v>
      </c>
      <c r="K527" s="1" t="s">
        <v>14</v>
      </c>
      <c r="L527" s="1" t="s">
        <v>14</v>
      </c>
      <c r="AA527" s="1" t="str">
        <f t="shared" si="40"/>
        <v>all_no_live_liner_I(job2*100)_as.factor(year)2007</v>
      </c>
      <c r="AB527" s="1" t="str">
        <f t="shared" si="41"/>
        <v>-0.845</v>
      </c>
      <c r="AC527" s="1" t="str">
        <f t="shared" si="42"/>
        <v>0.155</v>
      </c>
      <c r="AD527" s="1" t="str">
        <f t="shared" si="43"/>
        <v>-5.432</v>
      </c>
      <c r="AE527" t="str">
        <f t="shared" si="44"/>
        <v>-0.845
(0.155)</v>
      </c>
    </row>
    <row r="528" spans="1:31">
      <c r="A528" s="1">
        <v>527</v>
      </c>
      <c r="B528" s="1" t="s">
        <v>125</v>
      </c>
      <c r="C528" s="1">
        <v>-0.90370815340761002</v>
      </c>
      <c r="D528" s="1">
        <v>0.15560240226250199</v>
      </c>
      <c r="E528" s="1">
        <v>-5.8078033517956298</v>
      </c>
      <c r="F528" s="2">
        <v>6.3331244139959103E-9</v>
      </c>
      <c r="G528" s="1" t="s">
        <v>294</v>
      </c>
      <c r="H528" s="1" t="b">
        <v>0</v>
      </c>
      <c r="I528" s="1" t="s">
        <v>14</v>
      </c>
      <c r="J528" s="1" t="s">
        <v>14</v>
      </c>
      <c r="K528" s="1" t="s">
        <v>14</v>
      </c>
      <c r="L528" s="1" t="s">
        <v>14</v>
      </c>
      <c r="AA528" s="1" t="str">
        <f t="shared" si="40"/>
        <v>all_no_live_liner_I(job2*100)_as.factor(year)2008</v>
      </c>
      <c r="AB528" s="1" t="str">
        <f t="shared" si="41"/>
        <v>-0.904</v>
      </c>
      <c r="AC528" s="1" t="str">
        <f t="shared" si="42"/>
        <v>0.156</v>
      </c>
      <c r="AD528" s="1" t="str">
        <f t="shared" si="43"/>
        <v>-5.808</v>
      </c>
      <c r="AE528" t="str">
        <f t="shared" si="44"/>
        <v>-0.904
(0.156)</v>
      </c>
    </row>
    <row r="529" spans="1:31">
      <c r="A529" s="1">
        <v>528</v>
      </c>
      <c r="B529" s="1" t="s">
        <v>124</v>
      </c>
      <c r="C529" s="1">
        <v>-1.1014935648475701</v>
      </c>
      <c r="D529" s="1">
        <v>0.24981935450277501</v>
      </c>
      <c r="E529" s="1">
        <v>-4.4091602391652902</v>
      </c>
      <c r="F529" s="2">
        <v>1.0379116537281E-5</v>
      </c>
      <c r="G529" s="1" t="s">
        <v>294</v>
      </c>
      <c r="H529" s="1" t="b">
        <v>0</v>
      </c>
      <c r="I529" s="1" t="s">
        <v>14</v>
      </c>
      <c r="J529" s="1" t="s">
        <v>14</v>
      </c>
      <c r="K529" s="1" t="s">
        <v>14</v>
      </c>
      <c r="L529" s="1" t="s">
        <v>14</v>
      </c>
      <c r="AA529" s="1" t="str">
        <f t="shared" si="40"/>
        <v>all_no_live_liner_I(job2*100)_as.factor(year)2009</v>
      </c>
      <c r="AB529" s="1" t="str">
        <f t="shared" si="41"/>
        <v>-1.101</v>
      </c>
      <c r="AC529" s="1" t="str">
        <f t="shared" si="42"/>
        <v>0.250</v>
      </c>
      <c r="AD529" s="1" t="str">
        <f t="shared" si="43"/>
        <v>-4.409</v>
      </c>
      <c r="AE529" t="str">
        <f t="shared" si="44"/>
        <v>-1.101
(0.250)</v>
      </c>
    </row>
    <row r="530" spans="1:31">
      <c r="A530" s="1">
        <v>529</v>
      </c>
      <c r="B530" s="1" t="s">
        <v>12</v>
      </c>
      <c r="C530" s="1">
        <v>0.15940384456871101</v>
      </c>
      <c r="D530" s="1">
        <v>7.7589440849011607E-2</v>
      </c>
      <c r="E530" s="1">
        <v>2.0544528072951298</v>
      </c>
      <c r="F530" s="1">
        <v>3.99323415198568E-2</v>
      </c>
      <c r="G530" s="1" t="s">
        <v>274</v>
      </c>
      <c r="H530" s="1" t="b">
        <v>1</v>
      </c>
      <c r="I530" s="1" t="s">
        <v>270</v>
      </c>
      <c r="J530" s="1" t="s">
        <v>14</v>
      </c>
      <c r="K530" s="1" t="s">
        <v>14</v>
      </c>
      <c r="L530" s="1" t="s">
        <v>14</v>
      </c>
      <c r="AA530" s="1" t="str">
        <f t="shared" si="40"/>
        <v>all_ols_I(job3*100)_relative_age</v>
      </c>
      <c r="AB530" s="1" t="str">
        <f t="shared" si="41"/>
        <v>0.159</v>
      </c>
      <c r="AC530" s="1" t="str">
        <f t="shared" si="42"/>
        <v>0.078</v>
      </c>
      <c r="AD530" s="1" t="str">
        <f t="shared" si="43"/>
        <v>2.054</v>
      </c>
      <c r="AE530" t="str">
        <f t="shared" si="44"/>
        <v>0.159
(0.078)</v>
      </c>
    </row>
    <row r="531" spans="1:31">
      <c r="A531" s="1">
        <v>530</v>
      </c>
      <c r="B531" s="1" t="s">
        <v>80</v>
      </c>
      <c r="C531" s="1">
        <v>-1.4765119706753999E-2</v>
      </c>
      <c r="D531" s="1">
        <v>6.0889492439921101E-3</v>
      </c>
      <c r="E531" s="1">
        <v>-2.4249043825291401</v>
      </c>
      <c r="F531" s="1">
        <v>1.53127278818875E-2</v>
      </c>
      <c r="G531" s="1" t="s">
        <v>274</v>
      </c>
      <c r="H531" s="1" t="b">
        <v>1</v>
      </c>
      <c r="I531" s="1" t="s">
        <v>270</v>
      </c>
      <c r="J531" s="1" t="s">
        <v>14</v>
      </c>
      <c r="K531" s="1" t="s">
        <v>14</v>
      </c>
      <c r="L531" s="1" t="s">
        <v>14</v>
      </c>
      <c r="AA531" s="1" t="str">
        <f t="shared" si="40"/>
        <v>all_ols_I(job3*100)_I(relative_age^2)</v>
      </c>
      <c r="AB531" s="1" t="str">
        <f t="shared" si="41"/>
        <v>-0.015</v>
      </c>
      <c r="AC531" s="1" t="str">
        <f t="shared" si="42"/>
        <v>0.006</v>
      </c>
      <c r="AD531" s="1" t="str">
        <f t="shared" si="43"/>
        <v>-2.425</v>
      </c>
      <c r="AE531" t="str">
        <f t="shared" si="44"/>
        <v>-0.015
(0.006)</v>
      </c>
    </row>
    <row r="532" spans="1:31">
      <c r="A532" s="1">
        <v>531</v>
      </c>
      <c r="B532" s="1" t="s">
        <v>132</v>
      </c>
      <c r="C532" s="1">
        <v>0.68587811921336395</v>
      </c>
      <c r="D532" s="1">
        <v>0.33695323378190001</v>
      </c>
      <c r="E532" s="1">
        <v>2.0355291193237601</v>
      </c>
      <c r="F532" s="1">
        <v>4.1798123276579099E-2</v>
      </c>
      <c r="G532" s="1" t="s">
        <v>274</v>
      </c>
      <c r="H532" s="1" t="b">
        <v>1</v>
      </c>
      <c r="I532" s="1" t="s">
        <v>270</v>
      </c>
      <c r="J532" s="1" t="s">
        <v>14</v>
      </c>
      <c r="K532" s="1" t="s">
        <v>14</v>
      </c>
      <c r="L532" s="1" t="s">
        <v>14</v>
      </c>
      <c r="AA532" s="1" t="str">
        <f t="shared" si="40"/>
        <v>all_ols_I(job3*100)_as.factor(year)2001</v>
      </c>
      <c r="AB532" s="1" t="str">
        <f t="shared" si="41"/>
        <v>0.686</v>
      </c>
      <c r="AC532" s="1" t="str">
        <f t="shared" si="42"/>
        <v>0.337</v>
      </c>
      <c r="AD532" s="1" t="str">
        <f t="shared" si="43"/>
        <v>2.036</v>
      </c>
      <c r="AE532" t="str">
        <f t="shared" si="44"/>
        <v>0.686
(0.337)</v>
      </c>
    </row>
    <row r="533" spans="1:31">
      <c r="A533" s="1">
        <v>532</v>
      </c>
      <c r="B533" s="1" t="s">
        <v>131</v>
      </c>
      <c r="C533" s="1">
        <v>0.804515794269135</v>
      </c>
      <c r="D533" s="1">
        <v>0.36191723488090699</v>
      </c>
      <c r="E533" s="1">
        <v>2.2229275556160499</v>
      </c>
      <c r="F533" s="1">
        <v>2.6221076096802999E-2</v>
      </c>
      <c r="G533" s="1" t="s">
        <v>274</v>
      </c>
      <c r="H533" s="1" t="b">
        <v>1</v>
      </c>
      <c r="I533" s="1" t="s">
        <v>270</v>
      </c>
      <c r="J533" s="1" t="s">
        <v>14</v>
      </c>
      <c r="K533" s="1" t="s">
        <v>14</v>
      </c>
      <c r="L533" s="1" t="s">
        <v>14</v>
      </c>
      <c r="AA533" s="1" t="str">
        <f t="shared" si="40"/>
        <v>all_ols_I(job3*100)_as.factor(year)2002</v>
      </c>
      <c r="AB533" s="1" t="str">
        <f t="shared" si="41"/>
        <v>0.805</v>
      </c>
      <c r="AC533" s="1" t="str">
        <f t="shared" si="42"/>
        <v>0.362</v>
      </c>
      <c r="AD533" s="1" t="str">
        <f t="shared" si="43"/>
        <v>2.223</v>
      </c>
      <c r="AE533" t="str">
        <f t="shared" si="44"/>
        <v>0.805
(0.362)</v>
      </c>
    </row>
    <row r="534" spans="1:31">
      <c r="A534" s="1">
        <v>533</v>
      </c>
      <c r="B534" s="1" t="s">
        <v>130</v>
      </c>
      <c r="C534" s="1">
        <v>1.1232734930918</v>
      </c>
      <c r="D534" s="1">
        <v>0.38934458342757899</v>
      </c>
      <c r="E534" s="1">
        <v>2.8850369079315601</v>
      </c>
      <c r="F534" s="1">
        <v>3.91382446674912E-3</v>
      </c>
      <c r="G534" s="1" t="s">
        <v>274</v>
      </c>
      <c r="H534" s="1" t="b">
        <v>1</v>
      </c>
      <c r="I534" s="1" t="s">
        <v>270</v>
      </c>
      <c r="J534" s="1" t="s">
        <v>14</v>
      </c>
      <c r="K534" s="1" t="s">
        <v>14</v>
      </c>
      <c r="L534" s="1" t="s">
        <v>14</v>
      </c>
      <c r="AA534" s="1" t="str">
        <f t="shared" si="40"/>
        <v>all_ols_I(job3*100)_as.factor(year)2003</v>
      </c>
      <c r="AB534" s="1" t="str">
        <f t="shared" si="41"/>
        <v>1.123</v>
      </c>
      <c r="AC534" s="1" t="str">
        <f t="shared" si="42"/>
        <v>0.389</v>
      </c>
      <c r="AD534" s="1" t="str">
        <f t="shared" si="43"/>
        <v>2.885</v>
      </c>
      <c r="AE534" t="str">
        <f t="shared" si="44"/>
        <v>1.123
(0.389)</v>
      </c>
    </row>
    <row r="535" spans="1:31">
      <c r="A535" s="1">
        <v>534</v>
      </c>
      <c r="B535" s="1" t="s">
        <v>129</v>
      </c>
      <c r="C535" s="1">
        <v>1.48922164833977</v>
      </c>
      <c r="D535" s="1">
        <v>0.36455187956372098</v>
      </c>
      <c r="E535" s="1">
        <v>4.0850746678963796</v>
      </c>
      <c r="F535" s="2">
        <v>4.4068660549351503E-5</v>
      </c>
      <c r="G535" s="1" t="s">
        <v>274</v>
      </c>
      <c r="H535" s="1" t="b">
        <v>1</v>
      </c>
      <c r="I535" s="1" t="s">
        <v>270</v>
      </c>
      <c r="J535" s="1" t="s">
        <v>14</v>
      </c>
      <c r="K535" s="1" t="s">
        <v>14</v>
      </c>
      <c r="L535" s="1" t="s">
        <v>14</v>
      </c>
      <c r="AA535" s="1" t="str">
        <f t="shared" si="40"/>
        <v>all_ols_I(job3*100)_as.factor(year)2004</v>
      </c>
      <c r="AB535" s="1" t="str">
        <f t="shared" si="41"/>
        <v>1.489</v>
      </c>
      <c r="AC535" s="1" t="str">
        <f t="shared" si="42"/>
        <v>0.365</v>
      </c>
      <c r="AD535" s="1" t="str">
        <f t="shared" si="43"/>
        <v>4.085</v>
      </c>
      <c r="AE535" t="str">
        <f t="shared" si="44"/>
        <v>1.489
(0.365)</v>
      </c>
    </row>
    <row r="536" spans="1:31">
      <c r="A536" s="1">
        <v>535</v>
      </c>
      <c r="B536" s="1" t="s">
        <v>128</v>
      </c>
      <c r="C536" s="1">
        <v>2.11700344328171</v>
      </c>
      <c r="D536" s="1">
        <v>0.34653351502007901</v>
      </c>
      <c r="E536" s="1">
        <v>6.1090871489271201</v>
      </c>
      <c r="F536" s="2">
        <v>1.0026709560734999E-9</v>
      </c>
      <c r="G536" s="1" t="s">
        <v>274</v>
      </c>
      <c r="H536" s="1" t="b">
        <v>1</v>
      </c>
      <c r="I536" s="1" t="s">
        <v>270</v>
      </c>
      <c r="J536" s="1" t="s">
        <v>14</v>
      </c>
      <c r="K536" s="1" t="s">
        <v>14</v>
      </c>
      <c r="L536" s="1" t="s">
        <v>14</v>
      </c>
      <c r="AA536" s="1" t="str">
        <f t="shared" si="40"/>
        <v>all_ols_I(job3*100)_as.factor(year)2005</v>
      </c>
      <c r="AB536" s="1" t="str">
        <f t="shared" si="41"/>
        <v>2.117</v>
      </c>
      <c r="AC536" s="1" t="str">
        <f t="shared" si="42"/>
        <v>0.347</v>
      </c>
      <c r="AD536" s="1" t="str">
        <f t="shared" si="43"/>
        <v>6.109</v>
      </c>
      <c r="AE536" t="str">
        <f t="shared" si="44"/>
        <v>2.117
(0.347)</v>
      </c>
    </row>
    <row r="537" spans="1:31">
      <c r="A537" s="1">
        <v>536</v>
      </c>
      <c r="B537" s="1" t="s">
        <v>127</v>
      </c>
      <c r="C537" s="1">
        <v>2.5807046199458501</v>
      </c>
      <c r="D537" s="1">
        <v>0.42546215284771899</v>
      </c>
      <c r="E537" s="1">
        <v>6.0656502644773003</v>
      </c>
      <c r="F537" s="2">
        <v>1.31503093390277E-9</v>
      </c>
      <c r="G537" s="1" t="s">
        <v>274</v>
      </c>
      <c r="H537" s="1" t="b">
        <v>1</v>
      </c>
      <c r="I537" s="1" t="s">
        <v>270</v>
      </c>
      <c r="J537" s="1" t="s">
        <v>14</v>
      </c>
      <c r="K537" s="1" t="s">
        <v>14</v>
      </c>
      <c r="L537" s="1" t="s">
        <v>14</v>
      </c>
      <c r="AA537" s="1" t="str">
        <f t="shared" si="40"/>
        <v>all_ols_I(job3*100)_as.factor(year)2006</v>
      </c>
      <c r="AB537" s="1" t="str">
        <f t="shared" si="41"/>
        <v>2.581</v>
      </c>
      <c r="AC537" s="1" t="str">
        <f t="shared" si="42"/>
        <v>0.425</v>
      </c>
      <c r="AD537" s="1" t="str">
        <f t="shared" si="43"/>
        <v>6.066</v>
      </c>
      <c r="AE537" t="str">
        <f t="shared" si="44"/>
        <v>2.581
(0.425)</v>
      </c>
    </row>
    <row r="538" spans="1:31">
      <c r="A538" s="1">
        <v>537</v>
      </c>
      <c r="B538" s="1" t="s">
        <v>126</v>
      </c>
      <c r="C538" s="1">
        <v>1.6905276374724101</v>
      </c>
      <c r="D538" s="1">
        <v>0.43802084054277801</v>
      </c>
      <c r="E538" s="1">
        <v>3.8594685024063602</v>
      </c>
      <c r="F538" s="1">
        <v>1.1364641602486099E-4</v>
      </c>
      <c r="G538" s="1" t="s">
        <v>274</v>
      </c>
      <c r="H538" s="1" t="b">
        <v>1</v>
      </c>
      <c r="I538" s="1" t="s">
        <v>270</v>
      </c>
      <c r="J538" s="1" t="s">
        <v>14</v>
      </c>
      <c r="K538" s="1" t="s">
        <v>14</v>
      </c>
      <c r="L538" s="1" t="s">
        <v>14</v>
      </c>
      <c r="AA538" s="1" t="str">
        <f t="shared" si="40"/>
        <v>all_ols_I(job3*100)_as.factor(year)2007</v>
      </c>
      <c r="AB538" s="1" t="str">
        <f t="shared" si="41"/>
        <v>1.691</v>
      </c>
      <c r="AC538" s="1" t="str">
        <f t="shared" si="42"/>
        <v>0.438</v>
      </c>
      <c r="AD538" s="1" t="str">
        <f t="shared" si="43"/>
        <v>3.859</v>
      </c>
      <c r="AE538" t="str">
        <f t="shared" si="44"/>
        <v>1.691
(0.438)</v>
      </c>
    </row>
    <row r="539" spans="1:31">
      <c r="A539" s="1">
        <v>538</v>
      </c>
      <c r="B539" s="1" t="s">
        <v>125</v>
      </c>
      <c r="C539" s="1">
        <v>1.8137961137149099</v>
      </c>
      <c r="D539" s="1">
        <v>0.46124156592846199</v>
      </c>
      <c r="E539" s="1">
        <v>3.93242120333151</v>
      </c>
      <c r="F539" s="2">
        <v>8.41044888899075E-5</v>
      </c>
      <c r="G539" s="1" t="s">
        <v>274</v>
      </c>
      <c r="H539" s="1" t="b">
        <v>1</v>
      </c>
      <c r="I539" s="1" t="s">
        <v>270</v>
      </c>
      <c r="J539" s="1" t="s">
        <v>14</v>
      </c>
      <c r="K539" s="1" t="s">
        <v>14</v>
      </c>
      <c r="L539" s="1" t="s">
        <v>14</v>
      </c>
      <c r="AA539" s="1" t="str">
        <f t="shared" si="40"/>
        <v>all_ols_I(job3*100)_as.factor(year)2008</v>
      </c>
      <c r="AB539" s="1" t="str">
        <f t="shared" si="41"/>
        <v>1.814</v>
      </c>
      <c r="AC539" s="1" t="str">
        <f t="shared" si="42"/>
        <v>0.461</v>
      </c>
      <c r="AD539" s="1" t="str">
        <f t="shared" si="43"/>
        <v>3.932</v>
      </c>
      <c r="AE539" t="str">
        <f t="shared" si="44"/>
        <v>1.814
(0.461)</v>
      </c>
    </row>
    <row r="540" spans="1:31">
      <c r="A540" s="1">
        <v>539</v>
      </c>
      <c r="B540" s="1" t="s">
        <v>124</v>
      </c>
      <c r="C540" s="1">
        <v>2.45929922185974</v>
      </c>
      <c r="D540" s="1">
        <v>0.63088204422357796</v>
      </c>
      <c r="E540" s="1">
        <v>3.8981918163265901</v>
      </c>
      <c r="F540" s="2">
        <v>9.6924720546640605E-5</v>
      </c>
      <c r="G540" s="1" t="s">
        <v>274</v>
      </c>
      <c r="H540" s="1" t="b">
        <v>1</v>
      </c>
      <c r="I540" s="1" t="s">
        <v>270</v>
      </c>
      <c r="J540" s="1" t="s">
        <v>14</v>
      </c>
      <c r="K540" s="1" t="s">
        <v>14</v>
      </c>
      <c r="L540" s="1" t="s">
        <v>14</v>
      </c>
      <c r="AA540" s="1" t="str">
        <f t="shared" si="40"/>
        <v>all_ols_I(job3*100)_as.factor(year)2009</v>
      </c>
      <c r="AB540" s="1" t="str">
        <f t="shared" si="41"/>
        <v>2.459</v>
      </c>
      <c r="AC540" s="1" t="str">
        <f t="shared" si="42"/>
        <v>0.631</v>
      </c>
      <c r="AD540" s="1" t="str">
        <f t="shared" si="43"/>
        <v>3.898</v>
      </c>
      <c r="AE540" t="str">
        <f t="shared" si="44"/>
        <v>2.459
(0.631)</v>
      </c>
    </row>
    <row r="541" spans="1:31">
      <c r="A541" s="1">
        <v>540</v>
      </c>
      <c r="B541" s="1" t="s">
        <v>12</v>
      </c>
      <c r="C541" s="1">
        <v>-5.2273480290206103E-3</v>
      </c>
      <c r="D541" s="1">
        <v>2.1347459831752898E-2</v>
      </c>
      <c r="E541" s="1">
        <v>-0.244869791076749</v>
      </c>
      <c r="F541" s="1">
        <v>0.80655734110070199</v>
      </c>
      <c r="G541" s="1" t="s">
        <v>296</v>
      </c>
      <c r="H541" s="1" t="b">
        <v>0</v>
      </c>
      <c r="I541" s="1" t="s">
        <v>14</v>
      </c>
      <c r="J541" s="1" t="s">
        <v>14</v>
      </c>
      <c r="K541" s="1" t="s">
        <v>14</v>
      </c>
      <c r="L541" s="1" t="s">
        <v>14</v>
      </c>
      <c r="AA541" s="1" t="str">
        <f t="shared" si="40"/>
        <v>all_ols_liner_I(job3*100)_relative_age</v>
      </c>
      <c r="AB541" s="1" t="str">
        <f t="shared" si="41"/>
        <v>-0.005</v>
      </c>
      <c r="AC541" s="1" t="str">
        <f t="shared" si="42"/>
        <v>0.021</v>
      </c>
      <c r="AD541" s="1" t="str">
        <f t="shared" si="43"/>
        <v>-0.245</v>
      </c>
      <c r="AE541" t="str">
        <f t="shared" si="44"/>
        <v>-0.005
(0.021)</v>
      </c>
    </row>
    <row r="542" spans="1:31">
      <c r="A542" s="1">
        <v>541</v>
      </c>
      <c r="B542" s="1" t="s">
        <v>132</v>
      </c>
      <c r="C542" s="1">
        <v>0.63166252776657295</v>
      </c>
      <c r="D542" s="1">
        <v>0.34495094133679699</v>
      </c>
      <c r="E542" s="1">
        <v>1.8311662676399001</v>
      </c>
      <c r="F542" s="1">
        <v>6.7076251709833404E-2</v>
      </c>
      <c r="G542" s="1" t="s">
        <v>296</v>
      </c>
      <c r="H542" s="1" t="b">
        <v>0</v>
      </c>
      <c r="I542" s="1" t="s">
        <v>14</v>
      </c>
      <c r="J542" s="1" t="s">
        <v>14</v>
      </c>
      <c r="K542" s="1" t="s">
        <v>14</v>
      </c>
      <c r="L542" s="1" t="s">
        <v>14</v>
      </c>
      <c r="AA542" s="1" t="str">
        <f t="shared" si="40"/>
        <v>all_ols_liner_I(job3*100)_as.factor(year)2001</v>
      </c>
      <c r="AB542" s="1" t="str">
        <f t="shared" si="41"/>
        <v>0.632</v>
      </c>
      <c r="AC542" s="1" t="str">
        <f t="shared" si="42"/>
        <v>0.345</v>
      </c>
      <c r="AD542" s="1" t="str">
        <f t="shared" si="43"/>
        <v>1.831</v>
      </c>
      <c r="AE542" t="str">
        <f t="shared" si="44"/>
        <v>0.632
(0.345)</v>
      </c>
    </row>
    <row r="543" spans="1:31">
      <c r="A543" s="1">
        <v>542</v>
      </c>
      <c r="B543" s="1" t="s">
        <v>131</v>
      </c>
      <c r="C543" s="1">
        <v>0.74405494002151895</v>
      </c>
      <c r="D543" s="1">
        <v>0.37399912442884797</v>
      </c>
      <c r="E543" s="1">
        <v>1.98945636880247</v>
      </c>
      <c r="F543" s="1">
        <v>4.6651330306701801E-2</v>
      </c>
      <c r="G543" s="1" t="s">
        <v>296</v>
      </c>
      <c r="H543" s="1" t="b">
        <v>0</v>
      </c>
      <c r="I543" s="1" t="s">
        <v>14</v>
      </c>
      <c r="J543" s="1" t="s">
        <v>14</v>
      </c>
      <c r="K543" s="1" t="s">
        <v>14</v>
      </c>
      <c r="L543" s="1" t="s">
        <v>14</v>
      </c>
      <c r="AA543" s="1" t="str">
        <f t="shared" si="40"/>
        <v>all_ols_liner_I(job3*100)_as.factor(year)2002</v>
      </c>
      <c r="AB543" s="1" t="str">
        <f t="shared" si="41"/>
        <v>0.744</v>
      </c>
      <c r="AC543" s="1" t="str">
        <f t="shared" si="42"/>
        <v>0.374</v>
      </c>
      <c r="AD543" s="1" t="str">
        <f t="shared" si="43"/>
        <v>1.989</v>
      </c>
      <c r="AE543" t="str">
        <f t="shared" si="44"/>
        <v>0.744
(0.374)</v>
      </c>
    </row>
    <row r="544" spans="1:31">
      <c r="A544" s="1">
        <v>543</v>
      </c>
      <c r="B544" s="1" t="s">
        <v>130</v>
      </c>
      <c r="C544" s="1">
        <v>1.06413107813386</v>
      </c>
      <c r="D544" s="1">
        <v>0.39958113189532402</v>
      </c>
      <c r="E544" s="1">
        <v>2.6631164316653102</v>
      </c>
      <c r="F544" s="1">
        <v>7.7422795928048004E-3</v>
      </c>
      <c r="G544" s="1" t="s">
        <v>296</v>
      </c>
      <c r="H544" s="1" t="b">
        <v>0</v>
      </c>
      <c r="I544" s="1" t="s">
        <v>14</v>
      </c>
      <c r="J544" s="1" t="s">
        <v>14</v>
      </c>
      <c r="K544" s="1" t="s">
        <v>14</v>
      </c>
      <c r="L544" s="1" t="s">
        <v>14</v>
      </c>
      <c r="AA544" s="1" t="str">
        <f t="shared" si="40"/>
        <v>all_ols_liner_I(job3*100)_as.factor(year)2003</v>
      </c>
      <c r="AB544" s="1" t="str">
        <f t="shared" si="41"/>
        <v>1.064</v>
      </c>
      <c r="AC544" s="1" t="str">
        <f t="shared" si="42"/>
        <v>0.400</v>
      </c>
      <c r="AD544" s="1" t="str">
        <f t="shared" si="43"/>
        <v>2.663</v>
      </c>
      <c r="AE544" t="str">
        <f t="shared" si="44"/>
        <v>1.064
(0.400)</v>
      </c>
    </row>
    <row r="545" spans="1:31">
      <c r="A545" s="1">
        <v>544</v>
      </c>
      <c r="B545" s="1" t="s">
        <v>129</v>
      </c>
      <c r="C545" s="1">
        <v>1.42950692627113</v>
      </c>
      <c r="D545" s="1">
        <v>0.366502114318911</v>
      </c>
      <c r="E545" s="1">
        <v>3.9004056741327502</v>
      </c>
      <c r="F545" s="2">
        <v>9.6042642077111205E-5</v>
      </c>
      <c r="G545" s="1" t="s">
        <v>296</v>
      </c>
      <c r="H545" s="1" t="b">
        <v>0</v>
      </c>
      <c r="I545" s="1" t="s">
        <v>14</v>
      </c>
      <c r="J545" s="1" t="s">
        <v>14</v>
      </c>
      <c r="K545" s="1" t="s">
        <v>14</v>
      </c>
      <c r="L545" s="1" t="s">
        <v>14</v>
      </c>
      <c r="AA545" s="1" t="str">
        <f t="shared" si="40"/>
        <v>all_ols_liner_I(job3*100)_as.factor(year)2004</v>
      </c>
      <c r="AB545" s="1" t="str">
        <f t="shared" si="41"/>
        <v>1.430</v>
      </c>
      <c r="AC545" s="1" t="str">
        <f t="shared" si="42"/>
        <v>0.367</v>
      </c>
      <c r="AD545" s="1" t="str">
        <f t="shared" si="43"/>
        <v>3.900</v>
      </c>
      <c r="AE545" t="str">
        <f t="shared" si="44"/>
        <v>1.430
(0.367)</v>
      </c>
    </row>
    <row r="546" spans="1:31">
      <c r="A546" s="1">
        <v>545</v>
      </c>
      <c r="B546" s="1" t="s">
        <v>128</v>
      </c>
      <c r="C546" s="1">
        <v>2.0565035249642598</v>
      </c>
      <c r="D546" s="1">
        <v>0.346417994007574</v>
      </c>
      <c r="E546" s="1">
        <v>5.9364800920800302</v>
      </c>
      <c r="F546" s="2">
        <v>2.9137386478851402E-9</v>
      </c>
      <c r="G546" s="1" t="s">
        <v>296</v>
      </c>
      <c r="H546" s="1" t="b">
        <v>0</v>
      </c>
      <c r="I546" s="1" t="s">
        <v>14</v>
      </c>
      <c r="J546" s="1" t="s">
        <v>14</v>
      </c>
      <c r="K546" s="1" t="s">
        <v>14</v>
      </c>
      <c r="L546" s="1" t="s">
        <v>14</v>
      </c>
      <c r="AA546" s="1" t="str">
        <f t="shared" si="40"/>
        <v>all_ols_liner_I(job3*100)_as.factor(year)2005</v>
      </c>
      <c r="AB546" s="1" t="str">
        <f t="shared" si="41"/>
        <v>2.057</v>
      </c>
      <c r="AC546" s="1" t="str">
        <f t="shared" si="42"/>
        <v>0.346</v>
      </c>
      <c r="AD546" s="1" t="str">
        <f t="shared" si="43"/>
        <v>5.936</v>
      </c>
      <c r="AE546" t="str">
        <f t="shared" si="44"/>
        <v>2.057
(0.346)</v>
      </c>
    </row>
    <row r="547" spans="1:31">
      <c r="A547" s="1">
        <v>546</v>
      </c>
      <c r="B547" s="1" t="s">
        <v>127</v>
      </c>
      <c r="C547" s="1">
        <v>2.5200833106605298</v>
      </c>
      <c r="D547" s="1">
        <v>0.41769819663921998</v>
      </c>
      <c r="E547" s="1">
        <v>6.03326356430793</v>
      </c>
      <c r="F547" s="2">
        <v>1.60779520236853E-9</v>
      </c>
      <c r="G547" s="1" t="s">
        <v>296</v>
      </c>
      <c r="H547" s="1" t="b">
        <v>0</v>
      </c>
      <c r="I547" s="1" t="s">
        <v>14</v>
      </c>
      <c r="J547" s="1" t="s">
        <v>14</v>
      </c>
      <c r="K547" s="1" t="s">
        <v>14</v>
      </c>
      <c r="L547" s="1" t="s">
        <v>14</v>
      </c>
      <c r="AA547" s="1" t="str">
        <f t="shared" si="40"/>
        <v>all_ols_liner_I(job3*100)_as.factor(year)2006</v>
      </c>
      <c r="AB547" s="1" t="str">
        <f t="shared" si="41"/>
        <v>2.520</v>
      </c>
      <c r="AC547" s="1" t="str">
        <f t="shared" si="42"/>
        <v>0.418</v>
      </c>
      <c r="AD547" s="1" t="str">
        <f t="shared" si="43"/>
        <v>6.033</v>
      </c>
      <c r="AE547" t="str">
        <f t="shared" si="44"/>
        <v>2.520
(0.418)</v>
      </c>
    </row>
    <row r="548" spans="1:31">
      <c r="A548" s="1">
        <v>547</v>
      </c>
      <c r="B548" s="1" t="s">
        <v>126</v>
      </c>
      <c r="C548" s="1">
        <v>1.6311319329912799</v>
      </c>
      <c r="D548" s="1">
        <v>0.43120824616299902</v>
      </c>
      <c r="E548" s="1">
        <v>3.7827011600671199</v>
      </c>
      <c r="F548" s="1">
        <v>1.5515146732872001E-4</v>
      </c>
      <c r="G548" s="1" t="s">
        <v>296</v>
      </c>
      <c r="H548" s="1" t="b">
        <v>0</v>
      </c>
      <c r="I548" s="1" t="s">
        <v>14</v>
      </c>
      <c r="J548" s="1" t="s">
        <v>14</v>
      </c>
      <c r="K548" s="1" t="s">
        <v>14</v>
      </c>
      <c r="L548" s="1" t="s">
        <v>14</v>
      </c>
      <c r="AA548" s="1" t="str">
        <f t="shared" si="40"/>
        <v>all_ols_liner_I(job3*100)_as.factor(year)2007</v>
      </c>
      <c r="AB548" s="1" t="str">
        <f t="shared" si="41"/>
        <v>1.631</v>
      </c>
      <c r="AC548" s="1" t="str">
        <f t="shared" si="42"/>
        <v>0.431</v>
      </c>
      <c r="AD548" s="1" t="str">
        <f t="shared" si="43"/>
        <v>3.783</v>
      </c>
      <c r="AE548" t="str">
        <f t="shared" si="44"/>
        <v>1.631
(0.431)</v>
      </c>
    </row>
    <row r="549" spans="1:31">
      <c r="A549" s="1">
        <v>548</v>
      </c>
      <c r="B549" s="1" t="s">
        <v>125</v>
      </c>
      <c r="C549" s="1">
        <v>1.75358417052295</v>
      </c>
      <c r="D549" s="1">
        <v>0.45161020400702001</v>
      </c>
      <c r="E549" s="1">
        <v>3.88295958542091</v>
      </c>
      <c r="F549" s="1">
        <v>1.03204352446877E-4</v>
      </c>
      <c r="G549" s="1" t="s">
        <v>296</v>
      </c>
      <c r="H549" s="1" t="b">
        <v>0</v>
      </c>
      <c r="I549" s="1" t="s">
        <v>14</v>
      </c>
      <c r="J549" s="1" t="s">
        <v>14</v>
      </c>
      <c r="K549" s="1" t="s">
        <v>14</v>
      </c>
      <c r="L549" s="1" t="s">
        <v>14</v>
      </c>
      <c r="AA549" s="1" t="str">
        <f t="shared" si="40"/>
        <v>all_ols_liner_I(job3*100)_as.factor(year)2008</v>
      </c>
      <c r="AB549" s="1" t="str">
        <f t="shared" si="41"/>
        <v>1.754</v>
      </c>
      <c r="AC549" s="1" t="str">
        <f t="shared" si="42"/>
        <v>0.452</v>
      </c>
      <c r="AD549" s="1" t="str">
        <f t="shared" si="43"/>
        <v>3.883</v>
      </c>
      <c r="AE549" t="str">
        <f t="shared" si="44"/>
        <v>1.754
(0.452)</v>
      </c>
    </row>
    <row r="550" spans="1:31">
      <c r="A550" s="1">
        <v>549</v>
      </c>
      <c r="B550" s="1" t="s">
        <v>124</v>
      </c>
      <c r="C550" s="1">
        <v>2.2546979936719098</v>
      </c>
      <c r="D550" s="1">
        <v>0.61035744815646797</v>
      </c>
      <c r="E550" s="1">
        <v>3.69406157077632</v>
      </c>
      <c r="F550" s="1">
        <v>2.2072093828830801E-4</v>
      </c>
      <c r="G550" s="1" t="s">
        <v>296</v>
      </c>
      <c r="H550" s="1" t="b">
        <v>0</v>
      </c>
      <c r="I550" s="1" t="s">
        <v>14</v>
      </c>
      <c r="J550" s="1" t="s">
        <v>14</v>
      </c>
      <c r="K550" s="1" t="s">
        <v>14</v>
      </c>
      <c r="L550" s="1" t="s">
        <v>14</v>
      </c>
      <c r="AA550" s="1" t="str">
        <f t="shared" si="40"/>
        <v>all_ols_liner_I(job3*100)_as.factor(year)2009</v>
      </c>
      <c r="AB550" s="1" t="str">
        <f t="shared" si="41"/>
        <v>2.255</v>
      </c>
      <c r="AC550" s="1" t="str">
        <f t="shared" si="42"/>
        <v>0.610</v>
      </c>
      <c r="AD550" s="1" t="str">
        <f t="shared" si="43"/>
        <v>3.694</v>
      </c>
      <c r="AE550" t="str">
        <f t="shared" si="44"/>
        <v>2.255
(0.610)</v>
      </c>
    </row>
    <row r="551" spans="1:31">
      <c r="A551" s="1">
        <v>550</v>
      </c>
      <c r="B551" s="1" t="s">
        <v>38</v>
      </c>
      <c r="C551" s="1">
        <v>33.162400819251097</v>
      </c>
      <c r="D551" s="1">
        <v>0.28525936438298</v>
      </c>
      <c r="E551" s="1">
        <v>116.253504564107</v>
      </c>
      <c r="F551" s="1">
        <v>0</v>
      </c>
      <c r="G551" s="1" t="s">
        <v>298</v>
      </c>
      <c r="H551" s="1" t="b">
        <v>0</v>
      </c>
      <c r="I551" s="1" t="s">
        <v>14</v>
      </c>
      <c r="J551" s="1" t="s">
        <v>14</v>
      </c>
      <c r="K551" s="1" t="s">
        <v>14</v>
      </c>
      <c r="L551" s="1" t="s">
        <v>14</v>
      </c>
      <c r="AA551" s="1" t="str">
        <f t="shared" si="40"/>
        <v>all_no_live_I(job3*100)_(Intercept)</v>
      </c>
      <c r="AB551" s="1" t="str">
        <f t="shared" si="41"/>
        <v>33.162</v>
      </c>
      <c r="AC551" s="1" t="str">
        <f t="shared" si="42"/>
        <v>0.285</v>
      </c>
      <c r="AD551" s="1" t="str">
        <f t="shared" si="43"/>
        <v>116.254</v>
      </c>
      <c r="AE551" t="str">
        <f t="shared" si="44"/>
        <v>33.162
(0.285)</v>
      </c>
    </row>
    <row r="552" spans="1:31">
      <c r="A552" s="1">
        <v>551</v>
      </c>
      <c r="B552" s="1" t="s">
        <v>12</v>
      </c>
      <c r="C552" s="1">
        <v>0.15628326036463699</v>
      </c>
      <c r="D552" s="1">
        <v>7.0616542254319903E-2</v>
      </c>
      <c r="E552" s="1">
        <v>2.2131253581036998</v>
      </c>
      <c r="F552" s="1">
        <v>2.6889398894402301E-2</v>
      </c>
      <c r="G552" s="1" t="s">
        <v>298</v>
      </c>
      <c r="H552" s="1" t="b">
        <v>0</v>
      </c>
      <c r="I552" s="1" t="s">
        <v>14</v>
      </c>
      <c r="J552" s="1" t="s">
        <v>14</v>
      </c>
      <c r="K552" s="1" t="s">
        <v>14</v>
      </c>
      <c r="L552" s="1" t="s">
        <v>14</v>
      </c>
      <c r="AA552" s="1" t="str">
        <f t="shared" si="40"/>
        <v>all_no_live_I(job3*100)_relative_age</v>
      </c>
      <c r="AB552" s="1" t="str">
        <f t="shared" si="41"/>
        <v>0.156</v>
      </c>
      <c r="AC552" s="1" t="str">
        <f t="shared" si="42"/>
        <v>0.071</v>
      </c>
      <c r="AD552" s="1" t="str">
        <f t="shared" si="43"/>
        <v>2.213</v>
      </c>
      <c r="AE552" t="str">
        <f t="shared" si="44"/>
        <v>0.156
(0.071)</v>
      </c>
    </row>
    <row r="553" spans="1:31">
      <c r="A553" s="1">
        <v>552</v>
      </c>
      <c r="B553" s="1" t="s">
        <v>80</v>
      </c>
      <c r="C553" s="1">
        <v>-1.4535555228369801E-2</v>
      </c>
      <c r="D553" s="1">
        <v>6.1009855047727702E-3</v>
      </c>
      <c r="E553" s="1">
        <v>-2.3824929951068898</v>
      </c>
      <c r="F553" s="1">
        <v>1.7196184977753E-2</v>
      </c>
      <c r="G553" s="1" t="s">
        <v>298</v>
      </c>
      <c r="H553" s="1" t="b">
        <v>0</v>
      </c>
      <c r="I553" s="1" t="s">
        <v>14</v>
      </c>
      <c r="J553" s="1" t="s">
        <v>14</v>
      </c>
      <c r="K553" s="1" t="s">
        <v>14</v>
      </c>
      <c r="L553" s="1" t="s">
        <v>14</v>
      </c>
      <c r="AA553" s="1" t="str">
        <f t="shared" si="40"/>
        <v>all_no_live_I(job3*100)_I(relative_age^2)</v>
      </c>
      <c r="AB553" s="1" t="str">
        <f t="shared" si="41"/>
        <v>-0.015</v>
      </c>
      <c r="AC553" s="1" t="str">
        <f t="shared" si="42"/>
        <v>0.006</v>
      </c>
      <c r="AD553" s="1" t="str">
        <f t="shared" si="43"/>
        <v>-2.382</v>
      </c>
      <c r="AE553" t="str">
        <f t="shared" si="44"/>
        <v>-0.015
(0.006)</v>
      </c>
    </row>
    <row r="554" spans="1:31">
      <c r="A554" s="1">
        <v>553</v>
      </c>
      <c r="B554" s="1" t="s">
        <v>132</v>
      </c>
      <c r="C554" s="1">
        <v>0.63927822504190102</v>
      </c>
      <c r="D554" s="1">
        <v>0.28284732026803</v>
      </c>
      <c r="E554" s="1">
        <v>2.2601530197850699</v>
      </c>
      <c r="F554" s="1">
        <v>2.38121311740674E-2</v>
      </c>
      <c r="G554" s="1" t="s">
        <v>298</v>
      </c>
      <c r="H554" s="1" t="b">
        <v>0</v>
      </c>
      <c r="I554" s="1" t="s">
        <v>14</v>
      </c>
      <c r="J554" s="1" t="s">
        <v>14</v>
      </c>
      <c r="K554" s="1" t="s">
        <v>14</v>
      </c>
      <c r="L554" s="1" t="s">
        <v>14</v>
      </c>
      <c r="AA554" s="1" t="str">
        <f t="shared" si="40"/>
        <v>all_no_live_I(job3*100)_as.factor(year)2001</v>
      </c>
      <c r="AB554" s="1" t="str">
        <f t="shared" si="41"/>
        <v>0.639</v>
      </c>
      <c r="AC554" s="1" t="str">
        <f t="shared" si="42"/>
        <v>0.283</v>
      </c>
      <c r="AD554" s="1" t="str">
        <f t="shared" si="43"/>
        <v>2.260</v>
      </c>
      <c r="AE554" t="str">
        <f t="shared" si="44"/>
        <v>0.639
(0.283)</v>
      </c>
    </row>
    <row r="555" spans="1:31">
      <c r="A555" s="1">
        <v>554</v>
      </c>
      <c r="B555" s="1" t="s">
        <v>131</v>
      </c>
      <c r="C555" s="1">
        <v>0.73436116631273796</v>
      </c>
      <c r="D555" s="1">
        <v>0.28358048079614501</v>
      </c>
      <c r="E555" s="1">
        <v>2.5896040667222202</v>
      </c>
      <c r="F555" s="1">
        <v>9.6088818072831497E-3</v>
      </c>
      <c r="G555" s="1" t="s">
        <v>298</v>
      </c>
      <c r="H555" s="1" t="b">
        <v>0</v>
      </c>
      <c r="I555" s="1" t="s">
        <v>14</v>
      </c>
      <c r="J555" s="1" t="s">
        <v>14</v>
      </c>
      <c r="K555" s="1" t="s">
        <v>14</v>
      </c>
      <c r="L555" s="1" t="s">
        <v>14</v>
      </c>
      <c r="AA555" s="1" t="str">
        <f t="shared" si="40"/>
        <v>all_no_live_I(job3*100)_as.factor(year)2002</v>
      </c>
      <c r="AB555" s="1" t="str">
        <f t="shared" si="41"/>
        <v>0.734</v>
      </c>
      <c r="AC555" s="1" t="str">
        <f t="shared" si="42"/>
        <v>0.284</v>
      </c>
      <c r="AD555" s="1" t="str">
        <f t="shared" si="43"/>
        <v>2.590</v>
      </c>
      <c r="AE555" t="str">
        <f t="shared" si="44"/>
        <v>0.734
(0.284)</v>
      </c>
    </row>
    <row r="556" spans="1:31">
      <c r="A556" s="1">
        <v>555</v>
      </c>
      <c r="B556" s="1" t="s">
        <v>130</v>
      </c>
      <c r="C556" s="1">
        <v>0.98154603300141796</v>
      </c>
      <c r="D556" s="1">
        <v>0.28494944428159102</v>
      </c>
      <c r="E556" s="1">
        <v>3.4446322065167401</v>
      </c>
      <c r="F556" s="1">
        <v>5.7187802900203098E-4</v>
      </c>
      <c r="G556" s="1" t="s">
        <v>298</v>
      </c>
      <c r="H556" s="1" t="b">
        <v>0</v>
      </c>
      <c r="I556" s="1" t="s">
        <v>14</v>
      </c>
      <c r="J556" s="1" t="s">
        <v>14</v>
      </c>
      <c r="K556" s="1" t="s">
        <v>14</v>
      </c>
      <c r="L556" s="1" t="s">
        <v>14</v>
      </c>
      <c r="AA556" s="1" t="str">
        <f t="shared" si="40"/>
        <v>all_no_live_I(job3*100)_as.factor(year)2003</v>
      </c>
      <c r="AB556" s="1" t="str">
        <f t="shared" si="41"/>
        <v>0.982</v>
      </c>
      <c r="AC556" s="1" t="str">
        <f t="shared" si="42"/>
        <v>0.285</v>
      </c>
      <c r="AD556" s="1" t="str">
        <f t="shared" si="43"/>
        <v>3.445</v>
      </c>
      <c r="AE556" t="str">
        <f t="shared" si="44"/>
        <v>0.982
(0.285)</v>
      </c>
    </row>
    <row r="557" spans="1:31">
      <c r="A557" s="1">
        <v>556</v>
      </c>
      <c r="B557" s="1" t="s">
        <v>129</v>
      </c>
      <c r="C557" s="1">
        <v>1.2770507296622999</v>
      </c>
      <c r="D557" s="1">
        <v>0.28623120056101697</v>
      </c>
      <c r="E557" s="1">
        <v>4.4616056081910802</v>
      </c>
      <c r="F557" s="2">
        <v>8.1363373750451995E-6</v>
      </c>
      <c r="G557" s="1" t="s">
        <v>298</v>
      </c>
      <c r="H557" s="1" t="b">
        <v>0</v>
      </c>
      <c r="I557" s="1" t="s">
        <v>14</v>
      </c>
      <c r="J557" s="1" t="s">
        <v>14</v>
      </c>
      <c r="K557" s="1" t="s">
        <v>14</v>
      </c>
      <c r="L557" s="1" t="s">
        <v>14</v>
      </c>
      <c r="AA557" s="1" t="str">
        <f t="shared" si="40"/>
        <v>all_no_live_I(job3*100)_as.factor(year)2004</v>
      </c>
      <c r="AB557" s="1" t="str">
        <f t="shared" si="41"/>
        <v>1.277</v>
      </c>
      <c r="AC557" s="1" t="str">
        <f t="shared" si="42"/>
        <v>0.286</v>
      </c>
      <c r="AD557" s="1" t="str">
        <f t="shared" si="43"/>
        <v>4.462</v>
      </c>
      <c r="AE557" t="str">
        <f t="shared" si="44"/>
        <v>1.277
(0.286)</v>
      </c>
    </row>
    <row r="558" spans="1:31">
      <c r="A558" s="1">
        <v>557</v>
      </c>
      <c r="B558" s="1" t="s">
        <v>128</v>
      </c>
      <c r="C558" s="1">
        <v>1.95169588531708</v>
      </c>
      <c r="D558" s="1">
        <v>0.28866978145616701</v>
      </c>
      <c r="E558" s="1">
        <v>6.76099824329357</v>
      </c>
      <c r="F558" s="2">
        <v>1.37175286443083E-11</v>
      </c>
      <c r="G558" s="1" t="s">
        <v>298</v>
      </c>
      <c r="H558" s="1" t="b">
        <v>0</v>
      </c>
      <c r="I558" s="1" t="s">
        <v>14</v>
      </c>
      <c r="J558" s="1" t="s">
        <v>14</v>
      </c>
      <c r="K558" s="1" t="s">
        <v>14</v>
      </c>
      <c r="L558" s="1" t="s">
        <v>14</v>
      </c>
      <c r="AA558" s="1" t="str">
        <f t="shared" si="40"/>
        <v>all_no_live_I(job3*100)_as.factor(year)2005</v>
      </c>
      <c r="AB558" s="1" t="str">
        <f t="shared" si="41"/>
        <v>1.952</v>
      </c>
      <c r="AC558" s="1" t="str">
        <f t="shared" si="42"/>
        <v>0.289</v>
      </c>
      <c r="AD558" s="1" t="str">
        <f t="shared" si="43"/>
        <v>6.761</v>
      </c>
      <c r="AE558" t="str">
        <f t="shared" si="44"/>
        <v>1.952
(0.289)</v>
      </c>
    </row>
    <row r="559" spans="1:31">
      <c r="A559" s="1">
        <v>558</v>
      </c>
      <c r="B559" s="1" t="s">
        <v>127</v>
      </c>
      <c r="C559" s="1">
        <v>2.3970194070356401</v>
      </c>
      <c r="D559" s="1">
        <v>0.28697490603123799</v>
      </c>
      <c r="E559" s="1">
        <v>8.35271431981832</v>
      </c>
      <c r="F559" s="2">
        <v>6.6858502129193801E-17</v>
      </c>
      <c r="G559" s="1" t="s">
        <v>298</v>
      </c>
      <c r="H559" s="1" t="b">
        <v>0</v>
      </c>
      <c r="I559" s="1" t="s">
        <v>14</v>
      </c>
      <c r="J559" s="1" t="s">
        <v>14</v>
      </c>
      <c r="K559" s="1" t="s">
        <v>14</v>
      </c>
      <c r="L559" s="1" t="s">
        <v>14</v>
      </c>
      <c r="AA559" s="1" t="str">
        <f t="shared" si="40"/>
        <v>all_no_live_I(job3*100)_as.factor(year)2006</v>
      </c>
      <c r="AB559" s="1" t="str">
        <f t="shared" si="41"/>
        <v>2.397</v>
      </c>
      <c r="AC559" s="1" t="str">
        <f t="shared" si="42"/>
        <v>0.287</v>
      </c>
      <c r="AD559" s="1" t="str">
        <f t="shared" si="43"/>
        <v>8.353</v>
      </c>
      <c r="AE559" t="str">
        <f t="shared" si="44"/>
        <v>2.397
(0.287)</v>
      </c>
    </row>
    <row r="560" spans="1:31">
      <c r="A560" s="1">
        <v>559</v>
      </c>
      <c r="B560" s="1" t="s">
        <v>126</v>
      </c>
      <c r="C560" s="1">
        <v>1.5004989241889199</v>
      </c>
      <c r="D560" s="1">
        <v>0.28728259895720298</v>
      </c>
      <c r="E560" s="1">
        <v>5.2230762657937904</v>
      </c>
      <c r="F560" s="2">
        <v>1.7603647343945199E-7</v>
      </c>
      <c r="G560" s="1" t="s">
        <v>298</v>
      </c>
      <c r="H560" s="1" t="b">
        <v>0</v>
      </c>
      <c r="I560" s="1" t="s">
        <v>14</v>
      </c>
      <c r="J560" s="1" t="s">
        <v>14</v>
      </c>
      <c r="K560" s="1" t="s">
        <v>14</v>
      </c>
      <c r="L560" s="1" t="s">
        <v>14</v>
      </c>
      <c r="AA560" s="1" t="str">
        <f t="shared" si="40"/>
        <v>all_no_live_I(job3*100)_as.factor(year)2007</v>
      </c>
      <c r="AB560" s="1" t="str">
        <f t="shared" si="41"/>
        <v>1.500</v>
      </c>
      <c r="AC560" s="1" t="str">
        <f t="shared" si="42"/>
        <v>0.287</v>
      </c>
      <c r="AD560" s="1" t="str">
        <f t="shared" si="43"/>
        <v>5.223</v>
      </c>
      <c r="AE560" t="str">
        <f t="shared" si="44"/>
        <v>1.500
(0.287)</v>
      </c>
    </row>
    <row r="561" spans="1:31">
      <c r="A561" s="1">
        <v>560</v>
      </c>
      <c r="B561" s="1" t="s">
        <v>125</v>
      </c>
      <c r="C561" s="1">
        <v>1.6581347148508501</v>
      </c>
      <c r="D561" s="1">
        <v>0.28750573813348002</v>
      </c>
      <c r="E561" s="1">
        <v>5.7673099869785096</v>
      </c>
      <c r="F561" s="2">
        <v>8.0588235297203095E-9</v>
      </c>
      <c r="G561" s="1" t="s">
        <v>298</v>
      </c>
      <c r="H561" s="1" t="b">
        <v>0</v>
      </c>
      <c r="I561" s="1" t="s">
        <v>14</v>
      </c>
      <c r="J561" s="1" t="s">
        <v>14</v>
      </c>
      <c r="K561" s="1" t="s">
        <v>14</v>
      </c>
      <c r="L561" s="1" t="s">
        <v>14</v>
      </c>
      <c r="AA561" s="1" t="str">
        <f t="shared" si="40"/>
        <v>all_no_live_I(job3*100)_as.factor(year)2008</v>
      </c>
      <c r="AB561" s="1" t="str">
        <f t="shared" si="41"/>
        <v>1.658</v>
      </c>
      <c r="AC561" s="1" t="str">
        <f t="shared" si="42"/>
        <v>0.288</v>
      </c>
      <c r="AD561" s="1" t="str">
        <f t="shared" si="43"/>
        <v>5.767</v>
      </c>
      <c r="AE561" t="str">
        <f t="shared" si="44"/>
        <v>1.658
(0.288)</v>
      </c>
    </row>
    <row r="562" spans="1:31">
      <c r="A562" s="1">
        <v>561</v>
      </c>
      <c r="B562" s="1" t="s">
        <v>124</v>
      </c>
      <c r="C562" s="1">
        <v>2.2720720421641101</v>
      </c>
      <c r="D562" s="1">
        <v>0.46729365719024801</v>
      </c>
      <c r="E562" s="1">
        <v>4.8621931995089804</v>
      </c>
      <c r="F562" s="2">
        <v>1.16123061201521E-6</v>
      </c>
      <c r="G562" s="1" t="s">
        <v>298</v>
      </c>
      <c r="H562" s="1" t="b">
        <v>0</v>
      </c>
      <c r="I562" s="1" t="s">
        <v>14</v>
      </c>
      <c r="J562" s="1" t="s">
        <v>14</v>
      </c>
      <c r="K562" s="1" t="s">
        <v>14</v>
      </c>
      <c r="L562" s="1" t="s">
        <v>14</v>
      </c>
      <c r="AA562" s="1" t="str">
        <f t="shared" si="40"/>
        <v>all_no_live_I(job3*100)_as.factor(year)2009</v>
      </c>
      <c r="AB562" s="1" t="str">
        <f t="shared" si="41"/>
        <v>2.272</v>
      </c>
      <c r="AC562" s="1" t="str">
        <f t="shared" si="42"/>
        <v>0.467</v>
      </c>
      <c r="AD562" s="1" t="str">
        <f t="shared" si="43"/>
        <v>4.862</v>
      </c>
      <c r="AE562" t="str">
        <f t="shared" si="44"/>
        <v>2.272
(0.467)</v>
      </c>
    </row>
    <row r="563" spans="1:31">
      <c r="A563" s="1">
        <v>562</v>
      </c>
      <c r="B563" s="1" t="s">
        <v>38</v>
      </c>
      <c r="C563" s="1">
        <v>33.491540082540503</v>
      </c>
      <c r="D563" s="1">
        <v>0.249576124940248</v>
      </c>
      <c r="E563" s="1">
        <v>134.193685756436</v>
      </c>
      <c r="F563" s="1">
        <v>0</v>
      </c>
      <c r="G563" s="1" t="s">
        <v>300</v>
      </c>
      <c r="H563" s="1" t="b">
        <v>0</v>
      </c>
      <c r="I563" s="1" t="s">
        <v>14</v>
      </c>
      <c r="J563" s="1" t="s">
        <v>14</v>
      </c>
      <c r="K563" s="1" t="s">
        <v>14</v>
      </c>
      <c r="L563" s="1" t="s">
        <v>14</v>
      </c>
      <c r="AA563" s="1" t="str">
        <f t="shared" si="40"/>
        <v>all_no_live_liner_I(job3*100)_(Intercept)</v>
      </c>
      <c r="AB563" s="1" t="str">
        <f t="shared" si="41"/>
        <v>33.492</v>
      </c>
      <c r="AC563" s="1" t="str">
        <f t="shared" si="42"/>
        <v>0.250</v>
      </c>
      <c r="AD563" s="1" t="str">
        <f t="shared" si="43"/>
        <v>134.194</v>
      </c>
      <c r="AE563" t="str">
        <f t="shared" si="44"/>
        <v>33.492
(0.250)</v>
      </c>
    </row>
    <row r="564" spans="1:31">
      <c r="A564" s="1">
        <v>563</v>
      </c>
      <c r="B564" s="1" t="s">
        <v>12</v>
      </c>
      <c r="C564" s="1">
        <v>-5.7167431593340501E-3</v>
      </c>
      <c r="D564" s="1">
        <v>1.9058920302477599E-2</v>
      </c>
      <c r="E564" s="1">
        <v>-0.29995105014374301</v>
      </c>
      <c r="F564" s="1">
        <v>0.76421460303796296</v>
      </c>
      <c r="G564" s="1" t="s">
        <v>300</v>
      </c>
      <c r="H564" s="1" t="b">
        <v>0</v>
      </c>
      <c r="I564" s="1" t="s">
        <v>14</v>
      </c>
      <c r="J564" s="1" t="s">
        <v>14</v>
      </c>
      <c r="K564" s="1" t="s">
        <v>14</v>
      </c>
      <c r="L564" s="1" t="s">
        <v>14</v>
      </c>
      <c r="AA564" s="1" t="str">
        <f t="shared" si="40"/>
        <v>all_no_live_liner_I(job3*100)_relative_age</v>
      </c>
      <c r="AB564" s="1" t="str">
        <f t="shared" si="41"/>
        <v>-0.006</v>
      </c>
      <c r="AC564" s="1" t="str">
        <f t="shared" si="42"/>
        <v>0.019</v>
      </c>
      <c r="AD564" s="1" t="str">
        <f t="shared" si="43"/>
        <v>-0.300</v>
      </c>
      <c r="AE564" t="str">
        <f t="shared" si="44"/>
        <v>-0.006
(0.019)</v>
      </c>
    </row>
    <row r="565" spans="1:31">
      <c r="A565" s="1">
        <v>564</v>
      </c>
      <c r="B565" s="1" t="s">
        <v>132</v>
      </c>
      <c r="C565" s="1">
        <v>0.59353761321569098</v>
      </c>
      <c r="D565" s="1">
        <v>0.28219615938376402</v>
      </c>
      <c r="E565" s="1">
        <v>2.1032802661517702</v>
      </c>
      <c r="F565" s="1">
        <v>3.5441714559875999E-2</v>
      </c>
      <c r="G565" s="1" t="s">
        <v>300</v>
      </c>
      <c r="H565" s="1" t="b">
        <v>0</v>
      </c>
      <c r="I565" s="1" t="s">
        <v>14</v>
      </c>
      <c r="J565" s="1" t="s">
        <v>14</v>
      </c>
      <c r="K565" s="1" t="s">
        <v>14</v>
      </c>
      <c r="L565" s="1" t="s">
        <v>14</v>
      </c>
      <c r="AA565" s="1" t="str">
        <f t="shared" si="40"/>
        <v>all_no_live_liner_I(job3*100)_as.factor(year)2001</v>
      </c>
      <c r="AB565" s="1" t="str">
        <f t="shared" si="41"/>
        <v>0.594</v>
      </c>
      <c r="AC565" s="1" t="str">
        <f t="shared" si="42"/>
        <v>0.282</v>
      </c>
      <c r="AD565" s="1" t="str">
        <f t="shared" si="43"/>
        <v>2.103</v>
      </c>
      <c r="AE565" t="str">
        <f t="shared" si="44"/>
        <v>0.594
(0.282)</v>
      </c>
    </row>
    <row r="566" spans="1:31">
      <c r="A566" s="1">
        <v>565</v>
      </c>
      <c r="B566" s="1" t="s">
        <v>131</v>
      </c>
      <c r="C566" s="1">
        <v>0.68609679948476698</v>
      </c>
      <c r="D566" s="1">
        <v>0.28285714050547101</v>
      </c>
      <c r="E566" s="1">
        <v>2.4255947658195902</v>
      </c>
      <c r="F566" s="1">
        <v>1.52836333723179E-2</v>
      </c>
      <c r="G566" s="1" t="s">
        <v>300</v>
      </c>
      <c r="H566" s="1" t="b">
        <v>0</v>
      </c>
      <c r="I566" s="1" t="s">
        <v>14</v>
      </c>
      <c r="J566" s="1" t="s">
        <v>14</v>
      </c>
      <c r="K566" s="1" t="s">
        <v>14</v>
      </c>
      <c r="L566" s="1" t="s">
        <v>14</v>
      </c>
      <c r="AA566" s="1" t="str">
        <f t="shared" si="40"/>
        <v>all_no_live_liner_I(job3*100)_as.factor(year)2002</v>
      </c>
      <c r="AB566" s="1" t="str">
        <f t="shared" si="41"/>
        <v>0.686</v>
      </c>
      <c r="AC566" s="1" t="str">
        <f t="shared" si="42"/>
        <v>0.283</v>
      </c>
      <c r="AD566" s="1" t="str">
        <f t="shared" si="43"/>
        <v>2.426</v>
      </c>
      <c r="AE566" t="str">
        <f t="shared" si="44"/>
        <v>0.686
(0.283)</v>
      </c>
    </row>
    <row r="567" spans="1:31">
      <c r="A567" s="1">
        <v>566</v>
      </c>
      <c r="B567" s="1" t="s">
        <v>130</v>
      </c>
      <c r="C567" s="1">
        <v>0.93412057642414903</v>
      </c>
      <c r="D567" s="1">
        <v>0.28425447644190899</v>
      </c>
      <c r="E567" s="1">
        <v>3.2862123689898999</v>
      </c>
      <c r="F567" s="1">
        <v>1.01550552180616E-3</v>
      </c>
      <c r="G567" s="1" t="s">
        <v>300</v>
      </c>
      <c r="H567" s="1" t="b">
        <v>0</v>
      </c>
      <c r="I567" s="1" t="s">
        <v>14</v>
      </c>
      <c r="J567" s="1" t="s">
        <v>14</v>
      </c>
      <c r="K567" s="1" t="s">
        <v>14</v>
      </c>
      <c r="L567" s="1" t="s">
        <v>14</v>
      </c>
      <c r="AA567" s="1" t="str">
        <f t="shared" si="40"/>
        <v>all_no_live_liner_I(job3*100)_as.factor(year)2003</v>
      </c>
      <c r="AB567" s="1" t="str">
        <f t="shared" si="41"/>
        <v>0.934</v>
      </c>
      <c r="AC567" s="1" t="str">
        <f t="shared" si="42"/>
        <v>0.284</v>
      </c>
      <c r="AD567" s="1" t="str">
        <f t="shared" si="43"/>
        <v>3.286</v>
      </c>
      <c r="AE567" t="str">
        <f t="shared" si="44"/>
        <v>0.934
(0.284)</v>
      </c>
    </row>
    <row r="568" spans="1:31">
      <c r="A568" s="1">
        <v>567</v>
      </c>
      <c r="B568" s="1" t="s">
        <v>129</v>
      </c>
      <c r="C568" s="1">
        <v>1.22896062527457</v>
      </c>
      <c r="D568" s="1">
        <v>0.285519777833602</v>
      </c>
      <c r="E568" s="1">
        <v>4.3042924542719296</v>
      </c>
      <c r="F568" s="2">
        <v>1.6754814619579501E-5</v>
      </c>
      <c r="G568" s="1" t="s">
        <v>300</v>
      </c>
      <c r="H568" s="1" t="b">
        <v>0</v>
      </c>
      <c r="I568" s="1" t="s">
        <v>14</v>
      </c>
      <c r="J568" s="1" t="s">
        <v>14</v>
      </c>
      <c r="K568" s="1" t="s">
        <v>14</v>
      </c>
      <c r="L568" s="1" t="s">
        <v>14</v>
      </c>
      <c r="AA568" s="1" t="str">
        <f t="shared" si="40"/>
        <v>all_no_live_liner_I(job3*100)_as.factor(year)2004</v>
      </c>
      <c r="AB568" s="1" t="str">
        <f t="shared" si="41"/>
        <v>1.229</v>
      </c>
      <c r="AC568" s="1" t="str">
        <f t="shared" si="42"/>
        <v>0.286</v>
      </c>
      <c r="AD568" s="1" t="str">
        <f t="shared" si="43"/>
        <v>4.304</v>
      </c>
      <c r="AE568" t="str">
        <f t="shared" si="44"/>
        <v>1.229
(0.286)</v>
      </c>
    </row>
    <row r="569" spans="1:31">
      <c r="A569" s="1">
        <v>568</v>
      </c>
      <c r="B569" s="1" t="s">
        <v>128</v>
      </c>
      <c r="C569" s="1">
        <v>1.9031366216794201</v>
      </c>
      <c r="D569" s="1">
        <v>0.28795053254216202</v>
      </c>
      <c r="E569" s="1">
        <v>6.6092484875011204</v>
      </c>
      <c r="F569" s="2">
        <v>3.8661395754588201E-11</v>
      </c>
      <c r="G569" s="1" t="s">
        <v>300</v>
      </c>
      <c r="H569" s="1" t="b">
        <v>0</v>
      </c>
      <c r="I569" s="1" t="s">
        <v>14</v>
      </c>
      <c r="J569" s="1" t="s">
        <v>14</v>
      </c>
      <c r="K569" s="1" t="s">
        <v>14</v>
      </c>
      <c r="L569" s="1" t="s">
        <v>14</v>
      </c>
      <c r="AA569" s="1" t="str">
        <f t="shared" si="40"/>
        <v>all_no_live_liner_I(job3*100)_as.factor(year)2005</v>
      </c>
      <c r="AB569" s="1" t="str">
        <f t="shared" si="41"/>
        <v>1.903</v>
      </c>
      <c r="AC569" s="1" t="str">
        <f t="shared" si="42"/>
        <v>0.288</v>
      </c>
      <c r="AD569" s="1" t="str">
        <f t="shared" si="43"/>
        <v>6.609</v>
      </c>
      <c r="AE569" t="str">
        <f t="shared" si="44"/>
        <v>1.903
(0.288)</v>
      </c>
    </row>
    <row r="570" spans="1:31">
      <c r="A570" s="1">
        <v>569</v>
      </c>
      <c r="B570" s="1" t="s">
        <v>127</v>
      </c>
      <c r="C570" s="1">
        <v>2.3487698308904399</v>
      </c>
      <c r="D570" s="1">
        <v>0.28626061013744503</v>
      </c>
      <c r="E570" s="1">
        <v>8.2050053263098306</v>
      </c>
      <c r="F570" s="2">
        <v>2.31053016370122E-16</v>
      </c>
      <c r="G570" s="1" t="s">
        <v>300</v>
      </c>
      <c r="H570" s="1" t="b">
        <v>0</v>
      </c>
      <c r="I570" s="1" t="s">
        <v>14</v>
      </c>
      <c r="J570" s="1" t="s">
        <v>14</v>
      </c>
      <c r="K570" s="1" t="s">
        <v>14</v>
      </c>
      <c r="L570" s="1" t="s">
        <v>14</v>
      </c>
      <c r="AA570" s="1" t="str">
        <f t="shared" si="40"/>
        <v>all_no_live_liner_I(job3*100)_as.factor(year)2006</v>
      </c>
      <c r="AB570" s="1" t="str">
        <f t="shared" si="41"/>
        <v>2.349</v>
      </c>
      <c r="AC570" s="1" t="str">
        <f t="shared" si="42"/>
        <v>0.286</v>
      </c>
      <c r="AD570" s="1" t="str">
        <f t="shared" si="43"/>
        <v>8.205</v>
      </c>
      <c r="AE570" t="str">
        <f t="shared" si="44"/>
        <v>2.349
(0.286)</v>
      </c>
    </row>
    <row r="571" spans="1:31">
      <c r="A571" s="1">
        <v>570</v>
      </c>
      <c r="B571" s="1" t="s">
        <v>126</v>
      </c>
      <c r="C571" s="1">
        <v>1.4534369087724901</v>
      </c>
      <c r="D571" s="1">
        <v>0.28660386268223598</v>
      </c>
      <c r="E571" s="1">
        <v>5.07123977733667</v>
      </c>
      <c r="F571" s="2">
        <v>3.9535587928020098E-7</v>
      </c>
      <c r="G571" s="1" t="s">
        <v>300</v>
      </c>
      <c r="H571" s="1" t="b">
        <v>0</v>
      </c>
      <c r="I571" s="1" t="s">
        <v>14</v>
      </c>
      <c r="J571" s="1" t="s">
        <v>14</v>
      </c>
      <c r="K571" s="1" t="s">
        <v>14</v>
      </c>
      <c r="L571" s="1" t="s">
        <v>14</v>
      </c>
      <c r="AA571" s="1" t="str">
        <f t="shared" si="40"/>
        <v>all_no_live_liner_I(job3*100)_as.factor(year)2007</v>
      </c>
      <c r="AB571" s="1" t="str">
        <f t="shared" si="41"/>
        <v>1.453</v>
      </c>
      <c r="AC571" s="1" t="str">
        <f t="shared" si="42"/>
        <v>0.287</v>
      </c>
      <c r="AD571" s="1" t="str">
        <f t="shared" si="43"/>
        <v>5.071</v>
      </c>
      <c r="AE571" t="str">
        <f t="shared" si="44"/>
        <v>1.453
(0.287)</v>
      </c>
    </row>
    <row r="572" spans="1:31">
      <c r="A572" s="1">
        <v>571</v>
      </c>
      <c r="B572" s="1" t="s">
        <v>125</v>
      </c>
      <c r="C572" s="1">
        <v>1.61028801966444</v>
      </c>
      <c r="D572" s="1">
        <v>0.286804659658626</v>
      </c>
      <c r="E572" s="1">
        <v>5.6145810935607301</v>
      </c>
      <c r="F572" s="2">
        <v>1.97130287407327E-8</v>
      </c>
      <c r="G572" s="1" t="s">
        <v>300</v>
      </c>
      <c r="H572" s="1" t="b">
        <v>0</v>
      </c>
      <c r="I572" s="1" t="s">
        <v>14</v>
      </c>
      <c r="J572" s="1" t="s">
        <v>14</v>
      </c>
      <c r="K572" s="1" t="s">
        <v>14</v>
      </c>
      <c r="L572" s="1" t="s">
        <v>14</v>
      </c>
      <c r="AA572" s="1" t="str">
        <f t="shared" si="40"/>
        <v>all_no_live_liner_I(job3*100)_as.factor(year)2008</v>
      </c>
      <c r="AB572" s="1" t="str">
        <f t="shared" si="41"/>
        <v>1.610</v>
      </c>
      <c r="AC572" s="1" t="str">
        <f t="shared" si="42"/>
        <v>0.287</v>
      </c>
      <c r="AD572" s="1" t="str">
        <f t="shared" si="43"/>
        <v>5.615</v>
      </c>
      <c r="AE572" t="str">
        <f t="shared" si="44"/>
        <v>1.610
(0.287)</v>
      </c>
    </row>
    <row r="573" spans="1:31">
      <c r="A573" s="1">
        <v>572</v>
      </c>
      <c r="B573" s="1" t="s">
        <v>124</v>
      </c>
      <c r="C573" s="1">
        <v>2.0824024336656399</v>
      </c>
      <c r="D573" s="1">
        <v>0.46046432383115399</v>
      </c>
      <c r="E573" s="1">
        <v>4.5223969065391296</v>
      </c>
      <c r="F573" s="2">
        <v>6.1155565640912999E-6</v>
      </c>
      <c r="G573" s="1" t="s">
        <v>300</v>
      </c>
      <c r="H573" s="1" t="b">
        <v>0</v>
      </c>
      <c r="I573" s="1" t="s">
        <v>14</v>
      </c>
      <c r="J573" s="1" t="s">
        <v>14</v>
      </c>
      <c r="K573" s="1" t="s">
        <v>14</v>
      </c>
      <c r="L573" s="1" t="s">
        <v>14</v>
      </c>
      <c r="AA573" s="1" t="str">
        <f t="shared" si="40"/>
        <v>all_no_live_liner_I(job3*100)_as.factor(year)2009</v>
      </c>
      <c r="AB573" s="1" t="str">
        <f t="shared" si="41"/>
        <v>2.082</v>
      </c>
      <c r="AC573" s="1" t="str">
        <f t="shared" si="42"/>
        <v>0.460</v>
      </c>
      <c r="AD573" s="1" t="str">
        <f t="shared" si="43"/>
        <v>4.522</v>
      </c>
      <c r="AE573" t="str">
        <f t="shared" si="44"/>
        <v>2.082
(0.460)</v>
      </c>
    </row>
    <row r="574" spans="1:31">
      <c r="A574" s="1">
        <v>573</v>
      </c>
      <c r="B574" s="1" t="s">
        <v>12</v>
      </c>
      <c r="C574" s="1">
        <v>1.5880717368715599E-2</v>
      </c>
      <c r="D574" s="1">
        <v>6.7959664007804205E-2</v>
      </c>
      <c r="E574" s="1">
        <v>0.23367857390954599</v>
      </c>
      <c r="F574" s="1">
        <v>0.81523460675400905</v>
      </c>
      <c r="G574" s="1" t="s">
        <v>276</v>
      </c>
      <c r="H574" s="1" t="b">
        <v>1</v>
      </c>
      <c r="I574" s="1" t="s">
        <v>270</v>
      </c>
      <c r="J574" s="1" t="s">
        <v>14</v>
      </c>
      <c r="K574" s="1" t="s">
        <v>14</v>
      </c>
      <c r="L574" s="1" t="s">
        <v>14</v>
      </c>
      <c r="AA574" s="1" t="str">
        <f t="shared" si="40"/>
        <v>all_ols_I(job4*100)_relative_age</v>
      </c>
      <c r="AB574" s="1" t="str">
        <f t="shared" si="41"/>
        <v>0.016</v>
      </c>
      <c r="AC574" s="1" t="str">
        <f t="shared" si="42"/>
        <v>0.068</v>
      </c>
      <c r="AD574" s="1" t="str">
        <f t="shared" si="43"/>
        <v>0.234</v>
      </c>
      <c r="AE574" t="str">
        <f t="shared" si="44"/>
        <v>0.016
(0.068)</v>
      </c>
    </row>
    <row r="575" spans="1:31">
      <c r="A575" s="1">
        <v>574</v>
      </c>
      <c r="B575" s="1" t="s">
        <v>80</v>
      </c>
      <c r="C575" s="1">
        <v>-3.13194746648922E-3</v>
      </c>
      <c r="D575" s="1">
        <v>6.0536816070810304E-3</v>
      </c>
      <c r="E575" s="1">
        <v>-0.51736243657508496</v>
      </c>
      <c r="F575" s="1">
        <v>0.60490337723058096</v>
      </c>
      <c r="G575" s="1" t="s">
        <v>276</v>
      </c>
      <c r="H575" s="1" t="b">
        <v>1</v>
      </c>
      <c r="I575" s="1" t="s">
        <v>270</v>
      </c>
      <c r="J575" s="1" t="s">
        <v>14</v>
      </c>
      <c r="K575" s="1" t="s">
        <v>14</v>
      </c>
      <c r="L575" s="1" t="s">
        <v>14</v>
      </c>
      <c r="AA575" s="1" t="str">
        <f t="shared" si="40"/>
        <v>all_ols_I(job4*100)_I(relative_age^2)</v>
      </c>
      <c r="AB575" s="1" t="str">
        <f t="shared" si="41"/>
        <v>-0.003</v>
      </c>
      <c r="AC575" s="1" t="str">
        <f t="shared" si="42"/>
        <v>0.006</v>
      </c>
      <c r="AD575" s="1" t="str">
        <f t="shared" si="43"/>
        <v>-0.517</v>
      </c>
      <c r="AE575" t="str">
        <f t="shared" si="44"/>
        <v>-0.003
(0.006)</v>
      </c>
    </row>
    <row r="576" spans="1:31">
      <c r="A576" s="1">
        <v>575</v>
      </c>
      <c r="B576" s="1" t="s">
        <v>132</v>
      </c>
      <c r="C576" s="1">
        <v>-1.3731323183950099</v>
      </c>
      <c r="D576" s="1">
        <v>0.36306776757331399</v>
      </c>
      <c r="E576" s="1">
        <v>-3.7820276020997401</v>
      </c>
      <c r="F576" s="1">
        <v>1.55571980139889E-4</v>
      </c>
      <c r="G576" s="1" t="s">
        <v>276</v>
      </c>
      <c r="H576" s="1" t="b">
        <v>1</v>
      </c>
      <c r="I576" s="1" t="s">
        <v>270</v>
      </c>
      <c r="J576" s="1" t="s">
        <v>14</v>
      </c>
      <c r="K576" s="1" t="s">
        <v>14</v>
      </c>
      <c r="L576" s="1" t="s">
        <v>14</v>
      </c>
      <c r="AA576" s="1" t="str">
        <f t="shared" si="40"/>
        <v>all_ols_I(job4*100)_as.factor(year)2001</v>
      </c>
      <c r="AB576" s="1" t="str">
        <f t="shared" si="41"/>
        <v>-1.373</v>
      </c>
      <c r="AC576" s="1" t="str">
        <f t="shared" si="42"/>
        <v>0.363</v>
      </c>
      <c r="AD576" s="1" t="str">
        <f t="shared" si="43"/>
        <v>-3.782</v>
      </c>
      <c r="AE576" t="str">
        <f t="shared" si="44"/>
        <v>-1.373
(0.363)</v>
      </c>
    </row>
    <row r="577" spans="1:31">
      <c r="A577" s="1">
        <v>576</v>
      </c>
      <c r="B577" s="1" t="s">
        <v>131</v>
      </c>
      <c r="C577" s="1">
        <v>-2.02079703281919</v>
      </c>
      <c r="D577" s="1">
        <v>0.40950509237433003</v>
      </c>
      <c r="E577" s="1">
        <v>-4.9347299226549701</v>
      </c>
      <c r="F577" s="2">
        <v>8.0284315948933795E-7</v>
      </c>
      <c r="G577" s="1" t="s">
        <v>276</v>
      </c>
      <c r="H577" s="1" t="b">
        <v>1</v>
      </c>
      <c r="I577" s="1" t="s">
        <v>270</v>
      </c>
      <c r="J577" s="1" t="s">
        <v>14</v>
      </c>
      <c r="K577" s="1" t="s">
        <v>14</v>
      </c>
      <c r="L577" s="1" t="s">
        <v>14</v>
      </c>
      <c r="AA577" s="1" t="str">
        <f t="shared" si="40"/>
        <v>all_ols_I(job4*100)_as.factor(year)2002</v>
      </c>
      <c r="AB577" s="1" t="str">
        <f t="shared" si="41"/>
        <v>-2.021</v>
      </c>
      <c r="AC577" s="1" t="str">
        <f t="shared" si="42"/>
        <v>0.410</v>
      </c>
      <c r="AD577" s="1" t="str">
        <f t="shared" si="43"/>
        <v>-4.935</v>
      </c>
      <c r="AE577" t="str">
        <f t="shared" si="44"/>
        <v>-2.021
(0.410)</v>
      </c>
    </row>
    <row r="578" spans="1:31">
      <c r="A578" s="1">
        <v>577</v>
      </c>
      <c r="B578" s="1" t="s">
        <v>130</v>
      </c>
      <c r="C578" s="1">
        <v>-2.1048805302037201</v>
      </c>
      <c r="D578" s="1">
        <v>0.60159341294726199</v>
      </c>
      <c r="E578" s="1">
        <v>-3.4988423824185801</v>
      </c>
      <c r="F578" s="1">
        <v>4.6731834227760799E-4</v>
      </c>
      <c r="G578" s="1" t="s">
        <v>276</v>
      </c>
      <c r="H578" s="1" t="b">
        <v>1</v>
      </c>
      <c r="I578" s="1" t="s">
        <v>270</v>
      </c>
      <c r="J578" s="1" t="s">
        <v>14</v>
      </c>
      <c r="K578" s="1" t="s">
        <v>14</v>
      </c>
      <c r="L578" s="1" t="s">
        <v>14</v>
      </c>
      <c r="AA578" s="1" t="str">
        <f t="shared" si="40"/>
        <v>all_ols_I(job4*100)_as.factor(year)2003</v>
      </c>
      <c r="AB578" s="1" t="str">
        <f t="shared" si="41"/>
        <v>-2.105</v>
      </c>
      <c r="AC578" s="1" t="str">
        <f t="shared" si="42"/>
        <v>0.602</v>
      </c>
      <c r="AD578" s="1" t="str">
        <f t="shared" si="43"/>
        <v>-3.499</v>
      </c>
      <c r="AE578" t="str">
        <f t="shared" si="44"/>
        <v>-2.105
(0.602)</v>
      </c>
    </row>
    <row r="579" spans="1:31">
      <c r="A579" s="1">
        <v>578</v>
      </c>
      <c r="B579" s="1" t="s">
        <v>129</v>
      </c>
      <c r="C579" s="1">
        <v>-2.6358606474541699</v>
      </c>
      <c r="D579" s="1">
        <v>0.52140484107374696</v>
      </c>
      <c r="E579" s="1">
        <v>-5.05530528260162</v>
      </c>
      <c r="F579" s="2">
        <v>4.29835476053244E-7</v>
      </c>
      <c r="G579" s="1" t="s">
        <v>276</v>
      </c>
      <c r="H579" s="1" t="b">
        <v>1</v>
      </c>
      <c r="I579" s="1" t="s">
        <v>270</v>
      </c>
      <c r="J579" s="1" t="s">
        <v>14</v>
      </c>
      <c r="K579" s="1" t="s">
        <v>14</v>
      </c>
      <c r="L579" s="1" t="s">
        <v>14</v>
      </c>
      <c r="AA579" s="1" t="str">
        <f t="shared" ref="AA579:AA642" si="45">G579&amp;"_"&amp;B579</f>
        <v>all_ols_I(job4*100)_as.factor(year)2004</v>
      </c>
      <c r="AB579" s="1" t="str">
        <f t="shared" ref="AB579:AB642" si="46">TEXT(C579, "0.000")</f>
        <v>-2.636</v>
      </c>
      <c r="AC579" s="1" t="str">
        <f t="shared" ref="AC579:AC642" si="47">TEXT(D579, "0.000")</f>
        <v>0.521</v>
      </c>
      <c r="AD579" s="1" t="str">
        <f t="shared" ref="AD579:AD642" si="48">TEXT(E579, "0.000")</f>
        <v>-5.055</v>
      </c>
      <c r="AE579" t="str">
        <f t="shared" ref="AE579:AE642" si="49">CONCATENATE(AB579,"
(",AC579,")")</f>
        <v>-2.636
(0.521)</v>
      </c>
    </row>
    <row r="580" spans="1:31">
      <c r="A580" s="1">
        <v>579</v>
      </c>
      <c r="B580" s="1" t="s">
        <v>128</v>
      </c>
      <c r="C580" s="1">
        <v>-2.9365621757510301</v>
      </c>
      <c r="D580" s="1">
        <v>0.54511789426591595</v>
      </c>
      <c r="E580" s="1">
        <v>-5.3870221591341503</v>
      </c>
      <c r="F580" s="2">
        <v>7.16628751850865E-8</v>
      </c>
      <c r="G580" s="1" t="s">
        <v>276</v>
      </c>
      <c r="H580" s="1" t="b">
        <v>1</v>
      </c>
      <c r="I580" s="1" t="s">
        <v>270</v>
      </c>
      <c r="J580" s="1" t="s">
        <v>14</v>
      </c>
      <c r="K580" s="1" t="s">
        <v>14</v>
      </c>
      <c r="L580" s="1" t="s">
        <v>14</v>
      </c>
      <c r="AA580" s="1" t="str">
        <f t="shared" si="45"/>
        <v>all_ols_I(job4*100)_as.factor(year)2005</v>
      </c>
      <c r="AB580" s="1" t="str">
        <f t="shared" si="46"/>
        <v>-2.937</v>
      </c>
      <c r="AC580" s="1" t="str">
        <f t="shared" si="47"/>
        <v>0.545</v>
      </c>
      <c r="AD580" s="1" t="str">
        <f t="shared" si="48"/>
        <v>-5.387</v>
      </c>
      <c r="AE580" t="str">
        <f t="shared" si="49"/>
        <v>-2.937
(0.545)</v>
      </c>
    </row>
    <row r="581" spans="1:31">
      <c r="A581" s="1">
        <v>580</v>
      </c>
      <c r="B581" s="1" t="s">
        <v>127</v>
      </c>
      <c r="C581" s="1">
        <v>-3.6316835804194598</v>
      </c>
      <c r="D581" s="1">
        <v>0.61749928906180396</v>
      </c>
      <c r="E581" s="1">
        <v>-5.8812757273571004</v>
      </c>
      <c r="F581" s="2">
        <v>4.0734225760288503E-9</v>
      </c>
      <c r="G581" s="1" t="s">
        <v>276</v>
      </c>
      <c r="H581" s="1" t="b">
        <v>1</v>
      </c>
      <c r="I581" s="1" t="s">
        <v>270</v>
      </c>
      <c r="J581" s="1" t="s">
        <v>14</v>
      </c>
      <c r="K581" s="1" t="s">
        <v>14</v>
      </c>
      <c r="L581" s="1" t="s">
        <v>14</v>
      </c>
      <c r="AA581" s="1" t="str">
        <f t="shared" si="45"/>
        <v>all_ols_I(job4*100)_as.factor(year)2006</v>
      </c>
      <c r="AB581" s="1" t="str">
        <f t="shared" si="46"/>
        <v>-3.632</v>
      </c>
      <c r="AC581" s="1" t="str">
        <f t="shared" si="47"/>
        <v>0.617</v>
      </c>
      <c r="AD581" s="1" t="str">
        <f t="shared" si="48"/>
        <v>-5.881</v>
      </c>
      <c r="AE581" t="str">
        <f t="shared" si="49"/>
        <v>-3.632
(0.617)</v>
      </c>
    </row>
    <row r="582" spans="1:31">
      <c r="A582" s="1">
        <v>581</v>
      </c>
      <c r="B582" s="1" t="s">
        <v>126</v>
      </c>
      <c r="C582" s="1">
        <v>-3.4826839365533502</v>
      </c>
      <c r="D582" s="1">
        <v>0.74868777852355195</v>
      </c>
      <c r="E582" s="1">
        <v>-4.6517173599672903</v>
      </c>
      <c r="F582" s="2">
        <v>3.2925582375497998E-6</v>
      </c>
      <c r="G582" s="1" t="s">
        <v>276</v>
      </c>
      <c r="H582" s="1" t="b">
        <v>1</v>
      </c>
      <c r="I582" s="1" t="s">
        <v>270</v>
      </c>
      <c r="J582" s="1" t="s">
        <v>14</v>
      </c>
      <c r="K582" s="1" t="s">
        <v>14</v>
      </c>
      <c r="L582" s="1" t="s">
        <v>14</v>
      </c>
      <c r="AA582" s="1" t="str">
        <f t="shared" si="45"/>
        <v>all_ols_I(job4*100)_as.factor(year)2007</v>
      </c>
      <c r="AB582" s="1" t="str">
        <f t="shared" si="46"/>
        <v>-3.483</v>
      </c>
      <c r="AC582" s="1" t="str">
        <f t="shared" si="47"/>
        <v>0.749</v>
      </c>
      <c r="AD582" s="1" t="str">
        <f t="shared" si="48"/>
        <v>-4.652</v>
      </c>
      <c r="AE582" t="str">
        <f t="shared" si="49"/>
        <v>-3.483
(0.749)</v>
      </c>
    </row>
    <row r="583" spans="1:31">
      <c r="A583" s="1">
        <v>582</v>
      </c>
      <c r="B583" s="1" t="s">
        <v>125</v>
      </c>
      <c r="C583" s="1">
        <v>-2.3926791404243</v>
      </c>
      <c r="D583" s="1">
        <v>0.72424879069006598</v>
      </c>
      <c r="E583" s="1">
        <v>-3.3036701906599699</v>
      </c>
      <c r="F583" s="1">
        <v>9.5433903698928003E-4</v>
      </c>
      <c r="G583" s="1" t="s">
        <v>276</v>
      </c>
      <c r="H583" s="1" t="b">
        <v>1</v>
      </c>
      <c r="I583" s="1" t="s">
        <v>270</v>
      </c>
      <c r="J583" s="1" t="s">
        <v>14</v>
      </c>
      <c r="K583" s="1" t="s">
        <v>14</v>
      </c>
      <c r="L583" s="1" t="s">
        <v>14</v>
      </c>
      <c r="AA583" s="1" t="str">
        <f t="shared" si="45"/>
        <v>all_ols_I(job4*100)_as.factor(year)2008</v>
      </c>
      <c r="AB583" s="1" t="str">
        <f t="shared" si="46"/>
        <v>-2.393</v>
      </c>
      <c r="AC583" s="1" t="str">
        <f t="shared" si="47"/>
        <v>0.724</v>
      </c>
      <c r="AD583" s="1" t="str">
        <f t="shared" si="48"/>
        <v>-3.304</v>
      </c>
      <c r="AE583" t="str">
        <f t="shared" si="49"/>
        <v>-2.393
(0.724)</v>
      </c>
    </row>
    <row r="584" spans="1:31">
      <c r="A584" s="1">
        <v>583</v>
      </c>
      <c r="B584" s="1" t="s">
        <v>124</v>
      </c>
      <c r="C584" s="1">
        <v>-2.6104012072513001</v>
      </c>
      <c r="D584" s="1">
        <v>0.76601413122930495</v>
      </c>
      <c r="E584" s="1">
        <v>-3.4077716073750599</v>
      </c>
      <c r="F584" s="1">
        <v>6.5500215638196696E-4</v>
      </c>
      <c r="G584" s="1" t="s">
        <v>276</v>
      </c>
      <c r="H584" s="1" t="b">
        <v>1</v>
      </c>
      <c r="I584" s="1" t="s">
        <v>270</v>
      </c>
      <c r="J584" s="1" t="s">
        <v>14</v>
      </c>
      <c r="K584" s="1" t="s">
        <v>14</v>
      </c>
      <c r="L584" s="1" t="s">
        <v>14</v>
      </c>
      <c r="AA584" s="1" t="str">
        <f t="shared" si="45"/>
        <v>all_ols_I(job4*100)_as.factor(year)2009</v>
      </c>
      <c r="AB584" s="1" t="str">
        <f t="shared" si="46"/>
        <v>-2.610</v>
      </c>
      <c r="AC584" s="1" t="str">
        <f t="shared" si="47"/>
        <v>0.766</v>
      </c>
      <c r="AD584" s="1" t="str">
        <f t="shared" si="48"/>
        <v>-3.408</v>
      </c>
      <c r="AE584" t="str">
        <f t="shared" si="49"/>
        <v>-2.610
(0.766)</v>
      </c>
    </row>
    <row r="585" spans="1:31">
      <c r="A585" s="1">
        <v>584</v>
      </c>
      <c r="B585" s="1" t="s">
        <v>12</v>
      </c>
      <c r="C585" s="1">
        <v>-1.9040519763260301E-2</v>
      </c>
      <c r="D585" s="1">
        <v>1.6367503096952001E-2</v>
      </c>
      <c r="E585" s="1">
        <v>-1.1633124277096401</v>
      </c>
      <c r="F585" s="1">
        <v>0.24470325232856399</v>
      </c>
      <c r="G585" s="1" t="s">
        <v>302</v>
      </c>
      <c r="H585" s="1" t="b">
        <v>0</v>
      </c>
      <c r="I585" s="1" t="s">
        <v>14</v>
      </c>
      <c r="J585" s="1" t="s">
        <v>14</v>
      </c>
      <c r="K585" s="1" t="s">
        <v>14</v>
      </c>
      <c r="L585" s="1" t="s">
        <v>14</v>
      </c>
      <c r="AA585" s="1" t="str">
        <f t="shared" si="45"/>
        <v>all_ols_liner_I(job4*100)_relative_age</v>
      </c>
      <c r="AB585" s="1" t="str">
        <f t="shared" si="46"/>
        <v>-0.019</v>
      </c>
      <c r="AC585" s="1" t="str">
        <f t="shared" si="47"/>
        <v>0.016</v>
      </c>
      <c r="AD585" s="1" t="str">
        <f t="shared" si="48"/>
        <v>-1.163</v>
      </c>
      <c r="AE585" t="str">
        <f t="shared" si="49"/>
        <v>-0.019
(0.016)</v>
      </c>
    </row>
    <row r="586" spans="1:31">
      <c r="A586" s="1">
        <v>585</v>
      </c>
      <c r="B586" s="1" t="s">
        <v>132</v>
      </c>
      <c r="C586" s="1">
        <v>-1.3846324205037801</v>
      </c>
      <c r="D586" s="1">
        <v>0.36857984197858101</v>
      </c>
      <c r="E586" s="1">
        <v>-3.75666887551666</v>
      </c>
      <c r="F586" s="1">
        <v>1.7220721897186799E-4</v>
      </c>
      <c r="G586" s="1" t="s">
        <v>302</v>
      </c>
      <c r="H586" s="1" t="b">
        <v>0</v>
      </c>
      <c r="I586" s="1" t="s">
        <v>14</v>
      </c>
      <c r="J586" s="1" t="s">
        <v>14</v>
      </c>
      <c r="K586" s="1" t="s">
        <v>14</v>
      </c>
      <c r="L586" s="1" t="s">
        <v>14</v>
      </c>
      <c r="AA586" s="1" t="str">
        <f t="shared" si="45"/>
        <v>all_ols_liner_I(job4*100)_as.factor(year)2001</v>
      </c>
      <c r="AB586" s="1" t="str">
        <f t="shared" si="46"/>
        <v>-1.385</v>
      </c>
      <c r="AC586" s="1" t="str">
        <f t="shared" si="47"/>
        <v>0.369</v>
      </c>
      <c r="AD586" s="1" t="str">
        <f t="shared" si="48"/>
        <v>-3.757</v>
      </c>
      <c r="AE586" t="str">
        <f t="shared" si="49"/>
        <v>-1.385
(0.369)</v>
      </c>
    </row>
    <row r="587" spans="1:31">
      <c r="A587" s="1">
        <v>586</v>
      </c>
      <c r="B587" s="1" t="s">
        <v>131</v>
      </c>
      <c r="C587" s="1">
        <v>-2.0336218675000799</v>
      </c>
      <c r="D587" s="1">
        <v>0.40831447779200902</v>
      </c>
      <c r="E587" s="1">
        <v>-4.9805284360648603</v>
      </c>
      <c r="F587" s="2">
        <v>6.3429362252338797E-7</v>
      </c>
      <c r="G587" s="1" t="s">
        <v>302</v>
      </c>
      <c r="H587" s="1" t="b">
        <v>0</v>
      </c>
      <c r="I587" s="1" t="s">
        <v>14</v>
      </c>
      <c r="J587" s="1" t="s">
        <v>14</v>
      </c>
      <c r="K587" s="1" t="s">
        <v>14</v>
      </c>
      <c r="L587" s="1" t="s">
        <v>14</v>
      </c>
      <c r="AA587" s="1" t="str">
        <f t="shared" si="45"/>
        <v>all_ols_liner_I(job4*100)_as.factor(year)2002</v>
      </c>
      <c r="AB587" s="1" t="str">
        <f t="shared" si="46"/>
        <v>-2.034</v>
      </c>
      <c r="AC587" s="1" t="str">
        <f t="shared" si="47"/>
        <v>0.408</v>
      </c>
      <c r="AD587" s="1" t="str">
        <f t="shared" si="48"/>
        <v>-4.981</v>
      </c>
      <c r="AE587" t="str">
        <f t="shared" si="49"/>
        <v>-2.034
(0.408)</v>
      </c>
    </row>
    <row r="588" spans="1:31">
      <c r="A588" s="1">
        <v>587</v>
      </c>
      <c r="B588" s="1" t="s">
        <v>130</v>
      </c>
      <c r="C588" s="1">
        <v>-2.1174257001968102</v>
      </c>
      <c r="D588" s="1">
        <v>0.59776238881713695</v>
      </c>
      <c r="E588" s="1">
        <v>-3.5422531424013002</v>
      </c>
      <c r="F588" s="1">
        <v>3.96756221389095E-4</v>
      </c>
      <c r="G588" s="1" t="s">
        <v>302</v>
      </c>
      <c r="H588" s="1" t="b">
        <v>0</v>
      </c>
      <c r="I588" s="1" t="s">
        <v>14</v>
      </c>
      <c r="J588" s="1" t="s">
        <v>14</v>
      </c>
      <c r="K588" s="1" t="s">
        <v>14</v>
      </c>
      <c r="L588" s="1" t="s">
        <v>14</v>
      </c>
      <c r="AA588" s="1" t="str">
        <f t="shared" si="45"/>
        <v>all_ols_liner_I(job4*100)_as.factor(year)2003</v>
      </c>
      <c r="AB588" s="1" t="str">
        <f t="shared" si="46"/>
        <v>-2.117</v>
      </c>
      <c r="AC588" s="1" t="str">
        <f t="shared" si="47"/>
        <v>0.598</v>
      </c>
      <c r="AD588" s="1" t="str">
        <f t="shared" si="48"/>
        <v>-3.542</v>
      </c>
      <c r="AE588" t="str">
        <f t="shared" si="49"/>
        <v>-2.117
(0.598)</v>
      </c>
    </row>
    <row r="589" spans="1:31">
      <c r="A589" s="1">
        <v>588</v>
      </c>
      <c r="B589" s="1" t="s">
        <v>129</v>
      </c>
      <c r="C589" s="1">
        <v>-2.6485272140793898</v>
      </c>
      <c r="D589" s="1">
        <v>0.51709620404635903</v>
      </c>
      <c r="E589" s="1">
        <v>-5.1219235286475699</v>
      </c>
      <c r="F589" s="2">
        <v>3.0253273329122698E-7</v>
      </c>
      <c r="G589" s="1" t="s">
        <v>302</v>
      </c>
      <c r="H589" s="1" t="b">
        <v>0</v>
      </c>
      <c r="I589" s="1" t="s">
        <v>14</v>
      </c>
      <c r="J589" s="1" t="s">
        <v>14</v>
      </c>
      <c r="K589" s="1" t="s">
        <v>14</v>
      </c>
      <c r="L589" s="1" t="s">
        <v>14</v>
      </c>
      <c r="AA589" s="1" t="str">
        <f t="shared" si="45"/>
        <v>all_ols_liner_I(job4*100)_as.factor(year)2004</v>
      </c>
      <c r="AB589" s="1" t="str">
        <f t="shared" si="46"/>
        <v>-2.649</v>
      </c>
      <c r="AC589" s="1" t="str">
        <f t="shared" si="47"/>
        <v>0.517</v>
      </c>
      <c r="AD589" s="1" t="str">
        <f t="shared" si="48"/>
        <v>-5.122</v>
      </c>
      <c r="AE589" t="str">
        <f t="shared" si="49"/>
        <v>-2.649
(0.517)</v>
      </c>
    </row>
    <row r="590" spans="1:31">
      <c r="A590" s="1">
        <v>589</v>
      </c>
      <c r="B590" s="1" t="s">
        <v>128</v>
      </c>
      <c r="C590" s="1">
        <v>-2.9493952966237602</v>
      </c>
      <c r="D590" s="1">
        <v>0.54196266628761902</v>
      </c>
      <c r="E590" s="1">
        <v>-5.4420635960531696</v>
      </c>
      <c r="F590" s="2">
        <v>5.2688484769500697E-8</v>
      </c>
      <c r="G590" s="1" t="s">
        <v>302</v>
      </c>
      <c r="H590" s="1" t="b">
        <v>0</v>
      </c>
      <c r="I590" s="1" t="s">
        <v>14</v>
      </c>
      <c r="J590" s="1" t="s">
        <v>14</v>
      </c>
      <c r="K590" s="1" t="s">
        <v>14</v>
      </c>
      <c r="L590" s="1" t="s">
        <v>14</v>
      </c>
      <c r="AA590" s="1" t="str">
        <f t="shared" si="45"/>
        <v>all_ols_liner_I(job4*100)_as.factor(year)2005</v>
      </c>
      <c r="AB590" s="1" t="str">
        <f t="shared" si="46"/>
        <v>-2.949</v>
      </c>
      <c r="AC590" s="1" t="str">
        <f t="shared" si="47"/>
        <v>0.542</v>
      </c>
      <c r="AD590" s="1" t="str">
        <f t="shared" si="48"/>
        <v>-5.442</v>
      </c>
      <c r="AE590" t="str">
        <f t="shared" si="49"/>
        <v>-2.949
(0.542)</v>
      </c>
    </row>
    <row r="591" spans="1:31">
      <c r="A591" s="1">
        <v>590</v>
      </c>
      <c r="B591" s="1" t="s">
        <v>127</v>
      </c>
      <c r="C591" s="1">
        <v>-3.6445424504999</v>
      </c>
      <c r="D591" s="1">
        <v>0.61554448614606405</v>
      </c>
      <c r="E591" s="1">
        <v>-5.9208433062546799</v>
      </c>
      <c r="F591" s="2">
        <v>3.20477391308282E-9</v>
      </c>
      <c r="G591" s="1" t="s">
        <v>302</v>
      </c>
      <c r="H591" s="1" t="b">
        <v>0</v>
      </c>
      <c r="I591" s="1" t="s">
        <v>14</v>
      </c>
      <c r="J591" s="1" t="s">
        <v>14</v>
      </c>
      <c r="K591" s="1" t="s">
        <v>14</v>
      </c>
      <c r="L591" s="1" t="s">
        <v>14</v>
      </c>
      <c r="AA591" s="1" t="str">
        <f t="shared" si="45"/>
        <v>all_ols_liner_I(job4*100)_as.factor(year)2006</v>
      </c>
      <c r="AB591" s="1" t="str">
        <f t="shared" si="46"/>
        <v>-3.645</v>
      </c>
      <c r="AC591" s="1" t="str">
        <f t="shared" si="47"/>
        <v>0.616</v>
      </c>
      <c r="AD591" s="1" t="str">
        <f t="shared" si="48"/>
        <v>-5.921</v>
      </c>
      <c r="AE591" t="str">
        <f t="shared" si="49"/>
        <v>-3.645
(0.616)</v>
      </c>
    </row>
    <row r="592" spans="1:31">
      <c r="A592" s="1">
        <v>591</v>
      </c>
      <c r="B592" s="1" t="s">
        <v>126</v>
      </c>
      <c r="C592" s="1">
        <v>-3.49528283381016</v>
      </c>
      <c r="D592" s="1">
        <v>0.74649795256486595</v>
      </c>
      <c r="E592" s="1">
        <v>-4.6822403488192403</v>
      </c>
      <c r="F592" s="2">
        <v>2.8382169963597099E-6</v>
      </c>
      <c r="G592" s="1" t="s">
        <v>302</v>
      </c>
      <c r="H592" s="1" t="b">
        <v>0</v>
      </c>
      <c r="I592" s="1" t="s">
        <v>14</v>
      </c>
      <c r="J592" s="1" t="s">
        <v>14</v>
      </c>
      <c r="K592" s="1" t="s">
        <v>14</v>
      </c>
      <c r="L592" s="1" t="s">
        <v>14</v>
      </c>
      <c r="AA592" s="1" t="str">
        <f t="shared" si="45"/>
        <v>all_ols_liner_I(job4*100)_as.factor(year)2007</v>
      </c>
      <c r="AB592" s="1" t="str">
        <f t="shared" si="46"/>
        <v>-3.495</v>
      </c>
      <c r="AC592" s="1" t="str">
        <f t="shared" si="47"/>
        <v>0.746</v>
      </c>
      <c r="AD592" s="1" t="str">
        <f t="shared" si="48"/>
        <v>-4.682</v>
      </c>
      <c r="AE592" t="str">
        <f t="shared" si="49"/>
        <v>-3.495
(0.746)</v>
      </c>
    </row>
    <row r="593" spans="1:31">
      <c r="A593" s="1">
        <v>592</v>
      </c>
      <c r="B593" s="1" t="s">
        <v>125</v>
      </c>
      <c r="C593" s="1">
        <v>-2.4054511765931799</v>
      </c>
      <c r="D593" s="1">
        <v>0.720743890982531</v>
      </c>
      <c r="E593" s="1">
        <v>-3.3374562125168001</v>
      </c>
      <c r="F593" s="1">
        <v>8.4554450237030903E-4</v>
      </c>
      <c r="G593" s="1" t="s">
        <v>302</v>
      </c>
      <c r="H593" s="1" t="b">
        <v>0</v>
      </c>
      <c r="I593" s="1" t="s">
        <v>14</v>
      </c>
      <c r="J593" s="1" t="s">
        <v>14</v>
      </c>
      <c r="K593" s="1" t="s">
        <v>14</v>
      </c>
      <c r="L593" s="1" t="s">
        <v>14</v>
      </c>
      <c r="AA593" s="1" t="str">
        <f t="shared" si="45"/>
        <v>all_ols_liner_I(job4*100)_as.factor(year)2008</v>
      </c>
      <c r="AB593" s="1" t="str">
        <f t="shared" si="46"/>
        <v>-2.405</v>
      </c>
      <c r="AC593" s="1" t="str">
        <f t="shared" si="47"/>
        <v>0.721</v>
      </c>
      <c r="AD593" s="1" t="str">
        <f t="shared" si="48"/>
        <v>-3.337</v>
      </c>
      <c r="AE593" t="str">
        <f t="shared" si="49"/>
        <v>-2.405
(0.721)</v>
      </c>
    </row>
    <row r="594" spans="1:31">
      <c r="A594" s="1">
        <v>593</v>
      </c>
      <c r="B594" s="1" t="s">
        <v>124</v>
      </c>
      <c r="C594" s="1">
        <v>-2.6538008078634299</v>
      </c>
      <c r="D594" s="1">
        <v>0.74970109225769399</v>
      </c>
      <c r="E594" s="1">
        <v>-3.5398118467076198</v>
      </c>
      <c r="F594" s="1">
        <v>4.0044427071834901E-4</v>
      </c>
      <c r="G594" s="1" t="s">
        <v>302</v>
      </c>
      <c r="H594" s="1" t="b">
        <v>0</v>
      </c>
      <c r="I594" s="1" t="s">
        <v>14</v>
      </c>
      <c r="J594" s="1" t="s">
        <v>14</v>
      </c>
      <c r="K594" s="1" t="s">
        <v>14</v>
      </c>
      <c r="L594" s="1" t="s">
        <v>14</v>
      </c>
      <c r="AA594" s="1" t="str">
        <f t="shared" si="45"/>
        <v>all_ols_liner_I(job4*100)_as.factor(year)2009</v>
      </c>
      <c r="AB594" s="1" t="str">
        <f t="shared" si="46"/>
        <v>-2.654</v>
      </c>
      <c r="AC594" s="1" t="str">
        <f t="shared" si="47"/>
        <v>0.750</v>
      </c>
      <c r="AD594" s="1" t="str">
        <f t="shared" si="48"/>
        <v>-3.540</v>
      </c>
      <c r="AE594" t="str">
        <f t="shared" si="49"/>
        <v>-2.654
(0.750)</v>
      </c>
    </row>
    <row r="595" spans="1:31">
      <c r="A595" s="1">
        <v>594</v>
      </c>
      <c r="B595" s="1" t="s">
        <v>38</v>
      </c>
      <c r="C595" s="1">
        <v>44.1441716393185</v>
      </c>
      <c r="D595" s="1">
        <v>0.29537265278103497</v>
      </c>
      <c r="E595" s="1">
        <v>149.45246698936401</v>
      </c>
      <c r="F595" s="1">
        <v>0</v>
      </c>
      <c r="G595" s="1" t="s">
        <v>304</v>
      </c>
      <c r="H595" s="1" t="b">
        <v>0</v>
      </c>
      <c r="I595" s="1" t="s">
        <v>14</v>
      </c>
      <c r="J595" s="1" t="s">
        <v>14</v>
      </c>
      <c r="K595" s="1" t="s">
        <v>14</v>
      </c>
      <c r="L595" s="1" t="s">
        <v>14</v>
      </c>
      <c r="AA595" s="1" t="str">
        <f t="shared" si="45"/>
        <v>all_no_live_I(job4*100)_(Intercept)</v>
      </c>
      <c r="AB595" s="1" t="str">
        <f t="shared" si="46"/>
        <v>44.144</v>
      </c>
      <c r="AC595" s="1" t="str">
        <f t="shared" si="47"/>
        <v>0.295</v>
      </c>
      <c r="AD595" s="1" t="str">
        <f t="shared" si="48"/>
        <v>149.452</v>
      </c>
      <c r="AE595" t="str">
        <f t="shared" si="49"/>
        <v>44.144
(0.295)</v>
      </c>
    </row>
    <row r="596" spans="1:31">
      <c r="A596" s="1">
        <v>595</v>
      </c>
      <c r="B596" s="1" t="s">
        <v>12</v>
      </c>
      <c r="C596" s="1">
        <v>1.18781801711824E-2</v>
      </c>
      <c r="D596" s="1">
        <v>7.3120107594010497E-2</v>
      </c>
      <c r="E596" s="1">
        <v>0.162447520415785</v>
      </c>
      <c r="F596" s="1">
        <v>0.87095350947261896</v>
      </c>
      <c r="G596" s="1" t="s">
        <v>304</v>
      </c>
      <c r="H596" s="1" t="b">
        <v>0</v>
      </c>
      <c r="I596" s="1" t="s">
        <v>14</v>
      </c>
      <c r="J596" s="1" t="s">
        <v>14</v>
      </c>
      <c r="K596" s="1" t="s">
        <v>14</v>
      </c>
      <c r="L596" s="1" t="s">
        <v>14</v>
      </c>
      <c r="AA596" s="1" t="str">
        <f t="shared" si="45"/>
        <v>all_no_live_I(job4*100)_relative_age</v>
      </c>
      <c r="AB596" s="1" t="str">
        <f t="shared" si="46"/>
        <v>0.012</v>
      </c>
      <c r="AC596" s="1" t="str">
        <f t="shared" si="47"/>
        <v>0.073</v>
      </c>
      <c r="AD596" s="1" t="str">
        <f t="shared" si="48"/>
        <v>0.162</v>
      </c>
      <c r="AE596" t="str">
        <f t="shared" si="49"/>
        <v>0.012
(0.073)</v>
      </c>
    </row>
    <row r="597" spans="1:31">
      <c r="A597" s="1">
        <v>596</v>
      </c>
      <c r="B597" s="1" t="s">
        <v>80</v>
      </c>
      <c r="C597" s="1">
        <v>-3.1689933524924902E-3</v>
      </c>
      <c r="D597" s="1">
        <v>6.3172834904868802E-3</v>
      </c>
      <c r="E597" s="1">
        <v>-0.50163861686192202</v>
      </c>
      <c r="F597" s="1">
        <v>0.61592194389210098</v>
      </c>
      <c r="G597" s="1" t="s">
        <v>304</v>
      </c>
      <c r="H597" s="1" t="b">
        <v>0</v>
      </c>
      <c r="I597" s="1" t="s">
        <v>14</v>
      </c>
      <c r="J597" s="1" t="s">
        <v>14</v>
      </c>
      <c r="K597" s="1" t="s">
        <v>14</v>
      </c>
      <c r="L597" s="1" t="s">
        <v>14</v>
      </c>
      <c r="AA597" s="1" t="str">
        <f t="shared" si="45"/>
        <v>all_no_live_I(job4*100)_I(relative_age^2)</v>
      </c>
      <c r="AB597" s="1" t="str">
        <f t="shared" si="46"/>
        <v>-0.003</v>
      </c>
      <c r="AC597" s="1" t="str">
        <f t="shared" si="47"/>
        <v>0.006</v>
      </c>
      <c r="AD597" s="1" t="str">
        <f t="shared" si="48"/>
        <v>-0.502</v>
      </c>
      <c r="AE597" t="str">
        <f t="shared" si="49"/>
        <v>-0.003
(0.006)</v>
      </c>
    </row>
    <row r="598" spans="1:31">
      <c r="A598" s="1">
        <v>597</v>
      </c>
      <c r="B598" s="1" t="s">
        <v>132</v>
      </c>
      <c r="C598" s="1">
        <v>-1.5692558486049599</v>
      </c>
      <c r="D598" s="1">
        <v>0.29287509456625499</v>
      </c>
      <c r="E598" s="1">
        <v>-5.3581061610206699</v>
      </c>
      <c r="F598" s="2">
        <v>8.4131320558037598E-8</v>
      </c>
      <c r="G598" s="1" t="s">
        <v>304</v>
      </c>
      <c r="H598" s="1" t="b">
        <v>0</v>
      </c>
      <c r="I598" s="1" t="s">
        <v>14</v>
      </c>
      <c r="J598" s="1" t="s">
        <v>14</v>
      </c>
      <c r="K598" s="1" t="s">
        <v>14</v>
      </c>
      <c r="L598" s="1" t="s">
        <v>14</v>
      </c>
      <c r="AA598" s="1" t="str">
        <f t="shared" si="45"/>
        <v>all_no_live_I(job4*100)_as.factor(year)2001</v>
      </c>
      <c r="AB598" s="1" t="str">
        <f t="shared" si="46"/>
        <v>-1.569</v>
      </c>
      <c r="AC598" s="1" t="str">
        <f t="shared" si="47"/>
        <v>0.293</v>
      </c>
      <c r="AD598" s="1" t="str">
        <f t="shared" si="48"/>
        <v>-5.358</v>
      </c>
      <c r="AE598" t="str">
        <f t="shared" si="49"/>
        <v>-1.569
(0.293)</v>
      </c>
    </row>
    <row r="599" spans="1:31">
      <c r="A599" s="1">
        <v>598</v>
      </c>
      <c r="B599" s="1" t="s">
        <v>131</v>
      </c>
      <c r="C599" s="1">
        <v>-2.2812635902194498</v>
      </c>
      <c r="D599" s="1">
        <v>0.293634247804124</v>
      </c>
      <c r="E599" s="1">
        <v>-7.7690651117141796</v>
      </c>
      <c r="F599" s="2">
        <v>7.9198118956899496E-15</v>
      </c>
      <c r="G599" s="1" t="s">
        <v>304</v>
      </c>
      <c r="H599" s="1" t="b">
        <v>0</v>
      </c>
      <c r="I599" s="1" t="s">
        <v>14</v>
      </c>
      <c r="J599" s="1" t="s">
        <v>14</v>
      </c>
      <c r="K599" s="1" t="s">
        <v>14</v>
      </c>
      <c r="L599" s="1" t="s">
        <v>14</v>
      </c>
      <c r="AA599" s="1" t="str">
        <f t="shared" si="45"/>
        <v>all_no_live_I(job4*100)_as.factor(year)2002</v>
      </c>
      <c r="AB599" s="1" t="str">
        <f t="shared" si="46"/>
        <v>-2.281</v>
      </c>
      <c r="AC599" s="1" t="str">
        <f t="shared" si="47"/>
        <v>0.294</v>
      </c>
      <c r="AD599" s="1" t="str">
        <f t="shared" si="48"/>
        <v>-7.769</v>
      </c>
      <c r="AE599" t="str">
        <f t="shared" si="49"/>
        <v>-2.281
(0.294)</v>
      </c>
    </row>
    <row r="600" spans="1:31">
      <c r="A600" s="1">
        <v>599</v>
      </c>
      <c r="B600" s="1" t="s">
        <v>130</v>
      </c>
      <c r="C600" s="1">
        <v>-2.4468068614773202</v>
      </c>
      <c r="D600" s="1">
        <v>0.29505174509516402</v>
      </c>
      <c r="E600" s="1">
        <v>-8.2928059303229809</v>
      </c>
      <c r="F600" s="2">
        <v>1.10844031567538E-16</v>
      </c>
      <c r="G600" s="1" t="s">
        <v>304</v>
      </c>
      <c r="H600" s="1" t="b">
        <v>0</v>
      </c>
      <c r="I600" s="1" t="s">
        <v>14</v>
      </c>
      <c r="J600" s="1" t="s">
        <v>14</v>
      </c>
      <c r="K600" s="1" t="s">
        <v>14</v>
      </c>
      <c r="L600" s="1" t="s">
        <v>14</v>
      </c>
      <c r="AA600" s="1" t="str">
        <f t="shared" si="45"/>
        <v>all_no_live_I(job4*100)_as.factor(year)2003</v>
      </c>
      <c r="AB600" s="1" t="str">
        <f t="shared" si="46"/>
        <v>-2.447</v>
      </c>
      <c r="AC600" s="1" t="str">
        <f t="shared" si="47"/>
        <v>0.295</v>
      </c>
      <c r="AD600" s="1" t="str">
        <f t="shared" si="48"/>
        <v>-8.293</v>
      </c>
      <c r="AE600" t="str">
        <f t="shared" si="49"/>
        <v>-2.447
(0.295)</v>
      </c>
    </row>
    <row r="601" spans="1:31">
      <c r="A601" s="1">
        <v>600</v>
      </c>
      <c r="B601" s="1" t="s">
        <v>129</v>
      </c>
      <c r="C601" s="1">
        <v>-2.87306940423978</v>
      </c>
      <c r="D601" s="1">
        <v>0.29637894342673099</v>
      </c>
      <c r="E601" s="1">
        <v>-9.6939052789019993</v>
      </c>
      <c r="F601" s="2">
        <v>3.21319651607338E-22</v>
      </c>
      <c r="G601" s="1" t="s">
        <v>304</v>
      </c>
      <c r="H601" s="1" t="b">
        <v>0</v>
      </c>
      <c r="I601" s="1" t="s">
        <v>14</v>
      </c>
      <c r="J601" s="1" t="s">
        <v>14</v>
      </c>
      <c r="K601" s="1" t="s">
        <v>14</v>
      </c>
      <c r="L601" s="1" t="s">
        <v>14</v>
      </c>
      <c r="AA601" s="1" t="str">
        <f t="shared" si="45"/>
        <v>all_no_live_I(job4*100)_as.factor(year)2004</v>
      </c>
      <c r="AB601" s="1" t="str">
        <f t="shared" si="46"/>
        <v>-2.873</v>
      </c>
      <c r="AC601" s="1" t="str">
        <f t="shared" si="47"/>
        <v>0.296</v>
      </c>
      <c r="AD601" s="1" t="str">
        <f t="shared" si="48"/>
        <v>-9.694</v>
      </c>
      <c r="AE601" t="str">
        <f t="shared" si="49"/>
        <v>-2.873
(0.296)</v>
      </c>
    </row>
    <row r="602" spans="1:31">
      <c r="A602" s="1">
        <v>601</v>
      </c>
      <c r="B602" s="1" t="s">
        <v>128</v>
      </c>
      <c r="C602" s="1">
        <v>-3.1193573456172401</v>
      </c>
      <c r="D602" s="1">
        <v>0.29890397922907602</v>
      </c>
      <c r="E602" s="1">
        <v>-10.4359846719424</v>
      </c>
      <c r="F602" s="2">
        <v>1.7074567647050099E-25</v>
      </c>
      <c r="G602" s="1" t="s">
        <v>304</v>
      </c>
      <c r="H602" s="1" t="b">
        <v>0</v>
      </c>
      <c r="I602" s="1" t="s">
        <v>14</v>
      </c>
      <c r="J602" s="1" t="s">
        <v>14</v>
      </c>
      <c r="K602" s="1" t="s">
        <v>14</v>
      </c>
      <c r="L602" s="1" t="s">
        <v>14</v>
      </c>
      <c r="AA602" s="1" t="str">
        <f t="shared" si="45"/>
        <v>all_no_live_I(job4*100)_as.factor(year)2005</v>
      </c>
      <c r="AB602" s="1" t="str">
        <f t="shared" si="46"/>
        <v>-3.119</v>
      </c>
      <c r="AC602" s="1" t="str">
        <f t="shared" si="47"/>
        <v>0.299</v>
      </c>
      <c r="AD602" s="1" t="str">
        <f t="shared" si="48"/>
        <v>-10.436</v>
      </c>
      <c r="AE602" t="str">
        <f t="shared" si="49"/>
        <v>-3.119
(0.299)</v>
      </c>
    </row>
    <row r="603" spans="1:31">
      <c r="A603" s="1">
        <v>602</v>
      </c>
      <c r="B603" s="1" t="s">
        <v>127</v>
      </c>
      <c r="C603" s="1">
        <v>-3.617572383538</v>
      </c>
      <c r="D603" s="1">
        <v>0.29714901545609901</v>
      </c>
      <c r="E603" s="1">
        <v>-12.1742701317227</v>
      </c>
      <c r="F603" s="2">
        <v>4.3037067398065902E-34</v>
      </c>
      <c r="G603" s="1" t="s">
        <v>304</v>
      </c>
      <c r="H603" s="1" t="b">
        <v>0</v>
      </c>
      <c r="I603" s="1" t="s">
        <v>14</v>
      </c>
      <c r="J603" s="1" t="s">
        <v>14</v>
      </c>
      <c r="K603" s="1" t="s">
        <v>14</v>
      </c>
      <c r="L603" s="1" t="s">
        <v>14</v>
      </c>
      <c r="AA603" s="1" t="str">
        <f t="shared" si="45"/>
        <v>all_no_live_I(job4*100)_as.factor(year)2006</v>
      </c>
      <c r="AB603" s="1" t="str">
        <f t="shared" si="46"/>
        <v>-3.618</v>
      </c>
      <c r="AC603" s="1" t="str">
        <f t="shared" si="47"/>
        <v>0.297</v>
      </c>
      <c r="AD603" s="1" t="str">
        <f t="shared" si="48"/>
        <v>-12.174</v>
      </c>
      <c r="AE603" t="str">
        <f t="shared" si="49"/>
        <v>-3.618
(0.297)</v>
      </c>
    </row>
    <row r="604" spans="1:31">
      <c r="A604" s="1">
        <v>603</v>
      </c>
      <c r="B604" s="1" t="s">
        <v>126</v>
      </c>
      <c r="C604" s="1">
        <v>-3.4822752549393301</v>
      </c>
      <c r="D604" s="1">
        <v>0.29746761700658902</v>
      </c>
      <c r="E604" s="1">
        <v>-11.706401153784</v>
      </c>
      <c r="F604" s="2">
        <v>1.19182274053166E-31</v>
      </c>
      <c r="G604" s="1" t="s">
        <v>304</v>
      </c>
      <c r="H604" s="1" t="b">
        <v>0</v>
      </c>
      <c r="I604" s="1" t="s">
        <v>14</v>
      </c>
      <c r="J604" s="1" t="s">
        <v>14</v>
      </c>
      <c r="K604" s="1" t="s">
        <v>14</v>
      </c>
      <c r="L604" s="1" t="s">
        <v>14</v>
      </c>
      <c r="AA604" s="1" t="str">
        <f t="shared" si="45"/>
        <v>all_no_live_I(job4*100)_as.factor(year)2007</v>
      </c>
      <c r="AB604" s="1" t="str">
        <f t="shared" si="46"/>
        <v>-3.482</v>
      </c>
      <c r="AC604" s="1" t="str">
        <f t="shared" si="47"/>
        <v>0.297</v>
      </c>
      <c r="AD604" s="1" t="str">
        <f t="shared" si="48"/>
        <v>-11.706</v>
      </c>
      <c r="AE604" t="str">
        <f t="shared" si="49"/>
        <v>-3.482
(0.297)</v>
      </c>
    </row>
    <row r="605" spans="1:31">
      <c r="A605" s="1">
        <v>604</v>
      </c>
      <c r="B605" s="1" t="s">
        <v>125</v>
      </c>
      <c r="C605" s="1">
        <v>-2.40786584140844</v>
      </c>
      <c r="D605" s="1">
        <v>0.29769866712681498</v>
      </c>
      <c r="E605" s="1">
        <v>-8.0882654418560804</v>
      </c>
      <c r="F605" s="2">
        <v>6.0637561814296996E-16</v>
      </c>
      <c r="G605" s="1" t="s">
        <v>304</v>
      </c>
      <c r="H605" s="1" t="b">
        <v>0</v>
      </c>
      <c r="I605" s="1" t="s">
        <v>14</v>
      </c>
      <c r="J605" s="1" t="s">
        <v>14</v>
      </c>
      <c r="K605" s="1" t="s">
        <v>14</v>
      </c>
      <c r="L605" s="1" t="s">
        <v>14</v>
      </c>
      <c r="AA605" s="1" t="str">
        <f t="shared" si="45"/>
        <v>all_no_live_I(job4*100)_as.factor(year)2008</v>
      </c>
      <c r="AB605" s="1" t="str">
        <f t="shared" si="46"/>
        <v>-2.408</v>
      </c>
      <c r="AC605" s="1" t="str">
        <f t="shared" si="47"/>
        <v>0.298</v>
      </c>
      <c r="AD605" s="1" t="str">
        <f t="shared" si="48"/>
        <v>-8.088</v>
      </c>
      <c r="AE605" t="str">
        <f t="shared" si="49"/>
        <v>-2.408
(0.298)</v>
      </c>
    </row>
    <row r="606" spans="1:31">
      <c r="A606" s="1">
        <v>605</v>
      </c>
      <c r="B606" s="1" t="s">
        <v>124</v>
      </c>
      <c r="C606" s="1">
        <v>-2.6489254284149202</v>
      </c>
      <c r="D606" s="1">
        <v>0.48386059981093799</v>
      </c>
      <c r="E606" s="1">
        <v>-5.4745631891705004</v>
      </c>
      <c r="F606" s="2">
        <v>4.3877633361202797E-8</v>
      </c>
      <c r="G606" s="1" t="s">
        <v>304</v>
      </c>
      <c r="H606" s="1" t="b">
        <v>0</v>
      </c>
      <c r="I606" s="1" t="s">
        <v>14</v>
      </c>
      <c r="J606" s="1" t="s">
        <v>14</v>
      </c>
      <c r="K606" s="1" t="s">
        <v>14</v>
      </c>
      <c r="L606" s="1" t="s">
        <v>14</v>
      </c>
      <c r="AA606" s="1" t="str">
        <f t="shared" si="45"/>
        <v>all_no_live_I(job4*100)_as.factor(year)2009</v>
      </c>
      <c r="AB606" s="1" t="str">
        <f t="shared" si="46"/>
        <v>-2.649</v>
      </c>
      <c r="AC606" s="1" t="str">
        <f t="shared" si="47"/>
        <v>0.484</v>
      </c>
      <c r="AD606" s="1" t="str">
        <f t="shared" si="48"/>
        <v>-5.475</v>
      </c>
      <c r="AE606" t="str">
        <f t="shared" si="49"/>
        <v>-2.649
(0.484)</v>
      </c>
    </row>
    <row r="607" spans="1:31">
      <c r="A607" s="1">
        <v>606</v>
      </c>
      <c r="B607" s="1" t="s">
        <v>38</v>
      </c>
      <c r="C607" s="1">
        <v>44.215929485580403</v>
      </c>
      <c r="D607" s="1">
        <v>0.25842310718013201</v>
      </c>
      <c r="E607" s="1">
        <v>171.09897782770699</v>
      </c>
      <c r="F607" s="1">
        <v>0</v>
      </c>
      <c r="G607" s="1" t="s">
        <v>306</v>
      </c>
      <c r="H607" s="1" t="b">
        <v>0</v>
      </c>
      <c r="I607" s="1" t="s">
        <v>14</v>
      </c>
      <c r="J607" s="1" t="s">
        <v>14</v>
      </c>
      <c r="K607" s="1" t="s">
        <v>14</v>
      </c>
      <c r="L607" s="1" t="s">
        <v>14</v>
      </c>
      <c r="AA607" s="1" t="str">
        <f t="shared" si="45"/>
        <v>all_no_live_liner_I(job4*100)_(Intercept)</v>
      </c>
      <c r="AB607" s="1" t="str">
        <f t="shared" si="46"/>
        <v>44.216</v>
      </c>
      <c r="AC607" s="1" t="str">
        <f t="shared" si="47"/>
        <v>0.258</v>
      </c>
      <c r="AD607" s="1" t="str">
        <f t="shared" si="48"/>
        <v>171.099</v>
      </c>
      <c r="AE607" t="str">
        <f t="shared" si="49"/>
        <v>44.216
(0.258)</v>
      </c>
    </row>
    <row r="608" spans="1:31">
      <c r="A608" s="1">
        <v>607</v>
      </c>
      <c r="B608" s="1" t="s">
        <v>12</v>
      </c>
      <c r="C608" s="1">
        <v>-2.3440521192852198E-2</v>
      </c>
      <c r="D608" s="1">
        <v>1.97345215021827E-2</v>
      </c>
      <c r="E608" s="1">
        <v>-1.1877927311417</v>
      </c>
      <c r="F608" s="1">
        <v>0.23491557382978701</v>
      </c>
      <c r="G608" s="1" t="s">
        <v>306</v>
      </c>
      <c r="H608" s="1" t="b">
        <v>0</v>
      </c>
      <c r="I608" s="1" t="s">
        <v>14</v>
      </c>
      <c r="J608" s="1" t="s">
        <v>14</v>
      </c>
      <c r="K608" s="1" t="s">
        <v>14</v>
      </c>
      <c r="L608" s="1" t="s">
        <v>14</v>
      </c>
      <c r="AA608" s="1" t="str">
        <f t="shared" si="45"/>
        <v>all_no_live_liner_I(job4*100)_relative_age</v>
      </c>
      <c r="AB608" s="1" t="str">
        <f t="shared" si="46"/>
        <v>-0.023</v>
      </c>
      <c r="AC608" s="1" t="str">
        <f t="shared" si="47"/>
        <v>0.020</v>
      </c>
      <c r="AD608" s="1" t="str">
        <f t="shared" si="48"/>
        <v>-1.188</v>
      </c>
      <c r="AE608" t="str">
        <f t="shared" si="49"/>
        <v>-0.023
(0.020)</v>
      </c>
    </row>
    <row r="609" spans="1:31">
      <c r="A609" s="1">
        <v>608</v>
      </c>
      <c r="B609" s="1" t="s">
        <v>132</v>
      </c>
      <c r="C609" s="1">
        <v>-1.57922806449482</v>
      </c>
      <c r="D609" s="1">
        <v>0.29219945761923899</v>
      </c>
      <c r="E609" s="1">
        <v>-5.4046235313437299</v>
      </c>
      <c r="F609" s="2">
        <v>6.4970603087346404E-8</v>
      </c>
      <c r="G609" s="1" t="s">
        <v>306</v>
      </c>
      <c r="H609" s="1" t="b">
        <v>0</v>
      </c>
      <c r="I609" s="1" t="s">
        <v>14</v>
      </c>
      <c r="J609" s="1" t="s">
        <v>14</v>
      </c>
      <c r="K609" s="1" t="s">
        <v>14</v>
      </c>
      <c r="L609" s="1" t="s">
        <v>14</v>
      </c>
      <c r="AA609" s="1" t="str">
        <f t="shared" si="45"/>
        <v>all_no_live_liner_I(job4*100)_as.factor(year)2001</v>
      </c>
      <c r="AB609" s="1" t="str">
        <f t="shared" si="46"/>
        <v>-1.579</v>
      </c>
      <c r="AC609" s="1" t="str">
        <f t="shared" si="47"/>
        <v>0.292</v>
      </c>
      <c r="AD609" s="1" t="str">
        <f t="shared" si="48"/>
        <v>-5.405</v>
      </c>
      <c r="AE609" t="str">
        <f t="shared" si="49"/>
        <v>-1.579
(0.292)</v>
      </c>
    </row>
    <row r="610" spans="1:31">
      <c r="A610" s="1">
        <v>609</v>
      </c>
      <c r="B610" s="1" t="s">
        <v>131</v>
      </c>
      <c r="C610" s="1">
        <v>-2.29178602677155</v>
      </c>
      <c r="D610" s="1">
        <v>0.29288386922030801</v>
      </c>
      <c r="E610" s="1">
        <v>-7.8248967171615202</v>
      </c>
      <c r="F610" s="2">
        <v>5.0893709162490902E-15</v>
      </c>
      <c r="G610" s="1" t="s">
        <v>306</v>
      </c>
      <c r="H610" s="1" t="b">
        <v>0</v>
      </c>
      <c r="I610" s="1" t="s">
        <v>14</v>
      </c>
      <c r="J610" s="1" t="s">
        <v>14</v>
      </c>
      <c r="K610" s="1" t="s">
        <v>14</v>
      </c>
      <c r="L610" s="1" t="s">
        <v>14</v>
      </c>
      <c r="AA610" s="1" t="str">
        <f t="shared" si="45"/>
        <v>all_no_live_liner_I(job4*100)_as.factor(year)2002</v>
      </c>
      <c r="AB610" s="1" t="str">
        <f t="shared" si="46"/>
        <v>-2.292</v>
      </c>
      <c r="AC610" s="1" t="str">
        <f t="shared" si="47"/>
        <v>0.293</v>
      </c>
      <c r="AD610" s="1" t="str">
        <f t="shared" si="48"/>
        <v>-7.825</v>
      </c>
      <c r="AE610" t="str">
        <f t="shared" si="49"/>
        <v>-2.292
(0.293)</v>
      </c>
    </row>
    <row r="611" spans="1:31">
      <c r="A611" s="1">
        <v>610</v>
      </c>
      <c r="B611" s="1" t="s">
        <v>130</v>
      </c>
      <c r="C611" s="1">
        <v>-2.4571464016098399</v>
      </c>
      <c r="D611" s="1">
        <v>0.294330737964485</v>
      </c>
      <c r="E611" s="1">
        <v>-8.3482493829996507</v>
      </c>
      <c r="F611" s="2">
        <v>6.9434132846128595E-17</v>
      </c>
      <c r="G611" s="1" t="s">
        <v>306</v>
      </c>
      <c r="H611" s="1" t="b">
        <v>0</v>
      </c>
      <c r="I611" s="1" t="s">
        <v>14</v>
      </c>
      <c r="J611" s="1" t="s">
        <v>14</v>
      </c>
      <c r="K611" s="1" t="s">
        <v>14</v>
      </c>
      <c r="L611" s="1" t="s">
        <v>14</v>
      </c>
      <c r="AA611" s="1" t="str">
        <f t="shared" si="45"/>
        <v>all_no_live_liner_I(job4*100)_as.factor(year)2003</v>
      </c>
      <c r="AB611" s="1" t="str">
        <f t="shared" si="46"/>
        <v>-2.457</v>
      </c>
      <c r="AC611" s="1" t="str">
        <f t="shared" si="47"/>
        <v>0.294</v>
      </c>
      <c r="AD611" s="1" t="str">
        <f t="shared" si="48"/>
        <v>-8.348</v>
      </c>
      <c r="AE611" t="str">
        <f t="shared" si="49"/>
        <v>-2.457
(0.294)</v>
      </c>
    </row>
    <row r="612" spans="1:31">
      <c r="A612" s="1">
        <v>611</v>
      </c>
      <c r="B612" s="1" t="s">
        <v>129</v>
      </c>
      <c r="C612" s="1">
        <v>-2.8835538486749002</v>
      </c>
      <c r="D612" s="1">
        <v>0.295640891799267</v>
      </c>
      <c r="E612" s="1">
        <v>-9.7535690381855602</v>
      </c>
      <c r="F612" s="2">
        <v>1.78817630035452E-22</v>
      </c>
      <c r="G612" s="1" t="s">
        <v>306</v>
      </c>
      <c r="H612" s="1" t="b">
        <v>0</v>
      </c>
      <c r="I612" s="1" t="s">
        <v>14</v>
      </c>
      <c r="J612" s="1" t="s">
        <v>14</v>
      </c>
      <c r="K612" s="1" t="s">
        <v>14</v>
      </c>
      <c r="L612" s="1" t="s">
        <v>14</v>
      </c>
      <c r="AA612" s="1" t="str">
        <f t="shared" si="45"/>
        <v>all_no_live_liner_I(job4*100)_as.factor(year)2004</v>
      </c>
      <c r="AB612" s="1" t="str">
        <f t="shared" si="46"/>
        <v>-2.884</v>
      </c>
      <c r="AC612" s="1" t="str">
        <f t="shared" si="47"/>
        <v>0.296</v>
      </c>
      <c r="AD612" s="1" t="str">
        <f t="shared" si="48"/>
        <v>-9.754</v>
      </c>
      <c r="AE612" t="str">
        <f t="shared" si="49"/>
        <v>-2.884
(0.296)</v>
      </c>
    </row>
    <row r="613" spans="1:31">
      <c r="A613" s="1">
        <v>612</v>
      </c>
      <c r="B613" s="1" t="s">
        <v>128</v>
      </c>
      <c r="C613" s="1">
        <v>-3.1299440745898899</v>
      </c>
      <c r="D613" s="1">
        <v>0.298157811976344</v>
      </c>
      <c r="E613" s="1">
        <v>-10.497608812739101</v>
      </c>
      <c r="F613" s="2">
        <v>8.9077624970378003E-26</v>
      </c>
      <c r="G613" s="1" t="s">
        <v>306</v>
      </c>
      <c r="H613" s="1" t="b">
        <v>0</v>
      </c>
      <c r="I613" s="1" t="s">
        <v>14</v>
      </c>
      <c r="J613" s="1" t="s">
        <v>14</v>
      </c>
      <c r="K613" s="1" t="s">
        <v>14</v>
      </c>
      <c r="L613" s="1" t="s">
        <v>14</v>
      </c>
      <c r="AA613" s="1" t="str">
        <f t="shared" si="45"/>
        <v>all_no_live_liner_I(job4*100)_as.factor(year)2005</v>
      </c>
      <c r="AB613" s="1" t="str">
        <f t="shared" si="46"/>
        <v>-3.130</v>
      </c>
      <c r="AC613" s="1" t="str">
        <f t="shared" si="47"/>
        <v>0.298</v>
      </c>
      <c r="AD613" s="1" t="str">
        <f t="shared" si="48"/>
        <v>-10.498</v>
      </c>
      <c r="AE613" t="str">
        <f t="shared" si="49"/>
        <v>-3.130
(0.298)</v>
      </c>
    </row>
    <row r="614" spans="1:31">
      <c r="A614" s="1">
        <v>613</v>
      </c>
      <c r="B614" s="1" t="s">
        <v>127</v>
      </c>
      <c r="C614" s="1">
        <v>-3.62809159547469</v>
      </c>
      <c r="D614" s="1">
        <v>0.29640798514965999</v>
      </c>
      <c r="E614" s="1">
        <v>-12.240195194616</v>
      </c>
      <c r="F614" s="2">
        <v>1.91476615740411E-34</v>
      </c>
      <c r="G614" s="1" t="s">
        <v>306</v>
      </c>
      <c r="H614" s="1" t="b">
        <v>0</v>
      </c>
      <c r="I614" s="1" t="s">
        <v>14</v>
      </c>
      <c r="J614" s="1" t="s">
        <v>14</v>
      </c>
      <c r="K614" s="1" t="s">
        <v>14</v>
      </c>
      <c r="L614" s="1" t="s">
        <v>14</v>
      </c>
      <c r="AA614" s="1" t="str">
        <f t="shared" si="45"/>
        <v>all_no_live_liner_I(job4*100)_as.factor(year)2006</v>
      </c>
      <c r="AB614" s="1" t="str">
        <f t="shared" si="46"/>
        <v>-3.628</v>
      </c>
      <c r="AC614" s="1" t="str">
        <f t="shared" si="47"/>
        <v>0.296</v>
      </c>
      <c r="AD614" s="1" t="str">
        <f t="shared" si="48"/>
        <v>-12.240</v>
      </c>
      <c r="AE614" t="str">
        <f t="shared" si="49"/>
        <v>-3.628
(0.296)</v>
      </c>
    </row>
    <row r="615" spans="1:31">
      <c r="A615" s="1">
        <v>614</v>
      </c>
      <c r="B615" s="1" t="s">
        <v>126</v>
      </c>
      <c r="C615" s="1">
        <v>-3.4925355588401001</v>
      </c>
      <c r="D615" s="1">
        <v>0.29676340532133599</v>
      </c>
      <c r="E615" s="1">
        <v>-11.7687541530209</v>
      </c>
      <c r="F615" s="2">
        <v>5.7038198403424998E-32</v>
      </c>
      <c r="G615" s="1" t="s">
        <v>306</v>
      </c>
      <c r="H615" s="1" t="b">
        <v>0</v>
      </c>
      <c r="I615" s="1" t="s">
        <v>14</v>
      </c>
      <c r="J615" s="1" t="s">
        <v>14</v>
      </c>
      <c r="K615" s="1" t="s">
        <v>14</v>
      </c>
      <c r="L615" s="1" t="s">
        <v>14</v>
      </c>
      <c r="AA615" s="1" t="str">
        <f t="shared" si="45"/>
        <v>all_no_live_liner_I(job4*100)_as.factor(year)2007</v>
      </c>
      <c r="AB615" s="1" t="str">
        <f t="shared" si="46"/>
        <v>-3.493</v>
      </c>
      <c r="AC615" s="1" t="str">
        <f t="shared" si="47"/>
        <v>0.297</v>
      </c>
      <c r="AD615" s="1" t="str">
        <f t="shared" si="48"/>
        <v>-11.769</v>
      </c>
      <c r="AE615" t="str">
        <f t="shared" si="49"/>
        <v>-3.493
(0.297)</v>
      </c>
    </row>
    <row r="616" spans="1:31">
      <c r="A616" s="1">
        <v>615</v>
      </c>
      <c r="B616" s="1" t="s">
        <v>125</v>
      </c>
      <c r="C616" s="1">
        <v>-2.4182972185799501</v>
      </c>
      <c r="D616" s="1">
        <v>0.29697132015519101</v>
      </c>
      <c r="E616" s="1">
        <v>-8.1432012266915095</v>
      </c>
      <c r="F616" s="2">
        <v>3.8572710818625001E-16</v>
      </c>
      <c r="G616" s="1" t="s">
        <v>306</v>
      </c>
      <c r="H616" s="1" t="b">
        <v>0</v>
      </c>
      <c r="I616" s="1" t="s">
        <v>14</v>
      </c>
      <c r="J616" s="1" t="s">
        <v>14</v>
      </c>
      <c r="K616" s="1" t="s">
        <v>14</v>
      </c>
      <c r="L616" s="1" t="s">
        <v>14</v>
      </c>
      <c r="AA616" s="1" t="str">
        <f t="shared" si="45"/>
        <v>all_no_live_liner_I(job4*100)_as.factor(year)2008</v>
      </c>
      <c r="AB616" s="1" t="str">
        <f t="shared" si="46"/>
        <v>-2.418</v>
      </c>
      <c r="AC616" s="1" t="str">
        <f t="shared" si="47"/>
        <v>0.297</v>
      </c>
      <c r="AD616" s="1" t="str">
        <f t="shared" si="48"/>
        <v>-8.143</v>
      </c>
      <c r="AE616" t="str">
        <f t="shared" si="49"/>
        <v>-2.418
(0.297)</v>
      </c>
    </row>
    <row r="617" spans="1:31">
      <c r="A617" s="1">
        <v>616</v>
      </c>
      <c r="B617" s="1" t="s">
        <v>124</v>
      </c>
      <c r="C617" s="1">
        <v>-2.69027656492523</v>
      </c>
      <c r="D617" s="1">
        <v>0.47678687750494603</v>
      </c>
      <c r="E617" s="1">
        <v>-5.6425138607077603</v>
      </c>
      <c r="F617" s="2">
        <v>1.6766418731382801E-8</v>
      </c>
      <c r="G617" s="1" t="s">
        <v>306</v>
      </c>
      <c r="H617" s="1" t="b">
        <v>0</v>
      </c>
      <c r="I617" s="1" t="s">
        <v>14</v>
      </c>
      <c r="J617" s="1" t="s">
        <v>14</v>
      </c>
      <c r="K617" s="1" t="s">
        <v>14</v>
      </c>
      <c r="L617" s="1" t="s">
        <v>14</v>
      </c>
      <c r="AA617" s="1" t="str">
        <f t="shared" si="45"/>
        <v>all_no_live_liner_I(job4*100)_as.factor(year)2009</v>
      </c>
      <c r="AB617" s="1" t="str">
        <f t="shared" si="46"/>
        <v>-2.690</v>
      </c>
      <c r="AC617" s="1" t="str">
        <f t="shared" si="47"/>
        <v>0.477</v>
      </c>
      <c r="AD617" s="1" t="str">
        <f t="shared" si="48"/>
        <v>-5.643</v>
      </c>
      <c r="AE617" t="str">
        <f t="shared" si="49"/>
        <v>-2.690
(0.477)</v>
      </c>
    </row>
    <row r="618" spans="1:31">
      <c r="A618" s="1">
        <v>617</v>
      </c>
      <c r="B618" s="1" t="s">
        <v>12</v>
      </c>
      <c r="C618" s="1">
        <v>1.0550152753155801E-3</v>
      </c>
      <c r="D618" s="1">
        <v>4.3043083239140398E-2</v>
      </c>
      <c r="E618" s="1">
        <v>2.4510680832367099E-2</v>
      </c>
      <c r="F618" s="1">
        <v>0.98044527278520699</v>
      </c>
      <c r="G618" s="1" t="s">
        <v>278</v>
      </c>
      <c r="H618" s="1" t="b">
        <v>1</v>
      </c>
      <c r="I618" s="1" t="s">
        <v>270</v>
      </c>
      <c r="J618" s="1" t="s">
        <v>14</v>
      </c>
      <c r="K618" s="1" t="s">
        <v>14</v>
      </c>
      <c r="L618" s="1" t="s">
        <v>14</v>
      </c>
      <c r="AA618" s="1" t="str">
        <f t="shared" si="45"/>
        <v>all_ols_I(job5*100)_relative_age</v>
      </c>
      <c r="AB618" s="1" t="str">
        <f t="shared" si="46"/>
        <v>0.001</v>
      </c>
      <c r="AC618" s="1" t="str">
        <f t="shared" si="47"/>
        <v>0.043</v>
      </c>
      <c r="AD618" s="1" t="str">
        <f t="shared" si="48"/>
        <v>0.025</v>
      </c>
      <c r="AE618" t="str">
        <f t="shared" si="49"/>
        <v>0.001
(0.043)</v>
      </c>
    </row>
    <row r="619" spans="1:31">
      <c r="A619" s="1">
        <v>618</v>
      </c>
      <c r="B619" s="1" t="s">
        <v>80</v>
      </c>
      <c r="C619" s="1">
        <v>4.0299913724855304E-3</v>
      </c>
      <c r="D619" s="1">
        <v>3.8421255514926502E-3</v>
      </c>
      <c r="E619" s="1">
        <v>1.0488963253478001</v>
      </c>
      <c r="F619" s="1">
        <v>0.29422628179656801</v>
      </c>
      <c r="G619" s="1" t="s">
        <v>278</v>
      </c>
      <c r="H619" s="1" t="b">
        <v>1</v>
      </c>
      <c r="I619" s="1" t="s">
        <v>270</v>
      </c>
      <c r="J619" s="1" t="s">
        <v>14</v>
      </c>
      <c r="K619" s="1" t="s">
        <v>14</v>
      </c>
      <c r="L619" s="1" t="s">
        <v>14</v>
      </c>
      <c r="AA619" s="1" t="str">
        <f t="shared" si="45"/>
        <v>all_ols_I(job5*100)_I(relative_age^2)</v>
      </c>
      <c r="AB619" s="1" t="str">
        <f t="shared" si="46"/>
        <v>0.004</v>
      </c>
      <c r="AC619" s="1" t="str">
        <f t="shared" si="47"/>
        <v>0.004</v>
      </c>
      <c r="AD619" s="1" t="str">
        <f t="shared" si="48"/>
        <v>1.049</v>
      </c>
      <c r="AE619" t="str">
        <f t="shared" si="49"/>
        <v>0.004
(0.004)</v>
      </c>
    </row>
    <row r="620" spans="1:31">
      <c r="A620" s="1">
        <v>619</v>
      </c>
      <c r="B620" s="1" t="s">
        <v>132</v>
      </c>
      <c r="C620" s="1">
        <v>-0.173425887356525</v>
      </c>
      <c r="D620" s="1">
        <v>0.20337141492639199</v>
      </c>
      <c r="E620" s="1">
        <v>-0.85275449069031695</v>
      </c>
      <c r="F620" s="1">
        <v>0.39379582437745703</v>
      </c>
      <c r="G620" s="1" t="s">
        <v>278</v>
      </c>
      <c r="H620" s="1" t="b">
        <v>1</v>
      </c>
      <c r="I620" s="1" t="s">
        <v>270</v>
      </c>
      <c r="J620" s="1" t="s">
        <v>14</v>
      </c>
      <c r="K620" s="1" t="s">
        <v>14</v>
      </c>
      <c r="L620" s="1" t="s">
        <v>14</v>
      </c>
      <c r="AA620" s="1" t="str">
        <f t="shared" si="45"/>
        <v>all_ols_I(job5*100)_as.factor(year)2001</v>
      </c>
      <c r="AB620" s="1" t="str">
        <f t="shared" si="46"/>
        <v>-0.173</v>
      </c>
      <c r="AC620" s="1" t="str">
        <f t="shared" si="47"/>
        <v>0.203</v>
      </c>
      <c r="AD620" s="1" t="str">
        <f t="shared" si="48"/>
        <v>-0.853</v>
      </c>
      <c r="AE620" t="str">
        <f t="shared" si="49"/>
        <v>-0.173
(0.203)</v>
      </c>
    </row>
    <row r="621" spans="1:31">
      <c r="A621" s="1">
        <v>620</v>
      </c>
      <c r="B621" s="1" t="s">
        <v>131</v>
      </c>
      <c r="C621" s="1">
        <v>-0.34028054741791702</v>
      </c>
      <c r="D621" s="1">
        <v>0.24802818317074601</v>
      </c>
      <c r="E621" s="1">
        <v>-1.3719430714196801</v>
      </c>
      <c r="F621" s="1">
        <v>0.170081700706563</v>
      </c>
      <c r="G621" s="1" t="s">
        <v>278</v>
      </c>
      <c r="H621" s="1" t="b">
        <v>1</v>
      </c>
      <c r="I621" s="1" t="s">
        <v>270</v>
      </c>
      <c r="J621" s="1" t="s">
        <v>14</v>
      </c>
      <c r="K621" s="1" t="s">
        <v>14</v>
      </c>
      <c r="L621" s="1" t="s">
        <v>14</v>
      </c>
      <c r="AA621" s="1" t="str">
        <f t="shared" si="45"/>
        <v>all_ols_I(job5*100)_as.factor(year)2002</v>
      </c>
      <c r="AB621" s="1" t="str">
        <f t="shared" si="46"/>
        <v>-0.340</v>
      </c>
      <c r="AC621" s="1" t="str">
        <f t="shared" si="47"/>
        <v>0.248</v>
      </c>
      <c r="AD621" s="1" t="str">
        <f t="shared" si="48"/>
        <v>-1.372</v>
      </c>
      <c r="AE621" t="str">
        <f t="shared" si="49"/>
        <v>-0.340
(0.248)</v>
      </c>
    </row>
    <row r="622" spans="1:31">
      <c r="A622" s="1">
        <v>621</v>
      </c>
      <c r="B622" s="1" t="s">
        <v>130</v>
      </c>
      <c r="C622" s="1">
        <v>-0.58261676492576597</v>
      </c>
      <c r="D622" s="1">
        <v>0.33071629815076697</v>
      </c>
      <c r="E622" s="1">
        <v>-1.7616814417176401</v>
      </c>
      <c r="F622" s="1">
        <v>7.8123671245516904E-2</v>
      </c>
      <c r="G622" s="1" t="s">
        <v>278</v>
      </c>
      <c r="H622" s="1" t="b">
        <v>1</v>
      </c>
      <c r="I622" s="1" t="s">
        <v>270</v>
      </c>
      <c r="J622" s="1" t="s">
        <v>14</v>
      </c>
      <c r="K622" s="1" t="s">
        <v>14</v>
      </c>
      <c r="L622" s="1" t="s">
        <v>14</v>
      </c>
      <c r="AA622" s="1" t="str">
        <f t="shared" si="45"/>
        <v>all_ols_I(job5*100)_as.factor(year)2003</v>
      </c>
      <c r="AB622" s="1" t="str">
        <f t="shared" si="46"/>
        <v>-0.583</v>
      </c>
      <c r="AC622" s="1" t="str">
        <f t="shared" si="47"/>
        <v>0.331</v>
      </c>
      <c r="AD622" s="1" t="str">
        <f t="shared" si="48"/>
        <v>-1.762</v>
      </c>
      <c r="AE622" t="str">
        <f t="shared" si="49"/>
        <v>-0.583
(0.331)</v>
      </c>
    </row>
    <row r="623" spans="1:31">
      <c r="A623" s="1">
        <v>622</v>
      </c>
      <c r="B623" s="1" t="s">
        <v>129</v>
      </c>
      <c r="C623" s="1">
        <v>-0.81767729289173297</v>
      </c>
      <c r="D623" s="1">
        <v>0.25128205585436503</v>
      </c>
      <c r="E623" s="1">
        <v>-3.2540218206652698</v>
      </c>
      <c r="F623" s="1">
        <v>1.13790165801976E-3</v>
      </c>
      <c r="G623" s="1" t="s">
        <v>278</v>
      </c>
      <c r="H623" s="1" t="b">
        <v>1</v>
      </c>
      <c r="I623" s="1" t="s">
        <v>270</v>
      </c>
      <c r="J623" s="1" t="s">
        <v>14</v>
      </c>
      <c r="K623" s="1" t="s">
        <v>14</v>
      </c>
      <c r="L623" s="1" t="s">
        <v>14</v>
      </c>
      <c r="AA623" s="1" t="str">
        <f t="shared" si="45"/>
        <v>all_ols_I(job5*100)_as.factor(year)2004</v>
      </c>
      <c r="AB623" s="1" t="str">
        <f t="shared" si="46"/>
        <v>-0.818</v>
      </c>
      <c r="AC623" s="1" t="str">
        <f t="shared" si="47"/>
        <v>0.251</v>
      </c>
      <c r="AD623" s="1" t="str">
        <f t="shared" si="48"/>
        <v>-3.254</v>
      </c>
      <c r="AE623" t="str">
        <f t="shared" si="49"/>
        <v>-0.818
(0.251)</v>
      </c>
    </row>
    <row r="624" spans="1:31">
      <c r="A624" s="1">
        <v>623</v>
      </c>
      <c r="B624" s="1" t="s">
        <v>128</v>
      </c>
      <c r="C624" s="1">
        <v>-0.61343944982736098</v>
      </c>
      <c r="D624" s="1">
        <v>0.276618198494195</v>
      </c>
      <c r="E624" s="1">
        <v>-2.21763952323706</v>
      </c>
      <c r="F624" s="1">
        <v>2.6579813670908101E-2</v>
      </c>
      <c r="G624" s="1" t="s">
        <v>278</v>
      </c>
      <c r="H624" s="1" t="b">
        <v>1</v>
      </c>
      <c r="I624" s="1" t="s">
        <v>270</v>
      </c>
      <c r="J624" s="1" t="s">
        <v>14</v>
      </c>
      <c r="K624" s="1" t="s">
        <v>14</v>
      </c>
      <c r="L624" s="1" t="s">
        <v>14</v>
      </c>
      <c r="AA624" s="1" t="str">
        <f t="shared" si="45"/>
        <v>all_ols_I(job5*100)_as.factor(year)2005</v>
      </c>
      <c r="AB624" s="1" t="str">
        <f t="shared" si="46"/>
        <v>-0.613</v>
      </c>
      <c r="AC624" s="1" t="str">
        <f t="shared" si="47"/>
        <v>0.277</v>
      </c>
      <c r="AD624" s="1" t="str">
        <f t="shared" si="48"/>
        <v>-2.218</v>
      </c>
      <c r="AE624" t="str">
        <f t="shared" si="49"/>
        <v>-0.613
(0.277)</v>
      </c>
    </row>
    <row r="625" spans="1:31">
      <c r="A625" s="1">
        <v>624</v>
      </c>
      <c r="B625" s="1" t="s">
        <v>127</v>
      </c>
      <c r="C625" s="1">
        <v>-0.909853404845402</v>
      </c>
      <c r="D625" s="1">
        <v>0.290839693222395</v>
      </c>
      <c r="E625" s="1">
        <v>-3.1283673654189599</v>
      </c>
      <c r="F625" s="1">
        <v>1.7578918063837501E-3</v>
      </c>
      <c r="G625" s="1" t="s">
        <v>278</v>
      </c>
      <c r="H625" s="1" t="b">
        <v>1</v>
      </c>
      <c r="I625" s="1" t="s">
        <v>270</v>
      </c>
      <c r="J625" s="1" t="s">
        <v>14</v>
      </c>
      <c r="K625" s="1" t="s">
        <v>14</v>
      </c>
      <c r="L625" s="1" t="s">
        <v>14</v>
      </c>
      <c r="AA625" s="1" t="str">
        <f t="shared" si="45"/>
        <v>all_ols_I(job5*100)_as.factor(year)2006</v>
      </c>
      <c r="AB625" s="1" t="str">
        <f t="shared" si="46"/>
        <v>-0.910</v>
      </c>
      <c r="AC625" s="1" t="str">
        <f t="shared" si="47"/>
        <v>0.291</v>
      </c>
      <c r="AD625" s="1" t="str">
        <f t="shared" si="48"/>
        <v>-3.128</v>
      </c>
      <c r="AE625" t="str">
        <f t="shared" si="49"/>
        <v>-0.910
(0.291)</v>
      </c>
    </row>
    <row r="626" spans="1:31">
      <c r="A626" s="1">
        <v>625</v>
      </c>
      <c r="B626" s="1" t="s">
        <v>126</v>
      </c>
      <c r="C626" s="1">
        <v>-1.3211297218209599</v>
      </c>
      <c r="D626" s="1">
        <v>0.302633967978024</v>
      </c>
      <c r="E626" s="1">
        <v>-4.3654376626912503</v>
      </c>
      <c r="F626" s="2">
        <v>1.26890777073627E-5</v>
      </c>
      <c r="G626" s="1" t="s">
        <v>278</v>
      </c>
      <c r="H626" s="1" t="b">
        <v>1</v>
      </c>
      <c r="I626" s="1" t="s">
        <v>270</v>
      </c>
      <c r="J626" s="1" t="s">
        <v>14</v>
      </c>
      <c r="K626" s="1" t="s">
        <v>14</v>
      </c>
      <c r="L626" s="1" t="s">
        <v>14</v>
      </c>
      <c r="AA626" s="1" t="str">
        <f t="shared" si="45"/>
        <v>all_ols_I(job5*100)_as.factor(year)2007</v>
      </c>
      <c r="AB626" s="1" t="str">
        <f t="shared" si="46"/>
        <v>-1.321</v>
      </c>
      <c r="AC626" s="1" t="str">
        <f t="shared" si="47"/>
        <v>0.303</v>
      </c>
      <c r="AD626" s="1" t="str">
        <f t="shared" si="48"/>
        <v>-4.365</v>
      </c>
      <c r="AE626" t="str">
        <f t="shared" si="49"/>
        <v>-1.321
(0.303)</v>
      </c>
    </row>
    <row r="627" spans="1:31">
      <c r="A627" s="1">
        <v>626</v>
      </c>
      <c r="B627" s="1" t="s">
        <v>125</v>
      </c>
      <c r="C627" s="1">
        <v>-1.72115198024132</v>
      </c>
      <c r="D627" s="1">
        <v>0.31093644875097198</v>
      </c>
      <c r="E627" s="1">
        <v>-5.5353818671152002</v>
      </c>
      <c r="F627" s="2">
        <v>3.10687162914825E-8</v>
      </c>
      <c r="G627" s="1" t="s">
        <v>278</v>
      </c>
      <c r="H627" s="1" t="b">
        <v>1</v>
      </c>
      <c r="I627" s="1" t="s">
        <v>270</v>
      </c>
      <c r="J627" s="1" t="s">
        <v>14</v>
      </c>
      <c r="K627" s="1" t="s">
        <v>14</v>
      </c>
      <c r="L627" s="1" t="s">
        <v>14</v>
      </c>
      <c r="AA627" s="1" t="str">
        <f t="shared" si="45"/>
        <v>all_ols_I(job5*100)_as.factor(year)2008</v>
      </c>
      <c r="AB627" s="1" t="str">
        <f t="shared" si="46"/>
        <v>-1.721</v>
      </c>
      <c r="AC627" s="1" t="str">
        <f t="shared" si="47"/>
        <v>0.311</v>
      </c>
      <c r="AD627" s="1" t="str">
        <f t="shared" si="48"/>
        <v>-5.535</v>
      </c>
      <c r="AE627" t="str">
        <f t="shared" si="49"/>
        <v>-1.721
(0.311)</v>
      </c>
    </row>
    <row r="628" spans="1:31">
      <c r="A628" s="1">
        <v>627</v>
      </c>
      <c r="B628" s="1" t="s">
        <v>124</v>
      </c>
      <c r="C628" s="1">
        <v>-1.34527146336728</v>
      </c>
      <c r="D628" s="1">
        <v>0.36763225083767098</v>
      </c>
      <c r="E628" s="1">
        <v>-3.65928576805219</v>
      </c>
      <c r="F628" s="1">
        <v>2.5294197678771898E-4</v>
      </c>
      <c r="G628" s="1" t="s">
        <v>278</v>
      </c>
      <c r="H628" s="1" t="b">
        <v>1</v>
      </c>
      <c r="I628" s="1" t="s">
        <v>270</v>
      </c>
      <c r="J628" s="1" t="s">
        <v>14</v>
      </c>
      <c r="K628" s="1" t="s">
        <v>14</v>
      </c>
      <c r="L628" s="1" t="s">
        <v>14</v>
      </c>
      <c r="AA628" s="1" t="str">
        <f t="shared" si="45"/>
        <v>all_ols_I(job5*100)_as.factor(year)2009</v>
      </c>
      <c r="AB628" s="1" t="str">
        <f t="shared" si="46"/>
        <v>-1.345</v>
      </c>
      <c r="AC628" s="1" t="str">
        <f t="shared" si="47"/>
        <v>0.368</v>
      </c>
      <c r="AD628" s="1" t="str">
        <f t="shared" si="48"/>
        <v>-3.659</v>
      </c>
      <c r="AE628" t="str">
        <f t="shared" si="49"/>
        <v>-1.345
(0.368)</v>
      </c>
    </row>
    <row r="629" spans="1:31">
      <c r="A629" s="1">
        <v>628</v>
      </c>
      <c r="B629" s="1" t="s">
        <v>12</v>
      </c>
      <c r="C629" s="1">
        <v>4.5989448519861302E-2</v>
      </c>
      <c r="D629" s="1">
        <v>1.1052898121723999E-2</v>
      </c>
      <c r="E629" s="1">
        <v>4.1608497620611304</v>
      </c>
      <c r="F629" s="2">
        <v>3.1711203950300003E-5</v>
      </c>
      <c r="G629" s="1" t="s">
        <v>308</v>
      </c>
      <c r="H629" s="1" t="b">
        <v>0</v>
      </c>
      <c r="I629" s="1" t="s">
        <v>14</v>
      </c>
      <c r="J629" s="1" t="s">
        <v>14</v>
      </c>
      <c r="K629" s="1" t="s">
        <v>14</v>
      </c>
      <c r="L629" s="1" t="s">
        <v>14</v>
      </c>
      <c r="AA629" s="1" t="str">
        <f t="shared" si="45"/>
        <v>all_ols_liner_I(job5*100)_relative_age</v>
      </c>
      <c r="AB629" s="1" t="str">
        <f t="shared" si="46"/>
        <v>0.046</v>
      </c>
      <c r="AC629" s="1" t="str">
        <f t="shared" si="47"/>
        <v>0.011</v>
      </c>
      <c r="AD629" s="1" t="str">
        <f t="shared" si="48"/>
        <v>4.161</v>
      </c>
      <c r="AE629" t="str">
        <f t="shared" si="49"/>
        <v>0.046
(0.011)</v>
      </c>
    </row>
    <row r="630" spans="1:31">
      <c r="A630" s="1">
        <v>629</v>
      </c>
      <c r="B630" s="1" t="s">
        <v>132</v>
      </c>
      <c r="C630" s="1">
        <v>-0.15862828529679801</v>
      </c>
      <c r="D630" s="1">
        <v>0.20422846832873401</v>
      </c>
      <c r="E630" s="1">
        <v>-0.77671975212321598</v>
      </c>
      <c r="F630" s="1">
        <v>0.43732445314670798</v>
      </c>
      <c r="G630" s="1" t="s">
        <v>308</v>
      </c>
      <c r="H630" s="1" t="b">
        <v>0</v>
      </c>
      <c r="I630" s="1" t="s">
        <v>14</v>
      </c>
      <c r="J630" s="1" t="s">
        <v>14</v>
      </c>
      <c r="K630" s="1" t="s">
        <v>14</v>
      </c>
      <c r="L630" s="1" t="s">
        <v>14</v>
      </c>
      <c r="AA630" s="1" t="str">
        <f t="shared" si="45"/>
        <v>all_ols_liner_I(job5*100)_as.factor(year)2001</v>
      </c>
      <c r="AB630" s="1" t="str">
        <f t="shared" si="46"/>
        <v>-0.159</v>
      </c>
      <c r="AC630" s="1" t="str">
        <f t="shared" si="47"/>
        <v>0.204</v>
      </c>
      <c r="AD630" s="1" t="str">
        <f t="shared" si="48"/>
        <v>-0.777</v>
      </c>
      <c r="AE630" t="str">
        <f t="shared" si="49"/>
        <v>-0.159
(0.204)</v>
      </c>
    </row>
    <row r="631" spans="1:31">
      <c r="A631" s="1">
        <v>630</v>
      </c>
      <c r="B631" s="1" t="s">
        <v>131</v>
      </c>
      <c r="C631" s="1">
        <v>-0.32377836349863898</v>
      </c>
      <c r="D631" s="1">
        <v>0.24677889070853101</v>
      </c>
      <c r="E631" s="1">
        <v>-1.3120180683567999</v>
      </c>
      <c r="F631" s="1">
        <v>0.189514566718572</v>
      </c>
      <c r="G631" s="1" t="s">
        <v>308</v>
      </c>
      <c r="H631" s="1" t="b">
        <v>0</v>
      </c>
      <c r="I631" s="1" t="s">
        <v>14</v>
      </c>
      <c r="J631" s="1" t="s">
        <v>14</v>
      </c>
      <c r="K631" s="1" t="s">
        <v>14</v>
      </c>
      <c r="L631" s="1" t="s">
        <v>14</v>
      </c>
      <c r="AA631" s="1" t="str">
        <f t="shared" si="45"/>
        <v>all_ols_liner_I(job5*100)_as.factor(year)2002</v>
      </c>
      <c r="AB631" s="1" t="str">
        <f t="shared" si="46"/>
        <v>-0.324</v>
      </c>
      <c r="AC631" s="1" t="str">
        <f t="shared" si="47"/>
        <v>0.247</v>
      </c>
      <c r="AD631" s="1" t="str">
        <f t="shared" si="48"/>
        <v>-1.312</v>
      </c>
      <c r="AE631" t="str">
        <f t="shared" si="49"/>
        <v>-0.324
(0.247)</v>
      </c>
    </row>
    <row r="632" spans="1:31">
      <c r="A632" s="1">
        <v>631</v>
      </c>
      <c r="B632" s="1" t="s">
        <v>130</v>
      </c>
      <c r="C632" s="1">
        <v>-0.56647443579046897</v>
      </c>
      <c r="D632" s="1">
        <v>0.32807900821154801</v>
      </c>
      <c r="E632" s="1">
        <v>-1.7266402958192399</v>
      </c>
      <c r="F632" s="1">
        <v>8.4232826246972203E-2</v>
      </c>
      <c r="G632" s="1" t="s">
        <v>308</v>
      </c>
      <c r="H632" s="1" t="b">
        <v>0</v>
      </c>
      <c r="I632" s="1" t="s">
        <v>14</v>
      </c>
      <c r="J632" s="1" t="s">
        <v>14</v>
      </c>
      <c r="K632" s="1" t="s">
        <v>14</v>
      </c>
      <c r="L632" s="1" t="s">
        <v>14</v>
      </c>
      <c r="AA632" s="1" t="str">
        <f t="shared" si="45"/>
        <v>all_ols_liner_I(job5*100)_as.factor(year)2003</v>
      </c>
      <c r="AB632" s="1" t="str">
        <f t="shared" si="46"/>
        <v>-0.566</v>
      </c>
      <c r="AC632" s="1" t="str">
        <f t="shared" si="47"/>
        <v>0.328</v>
      </c>
      <c r="AD632" s="1" t="str">
        <f t="shared" si="48"/>
        <v>-1.727</v>
      </c>
      <c r="AE632" t="str">
        <f t="shared" si="49"/>
        <v>-0.566
(0.328)</v>
      </c>
    </row>
    <row r="633" spans="1:31">
      <c r="A633" s="1">
        <v>632</v>
      </c>
      <c r="B633" s="1" t="s">
        <v>129</v>
      </c>
      <c r="C633" s="1">
        <v>-0.80137875826915905</v>
      </c>
      <c r="D633" s="1">
        <v>0.24933386777005501</v>
      </c>
      <c r="E633" s="1">
        <v>-3.2140790396281802</v>
      </c>
      <c r="F633" s="1">
        <v>1.3087092645072301E-3</v>
      </c>
      <c r="G633" s="1" t="s">
        <v>308</v>
      </c>
      <c r="H633" s="1" t="b">
        <v>0</v>
      </c>
      <c r="I633" s="1" t="s">
        <v>14</v>
      </c>
      <c r="J633" s="1" t="s">
        <v>14</v>
      </c>
      <c r="K633" s="1" t="s">
        <v>14</v>
      </c>
      <c r="L633" s="1" t="s">
        <v>14</v>
      </c>
      <c r="AA633" s="1" t="str">
        <f t="shared" si="45"/>
        <v>all_ols_liner_I(job5*100)_as.factor(year)2004</v>
      </c>
      <c r="AB633" s="1" t="str">
        <f t="shared" si="46"/>
        <v>-0.801</v>
      </c>
      <c r="AC633" s="1" t="str">
        <f t="shared" si="47"/>
        <v>0.249</v>
      </c>
      <c r="AD633" s="1" t="str">
        <f t="shared" si="48"/>
        <v>-3.214</v>
      </c>
      <c r="AE633" t="str">
        <f t="shared" si="49"/>
        <v>-0.801
(0.249)</v>
      </c>
    </row>
    <row r="634" spans="1:31">
      <c r="A634" s="1">
        <v>633</v>
      </c>
      <c r="B634" s="1" t="s">
        <v>128</v>
      </c>
      <c r="C634" s="1">
        <v>-0.59692660376192297</v>
      </c>
      <c r="D634" s="1">
        <v>0.27085574388781097</v>
      </c>
      <c r="E634" s="1">
        <v>-2.2038543292224602</v>
      </c>
      <c r="F634" s="1">
        <v>2.7534988690288201E-2</v>
      </c>
      <c r="G634" s="1" t="s">
        <v>308</v>
      </c>
      <c r="H634" s="1" t="b">
        <v>0</v>
      </c>
      <c r="I634" s="1" t="s">
        <v>14</v>
      </c>
      <c r="J634" s="1" t="s">
        <v>14</v>
      </c>
      <c r="K634" s="1" t="s">
        <v>14</v>
      </c>
      <c r="L634" s="1" t="s">
        <v>14</v>
      </c>
      <c r="AA634" s="1" t="str">
        <f t="shared" si="45"/>
        <v>all_ols_liner_I(job5*100)_as.factor(year)2005</v>
      </c>
      <c r="AB634" s="1" t="str">
        <f t="shared" si="46"/>
        <v>-0.597</v>
      </c>
      <c r="AC634" s="1" t="str">
        <f t="shared" si="47"/>
        <v>0.271</v>
      </c>
      <c r="AD634" s="1" t="str">
        <f t="shared" si="48"/>
        <v>-2.204</v>
      </c>
      <c r="AE634" t="str">
        <f t="shared" si="49"/>
        <v>-0.597
(0.271)</v>
      </c>
    </row>
    <row r="635" spans="1:31">
      <c r="A635" s="1">
        <v>634</v>
      </c>
      <c r="B635" s="1" t="s">
        <v>127</v>
      </c>
      <c r="C635" s="1">
        <v>-0.89330742633248605</v>
      </c>
      <c r="D635" s="1">
        <v>0.28530033786026798</v>
      </c>
      <c r="E635" s="1">
        <v>-3.1311124025727599</v>
      </c>
      <c r="F635" s="1">
        <v>1.74154294107356E-3</v>
      </c>
      <c r="G635" s="1" t="s">
        <v>308</v>
      </c>
      <c r="H635" s="1" t="b">
        <v>0</v>
      </c>
      <c r="I635" s="1" t="s">
        <v>14</v>
      </c>
      <c r="J635" s="1" t="s">
        <v>14</v>
      </c>
      <c r="K635" s="1" t="s">
        <v>14</v>
      </c>
      <c r="L635" s="1" t="s">
        <v>14</v>
      </c>
      <c r="AA635" s="1" t="str">
        <f t="shared" si="45"/>
        <v>all_ols_liner_I(job5*100)_as.factor(year)2006</v>
      </c>
      <c r="AB635" s="1" t="str">
        <f t="shared" si="46"/>
        <v>-0.893</v>
      </c>
      <c r="AC635" s="1" t="str">
        <f t="shared" si="47"/>
        <v>0.285</v>
      </c>
      <c r="AD635" s="1" t="str">
        <f t="shared" si="48"/>
        <v>-3.131</v>
      </c>
      <c r="AE635" t="str">
        <f t="shared" si="49"/>
        <v>-0.893
(0.285)</v>
      </c>
    </row>
    <row r="636" spans="1:31">
      <c r="A636" s="1">
        <v>635</v>
      </c>
      <c r="B636" s="1" t="s">
        <v>126</v>
      </c>
      <c r="C636" s="1">
        <v>-1.3049182598500699</v>
      </c>
      <c r="D636" s="1">
        <v>0.296844541771006</v>
      </c>
      <c r="E636" s="1">
        <v>-4.3959651474970496</v>
      </c>
      <c r="F636" s="2">
        <v>1.1030153378824901E-5</v>
      </c>
      <c r="G636" s="1" t="s">
        <v>308</v>
      </c>
      <c r="H636" s="1" t="b">
        <v>0</v>
      </c>
      <c r="I636" s="1" t="s">
        <v>14</v>
      </c>
      <c r="J636" s="1" t="s">
        <v>14</v>
      </c>
      <c r="K636" s="1" t="s">
        <v>14</v>
      </c>
      <c r="L636" s="1" t="s">
        <v>14</v>
      </c>
      <c r="AA636" s="1" t="str">
        <f t="shared" si="45"/>
        <v>all_ols_liner_I(job5*100)_as.factor(year)2007</v>
      </c>
      <c r="AB636" s="1" t="str">
        <f t="shared" si="46"/>
        <v>-1.305</v>
      </c>
      <c r="AC636" s="1" t="str">
        <f t="shared" si="47"/>
        <v>0.297</v>
      </c>
      <c r="AD636" s="1" t="str">
        <f t="shared" si="48"/>
        <v>-4.396</v>
      </c>
      <c r="AE636" t="str">
        <f t="shared" si="49"/>
        <v>-1.305
(0.297)</v>
      </c>
    </row>
    <row r="637" spans="1:31">
      <c r="A637" s="1">
        <v>636</v>
      </c>
      <c r="B637" s="1" t="s">
        <v>125</v>
      </c>
      <c r="C637" s="1">
        <v>-1.70471773409883</v>
      </c>
      <c r="D637" s="1">
        <v>0.30562142227543498</v>
      </c>
      <c r="E637" s="1">
        <v>-5.57787383294907</v>
      </c>
      <c r="F637" s="2">
        <v>2.4358611481587701E-8</v>
      </c>
      <c r="G637" s="1" t="s">
        <v>308</v>
      </c>
      <c r="H637" s="1" t="b">
        <v>0</v>
      </c>
      <c r="I637" s="1" t="s">
        <v>14</v>
      </c>
      <c r="J637" s="1" t="s">
        <v>14</v>
      </c>
      <c r="K637" s="1" t="s">
        <v>14</v>
      </c>
      <c r="L637" s="1" t="s">
        <v>14</v>
      </c>
      <c r="AA637" s="1" t="str">
        <f t="shared" si="45"/>
        <v>all_ols_liner_I(job5*100)_as.factor(year)2008</v>
      </c>
      <c r="AB637" s="1" t="str">
        <f t="shared" si="46"/>
        <v>-1.705</v>
      </c>
      <c r="AC637" s="1" t="str">
        <f t="shared" si="47"/>
        <v>0.306</v>
      </c>
      <c r="AD637" s="1" t="str">
        <f t="shared" si="48"/>
        <v>-5.578</v>
      </c>
      <c r="AE637" t="str">
        <f t="shared" si="49"/>
        <v>-1.705
(0.306)</v>
      </c>
    </row>
    <row r="638" spans="1:31">
      <c r="A638" s="1">
        <v>637</v>
      </c>
      <c r="B638" s="1" t="s">
        <v>124</v>
      </c>
      <c r="C638" s="1">
        <v>-1.28942760969234</v>
      </c>
      <c r="D638" s="1">
        <v>0.354348276782882</v>
      </c>
      <c r="E638" s="1">
        <v>-3.6388708346461298</v>
      </c>
      <c r="F638" s="1">
        <v>2.7386026626217199E-4</v>
      </c>
      <c r="G638" s="1" t="s">
        <v>308</v>
      </c>
      <c r="H638" s="1" t="b">
        <v>0</v>
      </c>
      <c r="I638" s="1" t="s">
        <v>14</v>
      </c>
      <c r="J638" s="1" t="s">
        <v>14</v>
      </c>
      <c r="K638" s="1" t="s">
        <v>14</v>
      </c>
      <c r="L638" s="1" t="s">
        <v>14</v>
      </c>
      <c r="AA638" s="1" t="str">
        <f t="shared" si="45"/>
        <v>all_ols_liner_I(job5*100)_as.factor(year)2009</v>
      </c>
      <c r="AB638" s="1" t="str">
        <f t="shared" si="46"/>
        <v>-1.289</v>
      </c>
      <c r="AC638" s="1" t="str">
        <f t="shared" si="47"/>
        <v>0.354</v>
      </c>
      <c r="AD638" s="1" t="str">
        <f t="shared" si="48"/>
        <v>-3.639</v>
      </c>
      <c r="AE638" t="str">
        <f t="shared" si="49"/>
        <v>-1.289
(0.354)</v>
      </c>
    </row>
    <row r="639" spans="1:31">
      <c r="A639" s="1">
        <v>638</v>
      </c>
      <c r="B639" s="1" t="s">
        <v>38</v>
      </c>
      <c r="C639" s="1">
        <v>9.4084457811509505</v>
      </c>
      <c r="D639" s="1">
        <v>0.169311009918304</v>
      </c>
      <c r="E639" s="1">
        <v>55.569013413189801</v>
      </c>
      <c r="F639" s="1">
        <v>0</v>
      </c>
      <c r="G639" s="1" t="s">
        <v>310</v>
      </c>
      <c r="H639" s="1" t="b">
        <v>0</v>
      </c>
      <c r="I639" s="1" t="s">
        <v>14</v>
      </c>
      <c r="J639" s="1" t="s">
        <v>14</v>
      </c>
      <c r="K639" s="1" t="s">
        <v>14</v>
      </c>
      <c r="L639" s="1" t="s">
        <v>14</v>
      </c>
      <c r="AA639" s="1" t="str">
        <f t="shared" si="45"/>
        <v>all_no_live_I(job5*100)_(Intercept)</v>
      </c>
      <c r="AB639" s="1" t="str">
        <f t="shared" si="46"/>
        <v>9.408</v>
      </c>
      <c r="AC639" s="1" t="str">
        <f t="shared" si="47"/>
        <v>0.169</v>
      </c>
      <c r="AD639" s="1" t="str">
        <f t="shared" si="48"/>
        <v>55.569</v>
      </c>
      <c r="AE639" t="str">
        <f t="shared" si="49"/>
        <v>9.408
(0.169)</v>
      </c>
    </row>
    <row r="640" spans="1:31">
      <c r="A640" s="1">
        <v>639</v>
      </c>
      <c r="B640" s="1" t="s">
        <v>12</v>
      </c>
      <c r="C640" s="1">
        <v>-6.4951138826659397E-3</v>
      </c>
      <c r="D640" s="1">
        <v>4.1913288672849901E-2</v>
      </c>
      <c r="E640" s="1">
        <v>-0.15496550350326599</v>
      </c>
      <c r="F640" s="1">
        <v>0.87684856781594001</v>
      </c>
      <c r="G640" s="1" t="s">
        <v>310</v>
      </c>
      <c r="H640" s="1" t="b">
        <v>0</v>
      </c>
      <c r="I640" s="1" t="s">
        <v>14</v>
      </c>
      <c r="J640" s="1" t="s">
        <v>14</v>
      </c>
      <c r="K640" s="1" t="s">
        <v>14</v>
      </c>
      <c r="L640" s="1" t="s">
        <v>14</v>
      </c>
      <c r="AA640" s="1" t="str">
        <f t="shared" si="45"/>
        <v>all_no_live_I(job5*100)_relative_age</v>
      </c>
      <c r="AB640" s="1" t="str">
        <f t="shared" si="46"/>
        <v>-0.006</v>
      </c>
      <c r="AC640" s="1" t="str">
        <f t="shared" si="47"/>
        <v>0.042</v>
      </c>
      <c r="AD640" s="1" t="str">
        <f t="shared" si="48"/>
        <v>-0.155</v>
      </c>
      <c r="AE640" t="str">
        <f t="shared" si="49"/>
        <v>-0.006
(0.042)</v>
      </c>
    </row>
    <row r="641" spans="1:31">
      <c r="A641" s="1">
        <v>640</v>
      </c>
      <c r="B641" s="1" t="s">
        <v>80</v>
      </c>
      <c r="C641" s="1">
        <v>4.6426538192452299E-3</v>
      </c>
      <c r="D641" s="1">
        <v>3.6211397285566098E-3</v>
      </c>
      <c r="E641" s="1">
        <v>1.28209739674856</v>
      </c>
      <c r="F641" s="1">
        <v>0.199809003542713</v>
      </c>
      <c r="G641" s="1" t="s">
        <v>310</v>
      </c>
      <c r="H641" s="1" t="b">
        <v>0</v>
      </c>
      <c r="I641" s="1" t="s">
        <v>14</v>
      </c>
      <c r="J641" s="1" t="s">
        <v>14</v>
      </c>
      <c r="K641" s="1" t="s">
        <v>14</v>
      </c>
      <c r="L641" s="1" t="s">
        <v>14</v>
      </c>
      <c r="AA641" s="1" t="str">
        <f t="shared" si="45"/>
        <v>all_no_live_I(job5*100)_I(relative_age^2)</v>
      </c>
      <c r="AB641" s="1" t="str">
        <f t="shared" si="46"/>
        <v>0.005</v>
      </c>
      <c r="AC641" s="1" t="str">
        <f t="shared" si="47"/>
        <v>0.004</v>
      </c>
      <c r="AD641" s="1" t="str">
        <f t="shared" si="48"/>
        <v>1.282</v>
      </c>
      <c r="AE641" t="str">
        <f t="shared" si="49"/>
        <v>0.005
(0.004)</v>
      </c>
    </row>
    <row r="642" spans="1:31">
      <c r="A642" s="1">
        <v>641</v>
      </c>
      <c r="B642" s="1" t="s">
        <v>132</v>
      </c>
      <c r="C642" s="1">
        <v>-0.181102199577725</v>
      </c>
      <c r="D642" s="1">
        <v>0.16787938075530401</v>
      </c>
      <c r="E642" s="1">
        <v>-1.07876380507797</v>
      </c>
      <c r="F642" s="1">
        <v>0.28069349044007402</v>
      </c>
      <c r="G642" s="1" t="s">
        <v>310</v>
      </c>
      <c r="H642" s="1" t="b">
        <v>0</v>
      </c>
      <c r="I642" s="1" t="s">
        <v>14</v>
      </c>
      <c r="J642" s="1" t="s">
        <v>14</v>
      </c>
      <c r="K642" s="1" t="s">
        <v>14</v>
      </c>
      <c r="L642" s="1" t="s">
        <v>14</v>
      </c>
      <c r="AA642" s="1" t="str">
        <f t="shared" si="45"/>
        <v>all_no_live_I(job5*100)_as.factor(year)2001</v>
      </c>
      <c r="AB642" s="1" t="str">
        <f t="shared" si="46"/>
        <v>-0.181</v>
      </c>
      <c r="AC642" s="1" t="str">
        <f t="shared" si="47"/>
        <v>0.168</v>
      </c>
      <c r="AD642" s="1" t="str">
        <f t="shared" si="48"/>
        <v>-1.079</v>
      </c>
      <c r="AE642" t="str">
        <f t="shared" si="49"/>
        <v>-0.181
(0.168)</v>
      </c>
    </row>
    <row r="643" spans="1:31">
      <c r="A643" s="1">
        <v>642</v>
      </c>
      <c r="B643" s="1" t="s">
        <v>131</v>
      </c>
      <c r="C643" s="1">
        <v>-0.379719156550401</v>
      </c>
      <c r="D643" s="1">
        <v>0.168314536143509</v>
      </c>
      <c r="E643" s="1">
        <v>-2.2560092862487102</v>
      </c>
      <c r="F643" s="1">
        <v>2.4070426939478501E-2</v>
      </c>
      <c r="G643" s="1" t="s">
        <v>310</v>
      </c>
      <c r="H643" s="1" t="b">
        <v>0</v>
      </c>
      <c r="I643" s="1" t="s">
        <v>14</v>
      </c>
      <c r="J643" s="1" t="s">
        <v>14</v>
      </c>
      <c r="K643" s="1" t="s">
        <v>14</v>
      </c>
      <c r="L643" s="1" t="s">
        <v>14</v>
      </c>
      <c r="AA643" s="1" t="str">
        <f t="shared" ref="AA643:AA706" si="50">G643&amp;"_"&amp;B643</f>
        <v>all_no_live_I(job5*100)_as.factor(year)2002</v>
      </c>
      <c r="AB643" s="1" t="str">
        <f t="shared" ref="AB643:AB706" si="51">TEXT(C643, "0.000")</f>
        <v>-0.380</v>
      </c>
      <c r="AC643" s="1" t="str">
        <f t="shared" ref="AC643:AC706" si="52">TEXT(D643, "0.000")</f>
        <v>0.168</v>
      </c>
      <c r="AD643" s="1" t="str">
        <f t="shared" ref="AD643:AD706" si="53">TEXT(E643, "0.000")</f>
        <v>-2.256</v>
      </c>
      <c r="AE643" t="str">
        <f t="shared" ref="AE643:AE706" si="54">CONCATENATE(AB643,"
(",AC643,")")</f>
        <v>-0.380
(0.168)</v>
      </c>
    </row>
    <row r="644" spans="1:31">
      <c r="A644" s="1">
        <v>643</v>
      </c>
      <c r="B644" s="1" t="s">
        <v>130</v>
      </c>
      <c r="C644" s="1">
        <v>-0.58316461944561304</v>
      </c>
      <c r="D644" s="1">
        <v>0.16912706193302601</v>
      </c>
      <c r="E644" s="1">
        <v>-3.4480857928966202</v>
      </c>
      <c r="F644" s="1">
        <v>5.6461542535015405E-4</v>
      </c>
      <c r="G644" s="1" t="s">
        <v>310</v>
      </c>
      <c r="H644" s="1" t="b">
        <v>0</v>
      </c>
      <c r="I644" s="1" t="s">
        <v>14</v>
      </c>
      <c r="J644" s="1" t="s">
        <v>14</v>
      </c>
      <c r="K644" s="1" t="s">
        <v>14</v>
      </c>
      <c r="L644" s="1" t="s">
        <v>14</v>
      </c>
      <c r="AA644" s="1" t="str">
        <f t="shared" si="50"/>
        <v>all_no_live_I(job5*100)_as.factor(year)2003</v>
      </c>
      <c r="AB644" s="1" t="str">
        <f t="shared" si="51"/>
        <v>-0.583</v>
      </c>
      <c r="AC644" s="1" t="str">
        <f t="shared" si="52"/>
        <v>0.169</v>
      </c>
      <c r="AD644" s="1" t="str">
        <f t="shared" si="53"/>
        <v>-3.448</v>
      </c>
      <c r="AE644" t="str">
        <f t="shared" si="54"/>
        <v>-0.583
(0.169)</v>
      </c>
    </row>
    <row r="645" spans="1:31">
      <c r="A645" s="1">
        <v>644</v>
      </c>
      <c r="B645" s="1" t="s">
        <v>129</v>
      </c>
      <c r="C645" s="1">
        <v>-0.84199880789294002</v>
      </c>
      <c r="D645" s="1">
        <v>0.16988782731791699</v>
      </c>
      <c r="E645" s="1">
        <v>-4.9562044625909296</v>
      </c>
      <c r="F645" s="2">
        <v>7.1904123377962001E-7</v>
      </c>
      <c r="G645" s="1" t="s">
        <v>310</v>
      </c>
      <c r="H645" s="1" t="b">
        <v>0</v>
      </c>
      <c r="I645" s="1" t="s">
        <v>14</v>
      </c>
      <c r="J645" s="1" t="s">
        <v>14</v>
      </c>
      <c r="K645" s="1" t="s">
        <v>14</v>
      </c>
      <c r="L645" s="1" t="s">
        <v>14</v>
      </c>
      <c r="AA645" s="1" t="str">
        <f t="shared" si="50"/>
        <v>all_no_live_I(job5*100)_as.factor(year)2004</v>
      </c>
      <c r="AB645" s="1" t="str">
        <f t="shared" si="51"/>
        <v>-0.842</v>
      </c>
      <c r="AC645" s="1" t="str">
        <f t="shared" si="52"/>
        <v>0.170</v>
      </c>
      <c r="AD645" s="1" t="str">
        <f t="shared" si="53"/>
        <v>-4.956</v>
      </c>
      <c r="AE645" t="str">
        <f t="shared" si="54"/>
        <v>-0.842
(0.170)</v>
      </c>
    </row>
    <row r="646" spans="1:31">
      <c r="A646" s="1">
        <v>645</v>
      </c>
      <c r="B646" s="1" t="s">
        <v>128</v>
      </c>
      <c r="C646" s="1">
        <v>-0.71680836359065903</v>
      </c>
      <c r="D646" s="1">
        <v>0.17133520695089899</v>
      </c>
      <c r="E646" s="1">
        <v>-4.18366065181268</v>
      </c>
      <c r="F646" s="2">
        <v>2.8689507622707299E-5</v>
      </c>
      <c r="G646" s="1" t="s">
        <v>310</v>
      </c>
      <c r="H646" s="1" t="b">
        <v>0</v>
      </c>
      <c r="I646" s="1" t="s">
        <v>14</v>
      </c>
      <c r="J646" s="1" t="s">
        <v>14</v>
      </c>
      <c r="K646" s="1" t="s">
        <v>14</v>
      </c>
      <c r="L646" s="1" t="s">
        <v>14</v>
      </c>
      <c r="AA646" s="1" t="str">
        <f t="shared" si="50"/>
        <v>all_no_live_I(job5*100)_as.factor(year)2005</v>
      </c>
      <c r="AB646" s="1" t="str">
        <f t="shared" si="51"/>
        <v>-0.717</v>
      </c>
      <c r="AC646" s="1" t="str">
        <f t="shared" si="52"/>
        <v>0.171</v>
      </c>
      <c r="AD646" s="1" t="str">
        <f t="shared" si="53"/>
        <v>-4.184</v>
      </c>
      <c r="AE646" t="str">
        <f t="shared" si="54"/>
        <v>-0.717
(0.171)</v>
      </c>
    </row>
    <row r="647" spans="1:31">
      <c r="A647" s="1">
        <v>646</v>
      </c>
      <c r="B647" s="1" t="s">
        <v>127</v>
      </c>
      <c r="C647" s="1">
        <v>-1.07306894248888</v>
      </c>
      <c r="D647" s="1">
        <v>0.17032924148329301</v>
      </c>
      <c r="E647" s="1">
        <v>-6.2999690079294703</v>
      </c>
      <c r="F647" s="2">
        <v>2.97921185651795E-10</v>
      </c>
      <c r="G647" s="1" t="s">
        <v>310</v>
      </c>
      <c r="H647" s="1" t="b">
        <v>0</v>
      </c>
      <c r="I647" s="1" t="s">
        <v>14</v>
      </c>
      <c r="J647" s="1" t="s">
        <v>14</v>
      </c>
      <c r="K647" s="1" t="s">
        <v>14</v>
      </c>
      <c r="L647" s="1" t="s">
        <v>14</v>
      </c>
      <c r="AA647" s="1" t="str">
        <f t="shared" si="50"/>
        <v>all_no_live_I(job5*100)_as.factor(year)2006</v>
      </c>
      <c r="AB647" s="1" t="str">
        <f t="shared" si="51"/>
        <v>-1.073</v>
      </c>
      <c r="AC647" s="1" t="str">
        <f t="shared" si="52"/>
        <v>0.170</v>
      </c>
      <c r="AD647" s="1" t="str">
        <f t="shared" si="53"/>
        <v>-6.300</v>
      </c>
      <c r="AE647" t="str">
        <f t="shared" si="54"/>
        <v>-1.073
(0.170)</v>
      </c>
    </row>
    <row r="648" spans="1:31">
      <c r="A648" s="1">
        <v>647</v>
      </c>
      <c r="B648" s="1" t="s">
        <v>126</v>
      </c>
      <c r="C648" s="1">
        <v>-1.48655521338387</v>
      </c>
      <c r="D648" s="1">
        <v>0.17051186756518399</v>
      </c>
      <c r="E648" s="1">
        <v>-8.7181920801822397</v>
      </c>
      <c r="F648" s="2">
        <v>2.8341502285069599E-18</v>
      </c>
      <c r="G648" s="1" t="s">
        <v>310</v>
      </c>
      <c r="H648" s="1" t="b">
        <v>0</v>
      </c>
      <c r="I648" s="1" t="s">
        <v>14</v>
      </c>
      <c r="J648" s="1" t="s">
        <v>14</v>
      </c>
      <c r="K648" s="1" t="s">
        <v>14</v>
      </c>
      <c r="L648" s="1" t="s">
        <v>14</v>
      </c>
      <c r="AA648" s="1" t="str">
        <f t="shared" si="50"/>
        <v>all_no_live_I(job5*100)_as.factor(year)2007</v>
      </c>
      <c r="AB648" s="1" t="str">
        <f t="shared" si="51"/>
        <v>-1.487</v>
      </c>
      <c r="AC648" s="1" t="str">
        <f t="shared" si="52"/>
        <v>0.171</v>
      </c>
      <c r="AD648" s="1" t="str">
        <f t="shared" si="53"/>
        <v>-8.718</v>
      </c>
      <c r="AE648" t="str">
        <f t="shared" si="54"/>
        <v>-1.487
(0.171)</v>
      </c>
    </row>
    <row r="649" spans="1:31">
      <c r="A649" s="1">
        <v>648</v>
      </c>
      <c r="B649" s="1" t="s">
        <v>125</v>
      </c>
      <c r="C649" s="1">
        <v>-1.88397107164668</v>
      </c>
      <c r="D649" s="1">
        <v>0.17064430815786899</v>
      </c>
      <c r="E649" s="1">
        <v>-11.0403393584259</v>
      </c>
      <c r="F649" s="2">
        <v>2.45731345678089E-28</v>
      </c>
      <c r="G649" s="1" t="s">
        <v>310</v>
      </c>
      <c r="H649" s="1" t="b">
        <v>0</v>
      </c>
      <c r="I649" s="1" t="s">
        <v>14</v>
      </c>
      <c r="J649" s="1" t="s">
        <v>14</v>
      </c>
      <c r="K649" s="1" t="s">
        <v>14</v>
      </c>
      <c r="L649" s="1" t="s">
        <v>14</v>
      </c>
      <c r="AA649" s="1" t="str">
        <f t="shared" si="50"/>
        <v>all_no_live_I(job5*100)_as.factor(year)2008</v>
      </c>
      <c r="AB649" s="1" t="str">
        <f t="shared" si="51"/>
        <v>-1.884</v>
      </c>
      <c r="AC649" s="1" t="str">
        <f t="shared" si="52"/>
        <v>0.171</v>
      </c>
      <c r="AD649" s="1" t="str">
        <f t="shared" si="53"/>
        <v>-11.040</v>
      </c>
      <c r="AE649" t="str">
        <f t="shared" si="54"/>
        <v>-1.884
(0.171)</v>
      </c>
    </row>
    <row r="650" spans="1:31">
      <c r="A650" s="1">
        <v>649</v>
      </c>
      <c r="B650" s="1" t="s">
        <v>124</v>
      </c>
      <c r="C650" s="1">
        <v>-1.5255359889878299</v>
      </c>
      <c r="D650" s="1">
        <v>0.27735447422885501</v>
      </c>
      <c r="E650" s="1">
        <v>-5.5003114452339998</v>
      </c>
      <c r="F650" s="2">
        <v>3.7928314480612901E-8</v>
      </c>
      <c r="G650" s="1" t="s">
        <v>310</v>
      </c>
      <c r="H650" s="1" t="b">
        <v>0</v>
      </c>
      <c r="I650" s="1" t="s">
        <v>14</v>
      </c>
      <c r="J650" s="1" t="s">
        <v>14</v>
      </c>
      <c r="K650" s="1" t="s">
        <v>14</v>
      </c>
      <c r="L650" s="1" t="s">
        <v>14</v>
      </c>
      <c r="AA650" s="1" t="str">
        <f t="shared" si="50"/>
        <v>all_no_live_I(job5*100)_as.factor(year)2009</v>
      </c>
      <c r="AB650" s="1" t="str">
        <f t="shared" si="51"/>
        <v>-1.526</v>
      </c>
      <c r="AC650" s="1" t="str">
        <f t="shared" si="52"/>
        <v>0.277</v>
      </c>
      <c r="AD650" s="1" t="str">
        <f t="shared" si="53"/>
        <v>-5.500</v>
      </c>
      <c r="AE650" t="str">
        <f t="shared" si="54"/>
        <v>-1.526
(0.277)</v>
      </c>
    </row>
    <row r="651" spans="1:31">
      <c r="A651" s="1">
        <v>650</v>
      </c>
      <c r="B651" s="1" t="s">
        <v>38</v>
      </c>
      <c r="C651" s="1">
        <v>9.3033187575342797</v>
      </c>
      <c r="D651" s="1">
        <v>0.14813128529153999</v>
      </c>
      <c r="E651" s="1">
        <v>62.804550296206898</v>
      </c>
      <c r="F651" s="1">
        <v>0</v>
      </c>
      <c r="G651" s="1" t="s">
        <v>312</v>
      </c>
      <c r="H651" s="1" t="b">
        <v>0</v>
      </c>
      <c r="I651" s="1" t="s">
        <v>14</v>
      </c>
      <c r="J651" s="1" t="s">
        <v>14</v>
      </c>
      <c r="K651" s="1" t="s">
        <v>14</v>
      </c>
      <c r="L651" s="1" t="s">
        <v>14</v>
      </c>
      <c r="AA651" s="1" t="str">
        <f t="shared" si="50"/>
        <v>all_no_live_liner_I(job5*100)_(Intercept)</v>
      </c>
      <c r="AB651" s="1" t="str">
        <f t="shared" si="51"/>
        <v>9.303</v>
      </c>
      <c r="AC651" s="1" t="str">
        <f t="shared" si="52"/>
        <v>0.148</v>
      </c>
      <c r="AD651" s="1" t="str">
        <f t="shared" si="53"/>
        <v>62.805</v>
      </c>
      <c r="AE651" t="str">
        <f t="shared" si="54"/>
        <v>9.303
(0.148)</v>
      </c>
    </row>
    <row r="652" spans="1:31">
      <c r="A652" s="1">
        <v>651</v>
      </c>
      <c r="B652" s="1" t="s">
        <v>12</v>
      </c>
      <c r="C652" s="1">
        <v>4.5247659149517401E-2</v>
      </c>
      <c r="D652" s="1">
        <v>1.1312069058492399E-2</v>
      </c>
      <c r="E652" s="1">
        <v>3.9999454490200601</v>
      </c>
      <c r="F652" s="2">
        <v>6.3365071432813997E-5</v>
      </c>
      <c r="G652" s="1" t="s">
        <v>312</v>
      </c>
      <c r="H652" s="1" t="b">
        <v>0</v>
      </c>
      <c r="I652" s="1" t="s">
        <v>14</v>
      </c>
      <c r="J652" s="1" t="s">
        <v>14</v>
      </c>
      <c r="K652" s="1" t="s">
        <v>14</v>
      </c>
      <c r="L652" s="1" t="s">
        <v>14</v>
      </c>
      <c r="AA652" s="1" t="str">
        <f t="shared" si="50"/>
        <v>all_no_live_liner_I(job5*100)_relative_age</v>
      </c>
      <c r="AB652" s="1" t="str">
        <f t="shared" si="51"/>
        <v>0.045</v>
      </c>
      <c r="AC652" s="1" t="str">
        <f t="shared" si="52"/>
        <v>0.011</v>
      </c>
      <c r="AD652" s="1" t="str">
        <f t="shared" si="53"/>
        <v>4.000</v>
      </c>
      <c r="AE652" t="str">
        <f t="shared" si="54"/>
        <v>0.045
(0.011)</v>
      </c>
    </row>
    <row r="653" spans="1:31">
      <c r="A653" s="1">
        <v>652</v>
      </c>
      <c r="B653" s="1" t="s">
        <v>132</v>
      </c>
      <c r="C653" s="1">
        <v>-0.16649265609258199</v>
      </c>
      <c r="D653" s="1">
        <v>0.167492302414188</v>
      </c>
      <c r="E653" s="1">
        <v>-0.99403168798089703</v>
      </c>
      <c r="F653" s="1">
        <v>0.32020786254628802</v>
      </c>
      <c r="G653" s="1" t="s">
        <v>312</v>
      </c>
      <c r="H653" s="1" t="b">
        <v>0</v>
      </c>
      <c r="I653" s="1" t="s">
        <v>14</v>
      </c>
      <c r="J653" s="1" t="s">
        <v>14</v>
      </c>
      <c r="K653" s="1" t="s">
        <v>14</v>
      </c>
      <c r="L653" s="1" t="s">
        <v>14</v>
      </c>
      <c r="AA653" s="1" t="str">
        <f t="shared" si="50"/>
        <v>all_no_live_liner_I(job5*100)_as.factor(year)2001</v>
      </c>
      <c r="AB653" s="1" t="str">
        <f t="shared" si="51"/>
        <v>-0.166</v>
      </c>
      <c r="AC653" s="1" t="str">
        <f t="shared" si="52"/>
        <v>0.167</v>
      </c>
      <c r="AD653" s="1" t="str">
        <f t="shared" si="53"/>
        <v>-0.994</v>
      </c>
      <c r="AE653" t="str">
        <f t="shared" si="54"/>
        <v>-0.166
(0.167)</v>
      </c>
    </row>
    <row r="654" spans="1:31">
      <c r="A654" s="1">
        <v>653</v>
      </c>
      <c r="B654" s="1" t="s">
        <v>131</v>
      </c>
      <c r="C654" s="1">
        <v>-0.364303526155355</v>
      </c>
      <c r="D654" s="1">
        <v>0.16788461551358899</v>
      </c>
      <c r="E654" s="1">
        <v>-2.1699637280097699</v>
      </c>
      <c r="F654" s="1">
        <v>3.0010005517818999E-2</v>
      </c>
      <c r="G654" s="1" t="s">
        <v>312</v>
      </c>
      <c r="H654" s="1" t="b">
        <v>0</v>
      </c>
      <c r="I654" s="1" t="s">
        <v>14</v>
      </c>
      <c r="J654" s="1" t="s">
        <v>14</v>
      </c>
      <c r="K654" s="1" t="s">
        <v>14</v>
      </c>
      <c r="L654" s="1" t="s">
        <v>14</v>
      </c>
      <c r="AA654" s="1" t="str">
        <f t="shared" si="50"/>
        <v>all_no_live_liner_I(job5*100)_as.factor(year)2002</v>
      </c>
      <c r="AB654" s="1" t="str">
        <f t="shared" si="51"/>
        <v>-0.364</v>
      </c>
      <c r="AC654" s="1" t="str">
        <f t="shared" si="52"/>
        <v>0.168</v>
      </c>
      <c r="AD654" s="1" t="str">
        <f t="shared" si="53"/>
        <v>-2.170</v>
      </c>
      <c r="AE654" t="str">
        <f t="shared" si="54"/>
        <v>-0.364
(0.168)</v>
      </c>
    </row>
    <row r="655" spans="1:31">
      <c r="A655" s="1">
        <v>654</v>
      </c>
      <c r="B655" s="1" t="s">
        <v>130</v>
      </c>
      <c r="C655" s="1">
        <v>-0.56801693683915999</v>
      </c>
      <c r="D655" s="1">
        <v>0.16871397837150801</v>
      </c>
      <c r="E655" s="1">
        <v>-3.3667449628174202</v>
      </c>
      <c r="F655" s="1">
        <v>7.6066019190468097E-4</v>
      </c>
      <c r="G655" s="1" t="s">
        <v>312</v>
      </c>
      <c r="H655" s="1" t="b">
        <v>0</v>
      </c>
      <c r="I655" s="1" t="s">
        <v>14</v>
      </c>
      <c r="J655" s="1" t="s">
        <v>14</v>
      </c>
      <c r="K655" s="1" t="s">
        <v>14</v>
      </c>
      <c r="L655" s="1" t="s">
        <v>14</v>
      </c>
      <c r="AA655" s="1" t="str">
        <f t="shared" si="50"/>
        <v>all_no_live_liner_I(job5*100)_as.factor(year)2003</v>
      </c>
      <c r="AB655" s="1" t="str">
        <f t="shared" si="51"/>
        <v>-0.568</v>
      </c>
      <c r="AC655" s="1" t="str">
        <f t="shared" si="52"/>
        <v>0.169</v>
      </c>
      <c r="AD655" s="1" t="str">
        <f t="shared" si="53"/>
        <v>-3.367</v>
      </c>
      <c r="AE655" t="str">
        <f t="shared" si="54"/>
        <v>-0.568
(0.169)</v>
      </c>
    </row>
    <row r="656" spans="1:31">
      <c r="A656" s="1">
        <v>655</v>
      </c>
      <c r="B656" s="1" t="s">
        <v>129</v>
      </c>
      <c r="C656" s="1">
        <v>-0.82663883689108597</v>
      </c>
      <c r="D656" s="1">
        <v>0.169464974571474</v>
      </c>
      <c r="E656" s="1">
        <v>-4.8779332660415804</v>
      </c>
      <c r="F656" s="2">
        <v>1.07232007207102E-6</v>
      </c>
      <c r="G656" s="1" t="s">
        <v>312</v>
      </c>
      <c r="H656" s="1" t="b">
        <v>0</v>
      </c>
      <c r="I656" s="1" t="s">
        <v>14</v>
      </c>
      <c r="J656" s="1" t="s">
        <v>14</v>
      </c>
      <c r="K656" s="1" t="s">
        <v>14</v>
      </c>
      <c r="L656" s="1" t="s">
        <v>14</v>
      </c>
      <c r="AA656" s="1" t="str">
        <f t="shared" si="50"/>
        <v>all_no_live_liner_I(job5*100)_as.factor(year)2004</v>
      </c>
      <c r="AB656" s="1" t="str">
        <f t="shared" si="51"/>
        <v>-0.827</v>
      </c>
      <c r="AC656" s="1" t="str">
        <f t="shared" si="52"/>
        <v>0.169</v>
      </c>
      <c r="AD656" s="1" t="str">
        <f t="shared" si="53"/>
        <v>-4.878</v>
      </c>
      <c r="AE656" t="str">
        <f t="shared" si="54"/>
        <v>-0.827
(0.169)</v>
      </c>
    </row>
    <row r="657" spans="1:31">
      <c r="A657" s="1">
        <v>656</v>
      </c>
      <c r="B657" s="1" t="s">
        <v>128</v>
      </c>
      <c r="C657" s="1">
        <v>-0.70129854320573803</v>
      </c>
      <c r="D657" s="1">
        <v>0.17090770399638899</v>
      </c>
      <c r="E657" s="1">
        <v>-4.1033758385786703</v>
      </c>
      <c r="F657" s="2">
        <v>4.0722153500119497E-5</v>
      </c>
      <c r="G657" s="1" t="s">
        <v>312</v>
      </c>
      <c r="H657" s="1" t="b">
        <v>0</v>
      </c>
      <c r="I657" s="1" t="s">
        <v>14</v>
      </c>
      <c r="J657" s="1" t="s">
        <v>14</v>
      </c>
      <c r="K657" s="1" t="s">
        <v>14</v>
      </c>
      <c r="L657" s="1" t="s">
        <v>14</v>
      </c>
      <c r="AA657" s="1" t="str">
        <f t="shared" si="50"/>
        <v>all_no_live_liner_I(job5*100)_as.factor(year)2005</v>
      </c>
      <c r="AB657" s="1" t="str">
        <f t="shared" si="51"/>
        <v>-0.701</v>
      </c>
      <c r="AC657" s="1" t="str">
        <f t="shared" si="52"/>
        <v>0.171</v>
      </c>
      <c r="AD657" s="1" t="str">
        <f t="shared" si="53"/>
        <v>-4.103</v>
      </c>
      <c r="AE657" t="str">
        <f t="shared" si="54"/>
        <v>-0.701
(0.171)</v>
      </c>
    </row>
    <row r="658" spans="1:31">
      <c r="A658" s="1">
        <v>657</v>
      </c>
      <c r="B658" s="1" t="s">
        <v>127</v>
      </c>
      <c r="C658" s="1">
        <v>-1.05765803623535</v>
      </c>
      <c r="D658" s="1">
        <v>0.16990468186070401</v>
      </c>
      <c r="E658" s="1">
        <v>-6.2250081907835204</v>
      </c>
      <c r="F658" s="2">
        <v>4.8186430168924597E-10</v>
      </c>
      <c r="G658" s="1" t="s">
        <v>312</v>
      </c>
      <c r="H658" s="1" t="b">
        <v>0</v>
      </c>
      <c r="I658" s="1" t="s">
        <v>14</v>
      </c>
      <c r="J658" s="1" t="s">
        <v>14</v>
      </c>
      <c r="K658" s="1" t="s">
        <v>14</v>
      </c>
      <c r="L658" s="1" t="s">
        <v>14</v>
      </c>
      <c r="AA658" s="1" t="str">
        <f t="shared" si="50"/>
        <v>all_no_live_liner_I(job5*100)_as.factor(year)2006</v>
      </c>
      <c r="AB658" s="1" t="str">
        <f t="shared" si="51"/>
        <v>-1.058</v>
      </c>
      <c r="AC658" s="1" t="str">
        <f t="shared" si="52"/>
        <v>0.170</v>
      </c>
      <c r="AD658" s="1" t="str">
        <f t="shared" si="53"/>
        <v>-6.225</v>
      </c>
      <c r="AE658" t="str">
        <f t="shared" si="54"/>
        <v>-1.058
(0.170)</v>
      </c>
    </row>
    <row r="659" spans="1:31">
      <c r="A659" s="1">
        <v>658</v>
      </c>
      <c r="B659" s="1" t="s">
        <v>126</v>
      </c>
      <c r="C659" s="1">
        <v>-1.47152361382116</v>
      </c>
      <c r="D659" s="1">
        <v>0.170108413049541</v>
      </c>
      <c r="E659" s="1">
        <v>-8.6505046249100594</v>
      </c>
      <c r="F659" s="2">
        <v>5.1401631527977499E-18</v>
      </c>
      <c r="G659" s="1" t="s">
        <v>312</v>
      </c>
      <c r="H659" s="1" t="b">
        <v>0</v>
      </c>
      <c r="I659" s="1" t="s">
        <v>14</v>
      </c>
      <c r="J659" s="1" t="s">
        <v>14</v>
      </c>
      <c r="K659" s="1" t="s">
        <v>14</v>
      </c>
      <c r="L659" s="1" t="s">
        <v>14</v>
      </c>
      <c r="AA659" s="1" t="str">
        <f t="shared" si="50"/>
        <v>all_no_live_liner_I(job5*100)_as.factor(year)2007</v>
      </c>
      <c r="AB659" s="1" t="str">
        <f t="shared" si="51"/>
        <v>-1.472</v>
      </c>
      <c r="AC659" s="1" t="str">
        <f t="shared" si="52"/>
        <v>0.170</v>
      </c>
      <c r="AD659" s="1" t="str">
        <f t="shared" si="53"/>
        <v>-8.651</v>
      </c>
      <c r="AE659" t="str">
        <f t="shared" si="54"/>
        <v>-1.472
(0.170)</v>
      </c>
    </row>
    <row r="660" spans="1:31">
      <c r="A660" s="1">
        <v>659</v>
      </c>
      <c r="B660" s="1" t="s">
        <v>125</v>
      </c>
      <c r="C660" s="1">
        <v>-1.86868884550152</v>
      </c>
      <c r="D660" s="1">
        <v>0.17022759237489701</v>
      </c>
      <c r="E660" s="1">
        <v>-10.9775907620549</v>
      </c>
      <c r="F660" s="2">
        <v>4.9299412665485601E-28</v>
      </c>
      <c r="G660" s="1" t="s">
        <v>312</v>
      </c>
      <c r="H660" s="1" t="b">
        <v>0</v>
      </c>
      <c r="I660" s="1" t="s">
        <v>14</v>
      </c>
      <c r="J660" s="1" t="s">
        <v>14</v>
      </c>
      <c r="K660" s="1" t="s">
        <v>14</v>
      </c>
      <c r="L660" s="1" t="s">
        <v>14</v>
      </c>
      <c r="AA660" s="1" t="str">
        <f t="shared" si="50"/>
        <v>all_no_live_liner_I(job5*100)_as.factor(year)2008</v>
      </c>
      <c r="AB660" s="1" t="str">
        <f t="shared" si="51"/>
        <v>-1.869</v>
      </c>
      <c r="AC660" s="1" t="str">
        <f t="shared" si="52"/>
        <v>0.170</v>
      </c>
      <c r="AD660" s="1" t="str">
        <f t="shared" si="53"/>
        <v>-10.978</v>
      </c>
      <c r="AE660" t="str">
        <f t="shared" si="54"/>
        <v>-1.869
(0.170)</v>
      </c>
    </row>
    <row r="661" spans="1:31">
      <c r="A661" s="1">
        <v>660</v>
      </c>
      <c r="B661" s="1" t="s">
        <v>124</v>
      </c>
      <c r="C661" s="1">
        <v>-1.46495554892514</v>
      </c>
      <c r="D661" s="1">
        <v>0.27330006881202601</v>
      </c>
      <c r="E661" s="1">
        <v>-5.3602458107419402</v>
      </c>
      <c r="F661" s="2">
        <v>8.3140954626461804E-8</v>
      </c>
      <c r="G661" s="1" t="s">
        <v>312</v>
      </c>
      <c r="H661" s="1" t="b">
        <v>0</v>
      </c>
      <c r="I661" s="1" t="s">
        <v>14</v>
      </c>
      <c r="J661" s="1" t="s">
        <v>14</v>
      </c>
      <c r="K661" s="1" t="s">
        <v>14</v>
      </c>
      <c r="L661" s="1" t="s">
        <v>14</v>
      </c>
      <c r="AA661" s="1" t="str">
        <f t="shared" si="50"/>
        <v>all_no_live_liner_I(job5*100)_as.factor(year)2009</v>
      </c>
      <c r="AB661" s="1" t="str">
        <f t="shared" si="51"/>
        <v>-1.465</v>
      </c>
      <c r="AC661" s="1" t="str">
        <f t="shared" si="52"/>
        <v>0.273</v>
      </c>
      <c r="AD661" s="1" t="str">
        <f t="shared" si="53"/>
        <v>-5.360</v>
      </c>
      <c r="AE661" t="str">
        <f t="shared" si="54"/>
        <v>-1.465
(0.273)</v>
      </c>
    </row>
    <row r="662" spans="1:31">
      <c r="A662" s="1">
        <v>661</v>
      </c>
      <c r="B662" s="1" t="s">
        <v>12</v>
      </c>
      <c r="C662" s="1">
        <v>-6.80240706013341E-2</v>
      </c>
      <c r="D662" s="1">
        <v>2.2291085127945299E-2</v>
      </c>
      <c r="E662" s="1">
        <v>-3.0516267023741901</v>
      </c>
      <c r="F662" s="1">
        <v>2.2761543400698402E-3</v>
      </c>
      <c r="G662" s="1" t="s">
        <v>280</v>
      </c>
      <c r="H662" s="1" t="b">
        <v>1</v>
      </c>
      <c r="I662" s="1" t="s">
        <v>270</v>
      </c>
      <c r="J662" s="1" t="s">
        <v>14</v>
      </c>
      <c r="K662" s="1" t="s">
        <v>14</v>
      </c>
      <c r="L662" s="1" t="s">
        <v>14</v>
      </c>
      <c r="AA662" s="1" t="str">
        <f t="shared" si="50"/>
        <v>all_ols_I(job6*100)_relative_age</v>
      </c>
      <c r="AB662" s="1" t="str">
        <f t="shared" si="51"/>
        <v>-0.068</v>
      </c>
      <c r="AC662" s="1" t="str">
        <f t="shared" si="52"/>
        <v>0.022</v>
      </c>
      <c r="AD662" s="1" t="str">
        <f t="shared" si="53"/>
        <v>-3.052</v>
      </c>
      <c r="AE662" t="str">
        <f t="shared" si="54"/>
        <v>-0.068
(0.022)</v>
      </c>
    </row>
    <row r="663" spans="1:31">
      <c r="A663" s="1">
        <v>662</v>
      </c>
      <c r="B663" s="1" t="s">
        <v>80</v>
      </c>
      <c r="C663" s="1">
        <v>4.8999633117232299E-3</v>
      </c>
      <c r="D663" s="1">
        <v>1.95469926729235E-3</v>
      </c>
      <c r="E663" s="1">
        <v>2.50676070417249</v>
      </c>
      <c r="F663" s="1">
        <v>1.21845929068561E-2</v>
      </c>
      <c r="G663" s="1" t="s">
        <v>280</v>
      </c>
      <c r="H663" s="1" t="b">
        <v>1</v>
      </c>
      <c r="I663" s="1" t="s">
        <v>270</v>
      </c>
      <c r="J663" s="1" t="s">
        <v>14</v>
      </c>
      <c r="K663" s="1" t="s">
        <v>14</v>
      </c>
      <c r="L663" s="1" t="s">
        <v>14</v>
      </c>
      <c r="AA663" s="1" t="str">
        <f t="shared" si="50"/>
        <v>all_ols_I(job6*100)_I(relative_age^2)</v>
      </c>
      <c r="AB663" s="1" t="str">
        <f t="shared" si="51"/>
        <v>0.005</v>
      </c>
      <c r="AC663" s="1" t="str">
        <f t="shared" si="52"/>
        <v>0.002</v>
      </c>
      <c r="AD663" s="1" t="str">
        <f t="shared" si="53"/>
        <v>2.507</v>
      </c>
      <c r="AE663" t="str">
        <f t="shared" si="54"/>
        <v>0.005
(0.002)</v>
      </c>
    </row>
    <row r="664" spans="1:31">
      <c r="A664" s="1">
        <v>663</v>
      </c>
      <c r="B664" s="1" t="s">
        <v>132</v>
      </c>
      <c r="C664" s="1">
        <v>-8.8675407671812895E-2</v>
      </c>
      <c r="D664" s="1">
        <v>7.9102797845482895E-2</v>
      </c>
      <c r="E664" s="1">
        <v>-1.12101480715042</v>
      </c>
      <c r="F664" s="1">
        <v>0.26228203202961697</v>
      </c>
      <c r="G664" s="1" t="s">
        <v>280</v>
      </c>
      <c r="H664" s="1" t="b">
        <v>1</v>
      </c>
      <c r="I664" s="1" t="s">
        <v>270</v>
      </c>
      <c r="J664" s="1" t="s">
        <v>14</v>
      </c>
      <c r="K664" s="1" t="s">
        <v>14</v>
      </c>
      <c r="L664" s="1" t="s">
        <v>14</v>
      </c>
      <c r="AA664" s="1" t="str">
        <f t="shared" si="50"/>
        <v>all_ols_I(job6*100)_as.factor(year)2001</v>
      </c>
      <c r="AB664" s="1" t="str">
        <f t="shared" si="51"/>
        <v>-0.089</v>
      </c>
      <c r="AC664" s="1" t="str">
        <f t="shared" si="52"/>
        <v>0.079</v>
      </c>
      <c r="AD664" s="1" t="str">
        <f t="shared" si="53"/>
        <v>-1.121</v>
      </c>
      <c r="AE664" t="str">
        <f t="shared" si="54"/>
        <v>-0.089
(0.079)</v>
      </c>
    </row>
    <row r="665" spans="1:31">
      <c r="A665" s="1">
        <v>664</v>
      </c>
      <c r="B665" s="1" t="s">
        <v>131</v>
      </c>
      <c r="C665" s="1">
        <v>1.6208217672877299E-2</v>
      </c>
      <c r="D665" s="1">
        <v>9.3564449606829803E-2</v>
      </c>
      <c r="E665" s="1">
        <v>0.173230513736642</v>
      </c>
      <c r="F665" s="1">
        <v>0.86247030124090995</v>
      </c>
      <c r="G665" s="1" t="s">
        <v>280</v>
      </c>
      <c r="H665" s="1" t="b">
        <v>1</v>
      </c>
      <c r="I665" s="1" t="s">
        <v>270</v>
      </c>
      <c r="J665" s="1" t="s">
        <v>14</v>
      </c>
      <c r="K665" s="1" t="s">
        <v>14</v>
      </c>
      <c r="L665" s="1" t="s">
        <v>14</v>
      </c>
      <c r="AA665" s="1" t="str">
        <f t="shared" si="50"/>
        <v>all_ols_I(job6*100)_as.factor(year)2002</v>
      </c>
      <c r="AB665" s="1" t="str">
        <f t="shared" si="51"/>
        <v>0.016</v>
      </c>
      <c r="AC665" s="1" t="str">
        <f t="shared" si="52"/>
        <v>0.094</v>
      </c>
      <c r="AD665" s="1" t="str">
        <f t="shared" si="53"/>
        <v>0.173</v>
      </c>
      <c r="AE665" t="str">
        <f t="shared" si="54"/>
        <v>0.016
(0.094)</v>
      </c>
    </row>
    <row r="666" spans="1:31">
      <c r="A666" s="1">
        <v>665</v>
      </c>
      <c r="B666" s="1" t="s">
        <v>130</v>
      </c>
      <c r="C666" s="1">
        <v>-4.1485051893996101E-2</v>
      </c>
      <c r="D666" s="1">
        <v>8.9166349099874198E-2</v>
      </c>
      <c r="E666" s="1">
        <v>-0.46525457543999299</v>
      </c>
      <c r="F666" s="1">
        <v>0.64174933793597699</v>
      </c>
      <c r="G666" s="1" t="s">
        <v>280</v>
      </c>
      <c r="H666" s="1" t="b">
        <v>1</v>
      </c>
      <c r="I666" s="1" t="s">
        <v>270</v>
      </c>
      <c r="J666" s="1" t="s">
        <v>14</v>
      </c>
      <c r="K666" s="1" t="s">
        <v>14</v>
      </c>
      <c r="L666" s="1" t="s">
        <v>14</v>
      </c>
      <c r="AA666" s="1" t="str">
        <f t="shared" si="50"/>
        <v>all_ols_I(job6*100)_as.factor(year)2003</v>
      </c>
      <c r="AB666" s="1" t="str">
        <f t="shared" si="51"/>
        <v>-0.041</v>
      </c>
      <c r="AC666" s="1" t="str">
        <f t="shared" si="52"/>
        <v>0.089</v>
      </c>
      <c r="AD666" s="1" t="str">
        <f t="shared" si="53"/>
        <v>-0.465</v>
      </c>
      <c r="AE666" t="str">
        <f t="shared" si="54"/>
        <v>-0.041
(0.089)</v>
      </c>
    </row>
    <row r="667" spans="1:31">
      <c r="A667" s="1">
        <v>666</v>
      </c>
      <c r="B667" s="1" t="s">
        <v>129</v>
      </c>
      <c r="C667" s="1">
        <v>-0.127474851561829</v>
      </c>
      <c r="D667" s="1">
        <v>9.9790596730083905E-2</v>
      </c>
      <c r="E667" s="1">
        <v>-1.2774234821606101</v>
      </c>
      <c r="F667" s="1">
        <v>0.20145329926182201</v>
      </c>
      <c r="G667" s="1" t="s">
        <v>280</v>
      </c>
      <c r="H667" s="1" t="b">
        <v>1</v>
      </c>
      <c r="I667" s="1" t="s">
        <v>270</v>
      </c>
      <c r="J667" s="1" t="s">
        <v>14</v>
      </c>
      <c r="K667" s="1" t="s">
        <v>14</v>
      </c>
      <c r="L667" s="1" t="s">
        <v>14</v>
      </c>
      <c r="AA667" s="1" t="str">
        <f t="shared" si="50"/>
        <v>all_ols_I(job6*100)_as.factor(year)2004</v>
      </c>
      <c r="AB667" s="1" t="str">
        <f t="shared" si="51"/>
        <v>-0.127</v>
      </c>
      <c r="AC667" s="1" t="str">
        <f t="shared" si="52"/>
        <v>0.100</v>
      </c>
      <c r="AD667" s="1" t="str">
        <f t="shared" si="53"/>
        <v>-1.277</v>
      </c>
      <c r="AE667" t="str">
        <f t="shared" si="54"/>
        <v>-0.127
(0.100)</v>
      </c>
    </row>
    <row r="668" spans="1:31">
      <c r="A668" s="1">
        <v>667</v>
      </c>
      <c r="B668" s="1" t="s">
        <v>128</v>
      </c>
      <c r="C668" s="1">
        <v>-5.7497618505266003E-2</v>
      </c>
      <c r="D668" s="1">
        <v>0.10115571932030901</v>
      </c>
      <c r="E668" s="1">
        <v>-0.56840699558667396</v>
      </c>
      <c r="F668" s="1">
        <v>0.56975886534546905</v>
      </c>
      <c r="G668" s="1" t="s">
        <v>280</v>
      </c>
      <c r="H668" s="1" t="b">
        <v>1</v>
      </c>
      <c r="I668" s="1" t="s">
        <v>270</v>
      </c>
      <c r="J668" s="1" t="s">
        <v>14</v>
      </c>
      <c r="K668" s="1" t="s">
        <v>14</v>
      </c>
      <c r="L668" s="1" t="s">
        <v>14</v>
      </c>
      <c r="AA668" s="1" t="str">
        <f t="shared" si="50"/>
        <v>all_ols_I(job6*100)_as.factor(year)2005</v>
      </c>
      <c r="AB668" s="1" t="str">
        <f t="shared" si="51"/>
        <v>-0.057</v>
      </c>
      <c r="AC668" s="1" t="str">
        <f t="shared" si="52"/>
        <v>0.101</v>
      </c>
      <c r="AD668" s="1" t="str">
        <f t="shared" si="53"/>
        <v>-0.568</v>
      </c>
      <c r="AE668" t="str">
        <f t="shared" si="54"/>
        <v>-0.057
(0.101)</v>
      </c>
    </row>
    <row r="669" spans="1:31">
      <c r="A669" s="1">
        <v>668</v>
      </c>
      <c r="B669" s="1" t="s">
        <v>127</v>
      </c>
      <c r="C669" s="1">
        <v>-0.17728524005326499</v>
      </c>
      <c r="D669" s="1">
        <v>9.8815983004185107E-2</v>
      </c>
      <c r="E669" s="1">
        <v>-1.79409478774053</v>
      </c>
      <c r="F669" s="1">
        <v>7.2798570753355996E-2</v>
      </c>
      <c r="G669" s="1" t="s">
        <v>280</v>
      </c>
      <c r="H669" s="1" t="b">
        <v>1</v>
      </c>
      <c r="I669" s="1" t="s">
        <v>270</v>
      </c>
      <c r="J669" s="1" t="s">
        <v>14</v>
      </c>
      <c r="K669" s="1" t="s">
        <v>14</v>
      </c>
      <c r="L669" s="1" t="s">
        <v>14</v>
      </c>
      <c r="AA669" s="1" t="str">
        <f t="shared" si="50"/>
        <v>all_ols_I(job6*100)_as.factor(year)2006</v>
      </c>
      <c r="AB669" s="1" t="str">
        <f t="shared" si="51"/>
        <v>-0.177</v>
      </c>
      <c r="AC669" s="1" t="str">
        <f t="shared" si="52"/>
        <v>0.099</v>
      </c>
      <c r="AD669" s="1" t="str">
        <f t="shared" si="53"/>
        <v>-1.794</v>
      </c>
      <c r="AE669" t="str">
        <f t="shared" si="54"/>
        <v>-0.177
(0.099)</v>
      </c>
    </row>
    <row r="670" spans="1:31">
      <c r="A670" s="1">
        <v>669</v>
      </c>
      <c r="B670" s="1" t="s">
        <v>126</v>
      </c>
      <c r="C670" s="1">
        <v>-0.39103278388589502</v>
      </c>
      <c r="D670" s="1">
        <v>8.4698078947237507E-2</v>
      </c>
      <c r="E670" s="1">
        <v>-4.6167845687443201</v>
      </c>
      <c r="F670" s="2">
        <v>3.8981632650254697E-6</v>
      </c>
      <c r="G670" s="1" t="s">
        <v>280</v>
      </c>
      <c r="H670" s="1" t="b">
        <v>1</v>
      </c>
      <c r="I670" s="1" t="s">
        <v>270</v>
      </c>
      <c r="J670" s="1" t="s">
        <v>14</v>
      </c>
      <c r="K670" s="1" t="s">
        <v>14</v>
      </c>
      <c r="L670" s="1" t="s">
        <v>14</v>
      </c>
      <c r="AA670" s="1" t="str">
        <f t="shared" si="50"/>
        <v>all_ols_I(job6*100)_as.factor(year)2007</v>
      </c>
      <c r="AB670" s="1" t="str">
        <f t="shared" si="51"/>
        <v>-0.391</v>
      </c>
      <c r="AC670" s="1" t="str">
        <f t="shared" si="52"/>
        <v>0.085</v>
      </c>
      <c r="AD670" s="1" t="str">
        <f t="shared" si="53"/>
        <v>-4.617</v>
      </c>
      <c r="AE670" t="str">
        <f t="shared" si="54"/>
        <v>-0.391
(0.085)</v>
      </c>
    </row>
    <row r="671" spans="1:31">
      <c r="A671" s="1">
        <v>670</v>
      </c>
      <c r="B671" s="1" t="s">
        <v>125</v>
      </c>
      <c r="C671" s="1">
        <v>-0.33446919197936198</v>
      </c>
      <c r="D671" s="1">
        <v>0.115164619918029</v>
      </c>
      <c r="E671" s="1">
        <v>-2.9042703585304999</v>
      </c>
      <c r="F671" s="1">
        <v>3.6812427067815898E-3</v>
      </c>
      <c r="G671" s="1" t="s">
        <v>280</v>
      </c>
      <c r="H671" s="1" t="b">
        <v>1</v>
      </c>
      <c r="I671" s="1" t="s">
        <v>270</v>
      </c>
      <c r="J671" s="1" t="s">
        <v>14</v>
      </c>
      <c r="K671" s="1" t="s">
        <v>14</v>
      </c>
      <c r="L671" s="1" t="s">
        <v>14</v>
      </c>
      <c r="AA671" s="1" t="str">
        <f t="shared" si="50"/>
        <v>all_ols_I(job6*100)_as.factor(year)2008</v>
      </c>
      <c r="AB671" s="1" t="str">
        <f t="shared" si="51"/>
        <v>-0.334</v>
      </c>
      <c r="AC671" s="1" t="str">
        <f t="shared" si="52"/>
        <v>0.115</v>
      </c>
      <c r="AD671" s="1" t="str">
        <f t="shared" si="53"/>
        <v>-2.904</v>
      </c>
      <c r="AE671" t="str">
        <f t="shared" si="54"/>
        <v>-0.334
(0.115)</v>
      </c>
    </row>
    <row r="672" spans="1:31">
      <c r="A672" s="1">
        <v>671</v>
      </c>
      <c r="B672" s="1" t="s">
        <v>124</v>
      </c>
      <c r="C672" s="1">
        <v>-0.252456969060875</v>
      </c>
      <c r="D672" s="1">
        <v>0.123267234966013</v>
      </c>
      <c r="E672" s="1">
        <v>-2.0480460126365401</v>
      </c>
      <c r="F672" s="1">
        <v>4.05559483377224E-2</v>
      </c>
      <c r="G672" s="1" t="s">
        <v>280</v>
      </c>
      <c r="H672" s="1" t="b">
        <v>1</v>
      </c>
      <c r="I672" s="1" t="s">
        <v>270</v>
      </c>
      <c r="J672" s="1" t="s">
        <v>14</v>
      </c>
      <c r="K672" s="1" t="s">
        <v>14</v>
      </c>
      <c r="L672" s="1" t="s">
        <v>14</v>
      </c>
      <c r="AA672" s="1" t="str">
        <f t="shared" si="50"/>
        <v>all_ols_I(job6*100)_as.factor(year)2009</v>
      </c>
      <c r="AB672" s="1" t="str">
        <f t="shared" si="51"/>
        <v>-0.252</v>
      </c>
      <c r="AC672" s="1" t="str">
        <f t="shared" si="52"/>
        <v>0.123</v>
      </c>
      <c r="AD672" s="1" t="str">
        <f t="shared" si="53"/>
        <v>-2.048</v>
      </c>
      <c r="AE672" t="str">
        <f t="shared" si="54"/>
        <v>-0.252
(0.123)</v>
      </c>
    </row>
    <row r="673" spans="1:31">
      <c r="A673" s="1">
        <v>672</v>
      </c>
      <c r="B673" s="1" t="s">
        <v>12</v>
      </c>
      <c r="C673" s="1">
        <v>-1.33894438786583E-2</v>
      </c>
      <c r="D673" s="1">
        <v>4.5009958064503803E-3</v>
      </c>
      <c r="E673" s="1">
        <v>-2.9747736844077601</v>
      </c>
      <c r="F673" s="1">
        <v>2.9321706079995999E-3</v>
      </c>
      <c r="G673" s="1" t="s">
        <v>314</v>
      </c>
      <c r="H673" s="1" t="b">
        <v>0</v>
      </c>
      <c r="I673" s="1" t="s">
        <v>14</v>
      </c>
      <c r="J673" s="1" t="s">
        <v>14</v>
      </c>
      <c r="K673" s="1" t="s">
        <v>14</v>
      </c>
      <c r="L673" s="1" t="s">
        <v>14</v>
      </c>
      <c r="AA673" s="1" t="str">
        <f t="shared" si="50"/>
        <v>all_ols_liner_I(job6*100)_relative_age</v>
      </c>
      <c r="AB673" s="1" t="str">
        <f t="shared" si="51"/>
        <v>-0.013</v>
      </c>
      <c r="AC673" s="1" t="str">
        <f t="shared" si="52"/>
        <v>0.005</v>
      </c>
      <c r="AD673" s="1" t="str">
        <f t="shared" si="53"/>
        <v>-2.975</v>
      </c>
      <c r="AE673" t="str">
        <f t="shared" si="54"/>
        <v>-0.013
(0.005)</v>
      </c>
    </row>
    <row r="674" spans="1:31">
      <c r="A674" s="1">
        <v>673</v>
      </c>
      <c r="B674" s="1" t="s">
        <v>132</v>
      </c>
      <c r="C674" s="1">
        <v>-7.0683382257272498E-2</v>
      </c>
      <c r="D674" s="1">
        <v>7.8963021195551902E-2</v>
      </c>
      <c r="E674" s="1">
        <v>-0.89514536281767998</v>
      </c>
      <c r="F674" s="1">
        <v>0.37070976538666101</v>
      </c>
      <c r="G674" s="1" t="s">
        <v>314</v>
      </c>
      <c r="H674" s="1" t="b">
        <v>0</v>
      </c>
      <c r="I674" s="1" t="s">
        <v>14</v>
      </c>
      <c r="J674" s="1" t="s">
        <v>14</v>
      </c>
      <c r="K674" s="1" t="s">
        <v>14</v>
      </c>
      <c r="L674" s="1" t="s">
        <v>14</v>
      </c>
      <c r="AA674" s="1" t="str">
        <f t="shared" si="50"/>
        <v>all_ols_liner_I(job6*100)_as.factor(year)2001</v>
      </c>
      <c r="AB674" s="1" t="str">
        <f t="shared" si="51"/>
        <v>-0.071</v>
      </c>
      <c r="AC674" s="1" t="str">
        <f t="shared" si="52"/>
        <v>0.079</v>
      </c>
      <c r="AD674" s="1" t="str">
        <f t="shared" si="53"/>
        <v>-0.895</v>
      </c>
      <c r="AE674" t="str">
        <f t="shared" si="54"/>
        <v>-0.071
(0.079)</v>
      </c>
    </row>
    <row r="675" spans="1:31">
      <c r="A675" s="1">
        <v>674</v>
      </c>
      <c r="B675" s="1" t="s">
        <v>131</v>
      </c>
      <c r="C675" s="1">
        <v>3.6272800520332903E-2</v>
      </c>
      <c r="D675" s="1">
        <v>9.5138597229308994E-2</v>
      </c>
      <c r="E675" s="1">
        <v>0.381262721720669</v>
      </c>
      <c r="F675" s="1">
        <v>0.70300845425286695</v>
      </c>
      <c r="G675" s="1" t="s">
        <v>314</v>
      </c>
      <c r="H675" s="1" t="b">
        <v>0</v>
      </c>
      <c r="I675" s="1" t="s">
        <v>14</v>
      </c>
      <c r="J675" s="1" t="s">
        <v>14</v>
      </c>
      <c r="K675" s="1" t="s">
        <v>14</v>
      </c>
      <c r="L675" s="1" t="s">
        <v>14</v>
      </c>
      <c r="AA675" s="1" t="str">
        <f t="shared" si="50"/>
        <v>all_ols_liner_I(job6*100)_as.factor(year)2002</v>
      </c>
      <c r="AB675" s="1" t="str">
        <f t="shared" si="51"/>
        <v>0.036</v>
      </c>
      <c r="AC675" s="1" t="str">
        <f t="shared" si="52"/>
        <v>0.095</v>
      </c>
      <c r="AD675" s="1" t="str">
        <f t="shared" si="53"/>
        <v>0.381</v>
      </c>
      <c r="AE675" t="str">
        <f t="shared" si="54"/>
        <v>0.036
(0.095)</v>
      </c>
    </row>
    <row r="676" spans="1:31">
      <c r="A676" s="1">
        <v>675</v>
      </c>
      <c r="B676" s="1" t="s">
        <v>130</v>
      </c>
      <c r="C676" s="1">
        <v>-2.1858007263394898E-2</v>
      </c>
      <c r="D676" s="1">
        <v>9.0368940673884401E-2</v>
      </c>
      <c r="E676" s="1">
        <v>-0.241875218414634</v>
      </c>
      <c r="F676" s="1">
        <v>0.80887693993922904</v>
      </c>
      <c r="G676" s="1" t="s">
        <v>314</v>
      </c>
      <c r="H676" s="1" t="b">
        <v>0</v>
      </c>
      <c r="I676" s="1" t="s">
        <v>14</v>
      </c>
      <c r="J676" s="1" t="s">
        <v>14</v>
      </c>
      <c r="K676" s="1" t="s">
        <v>14</v>
      </c>
      <c r="L676" s="1" t="s">
        <v>14</v>
      </c>
      <c r="AA676" s="1" t="str">
        <f t="shared" si="50"/>
        <v>all_ols_liner_I(job6*100)_as.factor(year)2003</v>
      </c>
      <c r="AB676" s="1" t="str">
        <f t="shared" si="51"/>
        <v>-0.022</v>
      </c>
      <c r="AC676" s="1" t="str">
        <f t="shared" si="52"/>
        <v>0.090</v>
      </c>
      <c r="AD676" s="1" t="str">
        <f t="shared" si="53"/>
        <v>-0.242</v>
      </c>
      <c r="AE676" t="str">
        <f t="shared" si="54"/>
        <v>-0.022
(0.090)</v>
      </c>
    </row>
    <row r="677" spans="1:31">
      <c r="A677" s="1">
        <v>676</v>
      </c>
      <c r="B677" s="1" t="s">
        <v>129</v>
      </c>
      <c r="C677" s="1">
        <v>-0.107657880679282</v>
      </c>
      <c r="D677" s="1">
        <v>0.10054067054787701</v>
      </c>
      <c r="E677" s="1">
        <v>-1.0707893640714901</v>
      </c>
      <c r="F677" s="1">
        <v>0.28426460380657997</v>
      </c>
      <c r="G677" s="1" t="s">
        <v>314</v>
      </c>
      <c r="H677" s="1" t="b">
        <v>0</v>
      </c>
      <c r="I677" s="1" t="s">
        <v>14</v>
      </c>
      <c r="J677" s="1" t="s">
        <v>14</v>
      </c>
      <c r="K677" s="1" t="s">
        <v>14</v>
      </c>
      <c r="L677" s="1" t="s">
        <v>14</v>
      </c>
      <c r="AA677" s="1" t="str">
        <f t="shared" si="50"/>
        <v>all_ols_liner_I(job6*100)_as.factor(year)2004</v>
      </c>
      <c r="AB677" s="1" t="str">
        <f t="shared" si="51"/>
        <v>-0.108</v>
      </c>
      <c r="AC677" s="1" t="str">
        <f t="shared" si="52"/>
        <v>0.101</v>
      </c>
      <c r="AD677" s="1" t="str">
        <f t="shared" si="53"/>
        <v>-1.071</v>
      </c>
      <c r="AE677" t="str">
        <f t="shared" si="54"/>
        <v>-0.108
(0.101)</v>
      </c>
    </row>
    <row r="678" spans="1:31">
      <c r="A678" s="1">
        <v>677</v>
      </c>
      <c r="B678" s="1" t="s">
        <v>128</v>
      </c>
      <c r="C678" s="1">
        <v>-3.7420071827324798E-2</v>
      </c>
      <c r="D678" s="1">
        <v>0.103396633690058</v>
      </c>
      <c r="E678" s="1">
        <v>-0.36190802825839702</v>
      </c>
      <c r="F678" s="1">
        <v>0.71742089455334601</v>
      </c>
      <c r="G678" s="1" t="s">
        <v>314</v>
      </c>
      <c r="H678" s="1" t="b">
        <v>0</v>
      </c>
      <c r="I678" s="1" t="s">
        <v>14</v>
      </c>
      <c r="J678" s="1" t="s">
        <v>14</v>
      </c>
      <c r="K678" s="1" t="s">
        <v>14</v>
      </c>
      <c r="L678" s="1" t="s">
        <v>14</v>
      </c>
      <c r="AA678" s="1" t="str">
        <f t="shared" si="50"/>
        <v>all_ols_liner_I(job6*100)_as.factor(year)2005</v>
      </c>
      <c r="AB678" s="1" t="str">
        <f t="shared" si="51"/>
        <v>-0.037</v>
      </c>
      <c r="AC678" s="1" t="str">
        <f t="shared" si="52"/>
        <v>0.103</v>
      </c>
      <c r="AD678" s="1" t="str">
        <f t="shared" si="53"/>
        <v>-0.362</v>
      </c>
      <c r="AE678" t="str">
        <f t="shared" si="54"/>
        <v>-0.037
(0.103)</v>
      </c>
    </row>
    <row r="679" spans="1:31">
      <c r="A679" s="1">
        <v>678</v>
      </c>
      <c r="B679" s="1" t="s">
        <v>127</v>
      </c>
      <c r="C679" s="1">
        <v>-0.15716740848087599</v>
      </c>
      <c r="D679" s="1">
        <v>9.9033693759092198E-2</v>
      </c>
      <c r="E679" s="1">
        <v>-1.5870094562280901</v>
      </c>
      <c r="F679" s="1">
        <v>0.11251105776168301</v>
      </c>
      <c r="G679" s="1" t="s">
        <v>314</v>
      </c>
      <c r="H679" s="1" t="b">
        <v>0</v>
      </c>
      <c r="I679" s="1" t="s">
        <v>14</v>
      </c>
      <c r="J679" s="1" t="s">
        <v>14</v>
      </c>
      <c r="K679" s="1" t="s">
        <v>14</v>
      </c>
      <c r="L679" s="1" t="s">
        <v>14</v>
      </c>
      <c r="AA679" s="1" t="str">
        <f t="shared" si="50"/>
        <v>all_ols_liner_I(job6*100)_as.factor(year)2006</v>
      </c>
      <c r="AB679" s="1" t="str">
        <f t="shared" si="51"/>
        <v>-0.157</v>
      </c>
      <c r="AC679" s="1" t="str">
        <f t="shared" si="52"/>
        <v>0.099</v>
      </c>
      <c r="AD679" s="1" t="str">
        <f t="shared" si="53"/>
        <v>-1.587</v>
      </c>
      <c r="AE679" t="str">
        <f t="shared" si="54"/>
        <v>-0.157
(0.099)</v>
      </c>
    </row>
    <row r="680" spans="1:31">
      <c r="A680" s="1">
        <v>679</v>
      </c>
      <c r="B680" s="1" t="s">
        <v>126</v>
      </c>
      <c r="C680" s="1">
        <v>-0.37132168241081798</v>
      </c>
      <c r="D680" s="1">
        <v>8.6166319182196596E-2</v>
      </c>
      <c r="E680" s="1">
        <v>-4.3093599208487401</v>
      </c>
      <c r="F680" s="2">
        <v>1.6375511396876399E-5</v>
      </c>
      <c r="G680" s="1" t="s">
        <v>314</v>
      </c>
      <c r="H680" s="1" t="b">
        <v>0</v>
      </c>
      <c r="I680" s="1" t="s">
        <v>14</v>
      </c>
      <c r="J680" s="1" t="s">
        <v>14</v>
      </c>
      <c r="K680" s="1" t="s">
        <v>14</v>
      </c>
      <c r="L680" s="1" t="s">
        <v>14</v>
      </c>
      <c r="AA680" s="1" t="str">
        <f t="shared" si="50"/>
        <v>all_ols_liner_I(job6*100)_as.factor(year)2007</v>
      </c>
      <c r="AB680" s="1" t="str">
        <f t="shared" si="51"/>
        <v>-0.371</v>
      </c>
      <c r="AC680" s="1" t="str">
        <f t="shared" si="52"/>
        <v>0.086</v>
      </c>
      <c r="AD680" s="1" t="str">
        <f t="shared" si="53"/>
        <v>-4.309</v>
      </c>
      <c r="AE680" t="str">
        <f t="shared" si="54"/>
        <v>-0.371
(0.086)</v>
      </c>
    </row>
    <row r="681" spans="1:31">
      <c r="A681" s="1">
        <v>680</v>
      </c>
      <c r="B681" s="1" t="s">
        <v>125</v>
      </c>
      <c r="C681" s="1">
        <v>-0.314487212934979</v>
      </c>
      <c r="D681" s="1">
        <v>0.11742302420831401</v>
      </c>
      <c r="E681" s="1">
        <v>-2.67824146972288</v>
      </c>
      <c r="F681" s="1">
        <v>7.40119637397532E-3</v>
      </c>
      <c r="G681" s="1" t="s">
        <v>314</v>
      </c>
      <c r="H681" s="1" t="b">
        <v>0</v>
      </c>
      <c r="I681" s="1" t="s">
        <v>14</v>
      </c>
      <c r="J681" s="1" t="s">
        <v>14</v>
      </c>
      <c r="K681" s="1" t="s">
        <v>14</v>
      </c>
      <c r="L681" s="1" t="s">
        <v>14</v>
      </c>
      <c r="AA681" s="1" t="str">
        <f t="shared" si="50"/>
        <v>all_ols_liner_I(job6*100)_as.factor(year)2008</v>
      </c>
      <c r="AB681" s="1" t="str">
        <f t="shared" si="51"/>
        <v>-0.314</v>
      </c>
      <c r="AC681" s="1" t="str">
        <f t="shared" si="52"/>
        <v>0.117</v>
      </c>
      <c r="AD681" s="1" t="str">
        <f t="shared" si="53"/>
        <v>-2.678</v>
      </c>
      <c r="AE681" t="str">
        <f t="shared" si="54"/>
        <v>-0.314
(0.117)</v>
      </c>
    </row>
    <row r="682" spans="1:31">
      <c r="A682" s="1">
        <v>681</v>
      </c>
      <c r="B682" s="1" t="s">
        <v>124</v>
      </c>
      <c r="C682" s="1">
        <v>-0.18455785740008199</v>
      </c>
      <c r="D682" s="1">
        <v>0.12942481832803701</v>
      </c>
      <c r="E682" s="1">
        <v>-1.4259850605492601</v>
      </c>
      <c r="F682" s="1">
        <v>0.15387320219657699</v>
      </c>
      <c r="G682" s="1" t="s">
        <v>314</v>
      </c>
      <c r="H682" s="1" t="b">
        <v>0</v>
      </c>
      <c r="I682" s="1" t="s">
        <v>14</v>
      </c>
      <c r="J682" s="1" t="s">
        <v>14</v>
      </c>
      <c r="K682" s="1" t="s">
        <v>14</v>
      </c>
      <c r="L682" s="1" t="s">
        <v>14</v>
      </c>
      <c r="AA682" s="1" t="str">
        <f t="shared" si="50"/>
        <v>all_ols_liner_I(job6*100)_as.factor(year)2009</v>
      </c>
      <c r="AB682" s="1" t="str">
        <f t="shared" si="51"/>
        <v>-0.185</v>
      </c>
      <c r="AC682" s="1" t="str">
        <f t="shared" si="52"/>
        <v>0.129</v>
      </c>
      <c r="AD682" s="1" t="str">
        <f t="shared" si="53"/>
        <v>-1.426</v>
      </c>
      <c r="AE682" t="str">
        <f t="shared" si="54"/>
        <v>-0.185
(0.129)</v>
      </c>
    </row>
    <row r="683" spans="1:31">
      <c r="A683" s="1">
        <v>682</v>
      </c>
      <c r="B683" s="1" t="s">
        <v>38</v>
      </c>
      <c r="C683" s="1">
        <v>2.0266546702962498</v>
      </c>
      <c r="D683" s="1">
        <v>7.7986196816751993E-2</v>
      </c>
      <c r="E683" s="1">
        <v>25.987351005952799</v>
      </c>
      <c r="F683" s="2">
        <v>8.4113199540261302E-149</v>
      </c>
      <c r="G683" s="1" t="s">
        <v>316</v>
      </c>
      <c r="H683" s="1" t="b">
        <v>0</v>
      </c>
      <c r="I683" s="1" t="s">
        <v>14</v>
      </c>
      <c r="J683" s="1" t="s">
        <v>14</v>
      </c>
      <c r="K683" s="1" t="s">
        <v>14</v>
      </c>
      <c r="L683" s="1" t="s">
        <v>14</v>
      </c>
      <c r="AA683" s="1" t="str">
        <f t="shared" si="50"/>
        <v>all_no_live_I(job6*100)_(Intercept)</v>
      </c>
      <c r="AB683" s="1" t="str">
        <f t="shared" si="51"/>
        <v>2.027</v>
      </c>
      <c r="AC683" s="1" t="str">
        <f t="shared" si="52"/>
        <v>0.078</v>
      </c>
      <c r="AD683" s="1" t="str">
        <f t="shared" si="53"/>
        <v>25.987</v>
      </c>
      <c r="AE683" t="str">
        <f t="shared" si="54"/>
        <v>2.027
(0.078)</v>
      </c>
    </row>
    <row r="684" spans="1:31">
      <c r="A684" s="1">
        <v>683</v>
      </c>
      <c r="B684" s="1" t="s">
        <v>12</v>
      </c>
      <c r="C684" s="1">
        <v>-6.7023893809312493E-2</v>
      </c>
      <c r="D684" s="1">
        <v>1.9305643391149801E-2</v>
      </c>
      <c r="E684" s="1">
        <v>-3.4717254665564701</v>
      </c>
      <c r="F684" s="1">
        <v>5.1716316445793496E-4</v>
      </c>
      <c r="G684" s="1" t="s">
        <v>316</v>
      </c>
      <c r="H684" s="1" t="b">
        <v>0</v>
      </c>
      <c r="I684" s="1" t="s">
        <v>14</v>
      </c>
      <c r="J684" s="1" t="s">
        <v>14</v>
      </c>
      <c r="K684" s="1" t="s">
        <v>14</v>
      </c>
      <c r="L684" s="1" t="s">
        <v>14</v>
      </c>
      <c r="AA684" s="1" t="str">
        <f t="shared" si="50"/>
        <v>all_no_live_I(job6*100)_relative_age</v>
      </c>
      <c r="AB684" s="1" t="str">
        <f t="shared" si="51"/>
        <v>-0.067</v>
      </c>
      <c r="AC684" s="1" t="str">
        <f t="shared" si="52"/>
        <v>0.019</v>
      </c>
      <c r="AD684" s="1" t="str">
        <f t="shared" si="53"/>
        <v>-3.472</v>
      </c>
      <c r="AE684" t="str">
        <f t="shared" si="54"/>
        <v>-0.067
(0.019)</v>
      </c>
    </row>
    <row r="685" spans="1:31">
      <c r="A685" s="1">
        <v>684</v>
      </c>
      <c r="B685" s="1" t="s">
        <v>80</v>
      </c>
      <c r="C685" s="1">
        <v>4.8040011693616502E-3</v>
      </c>
      <c r="D685" s="1">
        <v>1.6679300165325199E-3</v>
      </c>
      <c r="E685" s="1">
        <v>2.8802174682057302</v>
      </c>
      <c r="F685" s="1">
        <v>3.9741575766406101E-3</v>
      </c>
      <c r="G685" s="1" t="s">
        <v>316</v>
      </c>
      <c r="H685" s="1" t="b">
        <v>0</v>
      </c>
      <c r="I685" s="1" t="s">
        <v>14</v>
      </c>
      <c r="J685" s="1" t="s">
        <v>14</v>
      </c>
      <c r="K685" s="1" t="s">
        <v>14</v>
      </c>
      <c r="L685" s="1" t="s">
        <v>14</v>
      </c>
      <c r="AA685" s="1" t="str">
        <f t="shared" si="50"/>
        <v>all_no_live_I(job6*100)_I(relative_age^2)</v>
      </c>
      <c r="AB685" s="1" t="str">
        <f t="shared" si="51"/>
        <v>0.005</v>
      </c>
      <c r="AC685" s="1" t="str">
        <f t="shared" si="52"/>
        <v>0.002</v>
      </c>
      <c r="AD685" s="1" t="str">
        <f t="shared" si="53"/>
        <v>2.880</v>
      </c>
      <c r="AE685" t="str">
        <f t="shared" si="54"/>
        <v>0.005
(0.002)</v>
      </c>
    </row>
    <row r="686" spans="1:31">
      <c r="A686" s="1">
        <v>685</v>
      </c>
      <c r="B686" s="1" t="s">
        <v>132</v>
      </c>
      <c r="C686" s="1">
        <v>-0.107176014114541</v>
      </c>
      <c r="D686" s="1">
        <v>7.7326775354862196E-2</v>
      </c>
      <c r="E686" s="1">
        <v>-1.3860142702536999</v>
      </c>
      <c r="F686" s="1">
        <v>0.165743088310258</v>
      </c>
      <c r="G686" s="1" t="s">
        <v>316</v>
      </c>
      <c r="H686" s="1" t="b">
        <v>0</v>
      </c>
      <c r="I686" s="1" t="s">
        <v>14</v>
      </c>
      <c r="J686" s="1" t="s">
        <v>14</v>
      </c>
      <c r="K686" s="1" t="s">
        <v>14</v>
      </c>
      <c r="L686" s="1" t="s">
        <v>14</v>
      </c>
      <c r="AA686" s="1" t="str">
        <f t="shared" si="50"/>
        <v>all_no_live_I(job6*100)_as.factor(year)2001</v>
      </c>
      <c r="AB686" s="1" t="str">
        <f t="shared" si="51"/>
        <v>-0.107</v>
      </c>
      <c r="AC686" s="1" t="str">
        <f t="shared" si="52"/>
        <v>0.077</v>
      </c>
      <c r="AD686" s="1" t="str">
        <f t="shared" si="53"/>
        <v>-1.386</v>
      </c>
      <c r="AE686" t="str">
        <f t="shared" si="54"/>
        <v>-0.107
(0.077)</v>
      </c>
    </row>
    <row r="687" spans="1:31">
      <c r="A687" s="1">
        <v>686</v>
      </c>
      <c r="B687" s="1" t="s">
        <v>131</v>
      </c>
      <c r="C687" s="1">
        <v>-9.7522358388982908E-3</v>
      </c>
      <c r="D687" s="1">
        <v>7.7527211899224305E-2</v>
      </c>
      <c r="E687" s="1">
        <v>-0.12579113320333199</v>
      </c>
      <c r="F687" s="1">
        <v>0.89989730506541898</v>
      </c>
      <c r="G687" s="1" t="s">
        <v>316</v>
      </c>
      <c r="H687" s="1" t="b">
        <v>0</v>
      </c>
      <c r="I687" s="1" t="s">
        <v>14</v>
      </c>
      <c r="J687" s="1" t="s">
        <v>14</v>
      </c>
      <c r="K687" s="1" t="s">
        <v>14</v>
      </c>
      <c r="L687" s="1" t="s">
        <v>14</v>
      </c>
      <c r="AA687" s="1" t="str">
        <f t="shared" si="50"/>
        <v>all_no_live_I(job6*100)_as.factor(year)2002</v>
      </c>
      <c r="AB687" s="1" t="str">
        <f t="shared" si="51"/>
        <v>-0.010</v>
      </c>
      <c r="AC687" s="1" t="str">
        <f t="shared" si="52"/>
        <v>0.078</v>
      </c>
      <c r="AD687" s="1" t="str">
        <f t="shared" si="53"/>
        <v>-0.126</v>
      </c>
      <c r="AE687" t="str">
        <f t="shared" si="54"/>
        <v>-0.010
(0.078)</v>
      </c>
    </row>
    <row r="688" spans="1:31">
      <c r="A688" s="1">
        <v>687</v>
      </c>
      <c r="B688" s="1" t="s">
        <v>130</v>
      </c>
      <c r="C688" s="1">
        <v>-4.7683061082468302E-2</v>
      </c>
      <c r="D688" s="1">
        <v>7.7901468695462703E-2</v>
      </c>
      <c r="E688" s="1">
        <v>-0.61209450708655999</v>
      </c>
      <c r="F688" s="1">
        <v>0.54047547572368204</v>
      </c>
      <c r="G688" s="1" t="s">
        <v>316</v>
      </c>
      <c r="H688" s="1" t="b">
        <v>0</v>
      </c>
      <c r="I688" s="1" t="s">
        <v>14</v>
      </c>
      <c r="J688" s="1" t="s">
        <v>14</v>
      </c>
      <c r="K688" s="1" t="s">
        <v>14</v>
      </c>
      <c r="L688" s="1" t="s">
        <v>14</v>
      </c>
      <c r="AA688" s="1" t="str">
        <f t="shared" si="50"/>
        <v>all_no_live_I(job6*100)_as.factor(year)2003</v>
      </c>
      <c r="AB688" s="1" t="str">
        <f t="shared" si="51"/>
        <v>-0.048</v>
      </c>
      <c r="AC688" s="1" t="str">
        <f t="shared" si="52"/>
        <v>0.078</v>
      </c>
      <c r="AD688" s="1" t="str">
        <f t="shared" si="53"/>
        <v>-0.612</v>
      </c>
      <c r="AE688" t="str">
        <f t="shared" si="54"/>
        <v>-0.048
(0.078)</v>
      </c>
    </row>
    <row r="689" spans="1:31">
      <c r="A689" s="1">
        <v>688</v>
      </c>
      <c r="B689" s="1" t="s">
        <v>129</v>
      </c>
      <c r="C689" s="1">
        <v>-0.13625680134027801</v>
      </c>
      <c r="D689" s="1">
        <v>7.8251884176807701E-2</v>
      </c>
      <c r="E689" s="1">
        <v>-1.7412590479279699</v>
      </c>
      <c r="F689" s="1">
        <v>8.1638720619963301E-2</v>
      </c>
      <c r="G689" s="1" t="s">
        <v>316</v>
      </c>
      <c r="H689" s="1" t="b">
        <v>0</v>
      </c>
      <c r="I689" s="1" t="s">
        <v>14</v>
      </c>
      <c r="J689" s="1" t="s">
        <v>14</v>
      </c>
      <c r="K689" s="1" t="s">
        <v>14</v>
      </c>
      <c r="L689" s="1" t="s">
        <v>14</v>
      </c>
      <c r="AA689" s="1" t="str">
        <f t="shared" si="50"/>
        <v>all_no_live_I(job6*100)_as.factor(year)2004</v>
      </c>
      <c r="AB689" s="1" t="str">
        <f t="shared" si="51"/>
        <v>-0.136</v>
      </c>
      <c r="AC689" s="1" t="str">
        <f t="shared" si="52"/>
        <v>0.078</v>
      </c>
      <c r="AD689" s="1" t="str">
        <f t="shared" si="53"/>
        <v>-1.741</v>
      </c>
      <c r="AE689" t="str">
        <f t="shared" si="54"/>
        <v>-0.136
(0.078)</v>
      </c>
    </row>
    <row r="690" spans="1:31">
      <c r="A690" s="1">
        <v>689</v>
      </c>
      <c r="B690" s="1" t="s">
        <v>128</v>
      </c>
      <c r="C690" s="1">
        <v>-5.62080076013073E-2</v>
      </c>
      <c r="D690" s="1">
        <v>7.8918560448957606E-2</v>
      </c>
      <c r="E690" s="1">
        <v>-0.71222798897429496</v>
      </c>
      <c r="F690" s="1">
        <v>0.47632389925935797</v>
      </c>
      <c r="G690" s="1" t="s">
        <v>316</v>
      </c>
      <c r="H690" s="1" t="b">
        <v>0</v>
      </c>
      <c r="I690" s="1" t="s">
        <v>14</v>
      </c>
      <c r="J690" s="1" t="s">
        <v>14</v>
      </c>
      <c r="K690" s="1" t="s">
        <v>14</v>
      </c>
      <c r="L690" s="1" t="s">
        <v>14</v>
      </c>
      <c r="AA690" s="1" t="str">
        <f t="shared" si="50"/>
        <v>all_no_live_I(job6*100)_as.factor(year)2005</v>
      </c>
      <c r="AB690" s="1" t="str">
        <f t="shared" si="51"/>
        <v>-0.056</v>
      </c>
      <c r="AC690" s="1" t="str">
        <f t="shared" si="52"/>
        <v>0.079</v>
      </c>
      <c r="AD690" s="1" t="str">
        <f t="shared" si="53"/>
        <v>-0.712</v>
      </c>
      <c r="AE690" t="str">
        <f t="shared" si="54"/>
        <v>-0.056
(0.079)</v>
      </c>
    </row>
    <row r="691" spans="1:31">
      <c r="A691" s="1">
        <v>690</v>
      </c>
      <c r="B691" s="1" t="s">
        <v>127</v>
      </c>
      <c r="C691" s="1">
        <v>-0.15056292275126201</v>
      </c>
      <c r="D691" s="1">
        <v>7.8455203571071094E-2</v>
      </c>
      <c r="E691" s="1">
        <v>-1.9190941568951501</v>
      </c>
      <c r="F691" s="1">
        <v>5.4972917596333097E-2</v>
      </c>
      <c r="G691" s="1" t="s">
        <v>316</v>
      </c>
      <c r="H691" s="1" t="b">
        <v>0</v>
      </c>
      <c r="I691" s="1" t="s">
        <v>14</v>
      </c>
      <c r="J691" s="1" t="s">
        <v>14</v>
      </c>
      <c r="K691" s="1" t="s">
        <v>14</v>
      </c>
      <c r="L691" s="1" t="s">
        <v>14</v>
      </c>
      <c r="AA691" s="1" t="str">
        <f t="shared" si="50"/>
        <v>all_no_live_I(job6*100)_as.factor(year)2006</v>
      </c>
      <c r="AB691" s="1" t="str">
        <f t="shared" si="51"/>
        <v>-0.151</v>
      </c>
      <c r="AC691" s="1" t="str">
        <f t="shared" si="52"/>
        <v>0.078</v>
      </c>
      <c r="AD691" s="1" t="str">
        <f t="shared" si="53"/>
        <v>-1.919</v>
      </c>
      <c r="AE691" t="str">
        <f t="shared" si="54"/>
        <v>-0.151
(0.078)</v>
      </c>
    </row>
    <row r="692" spans="1:31">
      <c r="A692" s="1">
        <v>691</v>
      </c>
      <c r="B692" s="1" t="s">
        <v>126</v>
      </c>
      <c r="C692" s="1">
        <v>-0.37018735657655999</v>
      </c>
      <c r="D692" s="1">
        <v>7.8539322811592205E-2</v>
      </c>
      <c r="E692" s="1">
        <v>-4.7134014315937103</v>
      </c>
      <c r="F692" s="2">
        <v>2.4367300806770298E-6</v>
      </c>
      <c r="G692" s="1" t="s">
        <v>316</v>
      </c>
      <c r="H692" s="1" t="b">
        <v>0</v>
      </c>
      <c r="I692" s="1" t="s">
        <v>14</v>
      </c>
      <c r="J692" s="1" t="s">
        <v>14</v>
      </c>
      <c r="K692" s="1" t="s">
        <v>14</v>
      </c>
      <c r="L692" s="1" t="s">
        <v>14</v>
      </c>
      <c r="AA692" s="1" t="str">
        <f t="shared" si="50"/>
        <v>all_no_live_I(job6*100)_as.factor(year)2007</v>
      </c>
      <c r="AB692" s="1" t="str">
        <f t="shared" si="51"/>
        <v>-0.370</v>
      </c>
      <c r="AC692" s="1" t="str">
        <f t="shared" si="52"/>
        <v>0.079</v>
      </c>
      <c r="AD692" s="1" t="str">
        <f t="shared" si="53"/>
        <v>-4.713</v>
      </c>
      <c r="AE692" t="str">
        <f t="shared" si="54"/>
        <v>-0.370
(0.079)</v>
      </c>
    </row>
    <row r="693" spans="1:31">
      <c r="A693" s="1">
        <v>692</v>
      </c>
      <c r="B693" s="1" t="s">
        <v>125</v>
      </c>
      <c r="C693" s="1">
        <v>-0.31125559143870002</v>
      </c>
      <c r="D693" s="1">
        <v>7.86003261576394E-2</v>
      </c>
      <c r="E693" s="1">
        <v>-3.9599783697392201</v>
      </c>
      <c r="F693" s="2">
        <v>7.4965647154048704E-5</v>
      </c>
      <c r="G693" s="1" t="s">
        <v>316</v>
      </c>
      <c r="H693" s="1" t="b">
        <v>0</v>
      </c>
      <c r="I693" s="1" t="s">
        <v>14</v>
      </c>
      <c r="J693" s="1" t="s">
        <v>14</v>
      </c>
      <c r="K693" s="1" t="s">
        <v>14</v>
      </c>
      <c r="L693" s="1" t="s">
        <v>14</v>
      </c>
      <c r="AA693" s="1" t="str">
        <f t="shared" si="50"/>
        <v>all_no_live_I(job6*100)_as.factor(year)2008</v>
      </c>
      <c r="AB693" s="1" t="str">
        <f t="shared" si="51"/>
        <v>-0.311</v>
      </c>
      <c r="AC693" s="1" t="str">
        <f t="shared" si="52"/>
        <v>0.079</v>
      </c>
      <c r="AD693" s="1" t="str">
        <f t="shared" si="53"/>
        <v>-3.960</v>
      </c>
      <c r="AE693" t="str">
        <f t="shared" si="54"/>
        <v>-0.311
(0.079)</v>
      </c>
    </row>
    <row r="694" spans="1:31">
      <c r="A694" s="1">
        <v>693</v>
      </c>
      <c r="B694" s="1" t="s">
        <v>124</v>
      </c>
      <c r="C694" s="1">
        <v>-0.22767397211067</v>
      </c>
      <c r="D694" s="1">
        <v>0.12775200281219201</v>
      </c>
      <c r="E694" s="1">
        <v>-1.7821557948126501</v>
      </c>
      <c r="F694" s="1">
        <v>7.4724361419543903E-2</v>
      </c>
      <c r="G694" s="1" t="s">
        <v>316</v>
      </c>
      <c r="H694" s="1" t="b">
        <v>0</v>
      </c>
      <c r="I694" s="1" t="s">
        <v>14</v>
      </c>
      <c r="J694" s="1" t="s">
        <v>14</v>
      </c>
      <c r="K694" s="1" t="s">
        <v>14</v>
      </c>
      <c r="L694" s="1" t="s">
        <v>14</v>
      </c>
      <c r="AA694" s="1" t="str">
        <f t="shared" si="50"/>
        <v>all_no_live_I(job6*100)_as.factor(year)2009</v>
      </c>
      <c r="AB694" s="1" t="str">
        <f t="shared" si="51"/>
        <v>-0.228</v>
      </c>
      <c r="AC694" s="1" t="str">
        <f t="shared" si="52"/>
        <v>0.128</v>
      </c>
      <c r="AD694" s="1" t="str">
        <f t="shared" si="53"/>
        <v>-1.782</v>
      </c>
      <c r="AE694" t="str">
        <f t="shared" si="54"/>
        <v>-0.228
(0.128)</v>
      </c>
    </row>
    <row r="695" spans="1:31">
      <c r="A695" s="1">
        <v>694</v>
      </c>
      <c r="B695" s="1" t="s">
        <v>38</v>
      </c>
      <c r="C695" s="1">
        <v>1.9178741400115</v>
      </c>
      <c r="D695" s="1">
        <v>6.8231020445302507E-2</v>
      </c>
      <c r="E695" s="1">
        <v>28.108536666969002</v>
      </c>
      <c r="F695" s="2">
        <v>1.0135115899599799E-173</v>
      </c>
      <c r="G695" s="1" t="s">
        <v>318</v>
      </c>
      <c r="H695" s="1" t="b">
        <v>0</v>
      </c>
      <c r="I695" s="1" t="s">
        <v>14</v>
      </c>
      <c r="J695" s="1" t="s">
        <v>14</v>
      </c>
      <c r="K695" s="1" t="s">
        <v>14</v>
      </c>
      <c r="L695" s="1" t="s">
        <v>14</v>
      </c>
      <c r="AA695" s="1" t="str">
        <f t="shared" si="50"/>
        <v>all_no_live_liner_I(job6*100)_(Intercept)</v>
      </c>
      <c r="AB695" s="1" t="str">
        <f t="shared" si="51"/>
        <v>1.918</v>
      </c>
      <c r="AC695" s="1" t="str">
        <f t="shared" si="52"/>
        <v>0.068</v>
      </c>
      <c r="AD695" s="1" t="str">
        <f t="shared" si="53"/>
        <v>28.109</v>
      </c>
      <c r="AE695" t="str">
        <f t="shared" si="54"/>
        <v>1.918
(0.068)</v>
      </c>
    </row>
    <row r="696" spans="1:31">
      <c r="A696" s="1">
        <v>695</v>
      </c>
      <c r="B696" s="1" t="s">
        <v>12</v>
      </c>
      <c r="C696" s="1">
        <v>-1.3482890790260301E-2</v>
      </c>
      <c r="D696" s="1">
        <v>5.2104726809708898E-3</v>
      </c>
      <c r="E696" s="1">
        <v>-2.5876521413308602</v>
      </c>
      <c r="F696" s="1">
        <v>9.6634961610099698E-3</v>
      </c>
      <c r="G696" s="1" t="s">
        <v>318</v>
      </c>
      <c r="H696" s="1" t="b">
        <v>0</v>
      </c>
      <c r="I696" s="1" t="s">
        <v>14</v>
      </c>
      <c r="J696" s="1" t="s">
        <v>14</v>
      </c>
      <c r="K696" s="1" t="s">
        <v>14</v>
      </c>
      <c r="L696" s="1" t="s">
        <v>14</v>
      </c>
      <c r="AA696" s="1" t="str">
        <f t="shared" si="50"/>
        <v>all_no_live_liner_I(job6*100)_relative_age</v>
      </c>
      <c r="AB696" s="1" t="str">
        <f t="shared" si="51"/>
        <v>-0.013</v>
      </c>
      <c r="AC696" s="1" t="str">
        <f t="shared" si="52"/>
        <v>0.005</v>
      </c>
      <c r="AD696" s="1" t="str">
        <f t="shared" si="53"/>
        <v>-2.588</v>
      </c>
      <c r="AE696" t="str">
        <f t="shared" si="54"/>
        <v>-0.013
(0.005)</v>
      </c>
    </row>
    <row r="697" spans="1:31">
      <c r="A697" s="1">
        <v>696</v>
      </c>
      <c r="B697" s="1" t="s">
        <v>132</v>
      </c>
      <c r="C697" s="1">
        <v>-9.2058741382395198E-2</v>
      </c>
      <c r="D697" s="1">
        <v>7.7148933717555102E-2</v>
      </c>
      <c r="E697" s="1">
        <v>-1.19326006136942</v>
      </c>
      <c r="F697" s="1">
        <v>0.23276803546805599</v>
      </c>
      <c r="G697" s="1" t="s">
        <v>318</v>
      </c>
      <c r="H697" s="1" t="b">
        <v>0</v>
      </c>
      <c r="I697" s="1" t="s">
        <v>14</v>
      </c>
      <c r="J697" s="1" t="s">
        <v>14</v>
      </c>
      <c r="K697" s="1" t="s">
        <v>14</v>
      </c>
      <c r="L697" s="1" t="s">
        <v>14</v>
      </c>
      <c r="AA697" s="1" t="str">
        <f t="shared" si="50"/>
        <v>all_no_live_liner_I(job6*100)_as.factor(year)2001</v>
      </c>
      <c r="AB697" s="1" t="str">
        <f t="shared" si="51"/>
        <v>-0.092</v>
      </c>
      <c r="AC697" s="1" t="str">
        <f t="shared" si="52"/>
        <v>0.077</v>
      </c>
      <c r="AD697" s="1" t="str">
        <f t="shared" si="53"/>
        <v>-1.193</v>
      </c>
      <c r="AE697" t="str">
        <f t="shared" si="54"/>
        <v>-0.092
(0.077)</v>
      </c>
    </row>
    <row r="698" spans="1:31">
      <c r="A698" s="1">
        <v>697</v>
      </c>
      <c r="B698" s="1" t="s">
        <v>131</v>
      </c>
      <c r="C698" s="1">
        <v>6.1991379502179299E-3</v>
      </c>
      <c r="D698" s="1">
        <v>7.7329637767030807E-2</v>
      </c>
      <c r="E698" s="1">
        <v>8.0165097486864401E-2</v>
      </c>
      <c r="F698" s="1">
        <v>0.93610597710699905</v>
      </c>
      <c r="G698" s="1" t="s">
        <v>318</v>
      </c>
      <c r="H698" s="1" t="b">
        <v>0</v>
      </c>
      <c r="I698" s="1" t="s">
        <v>14</v>
      </c>
      <c r="J698" s="1" t="s">
        <v>14</v>
      </c>
      <c r="K698" s="1" t="s">
        <v>14</v>
      </c>
      <c r="L698" s="1" t="s">
        <v>14</v>
      </c>
      <c r="AA698" s="1" t="str">
        <f t="shared" si="50"/>
        <v>all_no_live_liner_I(job6*100)_as.factor(year)2002</v>
      </c>
      <c r="AB698" s="1" t="str">
        <f t="shared" si="51"/>
        <v>0.006</v>
      </c>
      <c r="AC698" s="1" t="str">
        <f t="shared" si="52"/>
        <v>0.077</v>
      </c>
      <c r="AD698" s="1" t="str">
        <f t="shared" si="53"/>
        <v>0.080</v>
      </c>
      <c r="AE698" t="str">
        <f t="shared" si="54"/>
        <v>0.006
(0.077)</v>
      </c>
    </row>
    <row r="699" spans="1:31">
      <c r="A699" s="1">
        <v>698</v>
      </c>
      <c r="B699" s="1" t="s">
        <v>130</v>
      </c>
      <c r="C699" s="1">
        <v>-3.20089471408119E-2</v>
      </c>
      <c r="D699" s="1">
        <v>7.7711652099815606E-2</v>
      </c>
      <c r="E699" s="1">
        <v>-0.41189379296297102</v>
      </c>
      <c r="F699" s="1">
        <v>0.680417425397011</v>
      </c>
      <c r="G699" s="1" t="s">
        <v>318</v>
      </c>
      <c r="H699" s="1" t="b">
        <v>0</v>
      </c>
      <c r="I699" s="1" t="s">
        <v>14</v>
      </c>
      <c r="J699" s="1" t="s">
        <v>14</v>
      </c>
      <c r="K699" s="1" t="s">
        <v>14</v>
      </c>
      <c r="L699" s="1" t="s">
        <v>14</v>
      </c>
      <c r="AA699" s="1" t="str">
        <f t="shared" si="50"/>
        <v>all_no_live_liner_I(job6*100)_as.factor(year)2003</v>
      </c>
      <c r="AB699" s="1" t="str">
        <f t="shared" si="51"/>
        <v>-0.032</v>
      </c>
      <c r="AC699" s="1" t="str">
        <f t="shared" si="52"/>
        <v>0.078</v>
      </c>
      <c r="AD699" s="1" t="str">
        <f t="shared" si="53"/>
        <v>-0.412</v>
      </c>
      <c r="AE699" t="str">
        <f t="shared" si="54"/>
        <v>-0.032
(0.078)</v>
      </c>
    </row>
    <row r="700" spans="1:31">
      <c r="A700" s="1">
        <v>699</v>
      </c>
      <c r="B700" s="1" t="s">
        <v>129</v>
      </c>
      <c r="C700" s="1">
        <v>-0.120363021289655</v>
      </c>
      <c r="D700" s="1">
        <v>7.8057569823903702E-2</v>
      </c>
      <c r="E700" s="1">
        <v>-1.5419775629857699</v>
      </c>
      <c r="F700" s="1">
        <v>0.123079601151605</v>
      </c>
      <c r="G700" s="1" t="s">
        <v>318</v>
      </c>
      <c r="H700" s="1" t="b">
        <v>0</v>
      </c>
      <c r="I700" s="1" t="s">
        <v>14</v>
      </c>
      <c r="J700" s="1" t="s">
        <v>14</v>
      </c>
      <c r="K700" s="1" t="s">
        <v>14</v>
      </c>
      <c r="L700" s="1" t="s">
        <v>14</v>
      </c>
      <c r="AA700" s="1" t="str">
        <f t="shared" si="50"/>
        <v>all_no_live_liner_I(job6*100)_as.factor(year)2004</v>
      </c>
      <c r="AB700" s="1" t="str">
        <f t="shared" si="51"/>
        <v>-0.120</v>
      </c>
      <c r="AC700" s="1" t="str">
        <f t="shared" si="52"/>
        <v>0.078</v>
      </c>
      <c r="AD700" s="1" t="str">
        <f t="shared" si="53"/>
        <v>-1.542</v>
      </c>
      <c r="AE700" t="str">
        <f t="shared" si="54"/>
        <v>-0.120
(0.078)</v>
      </c>
    </row>
    <row r="701" spans="1:31">
      <c r="A701" s="1">
        <v>700</v>
      </c>
      <c r="B701" s="1" t="s">
        <v>128</v>
      </c>
      <c r="C701" s="1">
        <v>-4.0159170413213499E-2</v>
      </c>
      <c r="D701" s="1">
        <v>7.8722108045486294E-2</v>
      </c>
      <c r="E701" s="1">
        <v>-0.51013840216282302</v>
      </c>
      <c r="F701" s="1">
        <v>0.60995470045118005</v>
      </c>
      <c r="G701" s="1" t="s">
        <v>318</v>
      </c>
      <c r="H701" s="1" t="b">
        <v>0</v>
      </c>
      <c r="I701" s="1" t="s">
        <v>14</v>
      </c>
      <c r="J701" s="1" t="s">
        <v>14</v>
      </c>
      <c r="K701" s="1" t="s">
        <v>14</v>
      </c>
      <c r="L701" s="1" t="s">
        <v>14</v>
      </c>
      <c r="AA701" s="1" t="str">
        <f t="shared" si="50"/>
        <v>all_no_live_liner_I(job6*100)_as.factor(year)2005</v>
      </c>
      <c r="AB701" s="1" t="str">
        <f t="shared" si="51"/>
        <v>-0.040</v>
      </c>
      <c r="AC701" s="1" t="str">
        <f t="shared" si="52"/>
        <v>0.079</v>
      </c>
      <c r="AD701" s="1" t="str">
        <f t="shared" si="53"/>
        <v>-0.510</v>
      </c>
      <c r="AE701" t="str">
        <f t="shared" si="54"/>
        <v>-0.040
(0.079)</v>
      </c>
    </row>
    <row r="702" spans="1:31">
      <c r="A702" s="1">
        <v>701</v>
      </c>
      <c r="B702" s="1" t="s">
        <v>127</v>
      </c>
      <c r="C702" s="1">
        <v>-0.13461643728297101</v>
      </c>
      <c r="D702" s="1">
        <v>7.8260104197262398E-2</v>
      </c>
      <c r="E702" s="1">
        <v>-1.72011574305672</v>
      </c>
      <c r="F702" s="1">
        <v>8.5411947419326797E-2</v>
      </c>
      <c r="G702" s="1" t="s">
        <v>318</v>
      </c>
      <c r="H702" s="1" t="b">
        <v>0</v>
      </c>
      <c r="I702" s="1" t="s">
        <v>14</v>
      </c>
      <c r="J702" s="1" t="s">
        <v>14</v>
      </c>
      <c r="K702" s="1" t="s">
        <v>14</v>
      </c>
      <c r="L702" s="1" t="s">
        <v>14</v>
      </c>
      <c r="AA702" s="1" t="str">
        <f t="shared" si="50"/>
        <v>all_no_live_liner_I(job6*100)_as.factor(year)2006</v>
      </c>
      <c r="AB702" s="1" t="str">
        <f t="shared" si="51"/>
        <v>-0.135</v>
      </c>
      <c r="AC702" s="1" t="str">
        <f t="shared" si="52"/>
        <v>0.078</v>
      </c>
      <c r="AD702" s="1" t="str">
        <f t="shared" si="53"/>
        <v>-1.720</v>
      </c>
      <c r="AE702" t="str">
        <f t="shared" si="54"/>
        <v>-0.135
(0.078)</v>
      </c>
    </row>
    <row r="703" spans="1:31">
      <c r="A703" s="1">
        <v>702</v>
      </c>
      <c r="B703" s="1" t="s">
        <v>126</v>
      </c>
      <c r="C703" s="1">
        <v>-0.354633359942719</v>
      </c>
      <c r="D703" s="1">
        <v>7.8353945190294594E-2</v>
      </c>
      <c r="E703" s="1">
        <v>-4.5260434440338404</v>
      </c>
      <c r="F703" s="2">
        <v>6.0110354242946102E-6</v>
      </c>
      <c r="G703" s="1" t="s">
        <v>318</v>
      </c>
      <c r="H703" s="1" t="b">
        <v>0</v>
      </c>
      <c r="I703" s="1" t="s">
        <v>14</v>
      </c>
      <c r="J703" s="1" t="s">
        <v>14</v>
      </c>
      <c r="K703" s="1" t="s">
        <v>14</v>
      </c>
      <c r="L703" s="1" t="s">
        <v>14</v>
      </c>
      <c r="AA703" s="1" t="str">
        <f t="shared" si="50"/>
        <v>all_no_live_liner_I(job6*100)_as.factor(year)2007</v>
      </c>
      <c r="AB703" s="1" t="str">
        <f t="shared" si="51"/>
        <v>-0.355</v>
      </c>
      <c r="AC703" s="1" t="str">
        <f t="shared" si="52"/>
        <v>0.078</v>
      </c>
      <c r="AD703" s="1" t="str">
        <f t="shared" si="53"/>
        <v>-4.526</v>
      </c>
      <c r="AE703" t="str">
        <f t="shared" si="54"/>
        <v>-0.355
(0.078)</v>
      </c>
    </row>
    <row r="704" spans="1:31">
      <c r="A704" s="1">
        <v>703</v>
      </c>
      <c r="B704" s="1" t="s">
        <v>125</v>
      </c>
      <c r="C704" s="1">
        <v>-0.295442258131902</v>
      </c>
      <c r="D704" s="1">
        <v>7.8408840595873594E-2</v>
      </c>
      <c r="E704" s="1">
        <v>-3.7679712630191502</v>
      </c>
      <c r="F704" s="1">
        <v>1.6459619881202699E-4</v>
      </c>
      <c r="G704" s="1" t="s">
        <v>318</v>
      </c>
      <c r="H704" s="1" t="b">
        <v>0</v>
      </c>
      <c r="I704" s="1" t="s">
        <v>14</v>
      </c>
      <c r="J704" s="1" t="s">
        <v>14</v>
      </c>
      <c r="K704" s="1" t="s">
        <v>14</v>
      </c>
      <c r="L704" s="1" t="s">
        <v>14</v>
      </c>
      <c r="AA704" s="1" t="str">
        <f t="shared" si="50"/>
        <v>all_no_live_liner_I(job6*100)_as.factor(year)2008</v>
      </c>
      <c r="AB704" s="1" t="str">
        <f t="shared" si="51"/>
        <v>-0.295</v>
      </c>
      <c r="AC704" s="1" t="str">
        <f t="shared" si="52"/>
        <v>0.078</v>
      </c>
      <c r="AD704" s="1" t="str">
        <f t="shared" si="53"/>
        <v>-3.768</v>
      </c>
      <c r="AE704" t="str">
        <f t="shared" si="54"/>
        <v>-0.295
(0.078)</v>
      </c>
    </row>
    <row r="705" spans="1:31">
      <c r="A705" s="1">
        <v>704</v>
      </c>
      <c r="B705" s="1" t="s">
        <v>124</v>
      </c>
      <c r="C705" s="1">
        <v>-0.16498816433082</v>
      </c>
      <c r="D705" s="1">
        <v>0.125885241231218</v>
      </c>
      <c r="E705" s="1">
        <v>-1.31062357046113</v>
      </c>
      <c r="F705" s="1">
        <v>0.18998549998594799</v>
      </c>
      <c r="G705" s="1" t="s">
        <v>318</v>
      </c>
      <c r="H705" s="1" t="b">
        <v>0</v>
      </c>
      <c r="I705" s="1" t="s">
        <v>14</v>
      </c>
      <c r="J705" s="1" t="s">
        <v>14</v>
      </c>
      <c r="K705" s="1" t="s">
        <v>14</v>
      </c>
      <c r="L705" s="1" t="s">
        <v>14</v>
      </c>
      <c r="AA705" s="1" t="str">
        <f t="shared" si="50"/>
        <v>all_no_live_liner_I(job6*100)_as.factor(year)2009</v>
      </c>
      <c r="AB705" s="1" t="str">
        <f t="shared" si="51"/>
        <v>-0.165</v>
      </c>
      <c r="AC705" s="1" t="str">
        <f t="shared" si="52"/>
        <v>0.126</v>
      </c>
      <c r="AD705" s="1" t="str">
        <f t="shared" si="53"/>
        <v>-1.311</v>
      </c>
      <c r="AE705" t="str">
        <f t="shared" si="54"/>
        <v>-0.165
(0.126)</v>
      </c>
    </row>
    <row r="706" spans="1:31">
      <c r="A706" s="1">
        <v>705</v>
      </c>
      <c r="B706" s="1" t="s">
        <v>12</v>
      </c>
      <c r="C706" s="1">
        <v>-1.2179317711311E-2</v>
      </c>
      <c r="D706" s="1">
        <v>7.3801151553081104E-2</v>
      </c>
      <c r="E706" s="1">
        <v>-0.16502883024191201</v>
      </c>
      <c r="F706" s="1">
        <v>0.86892134845067703</v>
      </c>
      <c r="G706" s="1" t="s">
        <v>282</v>
      </c>
      <c r="H706" s="1" t="b">
        <v>1</v>
      </c>
      <c r="I706" s="1" t="s">
        <v>270</v>
      </c>
      <c r="J706" s="1" t="s">
        <v>14</v>
      </c>
      <c r="K706" s="1" t="s">
        <v>14</v>
      </c>
      <c r="L706" s="1" t="s">
        <v>14</v>
      </c>
      <c r="AA706" s="1" t="str">
        <f t="shared" si="50"/>
        <v>all_ols_I(job7V*100)_relative_age</v>
      </c>
      <c r="AB706" s="1" t="str">
        <f t="shared" si="51"/>
        <v>-0.012</v>
      </c>
      <c r="AC706" s="1" t="str">
        <f t="shared" si="52"/>
        <v>0.074</v>
      </c>
      <c r="AD706" s="1" t="str">
        <f t="shared" si="53"/>
        <v>-0.165</v>
      </c>
      <c r="AE706" t="str">
        <f t="shared" si="54"/>
        <v>-0.012
(0.074)</v>
      </c>
    </row>
    <row r="707" spans="1:31">
      <c r="A707" s="1">
        <v>706</v>
      </c>
      <c r="B707" s="1" t="s">
        <v>80</v>
      </c>
      <c r="C707" s="1">
        <v>1.7807080789714899E-3</v>
      </c>
      <c r="D707" s="1">
        <v>5.71729991791467E-3</v>
      </c>
      <c r="E707" s="1">
        <v>0.31145962334279398</v>
      </c>
      <c r="F707" s="1">
        <v>0.75545134724270502</v>
      </c>
      <c r="G707" s="1" t="s">
        <v>282</v>
      </c>
      <c r="H707" s="1" t="b">
        <v>1</v>
      </c>
      <c r="I707" s="1" t="s">
        <v>270</v>
      </c>
      <c r="J707" s="1" t="s">
        <v>14</v>
      </c>
      <c r="K707" s="1" t="s">
        <v>14</v>
      </c>
      <c r="L707" s="1" t="s">
        <v>14</v>
      </c>
      <c r="AA707" s="1" t="str">
        <f t="shared" ref="AA707:AA770" si="55">G707&amp;"_"&amp;B707</f>
        <v>all_ols_I(job7V*100)_I(relative_age^2)</v>
      </c>
      <c r="AB707" s="1" t="str">
        <f t="shared" ref="AB707:AB770" si="56">TEXT(C707, "0.000")</f>
        <v>0.002</v>
      </c>
      <c r="AC707" s="1" t="str">
        <f t="shared" ref="AC707:AC770" si="57">TEXT(D707, "0.000")</f>
        <v>0.006</v>
      </c>
      <c r="AD707" s="1" t="str">
        <f t="shared" ref="AD707:AD770" si="58">TEXT(E707, "0.000")</f>
        <v>0.311</v>
      </c>
      <c r="AE707" t="str">
        <f t="shared" ref="AE707:AE770" si="59">CONCATENATE(AB707,"
(",AC707,")")</f>
        <v>0.002
(0.006)</v>
      </c>
    </row>
    <row r="708" spans="1:31">
      <c r="A708" s="1">
        <v>707</v>
      </c>
      <c r="B708" s="1" t="s">
        <v>132</v>
      </c>
      <c r="C708" s="1">
        <v>1.4811917903627301</v>
      </c>
      <c r="D708" s="1">
        <v>0.34987726209516401</v>
      </c>
      <c r="E708" s="1">
        <v>4.23346113289253</v>
      </c>
      <c r="F708" s="2">
        <v>2.30157947235777E-5</v>
      </c>
      <c r="G708" s="1" t="s">
        <v>282</v>
      </c>
      <c r="H708" s="1" t="b">
        <v>1</v>
      </c>
      <c r="I708" s="1" t="s">
        <v>270</v>
      </c>
      <c r="J708" s="1" t="s">
        <v>14</v>
      </c>
      <c r="K708" s="1" t="s">
        <v>14</v>
      </c>
      <c r="L708" s="1" t="s">
        <v>14</v>
      </c>
      <c r="AA708" s="1" t="str">
        <f t="shared" si="55"/>
        <v>all_ols_I(job7V*100)_as.factor(year)2001</v>
      </c>
      <c r="AB708" s="1" t="str">
        <f t="shared" si="56"/>
        <v>1.481</v>
      </c>
      <c r="AC708" s="1" t="str">
        <f t="shared" si="57"/>
        <v>0.350</v>
      </c>
      <c r="AD708" s="1" t="str">
        <f t="shared" si="58"/>
        <v>4.233</v>
      </c>
      <c r="AE708" t="str">
        <f t="shared" si="59"/>
        <v>1.481
(0.350)</v>
      </c>
    </row>
    <row r="709" spans="1:31">
      <c r="A709" s="1">
        <v>708</v>
      </c>
      <c r="B709" s="1" t="s">
        <v>131</v>
      </c>
      <c r="C709" s="1">
        <v>2.2218280593791602</v>
      </c>
      <c r="D709" s="1">
        <v>0.55347581420077496</v>
      </c>
      <c r="E709" s="1">
        <v>4.0143182454819701</v>
      </c>
      <c r="F709" s="2">
        <v>5.96254807365883E-5</v>
      </c>
      <c r="G709" s="1" t="s">
        <v>282</v>
      </c>
      <c r="H709" s="1" t="b">
        <v>1</v>
      </c>
      <c r="I709" s="1" t="s">
        <v>270</v>
      </c>
      <c r="J709" s="1" t="s">
        <v>14</v>
      </c>
      <c r="K709" s="1" t="s">
        <v>14</v>
      </c>
      <c r="L709" s="1" t="s">
        <v>14</v>
      </c>
      <c r="AA709" s="1" t="str">
        <f t="shared" si="55"/>
        <v>all_ols_I(job7V*100)_as.factor(year)2002</v>
      </c>
      <c r="AB709" s="1" t="str">
        <f t="shared" si="56"/>
        <v>2.222</v>
      </c>
      <c r="AC709" s="1" t="str">
        <f t="shared" si="57"/>
        <v>0.553</v>
      </c>
      <c r="AD709" s="1" t="str">
        <f t="shared" si="58"/>
        <v>4.014</v>
      </c>
      <c r="AE709" t="str">
        <f t="shared" si="59"/>
        <v>2.222
(0.553)</v>
      </c>
    </row>
    <row r="710" spans="1:31">
      <c r="A710" s="1">
        <v>709</v>
      </c>
      <c r="B710" s="1" t="s">
        <v>130</v>
      </c>
      <c r="C710" s="1">
        <v>2.5290804873699</v>
      </c>
      <c r="D710" s="1">
        <v>0.63708298025042998</v>
      </c>
      <c r="E710" s="1">
        <v>3.9697819056094401</v>
      </c>
      <c r="F710" s="2">
        <v>7.1947260805048694E-5</v>
      </c>
      <c r="G710" s="1" t="s">
        <v>282</v>
      </c>
      <c r="H710" s="1" t="b">
        <v>1</v>
      </c>
      <c r="I710" s="1" t="s">
        <v>270</v>
      </c>
      <c r="J710" s="1" t="s">
        <v>14</v>
      </c>
      <c r="K710" s="1" t="s">
        <v>14</v>
      </c>
      <c r="L710" s="1" t="s">
        <v>14</v>
      </c>
      <c r="AA710" s="1" t="str">
        <f t="shared" si="55"/>
        <v>all_ols_I(job7V*100)_as.factor(year)2003</v>
      </c>
      <c r="AB710" s="1" t="str">
        <f t="shared" si="56"/>
        <v>2.529</v>
      </c>
      <c r="AC710" s="1" t="str">
        <f t="shared" si="57"/>
        <v>0.637</v>
      </c>
      <c r="AD710" s="1" t="str">
        <f t="shared" si="58"/>
        <v>3.970</v>
      </c>
      <c r="AE710" t="str">
        <f t="shared" si="59"/>
        <v>2.529
(0.637)</v>
      </c>
    </row>
    <row r="711" spans="1:31">
      <c r="A711" s="1">
        <v>710</v>
      </c>
      <c r="B711" s="1" t="s">
        <v>129</v>
      </c>
      <c r="C711" s="1">
        <v>3.3266108934199798</v>
      </c>
      <c r="D711" s="1">
        <v>0.72179771949035798</v>
      </c>
      <c r="E711" s="1">
        <v>4.6087855414240098</v>
      </c>
      <c r="F711" s="2">
        <v>4.0511543627934197E-6</v>
      </c>
      <c r="G711" s="1" t="s">
        <v>282</v>
      </c>
      <c r="H711" s="1" t="b">
        <v>1</v>
      </c>
      <c r="I711" s="1" t="s">
        <v>270</v>
      </c>
      <c r="J711" s="1" t="s">
        <v>14</v>
      </c>
      <c r="K711" s="1" t="s">
        <v>14</v>
      </c>
      <c r="L711" s="1" t="s">
        <v>14</v>
      </c>
      <c r="AA711" s="1" t="str">
        <f t="shared" si="55"/>
        <v>all_ols_I(job7V*100)_as.factor(year)2004</v>
      </c>
      <c r="AB711" s="1" t="str">
        <f t="shared" si="56"/>
        <v>3.327</v>
      </c>
      <c r="AC711" s="1" t="str">
        <f t="shared" si="57"/>
        <v>0.722</v>
      </c>
      <c r="AD711" s="1" t="str">
        <f t="shared" si="58"/>
        <v>4.609</v>
      </c>
      <c r="AE711" t="str">
        <f t="shared" si="59"/>
        <v>3.327
(0.722)</v>
      </c>
    </row>
    <row r="712" spans="1:31">
      <c r="A712" s="1">
        <v>711</v>
      </c>
      <c r="B712" s="1" t="s">
        <v>128</v>
      </c>
      <c r="C712" s="1">
        <v>2.49727660689785</v>
      </c>
      <c r="D712" s="1">
        <v>0.75062866690514896</v>
      </c>
      <c r="E712" s="1">
        <v>3.3269134486884799</v>
      </c>
      <c r="F712" s="1">
        <v>8.7819194356227699E-4</v>
      </c>
      <c r="G712" s="1" t="s">
        <v>282</v>
      </c>
      <c r="H712" s="1" t="b">
        <v>1</v>
      </c>
      <c r="I712" s="1" t="s">
        <v>270</v>
      </c>
      <c r="J712" s="1" t="s">
        <v>14</v>
      </c>
      <c r="K712" s="1" t="s">
        <v>14</v>
      </c>
      <c r="L712" s="1" t="s">
        <v>14</v>
      </c>
      <c r="AA712" s="1" t="str">
        <f t="shared" si="55"/>
        <v>all_ols_I(job7V*100)_as.factor(year)2005</v>
      </c>
      <c r="AB712" s="1" t="str">
        <f t="shared" si="56"/>
        <v>2.497</v>
      </c>
      <c r="AC712" s="1" t="str">
        <f t="shared" si="57"/>
        <v>0.751</v>
      </c>
      <c r="AD712" s="1" t="str">
        <f t="shared" si="58"/>
        <v>3.327</v>
      </c>
      <c r="AE712" t="str">
        <f t="shared" si="59"/>
        <v>2.497
(0.751)</v>
      </c>
    </row>
    <row r="713" spans="1:31">
      <c r="A713" s="1">
        <v>712</v>
      </c>
      <c r="B713" s="1" t="s">
        <v>127</v>
      </c>
      <c r="C713" s="1">
        <v>3.4607280051756399</v>
      </c>
      <c r="D713" s="1">
        <v>0.84544801640865297</v>
      </c>
      <c r="E713" s="1">
        <v>4.0933658107997397</v>
      </c>
      <c r="F713" s="2">
        <v>4.2521466109651102E-5</v>
      </c>
      <c r="G713" s="1" t="s">
        <v>282</v>
      </c>
      <c r="H713" s="1" t="b">
        <v>1</v>
      </c>
      <c r="I713" s="1" t="s">
        <v>270</v>
      </c>
      <c r="J713" s="1" t="s">
        <v>14</v>
      </c>
      <c r="K713" s="1" t="s">
        <v>14</v>
      </c>
      <c r="L713" s="1" t="s">
        <v>14</v>
      </c>
      <c r="AA713" s="1" t="str">
        <f t="shared" si="55"/>
        <v>all_ols_I(job7V*100)_as.factor(year)2006</v>
      </c>
      <c r="AB713" s="1" t="str">
        <f t="shared" si="56"/>
        <v>3.461</v>
      </c>
      <c r="AC713" s="1" t="str">
        <f t="shared" si="57"/>
        <v>0.845</v>
      </c>
      <c r="AD713" s="1" t="str">
        <f t="shared" si="58"/>
        <v>4.093</v>
      </c>
      <c r="AE713" t="str">
        <f t="shared" si="59"/>
        <v>3.461
(0.845)</v>
      </c>
    </row>
    <row r="714" spans="1:31">
      <c r="A714" s="1">
        <v>713</v>
      </c>
      <c r="B714" s="1" t="s">
        <v>126</v>
      </c>
      <c r="C714" s="1">
        <v>4.6919186024546802</v>
      </c>
      <c r="D714" s="1">
        <v>0.99288978769643399</v>
      </c>
      <c r="E714" s="1">
        <v>4.7255180389559897</v>
      </c>
      <c r="F714" s="2">
        <v>2.29584096748285E-6</v>
      </c>
      <c r="G714" s="1" t="s">
        <v>282</v>
      </c>
      <c r="H714" s="1" t="b">
        <v>1</v>
      </c>
      <c r="I714" s="1" t="s">
        <v>270</v>
      </c>
      <c r="J714" s="1" t="s">
        <v>14</v>
      </c>
      <c r="K714" s="1" t="s">
        <v>14</v>
      </c>
      <c r="L714" s="1" t="s">
        <v>14</v>
      </c>
      <c r="AA714" s="1" t="str">
        <f t="shared" si="55"/>
        <v>all_ols_I(job7V*100)_as.factor(year)2007</v>
      </c>
      <c r="AB714" s="1" t="str">
        <f t="shared" si="56"/>
        <v>4.692</v>
      </c>
      <c r="AC714" s="1" t="str">
        <f t="shared" si="57"/>
        <v>0.993</v>
      </c>
      <c r="AD714" s="1" t="str">
        <f t="shared" si="58"/>
        <v>4.726</v>
      </c>
      <c r="AE714" t="str">
        <f t="shared" si="59"/>
        <v>4.692
(0.993)</v>
      </c>
    </row>
    <row r="715" spans="1:31">
      <c r="A715" s="1">
        <v>714</v>
      </c>
      <c r="B715" s="1" t="s">
        <v>125</v>
      </c>
      <c r="C715" s="1">
        <v>3.9927247781997002</v>
      </c>
      <c r="D715" s="1">
        <v>0.96945754954670404</v>
      </c>
      <c r="E715" s="1">
        <v>4.1185142970588204</v>
      </c>
      <c r="F715" s="2">
        <v>3.8137661147503699E-5</v>
      </c>
      <c r="G715" s="1" t="s">
        <v>282</v>
      </c>
      <c r="H715" s="1" t="b">
        <v>1</v>
      </c>
      <c r="I715" s="1" t="s">
        <v>270</v>
      </c>
      <c r="J715" s="1" t="s">
        <v>14</v>
      </c>
      <c r="K715" s="1" t="s">
        <v>14</v>
      </c>
      <c r="L715" s="1" t="s">
        <v>14</v>
      </c>
      <c r="AA715" s="1" t="str">
        <f t="shared" si="55"/>
        <v>all_ols_I(job7V*100)_as.factor(year)2008</v>
      </c>
      <c r="AB715" s="1" t="str">
        <f t="shared" si="56"/>
        <v>3.993</v>
      </c>
      <c r="AC715" s="1" t="str">
        <f t="shared" si="57"/>
        <v>0.969</v>
      </c>
      <c r="AD715" s="1" t="str">
        <f t="shared" si="58"/>
        <v>4.119</v>
      </c>
      <c r="AE715" t="str">
        <f t="shared" si="59"/>
        <v>3.993
(0.969)</v>
      </c>
    </row>
    <row r="716" spans="1:31">
      <c r="A716" s="1">
        <v>715</v>
      </c>
      <c r="B716" s="1" t="s">
        <v>124</v>
      </c>
      <c r="C716" s="1">
        <v>3.4379721449152201</v>
      </c>
      <c r="D716" s="1">
        <v>1.1419410143409701</v>
      </c>
      <c r="E716" s="1">
        <v>3.01063899250462</v>
      </c>
      <c r="F716" s="1">
        <v>2.6071001219423202E-3</v>
      </c>
      <c r="G716" s="1" t="s">
        <v>282</v>
      </c>
      <c r="H716" s="1" t="b">
        <v>1</v>
      </c>
      <c r="I716" s="1" t="s">
        <v>270</v>
      </c>
      <c r="J716" s="1" t="s">
        <v>14</v>
      </c>
      <c r="K716" s="1" t="s">
        <v>14</v>
      </c>
      <c r="L716" s="1" t="s">
        <v>14</v>
      </c>
      <c r="AA716" s="1" t="str">
        <f t="shared" si="55"/>
        <v>all_ols_I(job7V*100)_as.factor(year)2009</v>
      </c>
      <c r="AB716" s="1" t="str">
        <f t="shared" si="56"/>
        <v>3.438</v>
      </c>
      <c r="AC716" s="1" t="str">
        <f t="shared" si="57"/>
        <v>1.142</v>
      </c>
      <c r="AD716" s="1" t="str">
        <f t="shared" si="58"/>
        <v>3.011</v>
      </c>
      <c r="AE716" t="str">
        <f t="shared" si="59"/>
        <v>3.438
(1.142)</v>
      </c>
    </row>
    <row r="717" spans="1:31">
      <c r="A717" s="1">
        <v>716</v>
      </c>
      <c r="B717" s="1" t="s">
        <v>12</v>
      </c>
      <c r="C717" s="1">
        <v>7.6755903782856696E-3</v>
      </c>
      <c r="D717" s="1">
        <v>1.7039310173301701E-2</v>
      </c>
      <c r="E717" s="1">
        <v>0.45046368076052001</v>
      </c>
      <c r="F717" s="1">
        <v>0.65237630800576696</v>
      </c>
      <c r="G717" s="1" t="s">
        <v>320</v>
      </c>
      <c r="H717" s="1" t="b">
        <v>0</v>
      </c>
      <c r="I717" s="1" t="s">
        <v>14</v>
      </c>
      <c r="J717" s="1" t="s">
        <v>14</v>
      </c>
      <c r="K717" s="1" t="s">
        <v>14</v>
      </c>
      <c r="L717" s="1" t="s">
        <v>14</v>
      </c>
      <c r="AA717" s="1" t="str">
        <f t="shared" si="55"/>
        <v>all_ols_liner_I(job7V*100)_relative_age</v>
      </c>
      <c r="AB717" s="1" t="str">
        <f t="shared" si="56"/>
        <v>0.008</v>
      </c>
      <c r="AC717" s="1" t="str">
        <f t="shared" si="57"/>
        <v>0.017</v>
      </c>
      <c r="AD717" s="1" t="str">
        <f t="shared" si="58"/>
        <v>0.450</v>
      </c>
      <c r="AE717" t="str">
        <f t="shared" si="59"/>
        <v>0.008
(0.017)</v>
      </c>
    </row>
    <row r="718" spans="1:31">
      <c r="A718" s="1">
        <v>717</v>
      </c>
      <c r="B718" s="1" t="s">
        <v>132</v>
      </c>
      <c r="C718" s="1">
        <v>1.4877303178933501</v>
      </c>
      <c r="D718" s="1">
        <v>0.352726338929162</v>
      </c>
      <c r="E718" s="1">
        <v>4.2178033044255496</v>
      </c>
      <c r="F718" s="2">
        <v>2.4673189649613599E-5</v>
      </c>
      <c r="G718" s="1" t="s">
        <v>320</v>
      </c>
      <c r="H718" s="1" t="b">
        <v>0</v>
      </c>
      <c r="I718" s="1" t="s">
        <v>14</v>
      </c>
      <c r="J718" s="1" t="s">
        <v>14</v>
      </c>
      <c r="K718" s="1" t="s">
        <v>14</v>
      </c>
      <c r="L718" s="1" t="s">
        <v>14</v>
      </c>
      <c r="AA718" s="1" t="str">
        <f t="shared" si="55"/>
        <v>all_ols_liner_I(job7V*100)_as.factor(year)2001</v>
      </c>
      <c r="AB718" s="1" t="str">
        <f t="shared" si="56"/>
        <v>1.488</v>
      </c>
      <c r="AC718" s="1" t="str">
        <f t="shared" si="57"/>
        <v>0.353</v>
      </c>
      <c r="AD718" s="1" t="str">
        <f t="shared" si="58"/>
        <v>4.218</v>
      </c>
      <c r="AE718" t="str">
        <f t="shared" si="59"/>
        <v>1.488
(0.353)</v>
      </c>
    </row>
    <row r="719" spans="1:31">
      <c r="A719" s="1">
        <v>718</v>
      </c>
      <c r="B719" s="1" t="s">
        <v>131</v>
      </c>
      <c r="C719" s="1">
        <v>2.22911978025637</v>
      </c>
      <c r="D719" s="1">
        <v>0.55273650428211996</v>
      </c>
      <c r="E719" s="1">
        <v>4.0328796144041403</v>
      </c>
      <c r="F719" s="2">
        <v>5.5104673396695501E-5</v>
      </c>
      <c r="G719" s="1" t="s">
        <v>320</v>
      </c>
      <c r="H719" s="1" t="b">
        <v>0</v>
      </c>
      <c r="I719" s="1" t="s">
        <v>14</v>
      </c>
      <c r="J719" s="1" t="s">
        <v>14</v>
      </c>
      <c r="K719" s="1" t="s">
        <v>14</v>
      </c>
      <c r="L719" s="1" t="s">
        <v>14</v>
      </c>
      <c r="AA719" s="1" t="str">
        <f t="shared" si="55"/>
        <v>all_ols_liner_I(job7V*100)_as.factor(year)2002</v>
      </c>
      <c r="AB719" s="1" t="str">
        <f t="shared" si="56"/>
        <v>2.229</v>
      </c>
      <c r="AC719" s="1" t="str">
        <f t="shared" si="57"/>
        <v>0.553</v>
      </c>
      <c r="AD719" s="1" t="str">
        <f t="shared" si="58"/>
        <v>4.033</v>
      </c>
      <c r="AE719" t="str">
        <f t="shared" si="59"/>
        <v>2.229
(0.553)</v>
      </c>
    </row>
    <row r="720" spans="1:31">
      <c r="A720" s="1">
        <v>719</v>
      </c>
      <c r="B720" s="1" t="s">
        <v>130</v>
      </c>
      <c r="C720" s="1">
        <v>2.5362132013754102</v>
      </c>
      <c r="D720" s="1">
        <v>0.63731296835875595</v>
      </c>
      <c r="E720" s="1">
        <v>3.9795411788133102</v>
      </c>
      <c r="F720" s="2">
        <v>6.9056936873650895E-5</v>
      </c>
      <c r="G720" s="1" t="s">
        <v>320</v>
      </c>
      <c r="H720" s="1" t="b">
        <v>0</v>
      </c>
      <c r="I720" s="1" t="s">
        <v>14</v>
      </c>
      <c r="J720" s="1" t="s">
        <v>14</v>
      </c>
      <c r="K720" s="1" t="s">
        <v>14</v>
      </c>
      <c r="L720" s="1" t="s">
        <v>14</v>
      </c>
      <c r="AA720" s="1" t="str">
        <f t="shared" si="55"/>
        <v>all_ols_liner_I(job7V*100)_as.factor(year)2003</v>
      </c>
      <c r="AB720" s="1" t="str">
        <f t="shared" si="56"/>
        <v>2.536</v>
      </c>
      <c r="AC720" s="1" t="str">
        <f t="shared" si="57"/>
        <v>0.637</v>
      </c>
      <c r="AD720" s="1" t="str">
        <f t="shared" si="58"/>
        <v>3.980</v>
      </c>
      <c r="AE720" t="str">
        <f t="shared" si="59"/>
        <v>2.536
(0.637)</v>
      </c>
    </row>
    <row r="721" spans="1:31">
      <c r="A721" s="1">
        <v>720</v>
      </c>
      <c r="B721" s="1" t="s">
        <v>129</v>
      </c>
      <c r="C721" s="1">
        <v>3.3338126290058101</v>
      </c>
      <c r="D721" s="1">
        <v>0.71360574164719504</v>
      </c>
      <c r="E721" s="1">
        <v>4.6717850410094401</v>
      </c>
      <c r="F721" s="2">
        <v>2.9866138977852599E-6</v>
      </c>
      <c r="G721" s="1" t="s">
        <v>320</v>
      </c>
      <c r="H721" s="1" t="b">
        <v>0</v>
      </c>
      <c r="I721" s="1" t="s">
        <v>14</v>
      </c>
      <c r="J721" s="1" t="s">
        <v>14</v>
      </c>
      <c r="K721" s="1" t="s">
        <v>14</v>
      </c>
      <c r="L721" s="1" t="s">
        <v>14</v>
      </c>
      <c r="AA721" s="1" t="str">
        <f t="shared" si="55"/>
        <v>all_ols_liner_I(job7V*100)_as.factor(year)2004</v>
      </c>
      <c r="AB721" s="1" t="str">
        <f t="shared" si="56"/>
        <v>3.334</v>
      </c>
      <c r="AC721" s="1" t="str">
        <f t="shared" si="57"/>
        <v>0.714</v>
      </c>
      <c r="AD721" s="1" t="str">
        <f t="shared" si="58"/>
        <v>4.672</v>
      </c>
      <c r="AE721" t="str">
        <f t="shared" si="59"/>
        <v>3.334
(0.714)</v>
      </c>
    </row>
    <row r="722" spans="1:31">
      <c r="A722" s="1">
        <v>721</v>
      </c>
      <c r="B722" s="1" t="s">
        <v>128</v>
      </c>
      <c r="C722" s="1">
        <v>2.5045730389935299</v>
      </c>
      <c r="D722" s="1">
        <v>0.73785006874404102</v>
      </c>
      <c r="E722" s="1">
        <v>3.3944200117197001</v>
      </c>
      <c r="F722" s="1">
        <v>6.8778810647080802E-4</v>
      </c>
      <c r="G722" s="1" t="s">
        <v>320</v>
      </c>
      <c r="H722" s="1" t="b">
        <v>0</v>
      </c>
      <c r="I722" s="1" t="s">
        <v>14</v>
      </c>
      <c r="J722" s="1" t="s">
        <v>14</v>
      </c>
      <c r="K722" s="1" t="s">
        <v>14</v>
      </c>
      <c r="L722" s="1" t="s">
        <v>14</v>
      </c>
      <c r="AA722" s="1" t="str">
        <f t="shared" si="55"/>
        <v>all_ols_liner_I(job7V*100)_as.factor(year)2005</v>
      </c>
      <c r="AB722" s="1" t="str">
        <f t="shared" si="56"/>
        <v>2.505</v>
      </c>
      <c r="AC722" s="1" t="str">
        <f t="shared" si="57"/>
        <v>0.738</v>
      </c>
      <c r="AD722" s="1" t="str">
        <f t="shared" si="58"/>
        <v>3.394</v>
      </c>
      <c r="AE722" t="str">
        <f t="shared" si="59"/>
        <v>2.505
(0.738)</v>
      </c>
    </row>
    <row r="723" spans="1:31">
      <c r="A723" s="1">
        <v>722</v>
      </c>
      <c r="B723" s="1" t="s">
        <v>127</v>
      </c>
      <c r="C723" s="1">
        <v>3.4680390773068601</v>
      </c>
      <c r="D723" s="1">
        <v>0.83599893568226002</v>
      </c>
      <c r="E723" s="1">
        <v>4.1483773833714102</v>
      </c>
      <c r="F723" s="2">
        <v>3.34888569563154E-5</v>
      </c>
      <c r="G723" s="1" t="s">
        <v>320</v>
      </c>
      <c r="H723" s="1" t="b">
        <v>0</v>
      </c>
      <c r="I723" s="1" t="s">
        <v>14</v>
      </c>
      <c r="J723" s="1" t="s">
        <v>14</v>
      </c>
      <c r="K723" s="1" t="s">
        <v>14</v>
      </c>
      <c r="L723" s="1" t="s">
        <v>14</v>
      </c>
      <c r="AA723" s="1" t="str">
        <f t="shared" si="55"/>
        <v>all_ols_liner_I(job7V*100)_as.factor(year)2006</v>
      </c>
      <c r="AB723" s="1" t="str">
        <f t="shared" si="56"/>
        <v>3.468</v>
      </c>
      <c r="AC723" s="1" t="str">
        <f t="shared" si="57"/>
        <v>0.836</v>
      </c>
      <c r="AD723" s="1" t="str">
        <f t="shared" si="58"/>
        <v>4.148</v>
      </c>
      <c r="AE723" t="str">
        <f t="shared" si="59"/>
        <v>3.468
(0.836)</v>
      </c>
    </row>
    <row r="724" spans="1:31">
      <c r="A724" s="1">
        <v>723</v>
      </c>
      <c r="B724" s="1" t="s">
        <v>126</v>
      </c>
      <c r="C724" s="1">
        <v>4.6990818637709699</v>
      </c>
      <c r="D724" s="1">
        <v>0.98333958841471103</v>
      </c>
      <c r="E724" s="1">
        <v>4.77869692132154</v>
      </c>
      <c r="F724" s="2">
        <v>1.7647875688187499E-6</v>
      </c>
      <c r="G724" s="1" t="s">
        <v>320</v>
      </c>
      <c r="H724" s="1" t="b">
        <v>0</v>
      </c>
      <c r="I724" s="1" t="s">
        <v>14</v>
      </c>
      <c r="J724" s="1" t="s">
        <v>14</v>
      </c>
      <c r="K724" s="1" t="s">
        <v>14</v>
      </c>
      <c r="L724" s="1" t="s">
        <v>14</v>
      </c>
      <c r="AA724" s="1" t="str">
        <f t="shared" si="55"/>
        <v>all_ols_liner_I(job7V*100)_as.factor(year)2007</v>
      </c>
      <c r="AB724" s="1" t="str">
        <f t="shared" si="56"/>
        <v>4.699</v>
      </c>
      <c r="AC724" s="1" t="str">
        <f t="shared" si="57"/>
        <v>0.983</v>
      </c>
      <c r="AD724" s="1" t="str">
        <f t="shared" si="58"/>
        <v>4.779</v>
      </c>
      <c r="AE724" t="str">
        <f t="shared" si="59"/>
        <v>4.699
(0.983)</v>
      </c>
    </row>
    <row r="725" spans="1:31">
      <c r="A725" s="1">
        <v>724</v>
      </c>
      <c r="B725" s="1" t="s">
        <v>125</v>
      </c>
      <c r="C725" s="1">
        <v>3.9999864798195999</v>
      </c>
      <c r="D725" s="1">
        <v>0.95921678929434095</v>
      </c>
      <c r="E725" s="1">
        <v>4.1700546992742202</v>
      </c>
      <c r="F725" s="2">
        <v>3.04571494432551E-5</v>
      </c>
      <c r="G725" s="1" t="s">
        <v>320</v>
      </c>
      <c r="H725" s="1" t="b">
        <v>0</v>
      </c>
      <c r="I725" s="1" t="s">
        <v>14</v>
      </c>
      <c r="J725" s="1" t="s">
        <v>14</v>
      </c>
      <c r="K725" s="1" t="s">
        <v>14</v>
      </c>
      <c r="L725" s="1" t="s">
        <v>14</v>
      </c>
      <c r="AA725" s="1" t="str">
        <f t="shared" si="55"/>
        <v>all_ols_liner_I(job7V*100)_as.factor(year)2008</v>
      </c>
      <c r="AB725" s="1" t="str">
        <f t="shared" si="56"/>
        <v>4.000</v>
      </c>
      <c r="AC725" s="1" t="str">
        <f t="shared" si="57"/>
        <v>0.959</v>
      </c>
      <c r="AD725" s="1" t="str">
        <f t="shared" si="58"/>
        <v>4.170</v>
      </c>
      <c r="AE725" t="str">
        <f t="shared" si="59"/>
        <v>4.000
(0.959)</v>
      </c>
    </row>
    <row r="726" spans="1:31">
      <c r="A726" s="1">
        <v>725</v>
      </c>
      <c r="B726" s="1" t="s">
        <v>124</v>
      </c>
      <c r="C726" s="1">
        <v>3.4626475330757902</v>
      </c>
      <c r="D726" s="1">
        <v>1.09808825713762</v>
      </c>
      <c r="E726" s="1">
        <v>3.1533417378506998</v>
      </c>
      <c r="F726" s="1">
        <v>1.61421097001396E-3</v>
      </c>
      <c r="G726" s="1" t="s">
        <v>320</v>
      </c>
      <c r="H726" s="1" t="b">
        <v>0</v>
      </c>
      <c r="I726" s="1" t="s">
        <v>14</v>
      </c>
      <c r="J726" s="1" t="s">
        <v>14</v>
      </c>
      <c r="K726" s="1" t="s">
        <v>14</v>
      </c>
      <c r="L726" s="1" t="s">
        <v>14</v>
      </c>
      <c r="AA726" s="1" t="str">
        <f t="shared" si="55"/>
        <v>all_ols_liner_I(job7V*100)_as.factor(year)2009</v>
      </c>
      <c r="AB726" s="1" t="str">
        <f t="shared" si="56"/>
        <v>3.463</v>
      </c>
      <c r="AC726" s="1" t="str">
        <f t="shared" si="57"/>
        <v>1.098</v>
      </c>
      <c r="AD726" s="1" t="str">
        <f t="shared" si="58"/>
        <v>3.153</v>
      </c>
      <c r="AE726" t="str">
        <f t="shared" si="59"/>
        <v>3.463
(1.098)</v>
      </c>
    </row>
    <row r="727" spans="1:31">
      <c r="A727" s="1">
        <v>726</v>
      </c>
      <c r="B727" s="1" t="s">
        <v>38</v>
      </c>
      <c r="C727" s="1">
        <v>2.21921574213256</v>
      </c>
      <c r="D727" s="1">
        <v>0.13467996559227999</v>
      </c>
      <c r="E727" s="1">
        <v>16.477697572709801</v>
      </c>
      <c r="F727" s="2">
        <v>5.4824144976362502E-61</v>
      </c>
      <c r="G727" s="1" t="s">
        <v>322</v>
      </c>
      <c r="H727" s="1" t="b">
        <v>0</v>
      </c>
      <c r="I727" s="1" t="s">
        <v>14</v>
      </c>
      <c r="J727" s="1" t="s">
        <v>14</v>
      </c>
      <c r="K727" s="1" t="s">
        <v>14</v>
      </c>
      <c r="L727" s="1" t="s">
        <v>14</v>
      </c>
      <c r="AA727" s="1" t="str">
        <f t="shared" si="55"/>
        <v>all_no_live_I(job7V*100)_(Intercept)</v>
      </c>
      <c r="AB727" s="1" t="str">
        <f t="shared" si="56"/>
        <v>2.219</v>
      </c>
      <c r="AC727" s="1" t="str">
        <f t="shared" si="57"/>
        <v>0.135</v>
      </c>
      <c r="AD727" s="1" t="str">
        <f t="shared" si="58"/>
        <v>16.478</v>
      </c>
      <c r="AE727" t="str">
        <f t="shared" si="59"/>
        <v>2.219
(0.135)</v>
      </c>
    </row>
    <row r="728" spans="1:31">
      <c r="A728" s="1">
        <v>727</v>
      </c>
      <c r="B728" s="1" t="s">
        <v>12</v>
      </c>
      <c r="C728" s="1">
        <v>2.6403750621758E-3</v>
      </c>
      <c r="D728" s="1">
        <v>3.3340302435396797E-2</v>
      </c>
      <c r="E728" s="1">
        <v>7.91946943880317E-2</v>
      </c>
      <c r="F728" s="1">
        <v>0.93687779240671898</v>
      </c>
      <c r="G728" s="1" t="s">
        <v>322</v>
      </c>
      <c r="H728" s="1" t="b">
        <v>0</v>
      </c>
      <c r="I728" s="1" t="s">
        <v>14</v>
      </c>
      <c r="J728" s="1" t="s">
        <v>14</v>
      </c>
      <c r="K728" s="1" t="s">
        <v>14</v>
      </c>
      <c r="L728" s="1" t="s">
        <v>14</v>
      </c>
      <c r="AA728" s="1" t="str">
        <f t="shared" si="55"/>
        <v>all_no_live_I(job7V*100)_relative_age</v>
      </c>
      <c r="AB728" s="1" t="str">
        <f t="shared" si="56"/>
        <v>0.003</v>
      </c>
      <c r="AC728" s="1" t="str">
        <f t="shared" si="57"/>
        <v>0.033</v>
      </c>
      <c r="AD728" s="1" t="str">
        <f t="shared" si="58"/>
        <v>0.079</v>
      </c>
      <c r="AE728" t="str">
        <f t="shared" si="59"/>
        <v>0.003
(0.033)</v>
      </c>
    </row>
    <row r="729" spans="1:31">
      <c r="A729" s="1">
        <v>728</v>
      </c>
      <c r="B729" s="1" t="s">
        <v>80</v>
      </c>
      <c r="C729" s="1">
        <v>6.6759240287732498E-4</v>
      </c>
      <c r="D729" s="1">
        <v>2.8804681649596499E-3</v>
      </c>
      <c r="E729" s="1">
        <v>0.231765242538856</v>
      </c>
      <c r="F729" s="1">
        <v>0.81672043767784497</v>
      </c>
      <c r="G729" s="1" t="s">
        <v>322</v>
      </c>
      <c r="H729" s="1" t="b">
        <v>0</v>
      </c>
      <c r="I729" s="1" t="s">
        <v>14</v>
      </c>
      <c r="J729" s="1" t="s">
        <v>14</v>
      </c>
      <c r="K729" s="1" t="s">
        <v>14</v>
      </c>
      <c r="L729" s="1" t="s">
        <v>14</v>
      </c>
      <c r="AA729" s="1" t="str">
        <f t="shared" si="55"/>
        <v>all_no_live_I(job7V*100)_I(relative_age^2)</v>
      </c>
      <c r="AB729" s="1" t="str">
        <f t="shared" si="56"/>
        <v>0.001</v>
      </c>
      <c r="AC729" s="1" t="str">
        <f t="shared" si="57"/>
        <v>0.003</v>
      </c>
      <c r="AD729" s="1" t="str">
        <f t="shared" si="58"/>
        <v>0.232</v>
      </c>
      <c r="AE729" t="str">
        <f t="shared" si="59"/>
        <v>0.001
(0.003)</v>
      </c>
    </row>
    <row r="730" spans="1:31">
      <c r="A730" s="1">
        <v>729</v>
      </c>
      <c r="B730" s="1" t="s">
        <v>132</v>
      </c>
      <c r="C730" s="1">
        <v>1.73059367268605</v>
      </c>
      <c r="D730" s="1">
        <v>0.13354116329875601</v>
      </c>
      <c r="E730" s="1">
        <v>12.9592526374388</v>
      </c>
      <c r="F730" s="2">
        <v>2.10889671981765E-38</v>
      </c>
      <c r="G730" s="1" t="s">
        <v>322</v>
      </c>
      <c r="H730" s="1" t="b">
        <v>0</v>
      </c>
      <c r="I730" s="1" t="s">
        <v>14</v>
      </c>
      <c r="J730" s="1" t="s">
        <v>14</v>
      </c>
      <c r="K730" s="1" t="s">
        <v>14</v>
      </c>
      <c r="L730" s="1" t="s">
        <v>14</v>
      </c>
      <c r="AA730" s="1" t="str">
        <f t="shared" si="55"/>
        <v>all_no_live_I(job7V*100)_as.factor(year)2001</v>
      </c>
      <c r="AB730" s="1" t="str">
        <f t="shared" si="56"/>
        <v>1.731</v>
      </c>
      <c r="AC730" s="1" t="str">
        <f t="shared" si="57"/>
        <v>0.134</v>
      </c>
      <c r="AD730" s="1" t="str">
        <f t="shared" si="58"/>
        <v>12.959</v>
      </c>
      <c r="AE730" t="str">
        <f t="shared" si="59"/>
        <v>1.731
(0.134)</v>
      </c>
    </row>
    <row r="731" spans="1:31">
      <c r="A731" s="1">
        <v>730</v>
      </c>
      <c r="B731" s="1" t="s">
        <v>131</v>
      </c>
      <c r="C731" s="1">
        <v>2.5947033949449598</v>
      </c>
      <c r="D731" s="1">
        <v>0.13388731156601399</v>
      </c>
      <c r="E731" s="1">
        <v>19.379755740824098</v>
      </c>
      <c r="F731" s="2">
        <v>1.2172604468413799E-83</v>
      </c>
      <c r="G731" s="1" t="s">
        <v>322</v>
      </c>
      <c r="H731" s="1" t="b">
        <v>0</v>
      </c>
      <c r="I731" s="1" t="s">
        <v>14</v>
      </c>
      <c r="J731" s="1" t="s">
        <v>14</v>
      </c>
      <c r="K731" s="1" t="s">
        <v>14</v>
      </c>
      <c r="L731" s="1" t="s">
        <v>14</v>
      </c>
      <c r="AA731" s="1" t="str">
        <f t="shared" si="55"/>
        <v>all_no_live_I(job7V*100)_as.factor(year)2002</v>
      </c>
      <c r="AB731" s="1" t="str">
        <f t="shared" si="56"/>
        <v>2.595</v>
      </c>
      <c r="AC731" s="1" t="str">
        <f t="shared" si="57"/>
        <v>0.134</v>
      </c>
      <c r="AD731" s="1" t="str">
        <f t="shared" si="58"/>
        <v>19.380</v>
      </c>
      <c r="AE731" t="str">
        <f t="shared" si="59"/>
        <v>2.595
(0.134)</v>
      </c>
    </row>
    <row r="732" spans="1:31">
      <c r="A732" s="1">
        <v>731</v>
      </c>
      <c r="B732" s="1" t="s">
        <v>130</v>
      </c>
      <c r="C732" s="1">
        <v>2.9710177610861899</v>
      </c>
      <c r="D732" s="1">
        <v>0.13453364251299499</v>
      </c>
      <c r="E732" s="1">
        <v>22.0838275511585</v>
      </c>
      <c r="F732" s="2">
        <v>5.0202777608179404E-108</v>
      </c>
      <c r="G732" s="1" t="s">
        <v>322</v>
      </c>
      <c r="H732" s="1" t="b">
        <v>0</v>
      </c>
      <c r="I732" s="1" t="s">
        <v>14</v>
      </c>
      <c r="J732" s="1" t="s">
        <v>14</v>
      </c>
      <c r="K732" s="1" t="s">
        <v>14</v>
      </c>
      <c r="L732" s="1" t="s">
        <v>14</v>
      </c>
      <c r="AA732" s="1" t="str">
        <f t="shared" si="55"/>
        <v>all_no_live_I(job7V*100)_as.factor(year)2003</v>
      </c>
      <c r="AB732" s="1" t="str">
        <f t="shared" si="56"/>
        <v>2.971</v>
      </c>
      <c r="AC732" s="1" t="str">
        <f t="shared" si="57"/>
        <v>0.135</v>
      </c>
      <c r="AD732" s="1" t="str">
        <f t="shared" si="58"/>
        <v>22.084</v>
      </c>
      <c r="AE732" t="str">
        <f t="shared" si="59"/>
        <v>2.971
(0.135)</v>
      </c>
    </row>
    <row r="733" spans="1:31">
      <c r="A733" s="1">
        <v>732</v>
      </c>
      <c r="B733" s="1" t="s">
        <v>129</v>
      </c>
      <c r="C733" s="1">
        <v>3.7575369588899501</v>
      </c>
      <c r="D733" s="1">
        <v>0.13513880018059399</v>
      </c>
      <c r="E733" s="1">
        <v>27.805019386501201</v>
      </c>
      <c r="F733" s="2">
        <v>4.9048561328870101E-170</v>
      </c>
      <c r="G733" s="1" t="s">
        <v>322</v>
      </c>
      <c r="H733" s="1" t="b">
        <v>0</v>
      </c>
      <c r="I733" s="1" t="s">
        <v>14</v>
      </c>
      <c r="J733" s="1" t="s">
        <v>14</v>
      </c>
      <c r="K733" s="1" t="s">
        <v>14</v>
      </c>
      <c r="L733" s="1" t="s">
        <v>14</v>
      </c>
      <c r="AA733" s="1" t="str">
        <f t="shared" si="55"/>
        <v>all_no_live_I(job7V*100)_as.factor(year)2004</v>
      </c>
      <c r="AB733" s="1" t="str">
        <f t="shared" si="56"/>
        <v>3.758</v>
      </c>
      <c r="AC733" s="1" t="str">
        <f t="shared" si="57"/>
        <v>0.135</v>
      </c>
      <c r="AD733" s="1" t="str">
        <f t="shared" si="58"/>
        <v>27.805</v>
      </c>
      <c r="AE733" t="str">
        <f t="shared" si="59"/>
        <v>3.758
(0.135)</v>
      </c>
    </row>
    <row r="734" spans="1:31">
      <c r="A734" s="1">
        <v>733</v>
      </c>
      <c r="B734" s="1" t="s">
        <v>128</v>
      </c>
      <c r="C734" s="1">
        <v>2.9051948420449198</v>
      </c>
      <c r="D734" s="1">
        <v>0.136290131327122</v>
      </c>
      <c r="E734" s="1">
        <v>21.3162524223556</v>
      </c>
      <c r="F734" s="2">
        <v>8.7867461816722595E-101</v>
      </c>
      <c r="G734" s="1" t="s">
        <v>322</v>
      </c>
      <c r="H734" s="1" t="b">
        <v>0</v>
      </c>
      <c r="I734" s="1" t="s">
        <v>14</v>
      </c>
      <c r="J734" s="1" t="s">
        <v>14</v>
      </c>
      <c r="K734" s="1" t="s">
        <v>14</v>
      </c>
      <c r="L734" s="1" t="s">
        <v>14</v>
      </c>
      <c r="AA734" s="1" t="str">
        <f t="shared" si="55"/>
        <v>all_no_live_I(job7V*100)_as.factor(year)2005</v>
      </c>
      <c r="AB734" s="1" t="str">
        <f t="shared" si="56"/>
        <v>2.905</v>
      </c>
      <c r="AC734" s="1" t="str">
        <f t="shared" si="57"/>
        <v>0.136</v>
      </c>
      <c r="AD734" s="1" t="str">
        <f t="shared" si="58"/>
        <v>21.316</v>
      </c>
      <c r="AE734" t="str">
        <f t="shared" si="59"/>
        <v>2.905
(0.136)</v>
      </c>
    </row>
    <row r="735" spans="1:31">
      <c r="A735" s="1">
        <v>734</v>
      </c>
      <c r="B735" s="1" t="s">
        <v>127</v>
      </c>
      <c r="C735" s="1">
        <v>3.8193986592248601</v>
      </c>
      <c r="D735" s="1">
        <v>0.13548992704844201</v>
      </c>
      <c r="E735" s="1">
        <v>28.189539565249699</v>
      </c>
      <c r="F735" s="2">
        <v>1.03681347838162E-174</v>
      </c>
      <c r="G735" s="1" t="s">
        <v>322</v>
      </c>
      <c r="H735" s="1" t="b">
        <v>0</v>
      </c>
      <c r="I735" s="1" t="s">
        <v>14</v>
      </c>
      <c r="J735" s="1" t="s">
        <v>14</v>
      </c>
      <c r="K735" s="1" t="s">
        <v>14</v>
      </c>
      <c r="L735" s="1" t="s">
        <v>14</v>
      </c>
      <c r="AA735" s="1" t="str">
        <f t="shared" si="55"/>
        <v>all_no_live_I(job7V*100)_as.factor(year)2006</v>
      </c>
      <c r="AB735" s="1" t="str">
        <f t="shared" si="56"/>
        <v>3.819</v>
      </c>
      <c r="AC735" s="1" t="str">
        <f t="shared" si="57"/>
        <v>0.135</v>
      </c>
      <c r="AD735" s="1" t="str">
        <f t="shared" si="58"/>
        <v>28.190</v>
      </c>
      <c r="AE735" t="str">
        <f t="shared" si="59"/>
        <v>3.819
(0.135)</v>
      </c>
    </row>
    <row r="736" spans="1:31">
      <c r="A736" s="1">
        <v>735</v>
      </c>
      <c r="B736" s="1" t="s">
        <v>126</v>
      </c>
      <c r="C736" s="1">
        <v>5.0811903685427797</v>
      </c>
      <c r="D736" s="1">
        <v>0.135635198607788</v>
      </c>
      <c r="E736" s="1">
        <v>37.462181061391597</v>
      </c>
      <c r="F736" s="2">
        <v>9.0249217016641196E-307</v>
      </c>
      <c r="G736" s="1" t="s">
        <v>322</v>
      </c>
      <c r="H736" s="1" t="b">
        <v>0</v>
      </c>
      <c r="I736" s="1" t="s">
        <v>14</v>
      </c>
      <c r="J736" s="1" t="s">
        <v>14</v>
      </c>
      <c r="K736" s="1" t="s">
        <v>14</v>
      </c>
      <c r="L736" s="1" t="s">
        <v>14</v>
      </c>
      <c r="AA736" s="1" t="str">
        <f t="shared" si="55"/>
        <v>all_no_live_I(job7V*100)_as.factor(year)2007</v>
      </c>
      <c r="AB736" s="1" t="str">
        <f t="shared" si="56"/>
        <v>5.081</v>
      </c>
      <c r="AC736" s="1" t="str">
        <f t="shared" si="57"/>
        <v>0.136</v>
      </c>
      <c r="AD736" s="1" t="str">
        <f t="shared" si="58"/>
        <v>37.462</v>
      </c>
      <c r="AE736" t="str">
        <f t="shared" si="59"/>
        <v>5.081
(0.136)</v>
      </c>
    </row>
    <row r="737" spans="1:31">
      <c r="A737" s="1">
        <v>736</v>
      </c>
      <c r="B737" s="1" t="s">
        <v>125</v>
      </c>
      <c r="C737" s="1">
        <v>4.34567169628831</v>
      </c>
      <c r="D737" s="1">
        <v>0.135740549668386</v>
      </c>
      <c r="E737" s="1">
        <v>32.014543236378302</v>
      </c>
      <c r="F737" s="2">
        <v>1.08515696605428E-224</v>
      </c>
      <c r="G737" s="1" t="s">
        <v>322</v>
      </c>
      <c r="H737" s="1" t="b">
        <v>0</v>
      </c>
      <c r="I737" s="1" t="s">
        <v>14</v>
      </c>
      <c r="J737" s="1" t="s">
        <v>14</v>
      </c>
      <c r="K737" s="1" t="s">
        <v>14</v>
      </c>
      <c r="L737" s="1" t="s">
        <v>14</v>
      </c>
      <c r="AA737" s="1" t="str">
        <f t="shared" si="55"/>
        <v>all_no_live_I(job7V*100)_as.factor(year)2008</v>
      </c>
      <c r="AB737" s="1" t="str">
        <f t="shared" si="56"/>
        <v>4.346</v>
      </c>
      <c r="AC737" s="1" t="str">
        <f t="shared" si="57"/>
        <v>0.136</v>
      </c>
      <c r="AD737" s="1" t="str">
        <f t="shared" si="58"/>
        <v>32.015</v>
      </c>
      <c r="AE737" t="str">
        <f t="shared" si="59"/>
        <v>4.346
(0.136)</v>
      </c>
    </row>
    <row r="738" spans="1:31">
      <c r="A738" s="1">
        <v>737</v>
      </c>
      <c r="B738" s="1" t="s">
        <v>124</v>
      </c>
      <c r="C738" s="1">
        <v>3.8675238673969998</v>
      </c>
      <c r="D738" s="1">
        <v>0.22062411100158999</v>
      </c>
      <c r="E738" s="1">
        <v>17.5299238593607</v>
      </c>
      <c r="F738" s="2">
        <v>8.8286425720498296E-69</v>
      </c>
      <c r="G738" s="1" t="s">
        <v>322</v>
      </c>
      <c r="H738" s="1" t="b">
        <v>0</v>
      </c>
      <c r="I738" s="1" t="s">
        <v>14</v>
      </c>
      <c r="J738" s="1" t="s">
        <v>14</v>
      </c>
      <c r="K738" s="1" t="s">
        <v>14</v>
      </c>
      <c r="L738" s="1" t="s">
        <v>14</v>
      </c>
      <c r="AA738" s="1" t="str">
        <f t="shared" si="55"/>
        <v>all_no_live_I(job7V*100)_as.factor(year)2009</v>
      </c>
      <c r="AB738" s="1" t="str">
        <f t="shared" si="56"/>
        <v>3.868</v>
      </c>
      <c r="AC738" s="1" t="str">
        <f t="shared" si="57"/>
        <v>0.221</v>
      </c>
      <c r="AD738" s="1" t="str">
        <f t="shared" si="58"/>
        <v>17.530</v>
      </c>
      <c r="AE738" t="str">
        <f t="shared" si="59"/>
        <v>3.868
(0.221)</v>
      </c>
    </row>
    <row r="739" spans="1:31">
      <c r="A739" s="1">
        <v>738</v>
      </c>
      <c r="B739" s="1" t="s">
        <v>38</v>
      </c>
      <c r="C739" s="1">
        <v>2.2040989565534401</v>
      </c>
      <c r="D739" s="1">
        <v>0.117832198792089</v>
      </c>
      <c r="E739" s="1">
        <v>18.705404627495</v>
      </c>
      <c r="F739" s="2">
        <v>4.7213578182917799E-78</v>
      </c>
      <c r="G739" s="1" t="s">
        <v>324</v>
      </c>
      <c r="H739" s="1" t="b">
        <v>0</v>
      </c>
      <c r="I739" s="1" t="s">
        <v>14</v>
      </c>
      <c r="J739" s="1" t="s">
        <v>14</v>
      </c>
      <c r="K739" s="1" t="s">
        <v>14</v>
      </c>
      <c r="L739" s="1" t="s">
        <v>14</v>
      </c>
      <c r="AA739" s="1" t="str">
        <f t="shared" si="55"/>
        <v>all_no_live_liner_I(job7V*100)_(Intercept)</v>
      </c>
      <c r="AB739" s="1" t="str">
        <f t="shared" si="56"/>
        <v>2.204</v>
      </c>
      <c r="AC739" s="1" t="str">
        <f t="shared" si="57"/>
        <v>0.118</v>
      </c>
      <c r="AD739" s="1" t="str">
        <f t="shared" si="58"/>
        <v>18.705</v>
      </c>
      <c r="AE739" t="str">
        <f t="shared" si="59"/>
        <v>2.204
(0.118)</v>
      </c>
    </row>
    <row r="740" spans="1:31">
      <c r="A740" s="1">
        <v>739</v>
      </c>
      <c r="B740" s="1" t="s">
        <v>12</v>
      </c>
      <c r="C740" s="1">
        <v>1.00807493663937E-2</v>
      </c>
      <c r="D740" s="1">
        <v>8.9982745199757193E-3</v>
      </c>
      <c r="E740" s="1">
        <v>1.1202980464771299</v>
      </c>
      <c r="F740" s="1">
        <v>0.262587246313152</v>
      </c>
      <c r="G740" s="1" t="s">
        <v>324</v>
      </c>
      <c r="H740" s="1" t="b">
        <v>0</v>
      </c>
      <c r="I740" s="1" t="s">
        <v>14</v>
      </c>
      <c r="J740" s="1" t="s">
        <v>14</v>
      </c>
      <c r="K740" s="1" t="s">
        <v>14</v>
      </c>
      <c r="L740" s="1" t="s">
        <v>14</v>
      </c>
      <c r="AA740" s="1" t="str">
        <f t="shared" si="55"/>
        <v>all_no_live_liner_I(job7V*100)_relative_age</v>
      </c>
      <c r="AB740" s="1" t="str">
        <f t="shared" si="56"/>
        <v>0.010</v>
      </c>
      <c r="AC740" s="1" t="str">
        <f t="shared" si="57"/>
        <v>0.009</v>
      </c>
      <c r="AD740" s="1" t="str">
        <f t="shared" si="58"/>
        <v>1.120</v>
      </c>
      <c r="AE740" t="str">
        <f t="shared" si="59"/>
        <v>0.010
(0.009)</v>
      </c>
    </row>
    <row r="741" spans="1:31">
      <c r="A741" s="1">
        <v>740</v>
      </c>
      <c r="B741" s="1" t="s">
        <v>132</v>
      </c>
      <c r="C741" s="1">
        <v>1.73269445827548</v>
      </c>
      <c r="D741" s="1">
        <v>0.13323307250977001</v>
      </c>
      <c r="E741" s="1">
        <v>13.0049876178335</v>
      </c>
      <c r="F741" s="2">
        <v>1.1608147665561101E-38</v>
      </c>
      <c r="G741" s="1" t="s">
        <v>324</v>
      </c>
      <c r="H741" s="1" t="b">
        <v>0</v>
      </c>
      <c r="I741" s="1" t="s">
        <v>14</v>
      </c>
      <c r="J741" s="1" t="s">
        <v>14</v>
      </c>
      <c r="K741" s="1" t="s">
        <v>14</v>
      </c>
      <c r="L741" s="1" t="s">
        <v>14</v>
      </c>
      <c r="AA741" s="1" t="str">
        <f t="shared" si="55"/>
        <v>all_no_live_liner_I(job7V*100)_as.factor(year)2001</v>
      </c>
      <c r="AB741" s="1" t="str">
        <f t="shared" si="56"/>
        <v>1.733</v>
      </c>
      <c r="AC741" s="1" t="str">
        <f t="shared" si="57"/>
        <v>0.133</v>
      </c>
      <c r="AD741" s="1" t="str">
        <f t="shared" si="58"/>
        <v>13.005</v>
      </c>
      <c r="AE741" t="str">
        <f t="shared" si="59"/>
        <v>1.733
(0.133)</v>
      </c>
    </row>
    <row r="742" spans="1:31">
      <c r="A742" s="1">
        <v>741</v>
      </c>
      <c r="B742" s="1" t="s">
        <v>131</v>
      </c>
      <c r="C742" s="1">
        <v>2.59692009214832</v>
      </c>
      <c r="D742" s="1">
        <v>0.133545141057791</v>
      </c>
      <c r="E742" s="1">
        <v>19.4460095783231</v>
      </c>
      <c r="F742" s="2">
        <v>3.35505078250104E-84</v>
      </c>
      <c r="G742" s="1" t="s">
        <v>324</v>
      </c>
      <c r="H742" s="1" t="b">
        <v>0</v>
      </c>
      <c r="I742" s="1" t="s">
        <v>14</v>
      </c>
      <c r="J742" s="1" t="s">
        <v>14</v>
      </c>
      <c r="K742" s="1" t="s">
        <v>14</v>
      </c>
      <c r="L742" s="1" t="s">
        <v>14</v>
      </c>
      <c r="AA742" s="1" t="str">
        <f t="shared" si="55"/>
        <v>all_no_live_liner_I(job7V*100)_as.factor(year)2002</v>
      </c>
      <c r="AB742" s="1" t="str">
        <f t="shared" si="56"/>
        <v>2.597</v>
      </c>
      <c r="AC742" s="1" t="str">
        <f t="shared" si="57"/>
        <v>0.134</v>
      </c>
      <c r="AD742" s="1" t="str">
        <f t="shared" si="58"/>
        <v>19.446</v>
      </c>
      <c r="AE742" t="str">
        <f t="shared" si="59"/>
        <v>2.597
(0.134)</v>
      </c>
    </row>
    <row r="743" spans="1:31">
      <c r="A743" s="1">
        <v>742</v>
      </c>
      <c r="B743" s="1" t="s">
        <v>130</v>
      </c>
      <c r="C743" s="1">
        <v>2.9731959286220402</v>
      </c>
      <c r="D743" s="1">
        <v>0.13420486428204301</v>
      </c>
      <c r="E743" s="1">
        <v>22.154159199279199</v>
      </c>
      <c r="F743" s="2">
        <v>1.0575870234646799E-108</v>
      </c>
      <c r="G743" s="1" t="s">
        <v>324</v>
      </c>
      <c r="H743" s="1" t="b">
        <v>0</v>
      </c>
      <c r="I743" s="1" t="s">
        <v>14</v>
      </c>
      <c r="J743" s="1" t="s">
        <v>14</v>
      </c>
      <c r="K743" s="1" t="s">
        <v>14</v>
      </c>
      <c r="L743" s="1" t="s">
        <v>14</v>
      </c>
      <c r="AA743" s="1" t="str">
        <f t="shared" si="55"/>
        <v>all_no_live_liner_I(job7V*100)_as.factor(year)2003</v>
      </c>
      <c r="AB743" s="1" t="str">
        <f t="shared" si="56"/>
        <v>2.973</v>
      </c>
      <c r="AC743" s="1" t="str">
        <f t="shared" si="57"/>
        <v>0.134</v>
      </c>
      <c r="AD743" s="1" t="str">
        <f t="shared" si="58"/>
        <v>22.154</v>
      </c>
      <c r="AE743" t="str">
        <f t="shared" si="59"/>
        <v>2.973
(0.134)</v>
      </c>
    </row>
    <row r="744" spans="1:31">
      <c r="A744" s="1">
        <v>743</v>
      </c>
      <c r="B744" s="1" t="s">
        <v>129</v>
      </c>
      <c r="C744" s="1">
        <v>3.7597456525269202</v>
      </c>
      <c r="D744" s="1">
        <v>0.13480225013036301</v>
      </c>
      <c r="E744" s="1">
        <v>27.890822659792398</v>
      </c>
      <c r="F744" s="2">
        <v>4.4976059146176597E-171</v>
      </c>
      <c r="G744" s="1" t="s">
        <v>324</v>
      </c>
      <c r="H744" s="1" t="b">
        <v>0</v>
      </c>
      <c r="I744" s="1" t="s">
        <v>14</v>
      </c>
      <c r="J744" s="1" t="s">
        <v>14</v>
      </c>
      <c r="K744" s="1" t="s">
        <v>14</v>
      </c>
      <c r="L744" s="1" t="s">
        <v>14</v>
      </c>
      <c r="AA744" s="1" t="str">
        <f t="shared" si="55"/>
        <v>all_no_live_liner_I(job7V*100)_as.factor(year)2004</v>
      </c>
      <c r="AB744" s="1" t="str">
        <f t="shared" si="56"/>
        <v>3.760</v>
      </c>
      <c r="AC744" s="1" t="str">
        <f t="shared" si="57"/>
        <v>0.135</v>
      </c>
      <c r="AD744" s="1" t="str">
        <f t="shared" si="58"/>
        <v>27.891</v>
      </c>
      <c r="AE744" t="str">
        <f t="shared" si="59"/>
        <v>3.760
(0.135)</v>
      </c>
    </row>
    <row r="745" spans="1:31">
      <c r="A745" s="1">
        <v>744</v>
      </c>
      <c r="B745" s="1" t="s">
        <v>128</v>
      </c>
      <c r="C745" s="1">
        <v>2.9074250833383899</v>
      </c>
      <c r="D745" s="1">
        <v>0.135949880626278</v>
      </c>
      <c r="E745" s="1">
        <v>21.3860068868381</v>
      </c>
      <c r="F745" s="2">
        <v>1.9775282541392199E-101</v>
      </c>
      <c r="G745" s="1" t="s">
        <v>324</v>
      </c>
      <c r="H745" s="1" t="b">
        <v>0</v>
      </c>
      <c r="I745" s="1" t="s">
        <v>14</v>
      </c>
      <c r="J745" s="1" t="s">
        <v>14</v>
      </c>
      <c r="K745" s="1" t="s">
        <v>14</v>
      </c>
      <c r="L745" s="1" t="s">
        <v>14</v>
      </c>
      <c r="AA745" s="1" t="str">
        <f t="shared" si="55"/>
        <v>all_no_live_liner_I(job7V*100)_as.factor(year)2005</v>
      </c>
      <c r="AB745" s="1" t="str">
        <f t="shared" si="56"/>
        <v>2.907</v>
      </c>
      <c r="AC745" s="1" t="str">
        <f t="shared" si="57"/>
        <v>0.136</v>
      </c>
      <c r="AD745" s="1" t="str">
        <f t="shared" si="58"/>
        <v>21.386</v>
      </c>
      <c r="AE745" t="str">
        <f t="shared" si="59"/>
        <v>2.907
(0.136)</v>
      </c>
    </row>
    <row r="746" spans="1:31">
      <c r="A746" s="1">
        <v>745</v>
      </c>
      <c r="B746" s="1" t="s">
        <v>127</v>
      </c>
      <c r="C746" s="1">
        <v>3.8216146771182502</v>
      </c>
      <c r="D746" s="1">
        <v>0.13515201876034999</v>
      </c>
      <c r="E746" s="1">
        <v>28.276415788466199</v>
      </c>
      <c r="F746" s="2">
        <v>8.92545696215194E-176</v>
      </c>
      <c r="G746" s="1" t="s">
        <v>324</v>
      </c>
      <c r="H746" s="1" t="b">
        <v>0</v>
      </c>
      <c r="I746" s="1" t="s">
        <v>14</v>
      </c>
      <c r="J746" s="1" t="s">
        <v>14</v>
      </c>
      <c r="K746" s="1" t="s">
        <v>14</v>
      </c>
      <c r="L746" s="1" t="s">
        <v>14</v>
      </c>
      <c r="AA746" s="1" t="str">
        <f t="shared" si="55"/>
        <v>all_no_live_liner_I(job7V*100)_as.factor(year)2006</v>
      </c>
      <c r="AB746" s="1" t="str">
        <f t="shared" si="56"/>
        <v>3.822</v>
      </c>
      <c r="AC746" s="1" t="str">
        <f t="shared" si="57"/>
        <v>0.135</v>
      </c>
      <c r="AD746" s="1" t="str">
        <f t="shared" si="58"/>
        <v>28.276</v>
      </c>
      <c r="AE746" t="str">
        <f t="shared" si="59"/>
        <v>3.822
(0.135)</v>
      </c>
    </row>
    <row r="747" spans="1:31">
      <c r="A747" s="1">
        <v>746</v>
      </c>
      <c r="B747" s="1" t="s">
        <v>126</v>
      </c>
      <c r="C747" s="1">
        <v>5.0833518438674199</v>
      </c>
      <c r="D747" s="1">
        <v>0.13531407834078299</v>
      </c>
      <c r="E747" s="1">
        <v>37.567058108064799</v>
      </c>
      <c r="F747" s="2">
        <v>0</v>
      </c>
      <c r="G747" s="1" t="s">
        <v>324</v>
      </c>
      <c r="H747" s="1" t="b">
        <v>0</v>
      </c>
      <c r="I747" s="1" t="s">
        <v>14</v>
      </c>
      <c r="J747" s="1" t="s">
        <v>14</v>
      </c>
      <c r="K747" s="1" t="s">
        <v>14</v>
      </c>
      <c r="L747" s="1" t="s">
        <v>14</v>
      </c>
      <c r="AA747" s="1" t="str">
        <f t="shared" si="55"/>
        <v>all_no_live_liner_I(job7V*100)_as.factor(year)2007</v>
      </c>
      <c r="AB747" s="1" t="str">
        <f t="shared" si="56"/>
        <v>5.083</v>
      </c>
      <c r="AC747" s="1" t="str">
        <f t="shared" si="57"/>
        <v>0.135</v>
      </c>
      <c r="AD747" s="1" t="str">
        <f t="shared" si="58"/>
        <v>37.567</v>
      </c>
      <c r="AE747" t="str">
        <f t="shared" si="59"/>
        <v>5.083
(0.135)</v>
      </c>
    </row>
    <row r="748" spans="1:31">
      <c r="A748" s="1">
        <v>747</v>
      </c>
      <c r="B748" s="1" t="s">
        <v>125</v>
      </c>
      <c r="C748" s="1">
        <v>4.3478692105701704</v>
      </c>
      <c r="D748" s="1">
        <v>0.135408880474779</v>
      </c>
      <c r="E748" s="1">
        <v>32.109188077808597</v>
      </c>
      <c r="F748" s="2">
        <v>5.2326920504611902E-226</v>
      </c>
      <c r="G748" s="1" t="s">
        <v>324</v>
      </c>
      <c r="H748" s="1" t="b">
        <v>0</v>
      </c>
      <c r="I748" s="1" t="s">
        <v>14</v>
      </c>
      <c r="J748" s="1" t="s">
        <v>14</v>
      </c>
      <c r="K748" s="1" t="s">
        <v>14</v>
      </c>
      <c r="L748" s="1" t="s">
        <v>14</v>
      </c>
      <c r="AA748" s="1" t="str">
        <f t="shared" si="55"/>
        <v>all_no_live_liner_I(job7V*100)_as.factor(year)2008</v>
      </c>
      <c r="AB748" s="1" t="str">
        <f t="shared" si="56"/>
        <v>4.348</v>
      </c>
      <c r="AC748" s="1" t="str">
        <f t="shared" si="57"/>
        <v>0.135</v>
      </c>
      <c r="AD748" s="1" t="str">
        <f t="shared" si="58"/>
        <v>32.109</v>
      </c>
      <c r="AE748" t="str">
        <f t="shared" si="59"/>
        <v>4.348
(0.135)</v>
      </c>
    </row>
    <row r="749" spans="1:31">
      <c r="A749" s="1">
        <v>748</v>
      </c>
      <c r="B749" s="1" t="s">
        <v>124</v>
      </c>
      <c r="C749" s="1">
        <v>3.8762350578331999</v>
      </c>
      <c r="D749" s="1">
        <v>0.21739869450784699</v>
      </c>
      <c r="E749" s="1">
        <v>17.8300751373339</v>
      </c>
      <c r="F749" s="2">
        <v>4.3169312153445098E-71</v>
      </c>
      <c r="G749" s="1" t="s">
        <v>324</v>
      </c>
      <c r="H749" s="1" t="b">
        <v>0</v>
      </c>
      <c r="I749" s="1" t="s">
        <v>14</v>
      </c>
      <c r="J749" s="1" t="s">
        <v>14</v>
      </c>
      <c r="K749" s="1" t="s">
        <v>14</v>
      </c>
      <c r="L749" s="1" t="s">
        <v>14</v>
      </c>
      <c r="AA749" s="1" t="str">
        <f t="shared" si="55"/>
        <v>all_no_live_liner_I(job7V*100)_as.factor(year)2009</v>
      </c>
      <c r="AB749" s="1" t="str">
        <f t="shared" si="56"/>
        <v>3.876</v>
      </c>
      <c r="AC749" s="1" t="str">
        <f t="shared" si="57"/>
        <v>0.217</v>
      </c>
      <c r="AD749" s="1" t="str">
        <f t="shared" si="58"/>
        <v>17.830</v>
      </c>
      <c r="AE749" t="str">
        <f t="shared" si="59"/>
        <v>3.876
(0.217)</v>
      </c>
    </row>
    <row r="750" spans="1:31">
      <c r="A750" s="1">
        <v>749</v>
      </c>
      <c r="B750" s="1" t="s">
        <v>12</v>
      </c>
      <c r="C750" s="1">
        <v>1.84321117562841</v>
      </c>
      <c r="D750" s="1">
        <v>0.21874015402538</v>
      </c>
      <c r="E750" s="1">
        <v>8.4264875090768498</v>
      </c>
      <c r="F750" s="2">
        <v>3.5881916779044399E-17</v>
      </c>
      <c r="G750" s="1" t="s">
        <v>81</v>
      </c>
      <c r="H750" s="1" t="b">
        <v>0</v>
      </c>
      <c r="I750" s="1" t="s">
        <v>14</v>
      </c>
      <c r="J750" s="1" t="s">
        <v>14</v>
      </c>
      <c r="K750" s="1" t="s">
        <v>14</v>
      </c>
      <c r="L750" s="1" t="s">
        <v>14</v>
      </c>
      <c r="AA750" s="1" t="str">
        <f t="shared" si="55"/>
        <v>all_ols_I(is_white_work_father*100)_relative_age</v>
      </c>
      <c r="AB750" s="1" t="str">
        <f t="shared" si="56"/>
        <v>1.843</v>
      </c>
      <c r="AC750" s="1" t="str">
        <f t="shared" si="57"/>
        <v>0.219</v>
      </c>
      <c r="AD750" s="1" t="str">
        <f t="shared" si="58"/>
        <v>8.426</v>
      </c>
      <c r="AE750" t="str">
        <f t="shared" si="59"/>
        <v>1.843
(0.219)</v>
      </c>
    </row>
    <row r="751" spans="1:31">
      <c r="A751" s="1">
        <v>750</v>
      </c>
      <c r="B751" s="1" t="s">
        <v>80</v>
      </c>
      <c r="C751" s="1">
        <v>-0.13693891781978801</v>
      </c>
      <c r="D751" s="1">
        <v>1.9796666231415801E-2</v>
      </c>
      <c r="E751" s="1">
        <v>-6.9172716364978699</v>
      </c>
      <c r="F751" s="2">
        <v>4.6198175873374899E-12</v>
      </c>
      <c r="G751" s="1" t="s">
        <v>81</v>
      </c>
      <c r="H751" s="1" t="b">
        <v>0</v>
      </c>
      <c r="I751" s="1" t="s">
        <v>14</v>
      </c>
      <c r="J751" s="1" t="s">
        <v>14</v>
      </c>
      <c r="K751" s="1" t="s">
        <v>14</v>
      </c>
      <c r="L751" s="1" t="s">
        <v>14</v>
      </c>
      <c r="AA751" s="1" t="str">
        <f t="shared" si="55"/>
        <v>all_ols_I(is_white_work_father*100)_I(relative_age^2)</v>
      </c>
      <c r="AB751" s="1" t="str">
        <f t="shared" si="56"/>
        <v>-0.137</v>
      </c>
      <c r="AC751" s="1" t="str">
        <f t="shared" si="57"/>
        <v>0.020</v>
      </c>
      <c r="AD751" s="1" t="str">
        <f t="shared" si="58"/>
        <v>-6.917</v>
      </c>
      <c r="AE751" t="str">
        <f t="shared" si="59"/>
        <v>-0.137
(0.020)</v>
      </c>
    </row>
    <row r="752" spans="1:31">
      <c r="A752" s="1">
        <v>751</v>
      </c>
      <c r="B752" s="1" t="s">
        <v>257</v>
      </c>
      <c r="C752" s="1">
        <v>-1.8937649871279501</v>
      </c>
      <c r="D752" s="1">
        <v>1.08934427662675</v>
      </c>
      <c r="E752" s="1">
        <v>-1.7384448863055</v>
      </c>
      <c r="F752" s="1">
        <v>8.2134196850002603E-2</v>
      </c>
      <c r="G752" s="1" t="s">
        <v>81</v>
      </c>
      <c r="H752" s="1" t="b">
        <v>0</v>
      </c>
      <c r="I752" s="1" t="s">
        <v>14</v>
      </c>
      <c r="J752" s="1" t="s">
        <v>14</v>
      </c>
      <c r="K752" s="1" t="s">
        <v>14</v>
      </c>
      <c r="L752" s="1" t="s">
        <v>14</v>
      </c>
      <c r="AA752" s="1" t="str">
        <f t="shared" si="55"/>
        <v>all_ols_I(is_white_work_father*100)_as.factor(year)2010</v>
      </c>
      <c r="AB752" s="1" t="str">
        <f t="shared" si="56"/>
        <v>-1.894</v>
      </c>
      <c r="AC752" s="1" t="str">
        <f t="shared" si="57"/>
        <v>1.089</v>
      </c>
      <c r="AD752" s="1" t="str">
        <f t="shared" si="58"/>
        <v>-1.738</v>
      </c>
      <c r="AE752" t="str">
        <f t="shared" si="59"/>
        <v>-1.894
(1.089)</v>
      </c>
    </row>
    <row r="753" spans="1:31">
      <c r="A753" s="1">
        <v>752</v>
      </c>
      <c r="B753" s="1" t="s">
        <v>258</v>
      </c>
      <c r="C753" s="1">
        <v>-1.6539451316985601</v>
      </c>
      <c r="D753" s="1">
        <v>1.33478092461973</v>
      </c>
      <c r="E753" s="1">
        <v>-1.23911355128914</v>
      </c>
      <c r="F753" s="1">
        <v>0.21530509661564101</v>
      </c>
      <c r="G753" s="1" t="s">
        <v>81</v>
      </c>
      <c r="H753" s="1" t="b">
        <v>0</v>
      </c>
      <c r="I753" s="1" t="s">
        <v>14</v>
      </c>
      <c r="J753" s="1" t="s">
        <v>14</v>
      </c>
      <c r="K753" s="1" t="s">
        <v>14</v>
      </c>
      <c r="L753" s="1" t="s">
        <v>14</v>
      </c>
      <c r="AA753" s="1" t="str">
        <f t="shared" si="55"/>
        <v>all_ols_I(is_white_work_father*100)_as.factor(year)2015</v>
      </c>
      <c r="AB753" s="1" t="str">
        <f t="shared" si="56"/>
        <v>-1.654</v>
      </c>
      <c r="AC753" s="1" t="str">
        <f t="shared" si="57"/>
        <v>1.335</v>
      </c>
      <c r="AD753" s="1" t="str">
        <f t="shared" si="58"/>
        <v>-1.239</v>
      </c>
      <c r="AE753" t="str">
        <f t="shared" si="59"/>
        <v>-1.654
(1.335)</v>
      </c>
    </row>
    <row r="754" spans="1:31">
      <c r="A754" s="1">
        <v>753</v>
      </c>
      <c r="B754" s="1" t="s">
        <v>12</v>
      </c>
      <c r="C754" s="1">
        <v>0.33684444773651501</v>
      </c>
      <c r="D754" s="1">
        <v>6.8864136679954793E-2</v>
      </c>
      <c r="E754" s="1">
        <v>4.8914349903491097</v>
      </c>
      <c r="F754" s="2">
        <v>1.00191319527408E-6</v>
      </c>
      <c r="G754" s="1" t="s">
        <v>218</v>
      </c>
      <c r="H754" s="1" t="b">
        <v>0</v>
      </c>
      <c r="I754" s="1" t="s">
        <v>14</v>
      </c>
      <c r="J754" s="1" t="s">
        <v>14</v>
      </c>
      <c r="K754" s="1" t="s">
        <v>14</v>
      </c>
      <c r="L754" s="1" t="s">
        <v>14</v>
      </c>
      <c r="AA754" s="1" t="str">
        <f t="shared" si="55"/>
        <v>all_ols_liner_I(is_white_work_father*100)_relative_age</v>
      </c>
      <c r="AB754" s="1" t="str">
        <f t="shared" si="56"/>
        <v>0.337</v>
      </c>
      <c r="AC754" s="1" t="str">
        <f t="shared" si="57"/>
        <v>0.069</v>
      </c>
      <c r="AD754" s="1" t="str">
        <f t="shared" si="58"/>
        <v>4.891</v>
      </c>
      <c r="AE754" t="str">
        <f t="shared" si="59"/>
        <v>0.337
(0.069)</v>
      </c>
    </row>
    <row r="755" spans="1:31">
      <c r="A755" s="1">
        <v>754</v>
      </c>
      <c r="B755" s="1" t="s">
        <v>257</v>
      </c>
      <c r="C755" s="1">
        <v>-1.8771746344987299</v>
      </c>
      <c r="D755" s="1">
        <v>1.0900468155291401</v>
      </c>
      <c r="E755" s="1">
        <v>-1.7221045993217301</v>
      </c>
      <c r="F755" s="1">
        <v>8.5052323734266994E-2</v>
      </c>
      <c r="G755" s="1" t="s">
        <v>218</v>
      </c>
      <c r="H755" s="1" t="b">
        <v>0</v>
      </c>
      <c r="I755" s="1" t="s">
        <v>14</v>
      </c>
      <c r="J755" s="1" t="s">
        <v>14</v>
      </c>
      <c r="K755" s="1" t="s">
        <v>14</v>
      </c>
      <c r="L755" s="1" t="s">
        <v>14</v>
      </c>
      <c r="AA755" s="1" t="str">
        <f t="shared" si="55"/>
        <v>all_ols_liner_I(is_white_work_father*100)_as.factor(year)2010</v>
      </c>
      <c r="AB755" s="1" t="str">
        <f t="shared" si="56"/>
        <v>-1.877</v>
      </c>
      <c r="AC755" s="1" t="str">
        <f t="shared" si="57"/>
        <v>1.090</v>
      </c>
      <c r="AD755" s="1" t="str">
        <f t="shared" si="58"/>
        <v>-1.722</v>
      </c>
      <c r="AE755" t="str">
        <f t="shared" si="59"/>
        <v>-1.877
(1.090)</v>
      </c>
    </row>
    <row r="756" spans="1:31">
      <c r="A756" s="1">
        <v>755</v>
      </c>
      <c r="B756" s="1" t="s">
        <v>258</v>
      </c>
      <c r="C756" s="1">
        <v>-1.6388937838006401</v>
      </c>
      <c r="D756" s="1">
        <v>1.3353591478537501</v>
      </c>
      <c r="E756" s="1">
        <v>-1.2273056176945001</v>
      </c>
      <c r="F756" s="1">
        <v>0.21970938159998099</v>
      </c>
      <c r="G756" s="1" t="s">
        <v>218</v>
      </c>
      <c r="H756" s="1" t="b">
        <v>0</v>
      </c>
      <c r="I756" s="1" t="s">
        <v>14</v>
      </c>
      <c r="J756" s="1" t="s">
        <v>14</v>
      </c>
      <c r="K756" s="1" t="s">
        <v>14</v>
      </c>
      <c r="L756" s="1" t="s">
        <v>14</v>
      </c>
      <c r="AA756" s="1" t="str">
        <f t="shared" si="55"/>
        <v>all_ols_liner_I(is_white_work_father*100)_as.factor(year)2015</v>
      </c>
      <c r="AB756" s="1" t="str">
        <f t="shared" si="56"/>
        <v>-1.639</v>
      </c>
      <c r="AC756" s="1" t="str">
        <f t="shared" si="57"/>
        <v>1.335</v>
      </c>
      <c r="AD756" s="1" t="str">
        <f t="shared" si="58"/>
        <v>-1.227</v>
      </c>
      <c r="AE756" t="str">
        <f t="shared" si="59"/>
        <v>-1.639
(1.335)</v>
      </c>
    </row>
    <row r="757" spans="1:31">
      <c r="A757" s="1">
        <v>756</v>
      </c>
      <c r="B757" s="1" t="s">
        <v>12</v>
      </c>
      <c r="C757" s="1">
        <v>0.60342651085215504</v>
      </c>
      <c r="D757" s="1">
        <v>0.10931589828082799</v>
      </c>
      <c r="E757" s="1">
        <v>5.5200251778746399</v>
      </c>
      <c r="F757" s="2">
        <v>3.3942591677289603E-8</v>
      </c>
      <c r="G757" s="1" t="s">
        <v>82</v>
      </c>
      <c r="H757" s="1" t="b">
        <v>0</v>
      </c>
      <c r="I757" s="1" t="s">
        <v>14</v>
      </c>
      <c r="J757" s="1" t="s">
        <v>14</v>
      </c>
      <c r="K757" s="1" t="s">
        <v>14</v>
      </c>
      <c r="L757" s="1" t="s">
        <v>14</v>
      </c>
      <c r="AA757" s="1" t="str">
        <f t="shared" si="55"/>
        <v>all_ols_I(is_white_work_mother*100)_relative_age</v>
      </c>
      <c r="AB757" s="1" t="str">
        <f t="shared" si="56"/>
        <v>0.603</v>
      </c>
      <c r="AC757" s="1" t="str">
        <f t="shared" si="57"/>
        <v>0.109</v>
      </c>
      <c r="AD757" s="1" t="str">
        <f t="shared" si="58"/>
        <v>5.520</v>
      </c>
      <c r="AE757" t="str">
        <f t="shared" si="59"/>
        <v>0.603
(0.109)</v>
      </c>
    </row>
    <row r="758" spans="1:31">
      <c r="A758" s="1">
        <v>757</v>
      </c>
      <c r="B758" s="1" t="s">
        <v>80</v>
      </c>
      <c r="C758" s="1">
        <v>-5.4219523429422399E-2</v>
      </c>
      <c r="D758" s="1">
        <v>1.03554634900642E-2</v>
      </c>
      <c r="E758" s="1">
        <v>-5.2358374380291899</v>
      </c>
      <c r="F758" s="2">
        <v>1.6442592053995801E-7</v>
      </c>
      <c r="G758" s="1" t="s">
        <v>82</v>
      </c>
      <c r="H758" s="1" t="b">
        <v>0</v>
      </c>
      <c r="I758" s="1" t="s">
        <v>14</v>
      </c>
      <c r="J758" s="1" t="s">
        <v>14</v>
      </c>
      <c r="K758" s="1" t="s">
        <v>14</v>
      </c>
      <c r="L758" s="1" t="s">
        <v>14</v>
      </c>
      <c r="AA758" s="1" t="str">
        <f t="shared" si="55"/>
        <v>all_ols_I(is_white_work_mother*100)_I(relative_age^2)</v>
      </c>
      <c r="AB758" s="1" t="str">
        <f t="shared" si="56"/>
        <v>-0.054</v>
      </c>
      <c r="AC758" s="1" t="str">
        <f t="shared" si="57"/>
        <v>0.010</v>
      </c>
      <c r="AD758" s="1" t="str">
        <f t="shared" si="58"/>
        <v>-5.236</v>
      </c>
      <c r="AE758" t="str">
        <f t="shared" si="59"/>
        <v>-0.054
(0.010)</v>
      </c>
    </row>
    <row r="759" spans="1:31">
      <c r="A759" s="1">
        <v>758</v>
      </c>
      <c r="B759" s="1" t="s">
        <v>257</v>
      </c>
      <c r="C759" s="1">
        <v>6.1833432631339704</v>
      </c>
      <c r="D759" s="1">
        <v>0.47698577822605298</v>
      </c>
      <c r="E759" s="1">
        <v>12.963370283554999</v>
      </c>
      <c r="F759" s="2">
        <v>2.0552705631790801E-38</v>
      </c>
      <c r="G759" s="1" t="s">
        <v>82</v>
      </c>
      <c r="H759" s="1" t="b">
        <v>0</v>
      </c>
      <c r="I759" s="1" t="s">
        <v>14</v>
      </c>
      <c r="J759" s="1" t="s">
        <v>14</v>
      </c>
      <c r="K759" s="1" t="s">
        <v>14</v>
      </c>
      <c r="L759" s="1" t="s">
        <v>14</v>
      </c>
      <c r="AA759" s="1" t="str">
        <f t="shared" si="55"/>
        <v>all_ols_I(is_white_work_mother*100)_as.factor(year)2010</v>
      </c>
      <c r="AB759" s="1" t="str">
        <f t="shared" si="56"/>
        <v>6.183</v>
      </c>
      <c r="AC759" s="1" t="str">
        <f t="shared" si="57"/>
        <v>0.477</v>
      </c>
      <c r="AD759" s="1" t="str">
        <f t="shared" si="58"/>
        <v>12.963</v>
      </c>
      <c r="AE759" t="str">
        <f t="shared" si="59"/>
        <v>6.183
(0.477)</v>
      </c>
    </row>
    <row r="760" spans="1:31">
      <c r="A760" s="1">
        <v>759</v>
      </c>
      <c r="B760" s="1" t="s">
        <v>258</v>
      </c>
      <c r="C760" s="1">
        <v>14.2867793826625</v>
      </c>
      <c r="D760" s="1">
        <v>0.61467215831944599</v>
      </c>
      <c r="E760" s="1">
        <v>23.2429258252455</v>
      </c>
      <c r="F760" s="2">
        <v>2.5375201424318102E-119</v>
      </c>
      <c r="G760" s="1" t="s">
        <v>82</v>
      </c>
      <c r="H760" s="1" t="b">
        <v>0</v>
      </c>
      <c r="I760" s="1" t="s">
        <v>14</v>
      </c>
      <c r="J760" s="1" t="s">
        <v>14</v>
      </c>
      <c r="K760" s="1" t="s">
        <v>14</v>
      </c>
      <c r="L760" s="1" t="s">
        <v>14</v>
      </c>
      <c r="AA760" s="1" t="str">
        <f t="shared" si="55"/>
        <v>all_ols_I(is_white_work_mother*100)_as.factor(year)2015</v>
      </c>
      <c r="AB760" s="1" t="str">
        <f t="shared" si="56"/>
        <v>14.287</v>
      </c>
      <c r="AC760" s="1" t="str">
        <f t="shared" si="57"/>
        <v>0.615</v>
      </c>
      <c r="AD760" s="1" t="str">
        <f t="shared" si="58"/>
        <v>23.243</v>
      </c>
      <c r="AE760" t="str">
        <f t="shared" si="59"/>
        <v>14.287
(0.615)</v>
      </c>
    </row>
    <row r="761" spans="1:31">
      <c r="A761" s="1">
        <v>760</v>
      </c>
      <c r="B761" s="1" t="s">
        <v>12</v>
      </c>
      <c r="C761" s="1">
        <v>6.99645724445133E-3</v>
      </c>
      <c r="D761" s="1">
        <v>4.7663501177948903E-2</v>
      </c>
      <c r="E761" s="1">
        <v>0.14678857137100501</v>
      </c>
      <c r="F761" s="1">
        <v>0.88329907330944901</v>
      </c>
      <c r="G761" s="1" t="s">
        <v>221</v>
      </c>
      <c r="H761" s="1" t="b">
        <v>0</v>
      </c>
      <c r="I761" s="1" t="s">
        <v>14</v>
      </c>
      <c r="J761" s="1" t="s">
        <v>14</v>
      </c>
      <c r="K761" s="1" t="s">
        <v>14</v>
      </c>
      <c r="L761" s="1" t="s">
        <v>14</v>
      </c>
      <c r="AA761" s="1" t="str">
        <f t="shared" si="55"/>
        <v>all_ols_liner_I(is_white_work_mother*100)_relative_age</v>
      </c>
      <c r="AB761" s="1" t="str">
        <f t="shared" si="56"/>
        <v>0.007</v>
      </c>
      <c r="AC761" s="1" t="str">
        <f t="shared" si="57"/>
        <v>0.048</v>
      </c>
      <c r="AD761" s="1" t="str">
        <f t="shared" si="58"/>
        <v>0.147</v>
      </c>
      <c r="AE761" t="str">
        <f t="shared" si="59"/>
        <v>0.007
(0.048)</v>
      </c>
    </row>
    <row r="762" spans="1:31">
      <c r="A762" s="1">
        <v>761</v>
      </c>
      <c r="B762" s="1" t="s">
        <v>257</v>
      </c>
      <c r="C762" s="1">
        <v>6.1899120386683704</v>
      </c>
      <c r="D762" s="1">
        <v>0.47715652790304602</v>
      </c>
      <c r="E762" s="1">
        <v>12.972497863271601</v>
      </c>
      <c r="F762" s="2">
        <v>1.8247792347029799E-38</v>
      </c>
      <c r="G762" s="1" t="s">
        <v>221</v>
      </c>
      <c r="H762" s="1" t="b">
        <v>0</v>
      </c>
      <c r="I762" s="1" t="s">
        <v>14</v>
      </c>
      <c r="J762" s="1" t="s">
        <v>14</v>
      </c>
      <c r="K762" s="1" t="s">
        <v>14</v>
      </c>
      <c r="L762" s="1" t="s">
        <v>14</v>
      </c>
      <c r="AA762" s="1" t="str">
        <f t="shared" si="55"/>
        <v>all_ols_liner_I(is_white_work_mother*100)_as.factor(year)2010</v>
      </c>
      <c r="AB762" s="1" t="str">
        <f t="shared" si="56"/>
        <v>6.190</v>
      </c>
      <c r="AC762" s="1" t="str">
        <f t="shared" si="57"/>
        <v>0.477</v>
      </c>
      <c r="AD762" s="1" t="str">
        <f t="shared" si="58"/>
        <v>12.972</v>
      </c>
      <c r="AE762" t="str">
        <f t="shared" si="59"/>
        <v>6.190
(0.477)</v>
      </c>
    </row>
    <row r="763" spans="1:31">
      <c r="A763" s="1">
        <v>762</v>
      </c>
      <c r="B763" s="1" t="s">
        <v>258</v>
      </c>
      <c r="C763" s="1">
        <v>14.2927388054693</v>
      </c>
      <c r="D763" s="1">
        <v>0.61498861494014501</v>
      </c>
      <c r="E763" s="1">
        <v>23.2406559377694</v>
      </c>
      <c r="F763" s="2">
        <v>2.6748070904261598E-119</v>
      </c>
      <c r="G763" s="1" t="s">
        <v>221</v>
      </c>
      <c r="H763" s="1" t="b">
        <v>0</v>
      </c>
      <c r="I763" s="1" t="s">
        <v>14</v>
      </c>
      <c r="J763" s="1" t="s">
        <v>14</v>
      </c>
      <c r="K763" s="1" t="s">
        <v>14</v>
      </c>
      <c r="L763" s="1" t="s">
        <v>14</v>
      </c>
      <c r="AA763" s="1" t="str">
        <f t="shared" si="55"/>
        <v>all_ols_liner_I(is_white_work_mother*100)_as.factor(year)2015</v>
      </c>
      <c r="AB763" s="1" t="str">
        <f t="shared" si="56"/>
        <v>14.293</v>
      </c>
      <c r="AC763" s="1" t="str">
        <f t="shared" si="57"/>
        <v>0.615</v>
      </c>
      <c r="AD763" s="1" t="str">
        <f t="shared" si="58"/>
        <v>23.241</v>
      </c>
      <c r="AE763" t="str">
        <f t="shared" si="59"/>
        <v>14.293
(0.615)</v>
      </c>
    </row>
    <row r="764" spans="1:31">
      <c r="A764" s="1">
        <v>763</v>
      </c>
      <c r="B764" s="1" t="s">
        <v>12</v>
      </c>
      <c r="C764" s="1">
        <v>2.1887695133521599E-2</v>
      </c>
      <c r="D764" s="1">
        <v>3.3416280354077801E-2</v>
      </c>
      <c r="E764" s="1">
        <v>0.655000942702188</v>
      </c>
      <c r="F764" s="1">
        <v>0.51246800055127195</v>
      </c>
      <c r="G764" s="1" t="s">
        <v>91</v>
      </c>
      <c r="H764" s="1" t="b">
        <v>0</v>
      </c>
      <c r="I764" s="1" t="s">
        <v>14</v>
      </c>
      <c r="J764" s="1" t="s">
        <v>14</v>
      </c>
      <c r="K764" s="1" t="s">
        <v>14</v>
      </c>
      <c r="L764" s="1" t="s">
        <v>14</v>
      </c>
      <c r="AA764" s="1" t="str">
        <f t="shared" si="55"/>
        <v>all_ols_I(no_job_father*100)_relative_age</v>
      </c>
      <c r="AB764" s="1" t="str">
        <f t="shared" si="56"/>
        <v>0.022</v>
      </c>
      <c r="AC764" s="1" t="str">
        <f t="shared" si="57"/>
        <v>0.033</v>
      </c>
      <c r="AD764" s="1" t="str">
        <f t="shared" si="58"/>
        <v>0.655</v>
      </c>
      <c r="AE764" t="str">
        <f t="shared" si="59"/>
        <v>0.022
(0.033)</v>
      </c>
    </row>
    <row r="765" spans="1:31">
      <c r="A765" s="1">
        <v>764</v>
      </c>
      <c r="B765" s="1" t="s">
        <v>80</v>
      </c>
      <c r="C765" s="1">
        <v>-1.51290963478694E-3</v>
      </c>
      <c r="D765" s="1">
        <v>3.0288539177959102E-3</v>
      </c>
      <c r="E765" s="1">
        <v>-0.49949904348238799</v>
      </c>
      <c r="F765" s="1">
        <v>0.61742848296781605</v>
      </c>
      <c r="G765" s="1" t="s">
        <v>91</v>
      </c>
      <c r="H765" s="1" t="b">
        <v>0</v>
      </c>
      <c r="I765" s="1" t="s">
        <v>14</v>
      </c>
      <c r="J765" s="1" t="s">
        <v>14</v>
      </c>
      <c r="K765" s="1" t="s">
        <v>14</v>
      </c>
      <c r="L765" s="1" t="s">
        <v>14</v>
      </c>
      <c r="AA765" s="1" t="str">
        <f t="shared" si="55"/>
        <v>all_ols_I(no_job_father*100)_I(relative_age^2)</v>
      </c>
      <c r="AB765" s="1" t="str">
        <f t="shared" si="56"/>
        <v>-0.002</v>
      </c>
      <c r="AC765" s="1" t="str">
        <f t="shared" si="57"/>
        <v>0.003</v>
      </c>
      <c r="AD765" s="1" t="str">
        <f t="shared" si="58"/>
        <v>-0.499</v>
      </c>
      <c r="AE765" t="str">
        <f t="shared" si="59"/>
        <v>-0.002
(0.003)</v>
      </c>
    </row>
    <row r="766" spans="1:31">
      <c r="A766" s="1">
        <v>765</v>
      </c>
      <c r="B766" s="1" t="s">
        <v>257</v>
      </c>
      <c r="C766" s="1">
        <v>7.0636975966068494E-2</v>
      </c>
      <c r="D766" s="1">
        <v>6.03710669418819E-2</v>
      </c>
      <c r="E766" s="1">
        <v>1.17004683773552</v>
      </c>
      <c r="F766" s="1">
        <v>0.24198370018434301</v>
      </c>
      <c r="G766" s="1" t="s">
        <v>91</v>
      </c>
      <c r="H766" s="1" t="b">
        <v>0</v>
      </c>
      <c r="I766" s="1" t="s">
        <v>14</v>
      </c>
      <c r="J766" s="1" t="s">
        <v>14</v>
      </c>
      <c r="K766" s="1" t="s">
        <v>14</v>
      </c>
      <c r="L766" s="1" t="s">
        <v>14</v>
      </c>
      <c r="AA766" s="1" t="str">
        <f t="shared" si="55"/>
        <v>all_ols_I(no_job_father*100)_as.factor(year)2010</v>
      </c>
      <c r="AB766" s="1" t="str">
        <f t="shared" si="56"/>
        <v>0.071</v>
      </c>
      <c r="AC766" s="1" t="str">
        <f t="shared" si="57"/>
        <v>0.060</v>
      </c>
      <c r="AD766" s="1" t="str">
        <f t="shared" si="58"/>
        <v>1.170</v>
      </c>
      <c r="AE766" t="str">
        <f t="shared" si="59"/>
        <v>0.071
(0.060)</v>
      </c>
    </row>
    <row r="767" spans="1:31">
      <c r="A767" s="1">
        <v>766</v>
      </c>
      <c r="B767" s="1" t="s">
        <v>258</v>
      </c>
      <c r="C767" s="1">
        <v>-0.15568376990260699</v>
      </c>
      <c r="D767" s="1">
        <v>7.8879840603852405E-2</v>
      </c>
      <c r="E767" s="1">
        <v>-1.97368261282977</v>
      </c>
      <c r="F767" s="1">
        <v>4.8419400263768599E-2</v>
      </c>
      <c r="G767" s="1" t="s">
        <v>91</v>
      </c>
      <c r="H767" s="1" t="b">
        <v>0</v>
      </c>
      <c r="I767" s="1" t="s">
        <v>14</v>
      </c>
      <c r="J767" s="1" t="s">
        <v>14</v>
      </c>
      <c r="K767" s="1" t="s">
        <v>14</v>
      </c>
      <c r="L767" s="1" t="s">
        <v>14</v>
      </c>
      <c r="AA767" s="1" t="str">
        <f t="shared" si="55"/>
        <v>all_ols_I(no_job_father*100)_as.factor(year)2015</v>
      </c>
      <c r="AB767" s="1" t="str">
        <f t="shared" si="56"/>
        <v>-0.156</v>
      </c>
      <c r="AC767" s="1" t="str">
        <f t="shared" si="57"/>
        <v>0.079</v>
      </c>
      <c r="AD767" s="1" t="str">
        <f t="shared" si="58"/>
        <v>-1.974</v>
      </c>
      <c r="AE767" t="str">
        <f t="shared" si="59"/>
        <v>-0.156
(0.079)</v>
      </c>
    </row>
    <row r="768" spans="1:31">
      <c r="A768" s="1">
        <v>767</v>
      </c>
      <c r="B768" s="1" t="s">
        <v>12</v>
      </c>
      <c r="C768" s="1">
        <v>5.2452623435290096E-3</v>
      </c>
      <c r="D768" s="1">
        <v>7.1522337746654204E-3</v>
      </c>
      <c r="E768" s="1">
        <v>0.73337400716804502</v>
      </c>
      <c r="F768" s="1">
        <v>0.46333132198555099</v>
      </c>
      <c r="G768" s="1" t="s">
        <v>224</v>
      </c>
      <c r="H768" s="1" t="b">
        <v>0</v>
      </c>
      <c r="I768" s="1" t="s">
        <v>14</v>
      </c>
      <c r="J768" s="1" t="s">
        <v>14</v>
      </c>
      <c r="K768" s="1" t="s">
        <v>14</v>
      </c>
      <c r="L768" s="1" t="s">
        <v>14</v>
      </c>
      <c r="AA768" s="1" t="str">
        <f t="shared" si="55"/>
        <v>all_ols_liner_I(no_job_father*100)_relative_age</v>
      </c>
      <c r="AB768" s="1" t="str">
        <f t="shared" si="56"/>
        <v>0.005</v>
      </c>
      <c r="AC768" s="1" t="str">
        <f t="shared" si="57"/>
        <v>0.007</v>
      </c>
      <c r="AD768" s="1" t="str">
        <f t="shared" si="58"/>
        <v>0.733</v>
      </c>
      <c r="AE768" t="str">
        <f t="shared" si="59"/>
        <v>0.005
(0.007)</v>
      </c>
    </row>
    <row r="769" spans="1:31">
      <c r="A769" s="1">
        <v>768</v>
      </c>
      <c r="B769" s="1" t="s">
        <v>257</v>
      </c>
      <c r="C769" s="1">
        <v>7.0820267208155499E-2</v>
      </c>
      <c r="D769" s="1">
        <v>6.0320108383344999E-2</v>
      </c>
      <c r="E769" s="1">
        <v>1.17407393829733</v>
      </c>
      <c r="F769" s="1">
        <v>0.24036699515128701</v>
      </c>
      <c r="G769" s="1" t="s">
        <v>224</v>
      </c>
      <c r="H769" s="1" t="b">
        <v>0</v>
      </c>
      <c r="I769" s="1" t="s">
        <v>14</v>
      </c>
      <c r="J769" s="1" t="s">
        <v>14</v>
      </c>
      <c r="K769" s="1" t="s">
        <v>14</v>
      </c>
      <c r="L769" s="1" t="s">
        <v>14</v>
      </c>
      <c r="AA769" s="1" t="str">
        <f t="shared" si="55"/>
        <v>all_ols_liner_I(no_job_father*100)_as.factor(year)2010</v>
      </c>
      <c r="AB769" s="1" t="str">
        <f t="shared" si="56"/>
        <v>0.071</v>
      </c>
      <c r="AC769" s="1" t="str">
        <f t="shared" si="57"/>
        <v>0.060</v>
      </c>
      <c r="AD769" s="1" t="str">
        <f t="shared" si="58"/>
        <v>1.174</v>
      </c>
      <c r="AE769" t="str">
        <f t="shared" si="59"/>
        <v>0.071
(0.060)</v>
      </c>
    </row>
    <row r="770" spans="1:31">
      <c r="A770" s="1">
        <v>769</v>
      </c>
      <c r="B770" s="1" t="s">
        <v>258</v>
      </c>
      <c r="C770" s="1">
        <v>-0.15551748167999099</v>
      </c>
      <c r="D770" s="1">
        <v>7.8825030034440094E-2</v>
      </c>
      <c r="E770" s="1">
        <v>-1.97294541609489</v>
      </c>
      <c r="F770" s="1">
        <v>4.8503339094884197E-2</v>
      </c>
      <c r="G770" s="1" t="s">
        <v>224</v>
      </c>
      <c r="H770" s="1" t="b">
        <v>0</v>
      </c>
      <c r="I770" s="1" t="s">
        <v>14</v>
      </c>
      <c r="J770" s="1" t="s">
        <v>14</v>
      </c>
      <c r="K770" s="1" t="s">
        <v>14</v>
      </c>
      <c r="L770" s="1" t="s">
        <v>14</v>
      </c>
      <c r="AA770" s="1" t="str">
        <f t="shared" si="55"/>
        <v>all_ols_liner_I(no_job_father*100)_as.factor(year)2015</v>
      </c>
      <c r="AB770" s="1" t="str">
        <f t="shared" si="56"/>
        <v>-0.156</v>
      </c>
      <c r="AC770" s="1" t="str">
        <f t="shared" si="57"/>
        <v>0.079</v>
      </c>
      <c r="AD770" s="1" t="str">
        <f t="shared" si="58"/>
        <v>-1.973</v>
      </c>
      <c r="AE770" t="str">
        <f t="shared" si="59"/>
        <v>-0.156
(0.079)</v>
      </c>
    </row>
    <row r="771" spans="1:31">
      <c r="A771" s="1">
        <v>770</v>
      </c>
      <c r="B771" s="1" t="s">
        <v>12</v>
      </c>
      <c r="C771" s="1">
        <v>2.19917885833173</v>
      </c>
      <c r="D771" s="1">
        <v>0.21069005898127699</v>
      </c>
      <c r="E771" s="1">
        <v>10.437981122437099</v>
      </c>
      <c r="F771" s="2">
        <v>1.6918013014324501E-25</v>
      </c>
      <c r="G771" s="1" t="s">
        <v>92</v>
      </c>
      <c r="H771" s="1" t="b">
        <v>0</v>
      </c>
      <c r="I771" s="1" t="s">
        <v>14</v>
      </c>
      <c r="J771" s="1" t="s">
        <v>14</v>
      </c>
      <c r="K771" s="1" t="s">
        <v>14</v>
      </c>
      <c r="L771" s="1" t="s">
        <v>14</v>
      </c>
      <c r="AA771" s="1" t="str">
        <f t="shared" ref="AA771:AA834" si="60">G771&amp;"_"&amp;B771</f>
        <v>all_ols_I(no_job_mother*100)_relative_age</v>
      </c>
      <c r="AB771" s="1" t="str">
        <f t="shared" ref="AB771:AB834" si="61">TEXT(C771, "0.000")</f>
        <v>2.199</v>
      </c>
      <c r="AC771" s="1" t="str">
        <f t="shared" ref="AC771:AC834" si="62">TEXT(D771, "0.000")</f>
        <v>0.211</v>
      </c>
      <c r="AD771" s="1" t="str">
        <f t="shared" ref="AD771:AD834" si="63">TEXT(E771, "0.000")</f>
        <v>10.438</v>
      </c>
      <c r="AE771" t="str">
        <f t="shared" ref="AE771:AE834" si="64">CONCATENATE(AB771,"
(",AC771,")")</f>
        <v>2.199
(0.211)</v>
      </c>
    </row>
    <row r="772" spans="1:31">
      <c r="A772" s="1">
        <v>771</v>
      </c>
      <c r="B772" s="1" t="s">
        <v>80</v>
      </c>
      <c r="C772" s="1">
        <v>-0.172630226751636</v>
      </c>
      <c r="D772" s="1">
        <v>1.8096066006854501E-2</v>
      </c>
      <c r="E772" s="1">
        <v>-9.5396550104451503</v>
      </c>
      <c r="F772" s="2">
        <v>1.45035536256448E-21</v>
      </c>
      <c r="G772" s="1" t="s">
        <v>92</v>
      </c>
      <c r="H772" s="1" t="b">
        <v>0</v>
      </c>
      <c r="I772" s="1" t="s">
        <v>14</v>
      </c>
      <c r="J772" s="1" t="s">
        <v>14</v>
      </c>
      <c r="K772" s="1" t="s">
        <v>14</v>
      </c>
      <c r="L772" s="1" t="s">
        <v>14</v>
      </c>
      <c r="AA772" s="1" t="str">
        <f t="shared" si="60"/>
        <v>all_ols_I(no_job_mother*100)_I(relative_age^2)</v>
      </c>
      <c r="AB772" s="1" t="str">
        <f t="shared" si="61"/>
        <v>-0.173</v>
      </c>
      <c r="AC772" s="1" t="str">
        <f t="shared" si="62"/>
        <v>0.018</v>
      </c>
      <c r="AD772" s="1" t="str">
        <f t="shared" si="63"/>
        <v>-9.540</v>
      </c>
      <c r="AE772" t="str">
        <f t="shared" si="64"/>
        <v>-0.173
(0.018)</v>
      </c>
    </row>
    <row r="773" spans="1:31">
      <c r="A773" s="1">
        <v>772</v>
      </c>
      <c r="B773" s="1" t="s">
        <v>257</v>
      </c>
      <c r="C773" s="1">
        <v>-7.30006756428822</v>
      </c>
      <c r="D773" s="1">
        <v>0.96635994969099404</v>
      </c>
      <c r="E773" s="1">
        <v>-7.5541909271203798</v>
      </c>
      <c r="F773" s="2">
        <v>4.2348723052589097E-14</v>
      </c>
      <c r="G773" s="1" t="s">
        <v>92</v>
      </c>
      <c r="H773" s="1" t="b">
        <v>0</v>
      </c>
      <c r="I773" s="1" t="s">
        <v>14</v>
      </c>
      <c r="J773" s="1" t="s">
        <v>14</v>
      </c>
      <c r="K773" s="1" t="s">
        <v>14</v>
      </c>
      <c r="L773" s="1" t="s">
        <v>14</v>
      </c>
      <c r="AA773" s="1" t="str">
        <f t="shared" si="60"/>
        <v>all_ols_I(no_job_mother*100)_as.factor(year)2010</v>
      </c>
      <c r="AB773" s="1" t="str">
        <f t="shared" si="61"/>
        <v>-7.300</v>
      </c>
      <c r="AC773" s="1" t="str">
        <f t="shared" si="62"/>
        <v>0.966</v>
      </c>
      <c r="AD773" s="1" t="str">
        <f t="shared" si="63"/>
        <v>-7.554</v>
      </c>
      <c r="AE773" t="str">
        <f t="shared" si="64"/>
        <v>-7.300
(0.966)</v>
      </c>
    </row>
    <row r="774" spans="1:31">
      <c r="A774" s="1">
        <v>773</v>
      </c>
      <c r="B774" s="1" t="s">
        <v>258</v>
      </c>
      <c r="C774" s="1">
        <v>-17.617347267138399</v>
      </c>
      <c r="D774" s="1">
        <v>1.23847432635799</v>
      </c>
      <c r="E774" s="1">
        <v>-14.225040351822299</v>
      </c>
      <c r="F774" s="2">
        <v>6.7928063332677797E-46</v>
      </c>
      <c r="G774" s="1" t="s">
        <v>92</v>
      </c>
      <c r="H774" s="1" t="b">
        <v>0</v>
      </c>
      <c r="I774" s="1" t="s">
        <v>14</v>
      </c>
      <c r="J774" s="1" t="s">
        <v>14</v>
      </c>
      <c r="K774" s="1" t="s">
        <v>14</v>
      </c>
      <c r="L774" s="1" t="s">
        <v>14</v>
      </c>
      <c r="AA774" s="1" t="str">
        <f t="shared" si="60"/>
        <v>all_ols_I(no_job_mother*100)_as.factor(year)2015</v>
      </c>
      <c r="AB774" s="1" t="str">
        <f t="shared" si="61"/>
        <v>-17.617</v>
      </c>
      <c r="AC774" s="1" t="str">
        <f t="shared" si="62"/>
        <v>1.238</v>
      </c>
      <c r="AD774" s="1" t="str">
        <f t="shared" si="63"/>
        <v>-14.225</v>
      </c>
      <c r="AE774" t="str">
        <f t="shared" si="64"/>
        <v>-17.617
(1.238)</v>
      </c>
    </row>
    <row r="775" spans="1:31">
      <c r="A775" s="1">
        <v>774</v>
      </c>
      <c r="B775" s="1" t="s">
        <v>12</v>
      </c>
      <c r="C775" s="1">
        <v>0.30019766330492897</v>
      </c>
      <c r="D775" s="1">
        <v>5.67615430916662E-2</v>
      </c>
      <c r="E775" s="1">
        <v>5.2887509210263897</v>
      </c>
      <c r="F775" s="2">
        <v>1.23300602082873E-7</v>
      </c>
      <c r="G775" s="1" t="s">
        <v>227</v>
      </c>
      <c r="H775" s="1" t="b">
        <v>0</v>
      </c>
      <c r="I775" s="1" t="s">
        <v>14</v>
      </c>
      <c r="J775" s="1" t="s">
        <v>14</v>
      </c>
      <c r="K775" s="1" t="s">
        <v>14</v>
      </c>
      <c r="L775" s="1" t="s">
        <v>14</v>
      </c>
      <c r="AA775" s="1" t="str">
        <f t="shared" si="60"/>
        <v>all_ols_liner_I(no_job_mother*100)_relative_age</v>
      </c>
      <c r="AB775" s="1" t="str">
        <f t="shared" si="61"/>
        <v>0.300</v>
      </c>
      <c r="AC775" s="1" t="str">
        <f t="shared" si="62"/>
        <v>0.057</v>
      </c>
      <c r="AD775" s="1" t="str">
        <f t="shared" si="63"/>
        <v>5.289</v>
      </c>
      <c r="AE775" t="str">
        <f t="shared" si="64"/>
        <v>0.300
(0.057)</v>
      </c>
    </row>
    <row r="776" spans="1:31">
      <c r="A776" s="1">
        <v>775</v>
      </c>
      <c r="B776" s="1" t="s">
        <v>257</v>
      </c>
      <c r="C776" s="1">
        <v>-7.2791531567416401</v>
      </c>
      <c r="D776" s="1">
        <v>0.96704570495805997</v>
      </c>
      <c r="E776" s="1">
        <v>-7.52720695559817</v>
      </c>
      <c r="F776" s="2">
        <v>5.2081614004276898E-14</v>
      </c>
      <c r="G776" s="1" t="s">
        <v>227</v>
      </c>
      <c r="H776" s="1" t="b">
        <v>0</v>
      </c>
      <c r="I776" s="1" t="s">
        <v>14</v>
      </c>
      <c r="J776" s="1" t="s">
        <v>14</v>
      </c>
      <c r="K776" s="1" t="s">
        <v>14</v>
      </c>
      <c r="L776" s="1" t="s">
        <v>14</v>
      </c>
      <c r="AA776" s="1" t="str">
        <f t="shared" si="60"/>
        <v>all_ols_liner_I(no_job_mother*100)_as.factor(year)2010</v>
      </c>
      <c r="AB776" s="1" t="str">
        <f t="shared" si="61"/>
        <v>-7.279</v>
      </c>
      <c r="AC776" s="1" t="str">
        <f t="shared" si="62"/>
        <v>0.967</v>
      </c>
      <c r="AD776" s="1" t="str">
        <f t="shared" si="63"/>
        <v>-7.527</v>
      </c>
      <c r="AE776" t="str">
        <f t="shared" si="64"/>
        <v>-7.279
(0.967)</v>
      </c>
    </row>
    <row r="777" spans="1:31">
      <c r="A777" s="1">
        <v>776</v>
      </c>
      <c r="B777" s="1" t="s">
        <v>258</v>
      </c>
      <c r="C777" s="1">
        <v>-17.598372985451999</v>
      </c>
      <c r="D777" s="1">
        <v>1.24061628056371</v>
      </c>
      <c r="E777" s="1">
        <v>-14.185186234583201</v>
      </c>
      <c r="F777" s="2">
        <v>1.19906236176446E-45</v>
      </c>
      <c r="G777" s="1" t="s">
        <v>227</v>
      </c>
      <c r="H777" s="1" t="b">
        <v>0</v>
      </c>
      <c r="I777" s="1" t="s">
        <v>14</v>
      </c>
      <c r="J777" s="1" t="s">
        <v>14</v>
      </c>
      <c r="K777" s="1" t="s">
        <v>14</v>
      </c>
      <c r="L777" s="1" t="s">
        <v>14</v>
      </c>
      <c r="AA777" s="1" t="str">
        <f t="shared" si="60"/>
        <v>all_ols_liner_I(no_job_mother*100)_as.factor(year)2015</v>
      </c>
      <c r="AB777" s="1" t="str">
        <f t="shared" si="61"/>
        <v>-17.598</v>
      </c>
      <c r="AC777" s="1" t="str">
        <f t="shared" si="62"/>
        <v>1.241</v>
      </c>
      <c r="AD777" s="1" t="str">
        <f t="shared" si="63"/>
        <v>-14.185</v>
      </c>
      <c r="AE777" t="str">
        <f t="shared" si="64"/>
        <v>-17.598
(1.241)</v>
      </c>
    </row>
    <row r="778" spans="1:31">
      <c r="AA778" s="1" t="str">
        <f t="shared" si="60"/>
        <v>_</v>
      </c>
      <c r="AB778" s="1" t="str">
        <f t="shared" si="61"/>
        <v>0.000</v>
      </c>
      <c r="AC778" s="1" t="str">
        <f t="shared" si="62"/>
        <v>0.000</v>
      </c>
      <c r="AD778" s="1" t="str">
        <f t="shared" si="63"/>
        <v>0.000</v>
      </c>
      <c r="AE778" t="str">
        <f t="shared" si="64"/>
        <v>0.000
(0.000)</v>
      </c>
    </row>
    <row r="779" spans="1:31">
      <c r="AA779" s="1" t="str">
        <f t="shared" si="60"/>
        <v>_</v>
      </c>
      <c r="AB779" s="1" t="str">
        <f t="shared" si="61"/>
        <v>0.000</v>
      </c>
      <c r="AC779" s="1" t="str">
        <f t="shared" si="62"/>
        <v>0.000</v>
      </c>
      <c r="AD779" s="1" t="str">
        <f t="shared" si="63"/>
        <v>0.000</v>
      </c>
      <c r="AE779" t="str">
        <f t="shared" si="64"/>
        <v>0.000
(0.000)</v>
      </c>
    </row>
    <row r="780" spans="1:31">
      <c r="AA780" s="1" t="str">
        <f t="shared" si="60"/>
        <v>_</v>
      </c>
      <c r="AB780" s="1" t="str">
        <f t="shared" si="61"/>
        <v>0.000</v>
      </c>
      <c r="AC780" s="1" t="str">
        <f t="shared" si="62"/>
        <v>0.000</v>
      </c>
      <c r="AD780" s="1" t="str">
        <f t="shared" si="63"/>
        <v>0.000</v>
      </c>
      <c r="AE780" t="str">
        <f t="shared" si="64"/>
        <v>0.000
(0.000)</v>
      </c>
    </row>
    <row r="781" spans="1:31">
      <c r="AA781" s="1" t="str">
        <f t="shared" si="60"/>
        <v>_</v>
      </c>
      <c r="AB781" s="1" t="str">
        <f t="shared" si="61"/>
        <v>0.000</v>
      </c>
      <c r="AC781" s="1" t="str">
        <f t="shared" si="62"/>
        <v>0.000</v>
      </c>
      <c r="AD781" s="1" t="str">
        <f t="shared" si="63"/>
        <v>0.000</v>
      </c>
      <c r="AE781" t="str">
        <f t="shared" si="64"/>
        <v>0.000
(0.000)</v>
      </c>
    </row>
    <row r="782" spans="1:31">
      <c r="AA782" s="1" t="str">
        <f t="shared" si="60"/>
        <v>_</v>
      </c>
      <c r="AB782" s="1" t="str">
        <f t="shared" si="61"/>
        <v>0.000</v>
      </c>
      <c r="AC782" s="1" t="str">
        <f t="shared" si="62"/>
        <v>0.000</v>
      </c>
      <c r="AD782" s="1" t="str">
        <f t="shared" si="63"/>
        <v>0.000</v>
      </c>
      <c r="AE782" t="str">
        <f t="shared" si="64"/>
        <v>0.000
(0.000)</v>
      </c>
    </row>
    <row r="783" spans="1:31">
      <c r="AA783" s="1" t="str">
        <f t="shared" si="60"/>
        <v>_</v>
      </c>
      <c r="AB783" s="1" t="str">
        <f t="shared" si="61"/>
        <v>0.000</v>
      </c>
      <c r="AC783" s="1" t="str">
        <f t="shared" si="62"/>
        <v>0.000</v>
      </c>
      <c r="AD783" s="1" t="str">
        <f t="shared" si="63"/>
        <v>0.000</v>
      </c>
      <c r="AE783" t="str">
        <f t="shared" si="64"/>
        <v>0.000
(0.000)</v>
      </c>
    </row>
    <row r="784" spans="1:31">
      <c r="AA784" s="1" t="str">
        <f t="shared" si="60"/>
        <v>_</v>
      </c>
      <c r="AB784" s="1" t="str">
        <f t="shared" si="61"/>
        <v>0.000</v>
      </c>
      <c r="AC784" s="1" t="str">
        <f t="shared" si="62"/>
        <v>0.000</v>
      </c>
      <c r="AD784" s="1" t="str">
        <f t="shared" si="63"/>
        <v>0.000</v>
      </c>
      <c r="AE784" t="str">
        <f t="shared" si="64"/>
        <v>0.000
(0.000)</v>
      </c>
    </row>
    <row r="785" spans="27:31">
      <c r="AA785" s="1" t="str">
        <f t="shared" si="60"/>
        <v>_</v>
      </c>
      <c r="AB785" s="1" t="str">
        <f t="shared" si="61"/>
        <v>0.000</v>
      </c>
      <c r="AC785" s="1" t="str">
        <f t="shared" si="62"/>
        <v>0.000</v>
      </c>
      <c r="AD785" s="1" t="str">
        <f t="shared" si="63"/>
        <v>0.000</v>
      </c>
      <c r="AE785" t="str">
        <f t="shared" si="64"/>
        <v>0.000
(0.000)</v>
      </c>
    </row>
    <row r="786" spans="27:31">
      <c r="AA786" s="1" t="str">
        <f t="shared" si="60"/>
        <v>_</v>
      </c>
      <c r="AB786" s="1" t="str">
        <f t="shared" si="61"/>
        <v>0.000</v>
      </c>
      <c r="AC786" s="1" t="str">
        <f t="shared" si="62"/>
        <v>0.000</v>
      </c>
      <c r="AD786" s="1" t="str">
        <f t="shared" si="63"/>
        <v>0.000</v>
      </c>
      <c r="AE786" t="str">
        <f t="shared" si="64"/>
        <v>0.000
(0.000)</v>
      </c>
    </row>
    <row r="787" spans="27:31">
      <c r="AA787" s="1" t="str">
        <f t="shared" si="60"/>
        <v>_</v>
      </c>
      <c r="AB787" s="1" t="str">
        <f t="shared" si="61"/>
        <v>0.000</v>
      </c>
      <c r="AC787" s="1" t="str">
        <f t="shared" si="62"/>
        <v>0.000</v>
      </c>
      <c r="AD787" s="1" t="str">
        <f t="shared" si="63"/>
        <v>0.000</v>
      </c>
      <c r="AE787" t="str">
        <f t="shared" si="64"/>
        <v>0.000
(0.000)</v>
      </c>
    </row>
    <row r="788" spans="27:31">
      <c r="AA788" s="1" t="str">
        <f t="shared" si="60"/>
        <v>_</v>
      </c>
      <c r="AB788" s="1" t="str">
        <f t="shared" si="61"/>
        <v>0.000</v>
      </c>
      <c r="AC788" s="1" t="str">
        <f t="shared" si="62"/>
        <v>0.000</v>
      </c>
      <c r="AD788" s="1" t="str">
        <f t="shared" si="63"/>
        <v>0.000</v>
      </c>
      <c r="AE788" t="str">
        <f t="shared" si="64"/>
        <v>0.000
(0.000)</v>
      </c>
    </row>
    <row r="789" spans="27:31">
      <c r="AA789" s="1" t="str">
        <f t="shared" si="60"/>
        <v>_</v>
      </c>
      <c r="AB789" s="1" t="str">
        <f t="shared" si="61"/>
        <v>0.000</v>
      </c>
      <c r="AC789" s="1" t="str">
        <f t="shared" si="62"/>
        <v>0.000</v>
      </c>
      <c r="AD789" s="1" t="str">
        <f t="shared" si="63"/>
        <v>0.000</v>
      </c>
      <c r="AE789" t="str">
        <f t="shared" si="64"/>
        <v>0.000
(0.000)</v>
      </c>
    </row>
    <row r="790" spans="27:31">
      <c r="AA790" s="1" t="str">
        <f t="shared" si="60"/>
        <v>_</v>
      </c>
      <c r="AB790" s="1" t="str">
        <f t="shared" si="61"/>
        <v>0.000</v>
      </c>
      <c r="AC790" s="1" t="str">
        <f t="shared" si="62"/>
        <v>0.000</v>
      </c>
      <c r="AD790" s="1" t="str">
        <f t="shared" si="63"/>
        <v>0.000</v>
      </c>
      <c r="AE790" t="str">
        <f t="shared" si="64"/>
        <v>0.000
(0.000)</v>
      </c>
    </row>
    <row r="791" spans="27:31">
      <c r="AA791" s="1" t="str">
        <f t="shared" si="60"/>
        <v>_</v>
      </c>
      <c r="AB791" s="1" t="str">
        <f t="shared" si="61"/>
        <v>0.000</v>
      </c>
      <c r="AC791" s="1" t="str">
        <f t="shared" si="62"/>
        <v>0.000</v>
      </c>
      <c r="AD791" s="1" t="str">
        <f t="shared" si="63"/>
        <v>0.000</v>
      </c>
      <c r="AE791" t="str">
        <f t="shared" si="64"/>
        <v>0.000
(0.000)</v>
      </c>
    </row>
    <row r="792" spans="27:31">
      <c r="AA792" s="1" t="str">
        <f t="shared" si="60"/>
        <v>_</v>
      </c>
      <c r="AB792" s="1" t="str">
        <f t="shared" si="61"/>
        <v>0.000</v>
      </c>
      <c r="AC792" s="1" t="str">
        <f t="shared" si="62"/>
        <v>0.000</v>
      </c>
      <c r="AD792" s="1" t="str">
        <f t="shared" si="63"/>
        <v>0.000</v>
      </c>
      <c r="AE792" t="str">
        <f t="shared" si="64"/>
        <v>0.000
(0.000)</v>
      </c>
    </row>
    <row r="793" spans="27:31">
      <c r="AA793" s="1" t="str">
        <f t="shared" si="60"/>
        <v>_</v>
      </c>
      <c r="AB793" s="1" t="str">
        <f t="shared" si="61"/>
        <v>0.000</v>
      </c>
      <c r="AC793" s="1" t="str">
        <f t="shared" si="62"/>
        <v>0.000</v>
      </c>
      <c r="AD793" s="1" t="str">
        <f t="shared" si="63"/>
        <v>0.000</v>
      </c>
      <c r="AE793" t="str">
        <f t="shared" si="64"/>
        <v>0.000
(0.000)</v>
      </c>
    </row>
    <row r="794" spans="27:31">
      <c r="AA794" s="1" t="str">
        <f t="shared" si="60"/>
        <v>_</v>
      </c>
      <c r="AB794" s="1" t="str">
        <f t="shared" si="61"/>
        <v>0.000</v>
      </c>
      <c r="AC794" s="1" t="str">
        <f t="shared" si="62"/>
        <v>0.000</v>
      </c>
      <c r="AD794" s="1" t="str">
        <f t="shared" si="63"/>
        <v>0.000</v>
      </c>
      <c r="AE794" t="str">
        <f t="shared" si="64"/>
        <v>0.000
(0.000)</v>
      </c>
    </row>
    <row r="795" spans="27:31">
      <c r="AA795" s="1" t="str">
        <f t="shared" si="60"/>
        <v>_</v>
      </c>
      <c r="AB795" s="1" t="str">
        <f t="shared" si="61"/>
        <v>0.000</v>
      </c>
      <c r="AC795" s="1" t="str">
        <f t="shared" si="62"/>
        <v>0.000</v>
      </c>
      <c r="AD795" s="1" t="str">
        <f t="shared" si="63"/>
        <v>0.000</v>
      </c>
      <c r="AE795" t="str">
        <f t="shared" si="64"/>
        <v>0.000
(0.000)</v>
      </c>
    </row>
    <row r="796" spans="27:31">
      <c r="AA796" s="1" t="str">
        <f t="shared" si="60"/>
        <v>_</v>
      </c>
      <c r="AB796" s="1" t="str">
        <f t="shared" si="61"/>
        <v>0.000</v>
      </c>
      <c r="AC796" s="1" t="str">
        <f t="shared" si="62"/>
        <v>0.000</v>
      </c>
      <c r="AD796" s="1" t="str">
        <f t="shared" si="63"/>
        <v>0.000</v>
      </c>
      <c r="AE796" t="str">
        <f t="shared" si="64"/>
        <v>0.000
(0.000)</v>
      </c>
    </row>
    <row r="797" spans="27:31">
      <c r="AA797" s="1" t="str">
        <f t="shared" si="60"/>
        <v>_</v>
      </c>
      <c r="AB797" s="1" t="str">
        <f t="shared" si="61"/>
        <v>0.000</v>
      </c>
      <c r="AC797" s="1" t="str">
        <f t="shared" si="62"/>
        <v>0.000</v>
      </c>
      <c r="AD797" s="1" t="str">
        <f t="shared" si="63"/>
        <v>0.000</v>
      </c>
      <c r="AE797" t="str">
        <f t="shared" si="64"/>
        <v>0.000
(0.000)</v>
      </c>
    </row>
    <row r="798" spans="27:31">
      <c r="AA798" s="1" t="str">
        <f t="shared" si="60"/>
        <v>_</v>
      </c>
      <c r="AB798" s="1" t="str">
        <f t="shared" si="61"/>
        <v>0.000</v>
      </c>
      <c r="AC798" s="1" t="str">
        <f t="shared" si="62"/>
        <v>0.000</v>
      </c>
      <c r="AD798" s="1" t="str">
        <f t="shared" si="63"/>
        <v>0.000</v>
      </c>
      <c r="AE798" t="str">
        <f t="shared" si="64"/>
        <v>0.000
(0.000)</v>
      </c>
    </row>
    <row r="799" spans="27:31">
      <c r="AA799" s="1" t="str">
        <f t="shared" si="60"/>
        <v>_</v>
      </c>
      <c r="AB799" s="1" t="str">
        <f t="shared" si="61"/>
        <v>0.000</v>
      </c>
      <c r="AC799" s="1" t="str">
        <f t="shared" si="62"/>
        <v>0.000</v>
      </c>
      <c r="AD799" s="1" t="str">
        <f t="shared" si="63"/>
        <v>0.000</v>
      </c>
      <c r="AE799" t="str">
        <f t="shared" si="64"/>
        <v>0.000
(0.000)</v>
      </c>
    </row>
    <row r="800" spans="27:31">
      <c r="AA800" s="1" t="str">
        <f t="shared" si="60"/>
        <v>_</v>
      </c>
      <c r="AB800" s="1" t="str">
        <f t="shared" si="61"/>
        <v>0.000</v>
      </c>
      <c r="AC800" s="1" t="str">
        <f t="shared" si="62"/>
        <v>0.000</v>
      </c>
      <c r="AD800" s="1" t="str">
        <f t="shared" si="63"/>
        <v>0.000</v>
      </c>
      <c r="AE800" t="str">
        <f t="shared" si="64"/>
        <v>0.000
(0.000)</v>
      </c>
    </row>
    <row r="801" spans="27:31">
      <c r="AA801" s="1" t="str">
        <f t="shared" si="60"/>
        <v>_</v>
      </c>
      <c r="AB801" s="1" t="str">
        <f t="shared" si="61"/>
        <v>0.000</v>
      </c>
      <c r="AC801" s="1" t="str">
        <f t="shared" si="62"/>
        <v>0.000</v>
      </c>
      <c r="AD801" s="1" t="str">
        <f t="shared" si="63"/>
        <v>0.000</v>
      </c>
      <c r="AE801" t="str">
        <f t="shared" si="64"/>
        <v>0.000
(0.000)</v>
      </c>
    </row>
    <row r="802" spans="27:31">
      <c r="AA802" s="1" t="str">
        <f t="shared" si="60"/>
        <v>_</v>
      </c>
      <c r="AB802" s="1" t="str">
        <f t="shared" si="61"/>
        <v>0.000</v>
      </c>
      <c r="AC802" s="1" t="str">
        <f t="shared" si="62"/>
        <v>0.000</v>
      </c>
      <c r="AD802" s="1" t="str">
        <f t="shared" si="63"/>
        <v>0.000</v>
      </c>
      <c r="AE802" t="str">
        <f t="shared" si="64"/>
        <v>0.000
(0.000)</v>
      </c>
    </row>
    <row r="803" spans="27:31">
      <c r="AA803" s="1" t="str">
        <f t="shared" si="60"/>
        <v>_</v>
      </c>
      <c r="AB803" s="1" t="str">
        <f t="shared" si="61"/>
        <v>0.000</v>
      </c>
      <c r="AC803" s="1" t="str">
        <f t="shared" si="62"/>
        <v>0.000</v>
      </c>
      <c r="AD803" s="1" t="str">
        <f t="shared" si="63"/>
        <v>0.000</v>
      </c>
      <c r="AE803" t="str">
        <f t="shared" si="64"/>
        <v>0.000
(0.000)</v>
      </c>
    </row>
    <row r="804" spans="27:31">
      <c r="AA804" s="1" t="str">
        <f t="shared" si="60"/>
        <v>_</v>
      </c>
      <c r="AB804" s="1" t="str">
        <f t="shared" si="61"/>
        <v>0.000</v>
      </c>
      <c r="AC804" s="1" t="str">
        <f t="shared" si="62"/>
        <v>0.000</v>
      </c>
      <c r="AD804" s="1" t="str">
        <f t="shared" si="63"/>
        <v>0.000</v>
      </c>
      <c r="AE804" t="str">
        <f t="shared" si="64"/>
        <v>0.000
(0.000)</v>
      </c>
    </row>
    <row r="805" spans="27:31">
      <c r="AA805" s="1" t="str">
        <f t="shared" si="60"/>
        <v>_</v>
      </c>
      <c r="AB805" s="1" t="str">
        <f t="shared" si="61"/>
        <v>0.000</v>
      </c>
      <c r="AC805" s="1" t="str">
        <f t="shared" si="62"/>
        <v>0.000</v>
      </c>
      <c r="AD805" s="1" t="str">
        <f t="shared" si="63"/>
        <v>0.000</v>
      </c>
      <c r="AE805" t="str">
        <f t="shared" si="64"/>
        <v>0.000
(0.000)</v>
      </c>
    </row>
    <row r="806" spans="27:31">
      <c r="AA806" s="1" t="str">
        <f t="shared" si="60"/>
        <v>_</v>
      </c>
      <c r="AB806" s="1" t="str">
        <f t="shared" si="61"/>
        <v>0.000</v>
      </c>
      <c r="AC806" s="1" t="str">
        <f t="shared" si="62"/>
        <v>0.000</v>
      </c>
      <c r="AD806" s="1" t="str">
        <f t="shared" si="63"/>
        <v>0.000</v>
      </c>
      <c r="AE806" t="str">
        <f t="shared" si="64"/>
        <v>0.000
(0.000)</v>
      </c>
    </row>
    <row r="807" spans="27:31">
      <c r="AA807" s="1" t="str">
        <f t="shared" si="60"/>
        <v>_</v>
      </c>
      <c r="AB807" s="1" t="str">
        <f t="shared" si="61"/>
        <v>0.000</v>
      </c>
      <c r="AC807" s="1" t="str">
        <f t="shared" si="62"/>
        <v>0.000</v>
      </c>
      <c r="AD807" s="1" t="str">
        <f t="shared" si="63"/>
        <v>0.000</v>
      </c>
      <c r="AE807" t="str">
        <f t="shared" si="64"/>
        <v>0.000
(0.000)</v>
      </c>
    </row>
    <row r="808" spans="27:31">
      <c r="AA808" s="1" t="str">
        <f t="shared" si="60"/>
        <v>_</v>
      </c>
      <c r="AB808" s="1" t="str">
        <f t="shared" si="61"/>
        <v>0.000</v>
      </c>
      <c r="AC808" s="1" t="str">
        <f t="shared" si="62"/>
        <v>0.000</v>
      </c>
      <c r="AD808" s="1" t="str">
        <f t="shared" si="63"/>
        <v>0.000</v>
      </c>
      <c r="AE808" t="str">
        <f t="shared" si="64"/>
        <v>0.000
(0.000)</v>
      </c>
    </row>
    <row r="809" spans="27:31">
      <c r="AA809" s="1" t="str">
        <f t="shared" si="60"/>
        <v>_</v>
      </c>
      <c r="AB809" s="1" t="str">
        <f t="shared" si="61"/>
        <v>0.000</v>
      </c>
      <c r="AC809" s="1" t="str">
        <f t="shared" si="62"/>
        <v>0.000</v>
      </c>
      <c r="AD809" s="1" t="str">
        <f t="shared" si="63"/>
        <v>0.000</v>
      </c>
      <c r="AE809" t="str">
        <f t="shared" si="64"/>
        <v>0.000
(0.000)</v>
      </c>
    </row>
    <row r="810" spans="27:31">
      <c r="AA810" s="1" t="str">
        <f t="shared" si="60"/>
        <v>_</v>
      </c>
      <c r="AB810" s="1" t="str">
        <f t="shared" si="61"/>
        <v>0.000</v>
      </c>
      <c r="AC810" s="1" t="str">
        <f t="shared" si="62"/>
        <v>0.000</v>
      </c>
      <c r="AD810" s="1" t="str">
        <f t="shared" si="63"/>
        <v>0.000</v>
      </c>
      <c r="AE810" t="str">
        <f t="shared" si="64"/>
        <v>0.000
(0.000)</v>
      </c>
    </row>
    <row r="811" spans="27:31">
      <c r="AA811" s="1" t="str">
        <f t="shared" si="60"/>
        <v>_</v>
      </c>
      <c r="AB811" s="1" t="str">
        <f t="shared" si="61"/>
        <v>0.000</v>
      </c>
      <c r="AC811" s="1" t="str">
        <f t="shared" si="62"/>
        <v>0.000</v>
      </c>
      <c r="AD811" s="1" t="str">
        <f t="shared" si="63"/>
        <v>0.000</v>
      </c>
      <c r="AE811" t="str">
        <f t="shared" si="64"/>
        <v>0.000
(0.000)</v>
      </c>
    </row>
    <row r="812" spans="27:31">
      <c r="AA812" s="1" t="str">
        <f t="shared" si="60"/>
        <v>_</v>
      </c>
      <c r="AB812" s="1" t="str">
        <f t="shared" si="61"/>
        <v>0.000</v>
      </c>
      <c r="AC812" s="1" t="str">
        <f t="shared" si="62"/>
        <v>0.000</v>
      </c>
      <c r="AD812" s="1" t="str">
        <f t="shared" si="63"/>
        <v>0.000</v>
      </c>
      <c r="AE812" t="str">
        <f t="shared" si="64"/>
        <v>0.000
(0.000)</v>
      </c>
    </row>
    <row r="813" spans="27:31">
      <c r="AA813" s="1" t="str">
        <f t="shared" si="60"/>
        <v>_</v>
      </c>
      <c r="AB813" s="1" t="str">
        <f t="shared" si="61"/>
        <v>0.000</v>
      </c>
      <c r="AC813" s="1" t="str">
        <f t="shared" si="62"/>
        <v>0.000</v>
      </c>
      <c r="AD813" s="1" t="str">
        <f t="shared" si="63"/>
        <v>0.000</v>
      </c>
      <c r="AE813" t="str">
        <f t="shared" si="64"/>
        <v>0.000
(0.000)</v>
      </c>
    </row>
    <row r="814" spans="27:31">
      <c r="AA814" s="1" t="str">
        <f t="shared" si="60"/>
        <v>_</v>
      </c>
      <c r="AB814" s="1" t="str">
        <f t="shared" si="61"/>
        <v>0.000</v>
      </c>
      <c r="AC814" s="1" t="str">
        <f t="shared" si="62"/>
        <v>0.000</v>
      </c>
      <c r="AD814" s="1" t="str">
        <f t="shared" si="63"/>
        <v>0.000</v>
      </c>
      <c r="AE814" t="str">
        <f t="shared" si="64"/>
        <v>0.000
(0.000)</v>
      </c>
    </row>
    <row r="815" spans="27:31">
      <c r="AA815" s="1" t="str">
        <f t="shared" si="60"/>
        <v>_</v>
      </c>
      <c r="AB815" s="1" t="str">
        <f t="shared" si="61"/>
        <v>0.000</v>
      </c>
      <c r="AC815" s="1" t="str">
        <f t="shared" si="62"/>
        <v>0.000</v>
      </c>
      <c r="AD815" s="1" t="str">
        <f t="shared" si="63"/>
        <v>0.000</v>
      </c>
      <c r="AE815" t="str">
        <f t="shared" si="64"/>
        <v>0.000
(0.000)</v>
      </c>
    </row>
    <row r="816" spans="27:31">
      <c r="AA816" s="1" t="str">
        <f t="shared" si="60"/>
        <v>_</v>
      </c>
      <c r="AB816" s="1" t="str">
        <f t="shared" si="61"/>
        <v>0.000</v>
      </c>
      <c r="AC816" s="1" t="str">
        <f t="shared" si="62"/>
        <v>0.000</v>
      </c>
      <c r="AD816" s="1" t="str">
        <f t="shared" si="63"/>
        <v>0.000</v>
      </c>
      <c r="AE816" t="str">
        <f t="shared" si="64"/>
        <v>0.000
(0.000)</v>
      </c>
    </row>
    <row r="817" spans="27:31">
      <c r="AA817" s="1" t="str">
        <f t="shared" si="60"/>
        <v>_</v>
      </c>
      <c r="AB817" s="1" t="str">
        <f t="shared" si="61"/>
        <v>0.000</v>
      </c>
      <c r="AC817" s="1" t="str">
        <f t="shared" si="62"/>
        <v>0.000</v>
      </c>
      <c r="AD817" s="1" t="str">
        <f t="shared" si="63"/>
        <v>0.000</v>
      </c>
      <c r="AE817" t="str">
        <f t="shared" si="64"/>
        <v>0.000
(0.000)</v>
      </c>
    </row>
    <row r="818" spans="27:31">
      <c r="AA818" s="1" t="str">
        <f t="shared" si="60"/>
        <v>_</v>
      </c>
      <c r="AB818" s="1" t="str">
        <f t="shared" si="61"/>
        <v>0.000</v>
      </c>
      <c r="AC818" s="1" t="str">
        <f t="shared" si="62"/>
        <v>0.000</v>
      </c>
      <c r="AD818" s="1" t="str">
        <f t="shared" si="63"/>
        <v>0.000</v>
      </c>
      <c r="AE818" t="str">
        <f t="shared" si="64"/>
        <v>0.000
(0.000)</v>
      </c>
    </row>
    <row r="819" spans="27:31">
      <c r="AA819" s="1" t="str">
        <f t="shared" si="60"/>
        <v>_</v>
      </c>
      <c r="AB819" s="1" t="str">
        <f t="shared" si="61"/>
        <v>0.000</v>
      </c>
      <c r="AC819" s="1" t="str">
        <f t="shared" si="62"/>
        <v>0.000</v>
      </c>
      <c r="AD819" s="1" t="str">
        <f t="shared" si="63"/>
        <v>0.000</v>
      </c>
      <c r="AE819" t="str">
        <f t="shared" si="64"/>
        <v>0.000
(0.000)</v>
      </c>
    </row>
    <row r="820" spans="27:31">
      <c r="AA820" s="1" t="str">
        <f t="shared" si="60"/>
        <v>_</v>
      </c>
      <c r="AB820" s="1" t="str">
        <f t="shared" si="61"/>
        <v>0.000</v>
      </c>
      <c r="AC820" s="1" t="str">
        <f t="shared" si="62"/>
        <v>0.000</v>
      </c>
      <c r="AD820" s="1" t="str">
        <f t="shared" si="63"/>
        <v>0.000</v>
      </c>
      <c r="AE820" t="str">
        <f t="shared" si="64"/>
        <v>0.000
(0.000)</v>
      </c>
    </row>
    <row r="821" spans="27:31">
      <c r="AA821" s="1" t="str">
        <f t="shared" si="60"/>
        <v>_</v>
      </c>
      <c r="AB821" s="1" t="str">
        <f t="shared" si="61"/>
        <v>0.000</v>
      </c>
      <c r="AC821" s="1" t="str">
        <f t="shared" si="62"/>
        <v>0.000</v>
      </c>
      <c r="AD821" s="1" t="str">
        <f t="shared" si="63"/>
        <v>0.000</v>
      </c>
      <c r="AE821" t="str">
        <f t="shared" si="64"/>
        <v>0.000
(0.000)</v>
      </c>
    </row>
    <row r="822" spans="27:31">
      <c r="AA822" s="1" t="str">
        <f t="shared" si="60"/>
        <v>_</v>
      </c>
      <c r="AB822" s="1" t="str">
        <f t="shared" si="61"/>
        <v>0.000</v>
      </c>
      <c r="AC822" s="1" t="str">
        <f t="shared" si="62"/>
        <v>0.000</v>
      </c>
      <c r="AD822" s="1" t="str">
        <f t="shared" si="63"/>
        <v>0.000</v>
      </c>
      <c r="AE822" t="str">
        <f t="shared" si="64"/>
        <v>0.000
(0.000)</v>
      </c>
    </row>
    <row r="823" spans="27:31">
      <c r="AA823" s="1" t="str">
        <f t="shared" si="60"/>
        <v>_</v>
      </c>
      <c r="AB823" s="1" t="str">
        <f t="shared" si="61"/>
        <v>0.000</v>
      </c>
      <c r="AC823" s="1" t="str">
        <f t="shared" si="62"/>
        <v>0.000</v>
      </c>
      <c r="AD823" s="1" t="str">
        <f t="shared" si="63"/>
        <v>0.000</v>
      </c>
      <c r="AE823" t="str">
        <f t="shared" si="64"/>
        <v>0.000
(0.000)</v>
      </c>
    </row>
    <row r="824" spans="27:31">
      <c r="AA824" s="1" t="str">
        <f t="shared" si="60"/>
        <v>_</v>
      </c>
      <c r="AB824" s="1" t="str">
        <f t="shared" si="61"/>
        <v>0.000</v>
      </c>
      <c r="AC824" s="1" t="str">
        <f t="shared" si="62"/>
        <v>0.000</v>
      </c>
      <c r="AD824" s="1" t="str">
        <f t="shared" si="63"/>
        <v>0.000</v>
      </c>
      <c r="AE824" t="str">
        <f t="shared" si="64"/>
        <v>0.000
(0.000)</v>
      </c>
    </row>
    <row r="825" spans="27:31">
      <c r="AA825" s="1" t="str">
        <f t="shared" si="60"/>
        <v>_</v>
      </c>
      <c r="AB825" s="1" t="str">
        <f t="shared" si="61"/>
        <v>0.000</v>
      </c>
      <c r="AC825" s="1" t="str">
        <f t="shared" si="62"/>
        <v>0.000</v>
      </c>
      <c r="AD825" s="1" t="str">
        <f t="shared" si="63"/>
        <v>0.000</v>
      </c>
      <c r="AE825" t="str">
        <f t="shared" si="64"/>
        <v>0.000
(0.000)</v>
      </c>
    </row>
    <row r="826" spans="27:31">
      <c r="AA826" s="1" t="str">
        <f t="shared" si="60"/>
        <v>_</v>
      </c>
      <c r="AB826" s="1" t="str">
        <f t="shared" si="61"/>
        <v>0.000</v>
      </c>
      <c r="AC826" s="1" t="str">
        <f t="shared" si="62"/>
        <v>0.000</v>
      </c>
      <c r="AD826" s="1" t="str">
        <f t="shared" si="63"/>
        <v>0.000</v>
      </c>
      <c r="AE826" t="str">
        <f t="shared" si="64"/>
        <v>0.000
(0.000)</v>
      </c>
    </row>
    <row r="827" spans="27:31">
      <c r="AA827" s="1" t="str">
        <f t="shared" si="60"/>
        <v>_</v>
      </c>
      <c r="AB827" s="1" t="str">
        <f t="shared" si="61"/>
        <v>0.000</v>
      </c>
      <c r="AC827" s="1" t="str">
        <f t="shared" si="62"/>
        <v>0.000</v>
      </c>
      <c r="AD827" s="1" t="str">
        <f t="shared" si="63"/>
        <v>0.000</v>
      </c>
      <c r="AE827" t="str">
        <f t="shared" si="64"/>
        <v>0.000
(0.000)</v>
      </c>
    </row>
    <row r="828" spans="27:31">
      <c r="AA828" s="1" t="str">
        <f t="shared" si="60"/>
        <v>_</v>
      </c>
      <c r="AB828" s="1" t="str">
        <f t="shared" si="61"/>
        <v>0.000</v>
      </c>
      <c r="AC828" s="1" t="str">
        <f t="shared" si="62"/>
        <v>0.000</v>
      </c>
      <c r="AD828" s="1" t="str">
        <f t="shared" si="63"/>
        <v>0.000</v>
      </c>
      <c r="AE828" t="str">
        <f t="shared" si="64"/>
        <v>0.000
(0.000)</v>
      </c>
    </row>
    <row r="829" spans="27:31">
      <c r="AA829" s="1" t="str">
        <f t="shared" si="60"/>
        <v>_</v>
      </c>
      <c r="AB829" s="1" t="str">
        <f t="shared" si="61"/>
        <v>0.000</v>
      </c>
      <c r="AC829" s="1" t="str">
        <f t="shared" si="62"/>
        <v>0.000</v>
      </c>
      <c r="AD829" s="1" t="str">
        <f t="shared" si="63"/>
        <v>0.000</v>
      </c>
      <c r="AE829" t="str">
        <f t="shared" si="64"/>
        <v>0.000
(0.000)</v>
      </c>
    </row>
    <row r="830" spans="27:31">
      <c r="AA830" s="1" t="str">
        <f t="shared" si="60"/>
        <v>_</v>
      </c>
      <c r="AB830" s="1" t="str">
        <f t="shared" si="61"/>
        <v>0.000</v>
      </c>
      <c r="AC830" s="1" t="str">
        <f t="shared" si="62"/>
        <v>0.000</v>
      </c>
      <c r="AD830" s="1" t="str">
        <f t="shared" si="63"/>
        <v>0.000</v>
      </c>
      <c r="AE830" t="str">
        <f t="shared" si="64"/>
        <v>0.000
(0.000)</v>
      </c>
    </row>
    <row r="831" spans="27:31">
      <c r="AA831" s="1" t="str">
        <f t="shared" si="60"/>
        <v>_</v>
      </c>
      <c r="AB831" s="1" t="str">
        <f t="shared" si="61"/>
        <v>0.000</v>
      </c>
      <c r="AC831" s="1" t="str">
        <f t="shared" si="62"/>
        <v>0.000</v>
      </c>
      <c r="AD831" s="1" t="str">
        <f t="shared" si="63"/>
        <v>0.000</v>
      </c>
      <c r="AE831" t="str">
        <f t="shared" si="64"/>
        <v>0.000
(0.000)</v>
      </c>
    </row>
    <row r="832" spans="27:31">
      <c r="AA832" s="1" t="str">
        <f t="shared" si="60"/>
        <v>_</v>
      </c>
      <c r="AB832" s="1" t="str">
        <f t="shared" si="61"/>
        <v>0.000</v>
      </c>
      <c r="AC832" s="1" t="str">
        <f t="shared" si="62"/>
        <v>0.000</v>
      </c>
      <c r="AD832" s="1" t="str">
        <f t="shared" si="63"/>
        <v>0.000</v>
      </c>
      <c r="AE832" t="str">
        <f t="shared" si="64"/>
        <v>0.000
(0.000)</v>
      </c>
    </row>
    <row r="833" spans="27:31">
      <c r="AA833" s="1" t="str">
        <f t="shared" si="60"/>
        <v>_</v>
      </c>
      <c r="AB833" s="1" t="str">
        <f t="shared" si="61"/>
        <v>0.000</v>
      </c>
      <c r="AC833" s="1" t="str">
        <f t="shared" si="62"/>
        <v>0.000</v>
      </c>
      <c r="AD833" s="1" t="str">
        <f t="shared" si="63"/>
        <v>0.000</v>
      </c>
      <c r="AE833" t="str">
        <f t="shared" si="64"/>
        <v>0.000
(0.000)</v>
      </c>
    </row>
    <row r="834" spans="27:31">
      <c r="AA834" s="1" t="str">
        <f t="shared" si="60"/>
        <v>_</v>
      </c>
      <c r="AB834" s="1" t="str">
        <f t="shared" si="61"/>
        <v>0.000</v>
      </c>
      <c r="AC834" s="1" t="str">
        <f t="shared" si="62"/>
        <v>0.000</v>
      </c>
      <c r="AD834" s="1" t="str">
        <f t="shared" si="63"/>
        <v>0.000</v>
      </c>
      <c r="AE834" t="str">
        <f t="shared" si="64"/>
        <v>0.000
(0.000)</v>
      </c>
    </row>
    <row r="835" spans="27:31">
      <c r="AA835" s="1" t="str">
        <f t="shared" ref="AA835:AA898" si="65">G835&amp;"_"&amp;B835</f>
        <v>_</v>
      </c>
      <c r="AB835" s="1" t="str">
        <f t="shared" ref="AB835:AB898" si="66">TEXT(C835, "0.000")</f>
        <v>0.000</v>
      </c>
      <c r="AC835" s="1" t="str">
        <f t="shared" ref="AC835:AC898" si="67">TEXT(D835, "0.000")</f>
        <v>0.000</v>
      </c>
      <c r="AD835" s="1" t="str">
        <f t="shared" ref="AD835:AD898" si="68">TEXT(E835, "0.000")</f>
        <v>0.000</v>
      </c>
      <c r="AE835" t="str">
        <f t="shared" ref="AE835:AE898" si="69">CONCATENATE(AB835,"
(",AC835,")")</f>
        <v>0.000
(0.000)</v>
      </c>
    </row>
    <row r="836" spans="27:31">
      <c r="AA836" s="1" t="str">
        <f t="shared" si="65"/>
        <v>_</v>
      </c>
      <c r="AB836" s="1" t="str">
        <f t="shared" si="66"/>
        <v>0.000</v>
      </c>
      <c r="AC836" s="1" t="str">
        <f t="shared" si="67"/>
        <v>0.000</v>
      </c>
      <c r="AD836" s="1" t="str">
        <f t="shared" si="68"/>
        <v>0.000</v>
      </c>
      <c r="AE836" t="str">
        <f t="shared" si="69"/>
        <v>0.000
(0.000)</v>
      </c>
    </row>
    <row r="837" spans="27:31">
      <c r="AA837" s="1" t="str">
        <f t="shared" si="65"/>
        <v>_</v>
      </c>
      <c r="AB837" s="1" t="str">
        <f t="shared" si="66"/>
        <v>0.000</v>
      </c>
      <c r="AC837" s="1" t="str">
        <f t="shared" si="67"/>
        <v>0.000</v>
      </c>
      <c r="AD837" s="1" t="str">
        <f t="shared" si="68"/>
        <v>0.000</v>
      </c>
      <c r="AE837" t="str">
        <f t="shared" si="69"/>
        <v>0.000
(0.000)</v>
      </c>
    </row>
    <row r="838" spans="27:31">
      <c r="AA838" s="1" t="str">
        <f t="shared" si="65"/>
        <v>_</v>
      </c>
      <c r="AB838" s="1" t="str">
        <f t="shared" si="66"/>
        <v>0.000</v>
      </c>
      <c r="AC838" s="1" t="str">
        <f t="shared" si="67"/>
        <v>0.000</v>
      </c>
      <c r="AD838" s="1" t="str">
        <f t="shared" si="68"/>
        <v>0.000</v>
      </c>
      <c r="AE838" t="str">
        <f t="shared" si="69"/>
        <v>0.000
(0.000)</v>
      </c>
    </row>
    <row r="839" spans="27:31">
      <c r="AA839" s="1" t="str">
        <f t="shared" si="65"/>
        <v>_</v>
      </c>
      <c r="AB839" s="1" t="str">
        <f t="shared" si="66"/>
        <v>0.000</v>
      </c>
      <c r="AC839" s="1" t="str">
        <f t="shared" si="67"/>
        <v>0.000</v>
      </c>
      <c r="AD839" s="1" t="str">
        <f t="shared" si="68"/>
        <v>0.000</v>
      </c>
      <c r="AE839" t="str">
        <f t="shared" si="69"/>
        <v>0.000
(0.000)</v>
      </c>
    </row>
    <row r="840" spans="27:31">
      <c r="AA840" s="1" t="str">
        <f t="shared" si="65"/>
        <v>_</v>
      </c>
      <c r="AB840" s="1" t="str">
        <f t="shared" si="66"/>
        <v>0.000</v>
      </c>
      <c r="AC840" s="1" t="str">
        <f t="shared" si="67"/>
        <v>0.000</v>
      </c>
      <c r="AD840" s="1" t="str">
        <f t="shared" si="68"/>
        <v>0.000</v>
      </c>
      <c r="AE840" t="str">
        <f t="shared" si="69"/>
        <v>0.000
(0.000)</v>
      </c>
    </row>
    <row r="841" spans="27:31">
      <c r="AA841" s="1" t="str">
        <f t="shared" si="65"/>
        <v>_</v>
      </c>
      <c r="AB841" s="1" t="str">
        <f t="shared" si="66"/>
        <v>0.000</v>
      </c>
      <c r="AC841" s="1" t="str">
        <f t="shared" si="67"/>
        <v>0.000</v>
      </c>
      <c r="AD841" s="1" t="str">
        <f t="shared" si="68"/>
        <v>0.000</v>
      </c>
      <c r="AE841" t="str">
        <f t="shared" si="69"/>
        <v>0.000
(0.000)</v>
      </c>
    </row>
    <row r="842" spans="27:31">
      <c r="AA842" s="1" t="str">
        <f t="shared" si="65"/>
        <v>_</v>
      </c>
      <c r="AB842" s="1" t="str">
        <f t="shared" si="66"/>
        <v>0.000</v>
      </c>
      <c r="AC842" s="1" t="str">
        <f t="shared" si="67"/>
        <v>0.000</v>
      </c>
      <c r="AD842" s="1" t="str">
        <f t="shared" si="68"/>
        <v>0.000</v>
      </c>
      <c r="AE842" t="str">
        <f t="shared" si="69"/>
        <v>0.000
(0.000)</v>
      </c>
    </row>
    <row r="843" spans="27:31">
      <c r="AA843" s="1" t="str">
        <f t="shared" si="65"/>
        <v>_</v>
      </c>
      <c r="AB843" s="1" t="str">
        <f t="shared" si="66"/>
        <v>0.000</v>
      </c>
      <c r="AC843" s="1" t="str">
        <f t="shared" si="67"/>
        <v>0.000</v>
      </c>
      <c r="AD843" s="1" t="str">
        <f t="shared" si="68"/>
        <v>0.000</v>
      </c>
      <c r="AE843" t="str">
        <f t="shared" si="69"/>
        <v>0.000
(0.000)</v>
      </c>
    </row>
    <row r="844" spans="27:31">
      <c r="AA844" s="1" t="str">
        <f t="shared" si="65"/>
        <v>_</v>
      </c>
      <c r="AB844" s="1" t="str">
        <f t="shared" si="66"/>
        <v>0.000</v>
      </c>
      <c r="AC844" s="1" t="str">
        <f t="shared" si="67"/>
        <v>0.000</v>
      </c>
      <c r="AD844" s="1" t="str">
        <f t="shared" si="68"/>
        <v>0.000</v>
      </c>
      <c r="AE844" t="str">
        <f t="shared" si="69"/>
        <v>0.000
(0.000)</v>
      </c>
    </row>
    <row r="845" spans="27:31">
      <c r="AA845" s="1" t="str">
        <f t="shared" si="65"/>
        <v>_</v>
      </c>
      <c r="AB845" s="1" t="str">
        <f t="shared" si="66"/>
        <v>0.000</v>
      </c>
      <c r="AC845" s="1" t="str">
        <f t="shared" si="67"/>
        <v>0.000</v>
      </c>
      <c r="AD845" s="1" t="str">
        <f t="shared" si="68"/>
        <v>0.000</v>
      </c>
      <c r="AE845" t="str">
        <f t="shared" si="69"/>
        <v>0.000
(0.000)</v>
      </c>
    </row>
    <row r="846" spans="27:31">
      <c r="AA846" s="1" t="str">
        <f t="shared" si="65"/>
        <v>_</v>
      </c>
      <c r="AB846" s="1" t="str">
        <f t="shared" si="66"/>
        <v>0.000</v>
      </c>
      <c r="AC846" s="1" t="str">
        <f t="shared" si="67"/>
        <v>0.000</v>
      </c>
      <c r="AD846" s="1" t="str">
        <f t="shared" si="68"/>
        <v>0.000</v>
      </c>
      <c r="AE846" t="str">
        <f t="shared" si="69"/>
        <v>0.000
(0.000)</v>
      </c>
    </row>
    <row r="847" spans="27:31">
      <c r="AA847" s="1" t="str">
        <f t="shared" si="65"/>
        <v>_</v>
      </c>
      <c r="AB847" s="1" t="str">
        <f t="shared" si="66"/>
        <v>0.000</v>
      </c>
      <c r="AC847" s="1" t="str">
        <f t="shared" si="67"/>
        <v>0.000</v>
      </c>
      <c r="AD847" s="1" t="str">
        <f t="shared" si="68"/>
        <v>0.000</v>
      </c>
      <c r="AE847" t="str">
        <f t="shared" si="69"/>
        <v>0.000
(0.000)</v>
      </c>
    </row>
    <row r="848" spans="27:31">
      <c r="AA848" s="1" t="str">
        <f t="shared" si="65"/>
        <v>_</v>
      </c>
      <c r="AB848" s="1" t="str">
        <f t="shared" si="66"/>
        <v>0.000</v>
      </c>
      <c r="AC848" s="1" t="str">
        <f t="shared" si="67"/>
        <v>0.000</v>
      </c>
      <c r="AD848" s="1" t="str">
        <f t="shared" si="68"/>
        <v>0.000</v>
      </c>
      <c r="AE848" t="str">
        <f t="shared" si="69"/>
        <v>0.000
(0.000)</v>
      </c>
    </row>
    <row r="849" spans="27:31">
      <c r="AA849" s="1" t="str">
        <f t="shared" si="65"/>
        <v>_</v>
      </c>
      <c r="AB849" s="1" t="str">
        <f t="shared" si="66"/>
        <v>0.000</v>
      </c>
      <c r="AC849" s="1" t="str">
        <f t="shared" si="67"/>
        <v>0.000</v>
      </c>
      <c r="AD849" s="1" t="str">
        <f t="shared" si="68"/>
        <v>0.000</v>
      </c>
      <c r="AE849" t="str">
        <f t="shared" si="69"/>
        <v>0.000
(0.000)</v>
      </c>
    </row>
    <row r="850" spans="27:31">
      <c r="AA850" s="1" t="str">
        <f t="shared" si="65"/>
        <v>_</v>
      </c>
      <c r="AB850" s="1" t="str">
        <f t="shared" si="66"/>
        <v>0.000</v>
      </c>
      <c r="AC850" s="1" t="str">
        <f t="shared" si="67"/>
        <v>0.000</v>
      </c>
      <c r="AD850" s="1" t="str">
        <f t="shared" si="68"/>
        <v>0.000</v>
      </c>
      <c r="AE850" t="str">
        <f t="shared" si="69"/>
        <v>0.000
(0.000)</v>
      </c>
    </row>
    <row r="851" spans="27:31">
      <c r="AA851" s="1" t="str">
        <f t="shared" si="65"/>
        <v>_</v>
      </c>
      <c r="AB851" s="1" t="str">
        <f t="shared" si="66"/>
        <v>0.000</v>
      </c>
      <c r="AC851" s="1" t="str">
        <f t="shared" si="67"/>
        <v>0.000</v>
      </c>
      <c r="AD851" s="1" t="str">
        <f t="shared" si="68"/>
        <v>0.000</v>
      </c>
      <c r="AE851" t="str">
        <f t="shared" si="69"/>
        <v>0.000
(0.000)</v>
      </c>
    </row>
    <row r="852" spans="27:31">
      <c r="AA852" s="1" t="str">
        <f t="shared" si="65"/>
        <v>_</v>
      </c>
      <c r="AB852" s="1" t="str">
        <f t="shared" si="66"/>
        <v>0.000</v>
      </c>
      <c r="AC852" s="1" t="str">
        <f t="shared" si="67"/>
        <v>0.000</v>
      </c>
      <c r="AD852" s="1" t="str">
        <f t="shared" si="68"/>
        <v>0.000</v>
      </c>
      <c r="AE852" t="str">
        <f t="shared" si="69"/>
        <v>0.000
(0.000)</v>
      </c>
    </row>
    <row r="853" spans="27:31">
      <c r="AA853" s="1" t="str">
        <f t="shared" si="65"/>
        <v>_</v>
      </c>
      <c r="AB853" s="1" t="str">
        <f t="shared" si="66"/>
        <v>0.000</v>
      </c>
      <c r="AC853" s="1" t="str">
        <f t="shared" si="67"/>
        <v>0.000</v>
      </c>
      <c r="AD853" s="1" t="str">
        <f t="shared" si="68"/>
        <v>0.000</v>
      </c>
      <c r="AE853" t="str">
        <f t="shared" si="69"/>
        <v>0.000
(0.000)</v>
      </c>
    </row>
    <row r="854" spans="27:31">
      <c r="AA854" s="1" t="str">
        <f t="shared" si="65"/>
        <v>_</v>
      </c>
      <c r="AB854" s="1" t="str">
        <f t="shared" si="66"/>
        <v>0.000</v>
      </c>
      <c r="AC854" s="1" t="str">
        <f t="shared" si="67"/>
        <v>0.000</v>
      </c>
      <c r="AD854" s="1" t="str">
        <f t="shared" si="68"/>
        <v>0.000</v>
      </c>
      <c r="AE854" t="str">
        <f t="shared" si="69"/>
        <v>0.000
(0.000)</v>
      </c>
    </row>
    <row r="855" spans="27:31">
      <c r="AA855" s="1" t="str">
        <f t="shared" si="65"/>
        <v>_</v>
      </c>
      <c r="AB855" s="1" t="str">
        <f t="shared" si="66"/>
        <v>0.000</v>
      </c>
      <c r="AC855" s="1" t="str">
        <f t="shared" si="67"/>
        <v>0.000</v>
      </c>
      <c r="AD855" s="1" t="str">
        <f t="shared" si="68"/>
        <v>0.000</v>
      </c>
      <c r="AE855" t="str">
        <f t="shared" si="69"/>
        <v>0.000
(0.000)</v>
      </c>
    </row>
    <row r="856" spans="27:31">
      <c r="AA856" s="1" t="str">
        <f t="shared" si="65"/>
        <v>_</v>
      </c>
      <c r="AB856" s="1" t="str">
        <f t="shared" si="66"/>
        <v>0.000</v>
      </c>
      <c r="AC856" s="1" t="str">
        <f t="shared" si="67"/>
        <v>0.000</v>
      </c>
      <c r="AD856" s="1" t="str">
        <f t="shared" si="68"/>
        <v>0.000</v>
      </c>
      <c r="AE856" t="str">
        <f t="shared" si="69"/>
        <v>0.000
(0.000)</v>
      </c>
    </row>
    <row r="857" spans="27:31">
      <c r="AA857" s="1" t="str">
        <f t="shared" si="65"/>
        <v>_</v>
      </c>
      <c r="AB857" s="1" t="str">
        <f t="shared" si="66"/>
        <v>0.000</v>
      </c>
      <c r="AC857" s="1" t="str">
        <f t="shared" si="67"/>
        <v>0.000</v>
      </c>
      <c r="AD857" s="1" t="str">
        <f t="shared" si="68"/>
        <v>0.000</v>
      </c>
      <c r="AE857" t="str">
        <f t="shared" si="69"/>
        <v>0.000
(0.000)</v>
      </c>
    </row>
    <row r="858" spans="27:31">
      <c r="AA858" s="1" t="str">
        <f t="shared" si="65"/>
        <v>_</v>
      </c>
      <c r="AB858" s="1" t="str">
        <f t="shared" si="66"/>
        <v>0.000</v>
      </c>
      <c r="AC858" s="1" t="str">
        <f t="shared" si="67"/>
        <v>0.000</v>
      </c>
      <c r="AD858" s="1" t="str">
        <f t="shared" si="68"/>
        <v>0.000</v>
      </c>
      <c r="AE858" t="str">
        <f t="shared" si="69"/>
        <v>0.000
(0.000)</v>
      </c>
    </row>
    <row r="859" spans="27:31">
      <c r="AA859" s="1" t="str">
        <f t="shared" si="65"/>
        <v>_</v>
      </c>
      <c r="AB859" s="1" t="str">
        <f t="shared" si="66"/>
        <v>0.000</v>
      </c>
      <c r="AC859" s="1" t="str">
        <f t="shared" si="67"/>
        <v>0.000</v>
      </c>
      <c r="AD859" s="1" t="str">
        <f t="shared" si="68"/>
        <v>0.000</v>
      </c>
      <c r="AE859" t="str">
        <f t="shared" si="69"/>
        <v>0.000
(0.000)</v>
      </c>
    </row>
    <row r="860" spans="27:31">
      <c r="AA860" s="1" t="str">
        <f t="shared" si="65"/>
        <v>_</v>
      </c>
      <c r="AB860" s="1" t="str">
        <f t="shared" si="66"/>
        <v>0.000</v>
      </c>
      <c r="AC860" s="1" t="str">
        <f t="shared" si="67"/>
        <v>0.000</v>
      </c>
      <c r="AD860" s="1" t="str">
        <f t="shared" si="68"/>
        <v>0.000</v>
      </c>
      <c r="AE860" t="str">
        <f t="shared" si="69"/>
        <v>0.000
(0.000)</v>
      </c>
    </row>
    <row r="861" spans="27:31">
      <c r="AA861" s="1" t="str">
        <f t="shared" si="65"/>
        <v>_</v>
      </c>
      <c r="AB861" s="1" t="str">
        <f t="shared" si="66"/>
        <v>0.000</v>
      </c>
      <c r="AC861" s="1" t="str">
        <f t="shared" si="67"/>
        <v>0.000</v>
      </c>
      <c r="AD861" s="1" t="str">
        <f t="shared" si="68"/>
        <v>0.000</v>
      </c>
      <c r="AE861" t="str">
        <f t="shared" si="69"/>
        <v>0.000
(0.000)</v>
      </c>
    </row>
    <row r="862" spans="27:31">
      <c r="AA862" s="1" t="str">
        <f t="shared" si="65"/>
        <v>_</v>
      </c>
      <c r="AB862" s="1" t="str">
        <f t="shared" si="66"/>
        <v>0.000</v>
      </c>
      <c r="AC862" s="1" t="str">
        <f t="shared" si="67"/>
        <v>0.000</v>
      </c>
      <c r="AD862" s="1" t="str">
        <f t="shared" si="68"/>
        <v>0.000</v>
      </c>
      <c r="AE862" t="str">
        <f t="shared" si="69"/>
        <v>0.000
(0.000)</v>
      </c>
    </row>
    <row r="863" spans="27:31">
      <c r="AA863" s="1" t="str">
        <f t="shared" si="65"/>
        <v>_</v>
      </c>
      <c r="AB863" s="1" t="str">
        <f t="shared" si="66"/>
        <v>0.000</v>
      </c>
      <c r="AC863" s="1" t="str">
        <f t="shared" si="67"/>
        <v>0.000</v>
      </c>
      <c r="AD863" s="1" t="str">
        <f t="shared" si="68"/>
        <v>0.000</v>
      </c>
      <c r="AE863" t="str">
        <f t="shared" si="69"/>
        <v>0.000
(0.000)</v>
      </c>
    </row>
    <row r="864" spans="27:31">
      <c r="AA864" s="1" t="str">
        <f t="shared" si="65"/>
        <v>_</v>
      </c>
      <c r="AB864" s="1" t="str">
        <f t="shared" si="66"/>
        <v>0.000</v>
      </c>
      <c r="AC864" s="1" t="str">
        <f t="shared" si="67"/>
        <v>0.000</v>
      </c>
      <c r="AD864" s="1" t="str">
        <f t="shared" si="68"/>
        <v>0.000</v>
      </c>
      <c r="AE864" t="str">
        <f t="shared" si="69"/>
        <v>0.000
(0.000)</v>
      </c>
    </row>
    <row r="865" spans="27:31">
      <c r="AA865" s="1" t="str">
        <f t="shared" si="65"/>
        <v>_</v>
      </c>
      <c r="AB865" s="1" t="str">
        <f t="shared" si="66"/>
        <v>0.000</v>
      </c>
      <c r="AC865" s="1" t="str">
        <f t="shared" si="67"/>
        <v>0.000</v>
      </c>
      <c r="AD865" s="1" t="str">
        <f t="shared" si="68"/>
        <v>0.000</v>
      </c>
      <c r="AE865" t="str">
        <f t="shared" si="69"/>
        <v>0.000
(0.000)</v>
      </c>
    </row>
    <row r="866" spans="27:31">
      <c r="AA866" s="1" t="str">
        <f t="shared" si="65"/>
        <v>_</v>
      </c>
      <c r="AB866" s="1" t="str">
        <f t="shared" si="66"/>
        <v>0.000</v>
      </c>
      <c r="AC866" s="1" t="str">
        <f t="shared" si="67"/>
        <v>0.000</v>
      </c>
      <c r="AD866" s="1" t="str">
        <f t="shared" si="68"/>
        <v>0.000</v>
      </c>
      <c r="AE866" t="str">
        <f t="shared" si="69"/>
        <v>0.000
(0.000)</v>
      </c>
    </row>
    <row r="867" spans="27:31">
      <c r="AA867" s="1" t="str">
        <f t="shared" si="65"/>
        <v>_</v>
      </c>
      <c r="AB867" s="1" t="str">
        <f t="shared" si="66"/>
        <v>0.000</v>
      </c>
      <c r="AC867" s="1" t="str">
        <f t="shared" si="67"/>
        <v>0.000</v>
      </c>
      <c r="AD867" s="1" t="str">
        <f t="shared" si="68"/>
        <v>0.000</v>
      </c>
      <c r="AE867" t="str">
        <f t="shared" si="69"/>
        <v>0.000
(0.000)</v>
      </c>
    </row>
    <row r="868" spans="27:31">
      <c r="AA868" s="1" t="str">
        <f t="shared" si="65"/>
        <v>_</v>
      </c>
      <c r="AB868" s="1" t="str">
        <f t="shared" si="66"/>
        <v>0.000</v>
      </c>
      <c r="AC868" s="1" t="str">
        <f t="shared" si="67"/>
        <v>0.000</v>
      </c>
      <c r="AD868" s="1" t="str">
        <f t="shared" si="68"/>
        <v>0.000</v>
      </c>
      <c r="AE868" t="str">
        <f t="shared" si="69"/>
        <v>0.000
(0.000)</v>
      </c>
    </row>
    <row r="869" spans="27:31">
      <c r="AA869" s="1" t="str">
        <f t="shared" si="65"/>
        <v>_</v>
      </c>
      <c r="AB869" s="1" t="str">
        <f t="shared" si="66"/>
        <v>0.000</v>
      </c>
      <c r="AC869" s="1" t="str">
        <f t="shared" si="67"/>
        <v>0.000</v>
      </c>
      <c r="AD869" s="1" t="str">
        <f t="shared" si="68"/>
        <v>0.000</v>
      </c>
      <c r="AE869" t="str">
        <f t="shared" si="69"/>
        <v>0.000
(0.000)</v>
      </c>
    </row>
    <row r="870" spans="27:31">
      <c r="AA870" s="1" t="str">
        <f t="shared" si="65"/>
        <v>_</v>
      </c>
      <c r="AB870" s="1" t="str">
        <f t="shared" si="66"/>
        <v>0.000</v>
      </c>
      <c r="AC870" s="1" t="str">
        <f t="shared" si="67"/>
        <v>0.000</v>
      </c>
      <c r="AD870" s="1" t="str">
        <f t="shared" si="68"/>
        <v>0.000</v>
      </c>
      <c r="AE870" t="str">
        <f t="shared" si="69"/>
        <v>0.000
(0.000)</v>
      </c>
    </row>
    <row r="871" spans="27:31">
      <c r="AA871" s="1" t="str">
        <f t="shared" si="65"/>
        <v>_</v>
      </c>
      <c r="AB871" s="1" t="str">
        <f t="shared" si="66"/>
        <v>0.000</v>
      </c>
      <c r="AC871" s="1" t="str">
        <f t="shared" si="67"/>
        <v>0.000</v>
      </c>
      <c r="AD871" s="1" t="str">
        <f t="shared" si="68"/>
        <v>0.000</v>
      </c>
      <c r="AE871" t="str">
        <f t="shared" si="69"/>
        <v>0.000
(0.000)</v>
      </c>
    </row>
    <row r="872" spans="27:31">
      <c r="AA872" s="1" t="str">
        <f t="shared" si="65"/>
        <v>_</v>
      </c>
      <c r="AB872" s="1" t="str">
        <f t="shared" si="66"/>
        <v>0.000</v>
      </c>
      <c r="AC872" s="1" t="str">
        <f t="shared" si="67"/>
        <v>0.000</v>
      </c>
      <c r="AD872" s="1" t="str">
        <f t="shared" si="68"/>
        <v>0.000</v>
      </c>
      <c r="AE872" t="str">
        <f t="shared" si="69"/>
        <v>0.000
(0.000)</v>
      </c>
    </row>
    <row r="873" spans="27:31">
      <c r="AA873" s="1" t="str">
        <f t="shared" si="65"/>
        <v>_</v>
      </c>
      <c r="AB873" s="1" t="str">
        <f t="shared" si="66"/>
        <v>0.000</v>
      </c>
      <c r="AC873" s="1" t="str">
        <f t="shared" si="67"/>
        <v>0.000</v>
      </c>
      <c r="AD873" s="1" t="str">
        <f t="shared" si="68"/>
        <v>0.000</v>
      </c>
      <c r="AE873" t="str">
        <f t="shared" si="69"/>
        <v>0.000
(0.000)</v>
      </c>
    </row>
    <row r="874" spans="27:31">
      <c r="AA874" s="1" t="str">
        <f t="shared" si="65"/>
        <v>_</v>
      </c>
      <c r="AB874" s="1" t="str">
        <f t="shared" si="66"/>
        <v>0.000</v>
      </c>
      <c r="AC874" s="1" t="str">
        <f t="shared" si="67"/>
        <v>0.000</v>
      </c>
      <c r="AD874" s="1" t="str">
        <f t="shared" si="68"/>
        <v>0.000</v>
      </c>
      <c r="AE874" t="str">
        <f t="shared" si="69"/>
        <v>0.000
(0.000)</v>
      </c>
    </row>
    <row r="875" spans="27:31">
      <c r="AA875" s="1" t="str">
        <f t="shared" si="65"/>
        <v>_</v>
      </c>
      <c r="AB875" s="1" t="str">
        <f t="shared" si="66"/>
        <v>0.000</v>
      </c>
      <c r="AC875" s="1" t="str">
        <f t="shared" si="67"/>
        <v>0.000</v>
      </c>
      <c r="AD875" s="1" t="str">
        <f t="shared" si="68"/>
        <v>0.000</v>
      </c>
      <c r="AE875" t="str">
        <f t="shared" si="69"/>
        <v>0.000
(0.000)</v>
      </c>
    </row>
    <row r="876" spans="27:31">
      <c r="AA876" s="1" t="str">
        <f t="shared" si="65"/>
        <v>_</v>
      </c>
      <c r="AB876" s="1" t="str">
        <f t="shared" si="66"/>
        <v>0.000</v>
      </c>
      <c r="AC876" s="1" t="str">
        <f t="shared" si="67"/>
        <v>0.000</v>
      </c>
      <c r="AD876" s="1" t="str">
        <f t="shared" si="68"/>
        <v>0.000</v>
      </c>
      <c r="AE876" t="str">
        <f t="shared" si="69"/>
        <v>0.000
(0.000)</v>
      </c>
    </row>
    <row r="877" spans="27:31">
      <c r="AA877" s="1" t="str">
        <f t="shared" si="65"/>
        <v>_</v>
      </c>
      <c r="AB877" s="1" t="str">
        <f t="shared" si="66"/>
        <v>0.000</v>
      </c>
      <c r="AC877" s="1" t="str">
        <f t="shared" si="67"/>
        <v>0.000</v>
      </c>
      <c r="AD877" s="1" t="str">
        <f t="shared" si="68"/>
        <v>0.000</v>
      </c>
      <c r="AE877" t="str">
        <f t="shared" si="69"/>
        <v>0.000
(0.000)</v>
      </c>
    </row>
    <row r="878" spans="27:31">
      <c r="AA878" s="1" t="str">
        <f t="shared" si="65"/>
        <v>_</v>
      </c>
      <c r="AB878" s="1" t="str">
        <f t="shared" si="66"/>
        <v>0.000</v>
      </c>
      <c r="AC878" s="1" t="str">
        <f t="shared" si="67"/>
        <v>0.000</v>
      </c>
      <c r="AD878" s="1" t="str">
        <f t="shared" si="68"/>
        <v>0.000</v>
      </c>
      <c r="AE878" t="str">
        <f t="shared" si="69"/>
        <v>0.000
(0.000)</v>
      </c>
    </row>
    <row r="879" spans="27:31">
      <c r="AA879" s="1" t="str">
        <f t="shared" si="65"/>
        <v>_</v>
      </c>
      <c r="AB879" s="1" t="str">
        <f t="shared" si="66"/>
        <v>0.000</v>
      </c>
      <c r="AC879" s="1" t="str">
        <f t="shared" si="67"/>
        <v>0.000</v>
      </c>
      <c r="AD879" s="1" t="str">
        <f t="shared" si="68"/>
        <v>0.000</v>
      </c>
      <c r="AE879" t="str">
        <f t="shared" si="69"/>
        <v>0.000
(0.000)</v>
      </c>
    </row>
    <row r="880" spans="27:31">
      <c r="AA880" s="1" t="str">
        <f t="shared" si="65"/>
        <v>_</v>
      </c>
      <c r="AB880" s="1" t="str">
        <f t="shared" si="66"/>
        <v>0.000</v>
      </c>
      <c r="AC880" s="1" t="str">
        <f t="shared" si="67"/>
        <v>0.000</v>
      </c>
      <c r="AD880" s="1" t="str">
        <f t="shared" si="68"/>
        <v>0.000</v>
      </c>
      <c r="AE880" t="str">
        <f t="shared" si="69"/>
        <v>0.000
(0.000)</v>
      </c>
    </row>
    <row r="881" spans="27:31">
      <c r="AA881" s="1" t="str">
        <f t="shared" si="65"/>
        <v>_</v>
      </c>
      <c r="AB881" s="1" t="str">
        <f t="shared" si="66"/>
        <v>0.000</v>
      </c>
      <c r="AC881" s="1" t="str">
        <f t="shared" si="67"/>
        <v>0.000</v>
      </c>
      <c r="AD881" s="1" t="str">
        <f t="shared" si="68"/>
        <v>0.000</v>
      </c>
      <c r="AE881" t="str">
        <f t="shared" si="69"/>
        <v>0.000
(0.000)</v>
      </c>
    </row>
    <row r="882" spans="27:31">
      <c r="AA882" s="1" t="str">
        <f t="shared" si="65"/>
        <v>_</v>
      </c>
      <c r="AB882" s="1" t="str">
        <f t="shared" si="66"/>
        <v>0.000</v>
      </c>
      <c r="AC882" s="1" t="str">
        <f t="shared" si="67"/>
        <v>0.000</v>
      </c>
      <c r="AD882" s="1" t="str">
        <f t="shared" si="68"/>
        <v>0.000</v>
      </c>
      <c r="AE882" t="str">
        <f t="shared" si="69"/>
        <v>0.000
(0.000)</v>
      </c>
    </row>
    <row r="883" spans="27:31">
      <c r="AA883" s="1" t="str">
        <f t="shared" si="65"/>
        <v>_</v>
      </c>
      <c r="AB883" s="1" t="str">
        <f t="shared" si="66"/>
        <v>0.000</v>
      </c>
      <c r="AC883" s="1" t="str">
        <f t="shared" si="67"/>
        <v>0.000</v>
      </c>
      <c r="AD883" s="1" t="str">
        <f t="shared" si="68"/>
        <v>0.000</v>
      </c>
      <c r="AE883" t="str">
        <f t="shared" si="69"/>
        <v>0.000
(0.000)</v>
      </c>
    </row>
    <row r="884" spans="27:31">
      <c r="AA884" s="1" t="str">
        <f t="shared" si="65"/>
        <v>_</v>
      </c>
      <c r="AB884" s="1" t="str">
        <f t="shared" si="66"/>
        <v>0.000</v>
      </c>
      <c r="AC884" s="1" t="str">
        <f t="shared" si="67"/>
        <v>0.000</v>
      </c>
      <c r="AD884" s="1" t="str">
        <f t="shared" si="68"/>
        <v>0.000</v>
      </c>
      <c r="AE884" t="str">
        <f t="shared" si="69"/>
        <v>0.000
(0.000)</v>
      </c>
    </row>
    <row r="885" spans="27:31">
      <c r="AA885" s="1" t="str">
        <f t="shared" si="65"/>
        <v>_</v>
      </c>
      <c r="AB885" s="1" t="str">
        <f t="shared" si="66"/>
        <v>0.000</v>
      </c>
      <c r="AC885" s="1" t="str">
        <f t="shared" si="67"/>
        <v>0.000</v>
      </c>
      <c r="AD885" s="1" t="str">
        <f t="shared" si="68"/>
        <v>0.000</v>
      </c>
      <c r="AE885" t="str">
        <f t="shared" si="69"/>
        <v>0.000
(0.000)</v>
      </c>
    </row>
    <row r="886" spans="27:31">
      <c r="AA886" s="1" t="str">
        <f t="shared" si="65"/>
        <v>_</v>
      </c>
      <c r="AB886" s="1" t="str">
        <f t="shared" si="66"/>
        <v>0.000</v>
      </c>
      <c r="AC886" s="1" t="str">
        <f t="shared" si="67"/>
        <v>0.000</v>
      </c>
      <c r="AD886" s="1" t="str">
        <f t="shared" si="68"/>
        <v>0.000</v>
      </c>
      <c r="AE886" t="str">
        <f t="shared" si="69"/>
        <v>0.000
(0.000)</v>
      </c>
    </row>
    <row r="887" spans="27:31">
      <c r="AA887" s="1" t="str">
        <f t="shared" si="65"/>
        <v>_</v>
      </c>
      <c r="AB887" s="1" t="str">
        <f t="shared" si="66"/>
        <v>0.000</v>
      </c>
      <c r="AC887" s="1" t="str">
        <f t="shared" si="67"/>
        <v>0.000</v>
      </c>
      <c r="AD887" s="1" t="str">
        <f t="shared" si="68"/>
        <v>0.000</v>
      </c>
      <c r="AE887" t="str">
        <f t="shared" si="69"/>
        <v>0.000
(0.000)</v>
      </c>
    </row>
    <row r="888" spans="27:31">
      <c r="AA888" s="1" t="str">
        <f t="shared" si="65"/>
        <v>_</v>
      </c>
      <c r="AB888" s="1" t="str">
        <f t="shared" si="66"/>
        <v>0.000</v>
      </c>
      <c r="AC888" s="1" t="str">
        <f t="shared" si="67"/>
        <v>0.000</v>
      </c>
      <c r="AD888" s="1" t="str">
        <f t="shared" si="68"/>
        <v>0.000</v>
      </c>
      <c r="AE888" t="str">
        <f t="shared" si="69"/>
        <v>0.000
(0.000)</v>
      </c>
    </row>
    <row r="889" spans="27:31">
      <c r="AA889" s="1" t="str">
        <f t="shared" si="65"/>
        <v>_</v>
      </c>
      <c r="AB889" s="1" t="str">
        <f t="shared" si="66"/>
        <v>0.000</v>
      </c>
      <c r="AC889" s="1" t="str">
        <f t="shared" si="67"/>
        <v>0.000</v>
      </c>
      <c r="AD889" s="1" t="str">
        <f t="shared" si="68"/>
        <v>0.000</v>
      </c>
      <c r="AE889" t="str">
        <f t="shared" si="69"/>
        <v>0.000
(0.000)</v>
      </c>
    </row>
    <row r="890" spans="27:31">
      <c r="AA890" s="1" t="str">
        <f t="shared" si="65"/>
        <v>_</v>
      </c>
      <c r="AB890" s="1" t="str">
        <f t="shared" si="66"/>
        <v>0.000</v>
      </c>
      <c r="AC890" s="1" t="str">
        <f t="shared" si="67"/>
        <v>0.000</v>
      </c>
      <c r="AD890" s="1" t="str">
        <f t="shared" si="68"/>
        <v>0.000</v>
      </c>
      <c r="AE890" t="str">
        <f t="shared" si="69"/>
        <v>0.000
(0.000)</v>
      </c>
    </row>
    <row r="891" spans="27:31">
      <c r="AA891" s="1" t="str">
        <f t="shared" si="65"/>
        <v>_</v>
      </c>
      <c r="AB891" s="1" t="str">
        <f t="shared" si="66"/>
        <v>0.000</v>
      </c>
      <c r="AC891" s="1" t="str">
        <f t="shared" si="67"/>
        <v>0.000</v>
      </c>
      <c r="AD891" s="1" t="str">
        <f t="shared" si="68"/>
        <v>0.000</v>
      </c>
      <c r="AE891" t="str">
        <f t="shared" si="69"/>
        <v>0.000
(0.000)</v>
      </c>
    </row>
    <row r="892" spans="27:31">
      <c r="AA892" s="1" t="str">
        <f t="shared" si="65"/>
        <v>_</v>
      </c>
      <c r="AB892" s="1" t="str">
        <f t="shared" si="66"/>
        <v>0.000</v>
      </c>
      <c r="AC892" s="1" t="str">
        <f t="shared" si="67"/>
        <v>0.000</v>
      </c>
      <c r="AD892" s="1" t="str">
        <f t="shared" si="68"/>
        <v>0.000</v>
      </c>
      <c r="AE892" t="str">
        <f t="shared" si="69"/>
        <v>0.000
(0.000)</v>
      </c>
    </row>
    <row r="893" spans="27:31">
      <c r="AA893" s="1" t="str">
        <f t="shared" si="65"/>
        <v>_</v>
      </c>
      <c r="AB893" s="1" t="str">
        <f t="shared" si="66"/>
        <v>0.000</v>
      </c>
      <c r="AC893" s="1" t="str">
        <f t="shared" si="67"/>
        <v>0.000</v>
      </c>
      <c r="AD893" s="1" t="str">
        <f t="shared" si="68"/>
        <v>0.000</v>
      </c>
      <c r="AE893" t="str">
        <f t="shared" si="69"/>
        <v>0.000
(0.000)</v>
      </c>
    </row>
    <row r="894" spans="27:31">
      <c r="AA894" s="1" t="str">
        <f t="shared" si="65"/>
        <v>_</v>
      </c>
      <c r="AB894" s="1" t="str">
        <f t="shared" si="66"/>
        <v>0.000</v>
      </c>
      <c r="AC894" s="1" t="str">
        <f t="shared" si="67"/>
        <v>0.000</v>
      </c>
      <c r="AD894" s="1" t="str">
        <f t="shared" si="68"/>
        <v>0.000</v>
      </c>
      <c r="AE894" t="str">
        <f t="shared" si="69"/>
        <v>0.000
(0.000)</v>
      </c>
    </row>
    <row r="895" spans="27:31">
      <c r="AA895" s="1" t="str">
        <f t="shared" si="65"/>
        <v>_</v>
      </c>
      <c r="AB895" s="1" t="str">
        <f t="shared" si="66"/>
        <v>0.000</v>
      </c>
      <c r="AC895" s="1" t="str">
        <f t="shared" si="67"/>
        <v>0.000</v>
      </c>
      <c r="AD895" s="1" t="str">
        <f t="shared" si="68"/>
        <v>0.000</v>
      </c>
      <c r="AE895" t="str">
        <f t="shared" si="69"/>
        <v>0.000
(0.000)</v>
      </c>
    </row>
    <row r="896" spans="27:31">
      <c r="AA896" s="1" t="str">
        <f t="shared" si="65"/>
        <v>_</v>
      </c>
      <c r="AB896" s="1" t="str">
        <f t="shared" si="66"/>
        <v>0.000</v>
      </c>
      <c r="AC896" s="1" t="str">
        <f t="shared" si="67"/>
        <v>0.000</v>
      </c>
      <c r="AD896" s="1" t="str">
        <f t="shared" si="68"/>
        <v>0.000</v>
      </c>
      <c r="AE896" t="str">
        <f t="shared" si="69"/>
        <v>0.000
(0.000)</v>
      </c>
    </row>
    <row r="897" spans="27:31">
      <c r="AA897" s="1" t="str">
        <f t="shared" si="65"/>
        <v>_</v>
      </c>
      <c r="AB897" s="1" t="str">
        <f t="shared" si="66"/>
        <v>0.000</v>
      </c>
      <c r="AC897" s="1" t="str">
        <f t="shared" si="67"/>
        <v>0.000</v>
      </c>
      <c r="AD897" s="1" t="str">
        <f t="shared" si="68"/>
        <v>0.000</v>
      </c>
      <c r="AE897" t="str">
        <f t="shared" si="69"/>
        <v>0.000
(0.000)</v>
      </c>
    </row>
    <row r="898" spans="27:31">
      <c r="AA898" s="1" t="str">
        <f t="shared" si="65"/>
        <v>_</v>
      </c>
      <c r="AB898" s="1" t="str">
        <f t="shared" si="66"/>
        <v>0.000</v>
      </c>
      <c r="AC898" s="1" t="str">
        <f t="shared" si="67"/>
        <v>0.000</v>
      </c>
      <c r="AD898" s="1" t="str">
        <f t="shared" si="68"/>
        <v>0.000</v>
      </c>
      <c r="AE898" t="str">
        <f t="shared" si="69"/>
        <v>0.000
(0.000)</v>
      </c>
    </row>
    <row r="899" spans="27:31">
      <c r="AA899" s="1" t="str">
        <f t="shared" ref="AA899:AA962" si="70">G899&amp;"_"&amp;B899</f>
        <v>_</v>
      </c>
      <c r="AB899" s="1" t="str">
        <f t="shared" ref="AB899:AB962" si="71">TEXT(C899, "0.000")</f>
        <v>0.000</v>
      </c>
      <c r="AC899" s="1" t="str">
        <f t="shared" ref="AC899:AC962" si="72">TEXT(D899, "0.000")</f>
        <v>0.000</v>
      </c>
      <c r="AD899" s="1" t="str">
        <f t="shared" ref="AD899:AD962" si="73">TEXT(E899, "0.000")</f>
        <v>0.000</v>
      </c>
      <c r="AE899" t="str">
        <f t="shared" ref="AE899:AE962" si="74">CONCATENATE(AB899,"
(",AC899,")")</f>
        <v>0.000
(0.000)</v>
      </c>
    </row>
    <row r="900" spans="27:31">
      <c r="AA900" s="1" t="str">
        <f t="shared" si="70"/>
        <v>_</v>
      </c>
      <c r="AB900" s="1" t="str">
        <f t="shared" si="71"/>
        <v>0.000</v>
      </c>
      <c r="AC900" s="1" t="str">
        <f t="shared" si="72"/>
        <v>0.000</v>
      </c>
      <c r="AD900" s="1" t="str">
        <f t="shared" si="73"/>
        <v>0.000</v>
      </c>
      <c r="AE900" t="str">
        <f t="shared" si="74"/>
        <v>0.000
(0.000)</v>
      </c>
    </row>
    <row r="901" spans="27:31">
      <c r="AA901" s="1" t="str">
        <f t="shared" si="70"/>
        <v>_</v>
      </c>
      <c r="AB901" s="1" t="str">
        <f t="shared" si="71"/>
        <v>0.000</v>
      </c>
      <c r="AC901" s="1" t="str">
        <f t="shared" si="72"/>
        <v>0.000</v>
      </c>
      <c r="AD901" s="1" t="str">
        <f t="shared" si="73"/>
        <v>0.000</v>
      </c>
      <c r="AE901" t="str">
        <f t="shared" si="74"/>
        <v>0.000
(0.000)</v>
      </c>
    </row>
    <row r="902" spans="27:31">
      <c r="AA902" s="1" t="str">
        <f t="shared" si="70"/>
        <v>_</v>
      </c>
      <c r="AB902" s="1" t="str">
        <f t="shared" si="71"/>
        <v>0.000</v>
      </c>
      <c r="AC902" s="1" t="str">
        <f t="shared" si="72"/>
        <v>0.000</v>
      </c>
      <c r="AD902" s="1" t="str">
        <f t="shared" si="73"/>
        <v>0.000</v>
      </c>
      <c r="AE902" t="str">
        <f t="shared" si="74"/>
        <v>0.000
(0.000)</v>
      </c>
    </row>
    <row r="903" spans="27:31">
      <c r="AA903" s="1" t="str">
        <f t="shared" si="70"/>
        <v>_</v>
      </c>
      <c r="AB903" s="1" t="str">
        <f t="shared" si="71"/>
        <v>0.000</v>
      </c>
      <c r="AC903" s="1" t="str">
        <f t="shared" si="72"/>
        <v>0.000</v>
      </c>
      <c r="AD903" s="1" t="str">
        <f t="shared" si="73"/>
        <v>0.000</v>
      </c>
      <c r="AE903" t="str">
        <f t="shared" si="74"/>
        <v>0.000
(0.000)</v>
      </c>
    </row>
    <row r="904" spans="27:31">
      <c r="AA904" s="1" t="str">
        <f t="shared" si="70"/>
        <v>_</v>
      </c>
      <c r="AB904" s="1" t="str">
        <f t="shared" si="71"/>
        <v>0.000</v>
      </c>
      <c r="AC904" s="1" t="str">
        <f t="shared" si="72"/>
        <v>0.000</v>
      </c>
      <c r="AD904" s="1" t="str">
        <f t="shared" si="73"/>
        <v>0.000</v>
      </c>
      <c r="AE904" t="str">
        <f t="shared" si="74"/>
        <v>0.000
(0.000)</v>
      </c>
    </row>
    <row r="905" spans="27:31">
      <c r="AA905" s="1" t="str">
        <f t="shared" si="70"/>
        <v>_</v>
      </c>
      <c r="AB905" s="1" t="str">
        <f t="shared" si="71"/>
        <v>0.000</v>
      </c>
      <c r="AC905" s="1" t="str">
        <f t="shared" si="72"/>
        <v>0.000</v>
      </c>
      <c r="AD905" s="1" t="str">
        <f t="shared" si="73"/>
        <v>0.000</v>
      </c>
      <c r="AE905" t="str">
        <f t="shared" si="74"/>
        <v>0.000
(0.000)</v>
      </c>
    </row>
    <row r="906" spans="27:31">
      <c r="AA906" s="1" t="str">
        <f t="shared" si="70"/>
        <v>_</v>
      </c>
      <c r="AB906" s="1" t="str">
        <f t="shared" si="71"/>
        <v>0.000</v>
      </c>
      <c r="AC906" s="1" t="str">
        <f t="shared" si="72"/>
        <v>0.000</v>
      </c>
      <c r="AD906" s="1" t="str">
        <f t="shared" si="73"/>
        <v>0.000</v>
      </c>
      <c r="AE906" t="str">
        <f t="shared" si="74"/>
        <v>0.000
(0.000)</v>
      </c>
    </row>
    <row r="907" spans="27:31">
      <c r="AA907" s="1" t="str">
        <f t="shared" si="70"/>
        <v>_</v>
      </c>
      <c r="AB907" s="1" t="str">
        <f t="shared" si="71"/>
        <v>0.000</v>
      </c>
      <c r="AC907" s="1" t="str">
        <f t="shared" si="72"/>
        <v>0.000</v>
      </c>
      <c r="AD907" s="1" t="str">
        <f t="shared" si="73"/>
        <v>0.000</v>
      </c>
      <c r="AE907" t="str">
        <f t="shared" si="74"/>
        <v>0.000
(0.000)</v>
      </c>
    </row>
    <row r="908" spans="27:31">
      <c r="AA908" s="1" t="str">
        <f t="shared" si="70"/>
        <v>_</v>
      </c>
      <c r="AB908" s="1" t="str">
        <f t="shared" si="71"/>
        <v>0.000</v>
      </c>
      <c r="AC908" s="1" t="str">
        <f t="shared" si="72"/>
        <v>0.000</v>
      </c>
      <c r="AD908" s="1" t="str">
        <f t="shared" si="73"/>
        <v>0.000</v>
      </c>
      <c r="AE908" t="str">
        <f t="shared" si="74"/>
        <v>0.000
(0.000)</v>
      </c>
    </row>
    <row r="909" spans="27:31">
      <c r="AA909" s="1" t="str">
        <f t="shared" si="70"/>
        <v>_</v>
      </c>
      <c r="AB909" s="1" t="str">
        <f t="shared" si="71"/>
        <v>0.000</v>
      </c>
      <c r="AC909" s="1" t="str">
        <f t="shared" si="72"/>
        <v>0.000</v>
      </c>
      <c r="AD909" s="1" t="str">
        <f t="shared" si="73"/>
        <v>0.000</v>
      </c>
      <c r="AE909" t="str">
        <f t="shared" si="74"/>
        <v>0.000
(0.000)</v>
      </c>
    </row>
    <row r="910" spans="27:31">
      <c r="AA910" s="1" t="str">
        <f t="shared" si="70"/>
        <v>_</v>
      </c>
      <c r="AB910" s="1" t="str">
        <f t="shared" si="71"/>
        <v>0.000</v>
      </c>
      <c r="AC910" s="1" t="str">
        <f t="shared" si="72"/>
        <v>0.000</v>
      </c>
      <c r="AD910" s="1" t="str">
        <f t="shared" si="73"/>
        <v>0.000</v>
      </c>
      <c r="AE910" t="str">
        <f t="shared" si="74"/>
        <v>0.000
(0.000)</v>
      </c>
    </row>
    <row r="911" spans="27:31">
      <c r="AA911" s="1" t="str">
        <f t="shared" si="70"/>
        <v>_</v>
      </c>
      <c r="AB911" s="1" t="str">
        <f t="shared" si="71"/>
        <v>0.000</v>
      </c>
      <c r="AC911" s="1" t="str">
        <f t="shared" si="72"/>
        <v>0.000</v>
      </c>
      <c r="AD911" s="1" t="str">
        <f t="shared" si="73"/>
        <v>0.000</v>
      </c>
      <c r="AE911" t="str">
        <f t="shared" si="74"/>
        <v>0.000
(0.000)</v>
      </c>
    </row>
    <row r="912" spans="27:31">
      <c r="AA912" s="1" t="str">
        <f t="shared" si="70"/>
        <v>_</v>
      </c>
      <c r="AB912" s="1" t="str">
        <f t="shared" si="71"/>
        <v>0.000</v>
      </c>
      <c r="AC912" s="1" t="str">
        <f t="shared" si="72"/>
        <v>0.000</v>
      </c>
      <c r="AD912" s="1" t="str">
        <f t="shared" si="73"/>
        <v>0.000</v>
      </c>
      <c r="AE912" t="str">
        <f t="shared" si="74"/>
        <v>0.000
(0.000)</v>
      </c>
    </row>
    <row r="913" spans="27:31">
      <c r="AA913" s="1" t="str">
        <f t="shared" si="70"/>
        <v>_</v>
      </c>
      <c r="AB913" s="1" t="str">
        <f t="shared" si="71"/>
        <v>0.000</v>
      </c>
      <c r="AC913" s="1" t="str">
        <f t="shared" si="72"/>
        <v>0.000</v>
      </c>
      <c r="AD913" s="1" t="str">
        <f t="shared" si="73"/>
        <v>0.000</v>
      </c>
      <c r="AE913" t="str">
        <f t="shared" si="74"/>
        <v>0.000
(0.000)</v>
      </c>
    </row>
    <row r="914" spans="27:31">
      <c r="AA914" s="1" t="str">
        <f t="shared" si="70"/>
        <v>_</v>
      </c>
      <c r="AB914" s="1" t="str">
        <f t="shared" si="71"/>
        <v>0.000</v>
      </c>
      <c r="AC914" s="1" t="str">
        <f t="shared" si="72"/>
        <v>0.000</v>
      </c>
      <c r="AD914" s="1" t="str">
        <f t="shared" si="73"/>
        <v>0.000</v>
      </c>
      <c r="AE914" t="str">
        <f t="shared" si="74"/>
        <v>0.000
(0.000)</v>
      </c>
    </row>
    <row r="915" spans="27:31">
      <c r="AA915" s="1" t="str">
        <f t="shared" si="70"/>
        <v>_</v>
      </c>
      <c r="AB915" s="1" t="str">
        <f t="shared" si="71"/>
        <v>0.000</v>
      </c>
      <c r="AC915" s="1" t="str">
        <f t="shared" si="72"/>
        <v>0.000</v>
      </c>
      <c r="AD915" s="1" t="str">
        <f t="shared" si="73"/>
        <v>0.000</v>
      </c>
      <c r="AE915" t="str">
        <f t="shared" si="74"/>
        <v>0.000
(0.000)</v>
      </c>
    </row>
    <row r="916" spans="27:31">
      <c r="AA916" s="1" t="str">
        <f t="shared" si="70"/>
        <v>_</v>
      </c>
      <c r="AB916" s="1" t="str">
        <f t="shared" si="71"/>
        <v>0.000</v>
      </c>
      <c r="AC916" s="1" t="str">
        <f t="shared" si="72"/>
        <v>0.000</v>
      </c>
      <c r="AD916" s="1" t="str">
        <f t="shared" si="73"/>
        <v>0.000</v>
      </c>
      <c r="AE916" t="str">
        <f t="shared" si="74"/>
        <v>0.000
(0.000)</v>
      </c>
    </row>
    <row r="917" spans="27:31">
      <c r="AA917" s="1" t="str">
        <f t="shared" si="70"/>
        <v>_</v>
      </c>
      <c r="AB917" s="1" t="str">
        <f t="shared" si="71"/>
        <v>0.000</v>
      </c>
      <c r="AC917" s="1" t="str">
        <f t="shared" si="72"/>
        <v>0.000</v>
      </c>
      <c r="AD917" s="1" t="str">
        <f t="shared" si="73"/>
        <v>0.000</v>
      </c>
      <c r="AE917" t="str">
        <f t="shared" si="74"/>
        <v>0.000
(0.000)</v>
      </c>
    </row>
    <row r="918" spans="27:31">
      <c r="AA918" s="1" t="str">
        <f t="shared" si="70"/>
        <v>_</v>
      </c>
      <c r="AB918" s="1" t="str">
        <f t="shared" si="71"/>
        <v>0.000</v>
      </c>
      <c r="AC918" s="1" t="str">
        <f t="shared" si="72"/>
        <v>0.000</v>
      </c>
      <c r="AD918" s="1" t="str">
        <f t="shared" si="73"/>
        <v>0.000</v>
      </c>
      <c r="AE918" t="str">
        <f t="shared" si="74"/>
        <v>0.000
(0.000)</v>
      </c>
    </row>
    <row r="919" spans="27:31">
      <c r="AA919" s="1" t="str">
        <f t="shared" si="70"/>
        <v>_</v>
      </c>
      <c r="AB919" s="1" t="str">
        <f t="shared" si="71"/>
        <v>0.000</v>
      </c>
      <c r="AC919" s="1" t="str">
        <f t="shared" si="72"/>
        <v>0.000</v>
      </c>
      <c r="AD919" s="1" t="str">
        <f t="shared" si="73"/>
        <v>0.000</v>
      </c>
      <c r="AE919" t="str">
        <f t="shared" si="74"/>
        <v>0.000
(0.000)</v>
      </c>
    </row>
    <row r="920" spans="27:31">
      <c r="AA920" s="1" t="str">
        <f t="shared" si="70"/>
        <v>_</v>
      </c>
      <c r="AB920" s="1" t="str">
        <f t="shared" si="71"/>
        <v>0.000</v>
      </c>
      <c r="AC920" s="1" t="str">
        <f t="shared" si="72"/>
        <v>0.000</v>
      </c>
      <c r="AD920" s="1" t="str">
        <f t="shared" si="73"/>
        <v>0.000</v>
      </c>
      <c r="AE920" t="str">
        <f t="shared" si="74"/>
        <v>0.000
(0.000)</v>
      </c>
    </row>
    <row r="921" spans="27:31">
      <c r="AA921" s="1" t="str">
        <f t="shared" si="70"/>
        <v>_</v>
      </c>
      <c r="AB921" s="1" t="str">
        <f t="shared" si="71"/>
        <v>0.000</v>
      </c>
      <c r="AC921" s="1" t="str">
        <f t="shared" si="72"/>
        <v>0.000</v>
      </c>
      <c r="AD921" s="1" t="str">
        <f t="shared" si="73"/>
        <v>0.000</v>
      </c>
      <c r="AE921" t="str">
        <f t="shared" si="74"/>
        <v>0.000
(0.000)</v>
      </c>
    </row>
    <row r="922" spans="27:31">
      <c r="AA922" s="1" t="str">
        <f t="shared" si="70"/>
        <v>_</v>
      </c>
      <c r="AB922" s="1" t="str">
        <f t="shared" si="71"/>
        <v>0.000</v>
      </c>
      <c r="AC922" s="1" t="str">
        <f t="shared" si="72"/>
        <v>0.000</v>
      </c>
      <c r="AD922" s="1" t="str">
        <f t="shared" si="73"/>
        <v>0.000</v>
      </c>
      <c r="AE922" t="str">
        <f t="shared" si="74"/>
        <v>0.000
(0.000)</v>
      </c>
    </row>
    <row r="923" spans="27:31">
      <c r="AA923" s="1" t="str">
        <f t="shared" si="70"/>
        <v>_</v>
      </c>
      <c r="AB923" s="1" t="str">
        <f t="shared" si="71"/>
        <v>0.000</v>
      </c>
      <c r="AC923" s="1" t="str">
        <f t="shared" si="72"/>
        <v>0.000</v>
      </c>
      <c r="AD923" s="1" t="str">
        <f t="shared" si="73"/>
        <v>0.000</v>
      </c>
      <c r="AE923" t="str">
        <f t="shared" si="74"/>
        <v>0.000
(0.000)</v>
      </c>
    </row>
    <row r="924" spans="27:31">
      <c r="AA924" s="1" t="str">
        <f t="shared" si="70"/>
        <v>_</v>
      </c>
      <c r="AB924" s="1" t="str">
        <f t="shared" si="71"/>
        <v>0.000</v>
      </c>
      <c r="AC924" s="1" t="str">
        <f t="shared" si="72"/>
        <v>0.000</v>
      </c>
      <c r="AD924" s="1" t="str">
        <f t="shared" si="73"/>
        <v>0.000</v>
      </c>
      <c r="AE924" t="str">
        <f t="shared" si="74"/>
        <v>0.000
(0.000)</v>
      </c>
    </row>
    <row r="925" spans="27:31">
      <c r="AA925" s="1" t="str">
        <f t="shared" si="70"/>
        <v>_</v>
      </c>
      <c r="AB925" s="1" t="str">
        <f t="shared" si="71"/>
        <v>0.000</v>
      </c>
      <c r="AC925" s="1" t="str">
        <f t="shared" si="72"/>
        <v>0.000</v>
      </c>
      <c r="AD925" s="1" t="str">
        <f t="shared" si="73"/>
        <v>0.000</v>
      </c>
      <c r="AE925" t="str">
        <f t="shared" si="74"/>
        <v>0.000
(0.000)</v>
      </c>
    </row>
    <row r="926" spans="27:31">
      <c r="AA926" s="1" t="str">
        <f t="shared" si="70"/>
        <v>_</v>
      </c>
      <c r="AB926" s="1" t="str">
        <f t="shared" si="71"/>
        <v>0.000</v>
      </c>
      <c r="AC926" s="1" t="str">
        <f t="shared" si="72"/>
        <v>0.000</v>
      </c>
      <c r="AD926" s="1" t="str">
        <f t="shared" si="73"/>
        <v>0.000</v>
      </c>
      <c r="AE926" t="str">
        <f t="shared" si="74"/>
        <v>0.000
(0.000)</v>
      </c>
    </row>
    <row r="927" spans="27:31">
      <c r="AA927" s="1" t="str">
        <f t="shared" si="70"/>
        <v>_</v>
      </c>
      <c r="AB927" s="1" t="str">
        <f t="shared" si="71"/>
        <v>0.000</v>
      </c>
      <c r="AC927" s="1" t="str">
        <f t="shared" si="72"/>
        <v>0.000</v>
      </c>
      <c r="AD927" s="1" t="str">
        <f t="shared" si="73"/>
        <v>0.000</v>
      </c>
      <c r="AE927" t="str">
        <f t="shared" si="74"/>
        <v>0.000
(0.000)</v>
      </c>
    </row>
    <row r="928" spans="27:31">
      <c r="AA928" s="1" t="str">
        <f t="shared" si="70"/>
        <v>_</v>
      </c>
      <c r="AB928" s="1" t="str">
        <f t="shared" si="71"/>
        <v>0.000</v>
      </c>
      <c r="AC928" s="1" t="str">
        <f t="shared" si="72"/>
        <v>0.000</v>
      </c>
      <c r="AD928" s="1" t="str">
        <f t="shared" si="73"/>
        <v>0.000</v>
      </c>
      <c r="AE928" t="str">
        <f t="shared" si="74"/>
        <v>0.000
(0.000)</v>
      </c>
    </row>
    <row r="929" spans="27:31">
      <c r="AA929" s="1" t="str">
        <f t="shared" si="70"/>
        <v>_</v>
      </c>
      <c r="AB929" s="1" t="str">
        <f t="shared" si="71"/>
        <v>0.000</v>
      </c>
      <c r="AC929" s="1" t="str">
        <f t="shared" si="72"/>
        <v>0.000</v>
      </c>
      <c r="AD929" s="1" t="str">
        <f t="shared" si="73"/>
        <v>0.000</v>
      </c>
      <c r="AE929" t="str">
        <f t="shared" si="74"/>
        <v>0.000
(0.000)</v>
      </c>
    </row>
    <row r="930" spans="27:31">
      <c r="AA930" s="1" t="str">
        <f t="shared" si="70"/>
        <v>_</v>
      </c>
      <c r="AB930" s="1" t="str">
        <f t="shared" si="71"/>
        <v>0.000</v>
      </c>
      <c r="AC930" s="1" t="str">
        <f t="shared" si="72"/>
        <v>0.000</v>
      </c>
      <c r="AD930" s="1" t="str">
        <f t="shared" si="73"/>
        <v>0.000</v>
      </c>
      <c r="AE930" t="str">
        <f t="shared" si="74"/>
        <v>0.000
(0.000)</v>
      </c>
    </row>
    <row r="931" spans="27:31">
      <c r="AA931" s="1" t="str">
        <f t="shared" si="70"/>
        <v>_</v>
      </c>
      <c r="AB931" s="1" t="str">
        <f t="shared" si="71"/>
        <v>0.000</v>
      </c>
      <c r="AC931" s="1" t="str">
        <f t="shared" si="72"/>
        <v>0.000</v>
      </c>
      <c r="AD931" s="1" t="str">
        <f t="shared" si="73"/>
        <v>0.000</v>
      </c>
      <c r="AE931" t="str">
        <f t="shared" si="74"/>
        <v>0.000
(0.000)</v>
      </c>
    </row>
    <row r="932" spans="27:31">
      <c r="AA932" s="1" t="str">
        <f t="shared" si="70"/>
        <v>_</v>
      </c>
      <c r="AB932" s="1" t="str">
        <f t="shared" si="71"/>
        <v>0.000</v>
      </c>
      <c r="AC932" s="1" t="str">
        <f t="shared" si="72"/>
        <v>0.000</v>
      </c>
      <c r="AD932" s="1" t="str">
        <f t="shared" si="73"/>
        <v>0.000</v>
      </c>
      <c r="AE932" t="str">
        <f t="shared" si="74"/>
        <v>0.000
(0.000)</v>
      </c>
    </row>
    <row r="933" spans="27:31">
      <c r="AA933" s="1" t="str">
        <f t="shared" si="70"/>
        <v>_</v>
      </c>
      <c r="AB933" s="1" t="str">
        <f t="shared" si="71"/>
        <v>0.000</v>
      </c>
      <c r="AC933" s="1" t="str">
        <f t="shared" si="72"/>
        <v>0.000</v>
      </c>
      <c r="AD933" s="1" t="str">
        <f t="shared" si="73"/>
        <v>0.000</v>
      </c>
      <c r="AE933" t="str">
        <f t="shared" si="74"/>
        <v>0.000
(0.000)</v>
      </c>
    </row>
    <row r="934" spans="27:31">
      <c r="AA934" s="1" t="str">
        <f t="shared" si="70"/>
        <v>_</v>
      </c>
      <c r="AB934" s="1" t="str">
        <f t="shared" si="71"/>
        <v>0.000</v>
      </c>
      <c r="AC934" s="1" t="str">
        <f t="shared" si="72"/>
        <v>0.000</v>
      </c>
      <c r="AD934" s="1" t="str">
        <f t="shared" si="73"/>
        <v>0.000</v>
      </c>
      <c r="AE934" t="str">
        <f t="shared" si="74"/>
        <v>0.000
(0.000)</v>
      </c>
    </row>
    <row r="935" spans="27:31">
      <c r="AA935" s="1" t="str">
        <f t="shared" si="70"/>
        <v>_</v>
      </c>
      <c r="AB935" s="1" t="str">
        <f t="shared" si="71"/>
        <v>0.000</v>
      </c>
      <c r="AC935" s="1" t="str">
        <f t="shared" si="72"/>
        <v>0.000</v>
      </c>
      <c r="AD935" s="1" t="str">
        <f t="shared" si="73"/>
        <v>0.000</v>
      </c>
      <c r="AE935" t="str">
        <f t="shared" si="74"/>
        <v>0.000
(0.000)</v>
      </c>
    </row>
    <row r="936" spans="27:31">
      <c r="AA936" s="1" t="str">
        <f t="shared" si="70"/>
        <v>_</v>
      </c>
      <c r="AB936" s="1" t="str">
        <f t="shared" si="71"/>
        <v>0.000</v>
      </c>
      <c r="AC936" s="1" t="str">
        <f t="shared" si="72"/>
        <v>0.000</v>
      </c>
      <c r="AD936" s="1" t="str">
        <f t="shared" si="73"/>
        <v>0.000</v>
      </c>
      <c r="AE936" t="str">
        <f t="shared" si="74"/>
        <v>0.000
(0.000)</v>
      </c>
    </row>
    <row r="937" spans="27:31">
      <c r="AA937" s="1" t="str">
        <f t="shared" si="70"/>
        <v>_</v>
      </c>
      <c r="AB937" s="1" t="str">
        <f t="shared" si="71"/>
        <v>0.000</v>
      </c>
      <c r="AC937" s="1" t="str">
        <f t="shared" si="72"/>
        <v>0.000</v>
      </c>
      <c r="AD937" s="1" t="str">
        <f t="shared" si="73"/>
        <v>0.000</v>
      </c>
      <c r="AE937" t="str">
        <f t="shared" si="74"/>
        <v>0.000
(0.000)</v>
      </c>
    </row>
    <row r="938" spans="27:31">
      <c r="AA938" s="1" t="str">
        <f t="shared" si="70"/>
        <v>_</v>
      </c>
      <c r="AB938" s="1" t="str">
        <f t="shared" si="71"/>
        <v>0.000</v>
      </c>
      <c r="AC938" s="1" t="str">
        <f t="shared" si="72"/>
        <v>0.000</v>
      </c>
      <c r="AD938" s="1" t="str">
        <f t="shared" si="73"/>
        <v>0.000</v>
      </c>
      <c r="AE938" t="str">
        <f t="shared" si="74"/>
        <v>0.000
(0.000)</v>
      </c>
    </row>
    <row r="939" spans="27:31">
      <c r="AA939" s="1" t="str">
        <f t="shared" si="70"/>
        <v>_</v>
      </c>
      <c r="AB939" s="1" t="str">
        <f t="shared" si="71"/>
        <v>0.000</v>
      </c>
      <c r="AC939" s="1" t="str">
        <f t="shared" si="72"/>
        <v>0.000</v>
      </c>
      <c r="AD939" s="1" t="str">
        <f t="shared" si="73"/>
        <v>0.000</v>
      </c>
      <c r="AE939" t="str">
        <f t="shared" si="74"/>
        <v>0.000
(0.000)</v>
      </c>
    </row>
    <row r="940" spans="27:31">
      <c r="AA940" s="1" t="str">
        <f t="shared" si="70"/>
        <v>_</v>
      </c>
      <c r="AB940" s="1" t="str">
        <f t="shared" si="71"/>
        <v>0.000</v>
      </c>
      <c r="AC940" s="1" t="str">
        <f t="shared" si="72"/>
        <v>0.000</v>
      </c>
      <c r="AD940" s="1" t="str">
        <f t="shared" si="73"/>
        <v>0.000</v>
      </c>
      <c r="AE940" t="str">
        <f t="shared" si="74"/>
        <v>0.000
(0.000)</v>
      </c>
    </row>
    <row r="941" spans="27:31">
      <c r="AA941" s="1" t="str">
        <f t="shared" si="70"/>
        <v>_</v>
      </c>
      <c r="AB941" s="1" t="str">
        <f t="shared" si="71"/>
        <v>0.000</v>
      </c>
      <c r="AC941" s="1" t="str">
        <f t="shared" si="72"/>
        <v>0.000</v>
      </c>
      <c r="AD941" s="1" t="str">
        <f t="shared" si="73"/>
        <v>0.000</v>
      </c>
      <c r="AE941" t="str">
        <f t="shared" si="74"/>
        <v>0.000
(0.000)</v>
      </c>
    </row>
    <row r="942" spans="27:31">
      <c r="AA942" s="1" t="str">
        <f t="shared" si="70"/>
        <v>_</v>
      </c>
      <c r="AB942" s="1" t="str">
        <f t="shared" si="71"/>
        <v>0.000</v>
      </c>
      <c r="AC942" s="1" t="str">
        <f t="shared" si="72"/>
        <v>0.000</v>
      </c>
      <c r="AD942" s="1" t="str">
        <f t="shared" si="73"/>
        <v>0.000</v>
      </c>
      <c r="AE942" t="str">
        <f t="shared" si="74"/>
        <v>0.000
(0.000)</v>
      </c>
    </row>
    <row r="943" spans="27:31">
      <c r="AA943" s="1" t="str">
        <f t="shared" si="70"/>
        <v>_</v>
      </c>
      <c r="AB943" s="1" t="str">
        <f t="shared" si="71"/>
        <v>0.000</v>
      </c>
      <c r="AC943" s="1" t="str">
        <f t="shared" si="72"/>
        <v>0.000</v>
      </c>
      <c r="AD943" s="1" t="str">
        <f t="shared" si="73"/>
        <v>0.000</v>
      </c>
      <c r="AE943" t="str">
        <f t="shared" si="74"/>
        <v>0.000
(0.000)</v>
      </c>
    </row>
    <row r="944" spans="27:31">
      <c r="AA944" s="1" t="str">
        <f t="shared" si="70"/>
        <v>_</v>
      </c>
      <c r="AB944" s="1" t="str">
        <f t="shared" si="71"/>
        <v>0.000</v>
      </c>
      <c r="AC944" s="1" t="str">
        <f t="shared" si="72"/>
        <v>0.000</v>
      </c>
      <c r="AD944" s="1" t="str">
        <f t="shared" si="73"/>
        <v>0.000</v>
      </c>
      <c r="AE944" t="str">
        <f t="shared" si="74"/>
        <v>0.000
(0.000)</v>
      </c>
    </row>
    <row r="945" spans="27:31">
      <c r="AA945" s="1" t="str">
        <f t="shared" si="70"/>
        <v>_</v>
      </c>
      <c r="AB945" s="1" t="str">
        <f t="shared" si="71"/>
        <v>0.000</v>
      </c>
      <c r="AC945" s="1" t="str">
        <f t="shared" si="72"/>
        <v>0.000</v>
      </c>
      <c r="AD945" s="1" t="str">
        <f t="shared" si="73"/>
        <v>0.000</v>
      </c>
      <c r="AE945" t="str">
        <f t="shared" si="74"/>
        <v>0.000
(0.000)</v>
      </c>
    </row>
    <row r="946" spans="27:31">
      <c r="AA946" s="1" t="str">
        <f t="shared" si="70"/>
        <v>_</v>
      </c>
      <c r="AB946" s="1" t="str">
        <f t="shared" si="71"/>
        <v>0.000</v>
      </c>
      <c r="AC946" s="1" t="str">
        <f t="shared" si="72"/>
        <v>0.000</v>
      </c>
      <c r="AD946" s="1" t="str">
        <f t="shared" si="73"/>
        <v>0.000</v>
      </c>
      <c r="AE946" t="str">
        <f t="shared" si="74"/>
        <v>0.000
(0.000)</v>
      </c>
    </row>
    <row r="947" spans="27:31">
      <c r="AA947" s="1" t="str">
        <f t="shared" si="70"/>
        <v>_</v>
      </c>
      <c r="AB947" s="1" t="str">
        <f t="shared" si="71"/>
        <v>0.000</v>
      </c>
      <c r="AC947" s="1" t="str">
        <f t="shared" si="72"/>
        <v>0.000</v>
      </c>
      <c r="AD947" s="1" t="str">
        <f t="shared" si="73"/>
        <v>0.000</v>
      </c>
      <c r="AE947" t="str">
        <f t="shared" si="74"/>
        <v>0.000
(0.000)</v>
      </c>
    </row>
    <row r="948" spans="27:31">
      <c r="AA948" s="1" t="str">
        <f t="shared" si="70"/>
        <v>_</v>
      </c>
      <c r="AB948" s="1" t="str">
        <f t="shared" si="71"/>
        <v>0.000</v>
      </c>
      <c r="AC948" s="1" t="str">
        <f t="shared" si="72"/>
        <v>0.000</v>
      </c>
      <c r="AD948" s="1" t="str">
        <f t="shared" si="73"/>
        <v>0.000</v>
      </c>
      <c r="AE948" t="str">
        <f t="shared" si="74"/>
        <v>0.000
(0.000)</v>
      </c>
    </row>
    <row r="949" spans="27:31">
      <c r="AA949" s="1" t="str">
        <f t="shared" si="70"/>
        <v>_</v>
      </c>
      <c r="AB949" s="1" t="str">
        <f t="shared" si="71"/>
        <v>0.000</v>
      </c>
      <c r="AC949" s="1" t="str">
        <f t="shared" si="72"/>
        <v>0.000</v>
      </c>
      <c r="AD949" s="1" t="str">
        <f t="shared" si="73"/>
        <v>0.000</v>
      </c>
      <c r="AE949" t="str">
        <f t="shared" si="74"/>
        <v>0.000
(0.000)</v>
      </c>
    </row>
    <row r="950" spans="27:31">
      <c r="AA950" s="1" t="str">
        <f t="shared" si="70"/>
        <v>_</v>
      </c>
      <c r="AB950" s="1" t="str">
        <f t="shared" si="71"/>
        <v>0.000</v>
      </c>
      <c r="AC950" s="1" t="str">
        <f t="shared" si="72"/>
        <v>0.000</v>
      </c>
      <c r="AD950" s="1" t="str">
        <f t="shared" si="73"/>
        <v>0.000</v>
      </c>
      <c r="AE950" t="str">
        <f t="shared" si="74"/>
        <v>0.000
(0.000)</v>
      </c>
    </row>
    <row r="951" spans="27:31">
      <c r="AA951" s="1" t="str">
        <f t="shared" si="70"/>
        <v>_</v>
      </c>
      <c r="AB951" s="1" t="str">
        <f t="shared" si="71"/>
        <v>0.000</v>
      </c>
      <c r="AC951" s="1" t="str">
        <f t="shared" si="72"/>
        <v>0.000</v>
      </c>
      <c r="AD951" s="1" t="str">
        <f t="shared" si="73"/>
        <v>0.000</v>
      </c>
      <c r="AE951" t="str">
        <f t="shared" si="74"/>
        <v>0.000
(0.000)</v>
      </c>
    </row>
    <row r="952" spans="27:31">
      <c r="AA952" s="1" t="str">
        <f t="shared" si="70"/>
        <v>_</v>
      </c>
      <c r="AB952" s="1" t="str">
        <f t="shared" si="71"/>
        <v>0.000</v>
      </c>
      <c r="AC952" s="1" t="str">
        <f t="shared" si="72"/>
        <v>0.000</v>
      </c>
      <c r="AD952" s="1" t="str">
        <f t="shared" si="73"/>
        <v>0.000</v>
      </c>
      <c r="AE952" t="str">
        <f t="shared" si="74"/>
        <v>0.000
(0.000)</v>
      </c>
    </row>
    <row r="953" spans="27:31">
      <c r="AA953" s="1" t="str">
        <f t="shared" si="70"/>
        <v>_</v>
      </c>
      <c r="AB953" s="1" t="str">
        <f t="shared" si="71"/>
        <v>0.000</v>
      </c>
      <c r="AC953" s="1" t="str">
        <f t="shared" si="72"/>
        <v>0.000</v>
      </c>
      <c r="AD953" s="1" t="str">
        <f t="shared" si="73"/>
        <v>0.000</v>
      </c>
      <c r="AE953" t="str">
        <f t="shared" si="74"/>
        <v>0.000
(0.000)</v>
      </c>
    </row>
    <row r="954" spans="27:31">
      <c r="AA954" s="1" t="str">
        <f t="shared" si="70"/>
        <v>_</v>
      </c>
      <c r="AB954" s="1" t="str">
        <f t="shared" si="71"/>
        <v>0.000</v>
      </c>
      <c r="AC954" s="1" t="str">
        <f t="shared" si="72"/>
        <v>0.000</v>
      </c>
      <c r="AD954" s="1" t="str">
        <f t="shared" si="73"/>
        <v>0.000</v>
      </c>
      <c r="AE954" t="str">
        <f t="shared" si="74"/>
        <v>0.000
(0.000)</v>
      </c>
    </row>
    <row r="955" spans="27:31">
      <c r="AA955" s="1" t="str">
        <f t="shared" si="70"/>
        <v>_</v>
      </c>
      <c r="AB955" s="1" t="str">
        <f t="shared" si="71"/>
        <v>0.000</v>
      </c>
      <c r="AC955" s="1" t="str">
        <f t="shared" si="72"/>
        <v>0.000</v>
      </c>
      <c r="AD955" s="1" t="str">
        <f t="shared" si="73"/>
        <v>0.000</v>
      </c>
      <c r="AE955" t="str">
        <f t="shared" si="74"/>
        <v>0.000
(0.000)</v>
      </c>
    </row>
    <row r="956" spans="27:31">
      <c r="AA956" s="1" t="str">
        <f t="shared" si="70"/>
        <v>_</v>
      </c>
      <c r="AB956" s="1" t="str">
        <f t="shared" si="71"/>
        <v>0.000</v>
      </c>
      <c r="AC956" s="1" t="str">
        <f t="shared" si="72"/>
        <v>0.000</v>
      </c>
      <c r="AD956" s="1" t="str">
        <f t="shared" si="73"/>
        <v>0.000</v>
      </c>
      <c r="AE956" t="str">
        <f t="shared" si="74"/>
        <v>0.000
(0.000)</v>
      </c>
    </row>
    <row r="957" spans="27:31">
      <c r="AA957" s="1" t="str">
        <f t="shared" si="70"/>
        <v>_</v>
      </c>
      <c r="AB957" s="1" t="str">
        <f t="shared" si="71"/>
        <v>0.000</v>
      </c>
      <c r="AC957" s="1" t="str">
        <f t="shared" si="72"/>
        <v>0.000</v>
      </c>
      <c r="AD957" s="1" t="str">
        <f t="shared" si="73"/>
        <v>0.000</v>
      </c>
      <c r="AE957" t="str">
        <f t="shared" si="74"/>
        <v>0.000
(0.000)</v>
      </c>
    </row>
    <row r="958" spans="27:31">
      <c r="AA958" s="1" t="str">
        <f t="shared" si="70"/>
        <v>_</v>
      </c>
      <c r="AB958" s="1" t="str">
        <f t="shared" si="71"/>
        <v>0.000</v>
      </c>
      <c r="AC958" s="1" t="str">
        <f t="shared" si="72"/>
        <v>0.000</v>
      </c>
      <c r="AD958" s="1" t="str">
        <f t="shared" si="73"/>
        <v>0.000</v>
      </c>
      <c r="AE958" t="str">
        <f t="shared" si="74"/>
        <v>0.000
(0.000)</v>
      </c>
    </row>
    <row r="959" spans="27:31">
      <c r="AA959" s="1" t="str">
        <f t="shared" si="70"/>
        <v>_</v>
      </c>
      <c r="AB959" s="1" t="str">
        <f t="shared" si="71"/>
        <v>0.000</v>
      </c>
      <c r="AC959" s="1" t="str">
        <f t="shared" si="72"/>
        <v>0.000</v>
      </c>
      <c r="AD959" s="1" t="str">
        <f t="shared" si="73"/>
        <v>0.000</v>
      </c>
      <c r="AE959" t="str">
        <f t="shared" si="74"/>
        <v>0.000
(0.000)</v>
      </c>
    </row>
    <row r="960" spans="27:31">
      <c r="AA960" s="1" t="str">
        <f t="shared" si="70"/>
        <v>_</v>
      </c>
      <c r="AB960" s="1" t="str">
        <f t="shared" si="71"/>
        <v>0.000</v>
      </c>
      <c r="AC960" s="1" t="str">
        <f t="shared" si="72"/>
        <v>0.000</v>
      </c>
      <c r="AD960" s="1" t="str">
        <f t="shared" si="73"/>
        <v>0.000</v>
      </c>
      <c r="AE960" t="str">
        <f t="shared" si="74"/>
        <v>0.000
(0.000)</v>
      </c>
    </row>
    <row r="961" spans="27:31">
      <c r="AA961" s="1" t="str">
        <f t="shared" si="70"/>
        <v>_</v>
      </c>
      <c r="AB961" s="1" t="str">
        <f t="shared" si="71"/>
        <v>0.000</v>
      </c>
      <c r="AC961" s="1" t="str">
        <f t="shared" si="72"/>
        <v>0.000</v>
      </c>
      <c r="AD961" s="1" t="str">
        <f t="shared" si="73"/>
        <v>0.000</v>
      </c>
      <c r="AE961" t="str">
        <f t="shared" si="74"/>
        <v>0.000
(0.000)</v>
      </c>
    </row>
    <row r="962" spans="27:31">
      <c r="AA962" s="1" t="str">
        <f t="shared" si="70"/>
        <v>_</v>
      </c>
      <c r="AB962" s="1" t="str">
        <f t="shared" si="71"/>
        <v>0.000</v>
      </c>
      <c r="AC962" s="1" t="str">
        <f t="shared" si="72"/>
        <v>0.000</v>
      </c>
      <c r="AD962" s="1" t="str">
        <f t="shared" si="73"/>
        <v>0.000</v>
      </c>
      <c r="AE962" t="str">
        <f t="shared" si="74"/>
        <v>0.000
(0.000)</v>
      </c>
    </row>
    <row r="963" spans="27:31">
      <c r="AA963" s="1" t="str">
        <f t="shared" ref="AA963:AA1026" si="75">G963&amp;"_"&amp;B963</f>
        <v>_</v>
      </c>
      <c r="AB963" s="1" t="str">
        <f t="shared" ref="AB963:AB1026" si="76">TEXT(C963, "0.000")</f>
        <v>0.000</v>
      </c>
      <c r="AC963" s="1" t="str">
        <f t="shared" ref="AC963:AC1026" si="77">TEXT(D963, "0.000")</f>
        <v>0.000</v>
      </c>
      <c r="AD963" s="1" t="str">
        <f t="shared" ref="AD963:AD1026" si="78">TEXT(E963, "0.000")</f>
        <v>0.000</v>
      </c>
      <c r="AE963" t="str">
        <f t="shared" ref="AE963:AE1026" si="79">CONCATENATE(AB963,"
(",AC963,")")</f>
        <v>0.000
(0.000)</v>
      </c>
    </row>
    <row r="964" spans="27:31">
      <c r="AA964" s="1" t="str">
        <f t="shared" si="75"/>
        <v>_</v>
      </c>
      <c r="AB964" s="1" t="str">
        <f t="shared" si="76"/>
        <v>0.000</v>
      </c>
      <c r="AC964" s="1" t="str">
        <f t="shared" si="77"/>
        <v>0.000</v>
      </c>
      <c r="AD964" s="1" t="str">
        <f t="shared" si="78"/>
        <v>0.000</v>
      </c>
      <c r="AE964" t="str">
        <f t="shared" si="79"/>
        <v>0.000
(0.000)</v>
      </c>
    </row>
    <row r="965" spans="27:31">
      <c r="AA965" s="1" t="str">
        <f t="shared" si="75"/>
        <v>_</v>
      </c>
      <c r="AB965" s="1" t="str">
        <f t="shared" si="76"/>
        <v>0.000</v>
      </c>
      <c r="AC965" s="1" t="str">
        <f t="shared" si="77"/>
        <v>0.000</v>
      </c>
      <c r="AD965" s="1" t="str">
        <f t="shared" si="78"/>
        <v>0.000</v>
      </c>
      <c r="AE965" t="str">
        <f t="shared" si="79"/>
        <v>0.000
(0.000)</v>
      </c>
    </row>
    <row r="966" spans="27:31">
      <c r="AA966" s="1" t="str">
        <f t="shared" si="75"/>
        <v>_</v>
      </c>
      <c r="AB966" s="1" t="str">
        <f t="shared" si="76"/>
        <v>0.000</v>
      </c>
      <c r="AC966" s="1" t="str">
        <f t="shared" si="77"/>
        <v>0.000</v>
      </c>
      <c r="AD966" s="1" t="str">
        <f t="shared" si="78"/>
        <v>0.000</v>
      </c>
      <c r="AE966" t="str">
        <f t="shared" si="79"/>
        <v>0.000
(0.000)</v>
      </c>
    </row>
    <row r="967" spans="27:31">
      <c r="AA967" s="1" t="str">
        <f t="shared" si="75"/>
        <v>_</v>
      </c>
      <c r="AB967" s="1" t="str">
        <f t="shared" si="76"/>
        <v>0.000</v>
      </c>
      <c r="AC967" s="1" t="str">
        <f t="shared" si="77"/>
        <v>0.000</v>
      </c>
      <c r="AD967" s="1" t="str">
        <f t="shared" si="78"/>
        <v>0.000</v>
      </c>
      <c r="AE967" t="str">
        <f t="shared" si="79"/>
        <v>0.000
(0.000)</v>
      </c>
    </row>
    <row r="968" spans="27:31">
      <c r="AA968" s="1" t="str">
        <f t="shared" si="75"/>
        <v>_</v>
      </c>
      <c r="AB968" s="1" t="str">
        <f t="shared" si="76"/>
        <v>0.000</v>
      </c>
      <c r="AC968" s="1" t="str">
        <f t="shared" si="77"/>
        <v>0.000</v>
      </c>
      <c r="AD968" s="1" t="str">
        <f t="shared" si="78"/>
        <v>0.000</v>
      </c>
      <c r="AE968" t="str">
        <f t="shared" si="79"/>
        <v>0.000
(0.000)</v>
      </c>
    </row>
    <row r="969" spans="27:31">
      <c r="AA969" s="1" t="str">
        <f t="shared" si="75"/>
        <v>_</v>
      </c>
      <c r="AB969" s="1" t="str">
        <f t="shared" si="76"/>
        <v>0.000</v>
      </c>
      <c r="AC969" s="1" t="str">
        <f t="shared" si="77"/>
        <v>0.000</v>
      </c>
      <c r="AD969" s="1" t="str">
        <f t="shared" si="78"/>
        <v>0.000</v>
      </c>
      <c r="AE969" t="str">
        <f t="shared" si="79"/>
        <v>0.000
(0.000)</v>
      </c>
    </row>
    <row r="970" spans="27:31">
      <c r="AA970" s="1" t="str">
        <f t="shared" si="75"/>
        <v>_</v>
      </c>
      <c r="AB970" s="1" t="str">
        <f t="shared" si="76"/>
        <v>0.000</v>
      </c>
      <c r="AC970" s="1" t="str">
        <f t="shared" si="77"/>
        <v>0.000</v>
      </c>
      <c r="AD970" s="1" t="str">
        <f t="shared" si="78"/>
        <v>0.000</v>
      </c>
      <c r="AE970" t="str">
        <f t="shared" si="79"/>
        <v>0.000
(0.000)</v>
      </c>
    </row>
    <row r="971" spans="27:31">
      <c r="AA971" s="1" t="str">
        <f t="shared" si="75"/>
        <v>_</v>
      </c>
      <c r="AB971" s="1" t="str">
        <f t="shared" si="76"/>
        <v>0.000</v>
      </c>
      <c r="AC971" s="1" t="str">
        <f t="shared" si="77"/>
        <v>0.000</v>
      </c>
      <c r="AD971" s="1" t="str">
        <f t="shared" si="78"/>
        <v>0.000</v>
      </c>
      <c r="AE971" t="str">
        <f t="shared" si="79"/>
        <v>0.000
(0.000)</v>
      </c>
    </row>
    <row r="972" spans="27:31">
      <c r="AA972" s="1" t="str">
        <f t="shared" si="75"/>
        <v>_</v>
      </c>
      <c r="AB972" s="1" t="str">
        <f t="shared" si="76"/>
        <v>0.000</v>
      </c>
      <c r="AC972" s="1" t="str">
        <f t="shared" si="77"/>
        <v>0.000</v>
      </c>
      <c r="AD972" s="1" t="str">
        <f t="shared" si="78"/>
        <v>0.000</v>
      </c>
      <c r="AE972" t="str">
        <f t="shared" si="79"/>
        <v>0.000
(0.000)</v>
      </c>
    </row>
    <row r="973" spans="27:31">
      <c r="AA973" s="1" t="str">
        <f t="shared" si="75"/>
        <v>_</v>
      </c>
      <c r="AB973" s="1" t="str">
        <f t="shared" si="76"/>
        <v>0.000</v>
      </c>
      <c r="AC973" s="1" t="str">
        <f t="shared" si="77"/>
        <v>0.000</v>
      </c>
      <c r="AD973" s="1" t="str">
        <f t="shared" si="78"/>
        <v>0.000</v>
      </c>
      <c r="AE973" t="str">
        <f t="shared" si="79"/>
        <v>0.000
(0.000)</v>
      </c>
    </row>
    <row r="974" spans="27:31">
      <c r="AA974" s="1" t="str">
        <f t="shared" si="75"/>
        <v>_</v>
      </c>
      <c r="AB974" s="1" t="str">
        <f t="shared" si="76"/>
        <v>0.000</v>
      </c>
      <c r="AC974" s="1" t="str">
        <f t="shared" si="77"/>
        <v>0.000</v>
      </c>
      <c r="AD974" s="1" t="str">
        <f t="shared" si="78"/>
        <v>0.000</v>
      </c>
      <c r="AE974" t="str">
        <f t="shared" si="79"/>
        <v>0.000
(0.000)</v>
      </c>
    </row>
    <row r="975" spans="27:31">
      <c r="AA975" s="1" t="str">
        <f t="shared" si="75"/>
        <v>_</v>
      </c>
      <c r="AB975" s="1" t="str">
        <f t="shared" si="76"/>
        <v>0.000</v>
      </c>
      <c r="AC975" s="1" t="str">
        <f t="shared" si="77"/>
        <v>0.000</v>
      </c>
      <c r="AD975" s="1" t="str">
        <f t="shared" si="78"/>
        <v>0.000</v>
      </c>
      <c r="AE975" t="str">
        <f t="shared" si="79"/>
        <v>0.000
(0.000)</v>
      </c>
    </row>
    <row r="976" spans="27:31">
      <c r="AA976" s="1" t="str">
        <f t="shared" si="75"/>
        <v>_</v>
      </c>
      <c r="AB976" s="1" t="str">
        <f t="shared" si="76"/>
        <v>0.000</v>
      </c>
      <c r="AC976" s="1" t="str">
        <f t="shared" si="77"/>
        <v>0.000</v>
      </c>
      <c r="AD976" s="1" t="str">
        <f t="shared" si="78"/>
        <v>0.000</v>
      </c>
      <c r="AE976" t="str">
        <f t="shared" si="79"/>
        <v>0.000
(0.000)</v>
      </c>
    </row>
    <row r="977" spans="27:31">
      <c r="AA977" s="1" t="str">
        <f t="shared" si="75"/>
        <v>_</v>
      </c>
      <c r="AB977" s="1" t="str">
        <f t="shared" si="76"/>
        <v>0.000</v>
      </c>
      <c r="AC977" s="1" t="str">
        <f t="shared" si="77"/>
        <v>0.000</v>
      </c>
      <c r="AD977" s="1" t="str">
        <f t="shared" si="78"/>
        <v>0.000</v>
      </c>
      <c r="AE977" t="str">
        <f t="shared" si="79"/>
        <v>0.000
(0.000)</v>
      </c>
    </row>
    <row r="978" spans="27:31">
      <c r="AA978" s="1" t="str">
        <f t="shared" si="75"/>
        <v>_</v>
      </c>
      <c r="AB978" s="1" t="str">
        <f t="shared" si="76"/>
        <v>0.000</v>
      </c>
      <c r="AC978" s="1" t="str">
        <f t="shared" si="77"/>
        <v>0.000</v>
      </c>
      <c r="AD978" s="1" t="str">
        <f t="shared" si="78"/>
        <v>0.000</v>
      </c>
      <c r="AE978" t="str">
        <f t="shared" si="79"/>
        <v>0.000
(0.000)</v>
      </c>
    </row>
    <row r="979" spans="27:31">
      <c r="AA979" s="1" t="str">
        <f t="shared" si="75"/>
        <v>_</v>
      </c>
      <c r="AB979" s="1" t="str">
        <f t="shared" si="76"/>
        <v>0.000</v>
      </c>
      <c r="AC979" s="1" t="str">
        <f t="shared" si="77"/>
        <v>0.000</v>
      </c>
      <c r="AD979" s="1" t="str">
        <f t="shared" si="78"/>
        <v>0.000</v>
      </c>
      <c r="AE979" t="str">
        <f t="shared" si="79"/>
        <v>0.000
(0.000)</v>
      </c>
    </row>
    <row r="980" spans="27:31">
      <c r="AA980" s="1" t="str">
        <f t="shared" si="75"/>
        <v>_</v>
      </c>
      <c r="AB980" s="1" t="str">
        <f t="shared" si="76"/>
        <v>0.000</v>
      </c>
      <c r="AC980" s="1" t="str">
        <f t="shared" si="77"/>
        <v>0.000</v>
      </c>
      <c r="AD980" s="1" t="str">
        <f t="shared" si="78"/>
        <v>0.000</v>
      </c>
      <c r="AE980" t="str">
        <f t="shared" si="79"/>
        <v>0.000
(0.000)</v>
      </c>
    </row>
    <row r="981" spans="27:31">
      <c r="AA981" s="1" t="str">
        <f t="shared" si="75"/>
        <v>_</v>
      </c>
      <c r="AB981" s="1" t="str">
        <f t="shared" si="76"/>
        <v>0.000</v>
      </c>
      <c r="AC981" s="1" t="str">
        <f t="shared" si="77"/>
        <v>0.000</v>
      </c>
      <c r="AD981" s="1" t="str">
        <f t="shared" si="78"/>
        <v>0.000</v>
      </c>
      <c r="AE981" t="str">
        <f t="shared" si="79"/>
        <v>0.000
(0.000)</v>
      </c>
    </row>
    <row r="982" spans="27:31">
      <c r="AA982" s="1" t="str">
        <f t="shared" si="75"/>
        <v>_</v>
      </c>
      <c r="AB982" s="1" t="str">
        <f t="shared" si="76"/>
        <v>0.000</v>
      </c>
      <c r="AC982" s="1" t="str">
        <f t="shared" si="77"/>
        <v>0.000</v>
      </c>
      <c r="AD982" s="1" t="str">
        <f t="shared" si="78"/>
        <v>0.000</v>
      </c>
      <c r="AE982" t="str">
        <f t="shared" si="79"/>
        <v>0.000
(0.000)</v>
      </c>
    </row>
    <row r="983" spans="27:31">
      <c r="AA983" s="1" t="str">
        <f t="shared" si="75"/>
        <v>_</v>
      </c>
      <c r="AB983" s="1" t="str">
        <f t="shared" si="76"/>
        <v>0.000</v>
      </c>
      <c r="AC983" s="1" t="str">
        <f t="shared" si="77"/>
        <v>0.000</v>
      </c>
      <c r="AD983" s="1" t="str">
        <f t="shared" si="78"/>
        <v>0.000</v>
      </c>
      <c r="AE983" t="str">
        <f t="shared" si="79"/>
        <v>0.000
(0.000)</v>
      </c>
    </row>
    <row r="984" spans="27:31">
      <c r="AA984" s="1" t="str">
        <f t="shared" si="75"/>
        <v>_</v>
      </c>
      <c r="AB984" s="1" t="str">
        <f t="shared" si="76"/>
        <v>0.000</v>
      </c>
      <c r="AC984" s="1" t="str">
        <f t="shared" si="77"/>
        <v>0.000</v>
      </c>
      <c r="AD984" s="1" t="str">
        <f t="shared" si="78"/>
        <v>0.000</v>
      </c>
      <c r="AE984" t="str">
        <f t="shared" si="79"/>
        <v>0.000
(0.000)</v>
      </c>
    </row>
    <row r="985" spans="27:31">
      <c r="AA985" s="1" t="str">
        <f t="shared" si="75"/>
        <v>_</v>
      </c>
      <c r="AB985" s="1" t="str">
        <f t="shared" si="76"/>
        <v>0.000</v>
      </c>
      <c r="AC985" s="1" t="str">
        <f t="shared" si="77"/>
        <v>0.000</v>
      </c>
      <c r="AD985" s="1" t="str">
        <f t="shared" si="78"/>
        <v>0.000</v>
      </c>
      <c r="AE985" t="str">
        <f t="shared" si="79"/>
        <v>0.000
(0.000)</v>
      </c>
    </row>
    <row r="986" spans="27:31">
      <c r="AA986" s="1" t="str">
        <f t="shared" si="75"/>
        <v>_</v>
      </c>
      <c r="AB986" s="1" t="str">
        <f t="shared" si="76"/>
        <v>0.000</v>
      </c>
      <c r="AC986" s="1" t="str">
        <f t="shared" si="77"/>
        <v>0.000</v>
      </c>
      <c r="AD986" s="1" t="str">
        <f t="shared" si="78"/>
        <v>0.000</v>
      </c>
      <c r="AE986" t="str">
        <f t="shared" si="79"/>
        <v>0.000
(0.000)</v>
      </c>
    </row>
    <row r="987" spans="27:31">
      <c r="AA987" s="1" t="str">
        <f t="shared" si="75"/>
        <v>_</v>
      </c>
      <c r="AB987" s="1" t="str">
        <f t="shared" si="76"/>
        <v>0.000</v>
      </c>
      <c r="AC987" s="1" t="str">
        <f t="shared" si="77"/>
        <v>0.000</v>
      </c>
      <c r="AD987" s="1" t="str">
        <f t="shared" si="78"/>
        <v>0.000</v>
      </c>
      <c r="AE987" t="str">
        <f t="shared" si="79"/>
        <v>0.000
(0.000)</v>
      </c>
    </row>
    <row r="988" spans="27:31">
      <c r="AA988" s="1" t="str">
        <f t="shared" si="75"/>
        <v>_</v>
      </c>
      <c r="AB988" s="1" t="str">
        <f t="shared" si="76"/>
        <v>0.000</v>
      </c>
      <c r="AC988" s="1" t="str">
        <f t="shared" si="77"/>
        <v>0.000</v>
      </c>
      <c r="AD988" s="1" t="str">
        <f t="shared" si="78"/>
        <v>0.000</v>
      </c>
      <c r="AE988" t="str">
        <f t="shared" si="79"/>
        <v>0.000
(0.000)</v>
      </c>
    </row>
    <row r="989" spans="27:31">
      <c r="AA989" s="1" t="str">
        <f t="shared" si="75"/>
        <v>_</v>
      </c>
      <c r="AB989" s="1" t="str">
        <f t="shared" si="76"/>
        <v>0.000</v>
      </c>
      <c r="AC989" s="1" t="str">
        <f t="shared" si="77"/>
        <v>0.000</v>
      </c>
      <c r="AD989" s="1" t="str">
        <f t="shared" si="78"/>
        <v>0.000</v>
      </c>
      <c r="AE989" t="str">
        <f t="shared" si="79"/>
        <v>0.000
(0.000)</v>
      </c>
    </row>
    <row r="990" spans="27:31">
      <c r="AA990" s="1" t="str">
        <f t="shared" si="75"/>
        <v>_</v>
      </c>
      <c r="AB990" s="1" t="str">
        <f t="shared" si="76"/>
        <v>0.000</v>
      </c>
      <c r="AC990" s="1" t="str">
        <f t="shared" si="77"/>
        <v>0.000</v>
      </c>
      <c r="AD990" s="1" t="str">
        <f t="shared" si="78"/>
        <v>0.000</v>
      </c>
      <c r="AE990" t="str">
        <f t="shared" si="79"/>
        <v>0.000
(0.000)</v>
      </c>
    </row>
    <row r="991" spans="27:31">
      <c r="AA991" s="1" t="str">
        <f t="shared" si="75"/>
        <v>_</v>
      </c>
      <c r="AB991" s="1" t="str">
        <f t="shared" si="76"/>
        <v>0.000</v>
      </c>
      <c r="AC991" s="1" t="str">
        <f t="shared" si="77"/>
        <v>0.000</v>
      </c>
      <c r="AD991" s="1" t="str">
        <f t="shared" si="78"/>
        <v>0.000</v>
      </c>
      <c r="AE991" t="str">
        <f t="shared" si="79"/>
        <v>0.000
(0.000)</v>
      </c>
    </row>
    <row r="992" spans="27:31">
      <c r="AA992" s="1" t="str">
        <f t="shared" si="75"/>
        <v>_</v>
      </c>
      <c r="AB992" s="1" t="str">
        <f t="shared" si="76"/>
        <v>0.000</v>
      </c>
      <c r="AC992" s="1" t="str">
        <f t="shared" si="77"/>
        <v>0.000</v>
      </c>
      <c r="AD992" s="1" t="str">
        <f t="shared" si="78"/>
        <v>0.000</v>
      </c>
      <c r="AE992" t="str">
        <f t="shared" si="79"/>
        <v>0.000
(0.000)</v>
      </c>
    </row>
    <row r="993" spans="27:31">
      <c r="AA993" s="1" t="str">
        <f t="shared" si="75"/>
        <v>_</v>
      </c>
      <c r="AB993" s="1" t="str">
        <f t="shared" si="76"/>
        <v>0.000</v>
      </c>
      <c r="AC993" s="1" t="str">
        <f t="shared" si="77"/>
        <v>0.000</v>
      </c>
      <c r="AD993" s="1" t="str">
        <f t="shared" si="78"/>
        <v>0.000</v>
      </c>
      <c r="AE993" t="str">
        <f t="shared" si="79"/>
        <v>0.000
(0.000)</v>
      </c>
    </row>
    <row r="994" spans="27:31">
      <c r="AA994" s="1" t="str">
        <f t="shared" si="75"/>
        <v>_</v>
      </c>
      <c r="AB994" s="1" t="str">
        <f t="shared" si="76"/>
        <v>0.000</v>
      </c>
      <c r="AC994" s="1" t="str">
        <f t="shared" si="77"/>
        <v>0.000</v>
      </c>
      <c r="AD994" s="1" t="str">
        <f t="shared" si="78"/>
        <v>0.000</v>
      </c>
      <c r="AE994" t="str">
        <f t="shared" si="79"/>
        <v>0.000
(0.000)</v>
      </c>
    </row>
    <row r="995" spans="27:31">
      <c r="AA995" s="1" t="str">
        <f t="shared" si="75"/>
        <v>_</v>
      </c>
      <c r="AB995" s="1" t="str">
        <f t="shared" si="76"/>
        <v>0.000</v>
      </c>
      <c r="AC995" s="1" t="str">
        <f t="shared" si="77"/>
        <v>0.000</v>
      </c>
      <c r="AD995" s="1" t="str">
        <f t="shared" si="78"/>
        <v>0.000</v>
      </c>
      <c r="AE995" t="str">
        <f t="shared" si="79"/>
        <v>0.000
(0.000)</v>
      </c>
    </row>
    <row r="996" spans="27:31">
      <c r="AA996" s="1" t="str">
        <f t="shared" si="75"/>
        <v>_</v>
      </c>
      <c r="AB996" s="1" t="str">
        <f t="shared" si="76"/>
        <v>0.000</v>
      </c>
      <c r="AC996" s="1" t="str">
        <f t="shared" si="77"/>
        <v>0.000</v>
      </c>
      <c r="AD996" s="1" t="str">
        <f t="shared" si="78"/>
        <v>0.000</v>
      </c>
      <c r="AE996" t="str">
        <f t="shared" si="79"/>
        <v>0.000
(0.000)</v>
      </c>
    </row>
    <row r="997" spans="27:31">
      <c r="AA997" s="1" t="str">
        <f t="shared" si="75"/>
        <v>_</v>
      </c>
      <c r="AB997" s="1" t="str">
        <f t="shared" si="76"/>
        <v>0.000</v>
      </c>
      <c r="AC997" s="1" t="str">
        <f t="shared" si="77"/>
        <v>0.000</v>
      </c>
      <c r="AD997" s="1" t="str">
        <f t="shared" si="78"/>
        <v>0.000</v>
      </c>
      <c r="AE997" t="str">
        <f t="shared" si="79"/>
        <v>0.000
(0.000)</v>
      </c>
    </row>
    <row r="998" spans="27:31">
      <c r="AA998" s="1" t="str">
        <f t="shared" si="75"/>
        <v>_</v>
      </c>
      <c r="AB998" s="1" t="str">
        <f t="shared" si="76"/>
        <v>0.000</v>
      </c>
      <c r="AC998" s="1" t="str">
        <f t="shared" si="77"/>
        <v>0.000</v>
      </c>
      <c r="AD998" s="1" t="str">
        <f t="shared" si="78"/>
        <v>0.000</v>
      </c>
      <c r="AE998" t="str">
        <f t="shared" si="79"/>
        <v>0.000
(0.000)</v>
      </c>
    </row>
    <row r="999" spans="27:31">
      <c r="AA999" s="1" t="str">
        <f t="shared" si="75"/>
        <v>_</v>
      </c>
      <c r="AB999" s="1" t="str">
        <f t="shared" si="76"/>
        <v>0.000</v>
      </c>
      <c r="AC999" s="1" t="str">
        <f t="shared" si="77"/>
        <v>0.000</v>
      </c>
      <c r="AD999" s="1" t="str">
        <f t="shared" si="78"/>
        <v>0.000</v>
      </c>
      <c r="AE999" t="str">
        <f t="shared" si="79"/>
        <v>0.000
(0.000)</v>
      </c>
    </row>
    <row r="1000" spans="27:31">
      <c r="AA1000" s="1" t="str">
        <f t="shared" si="75"/>
        <v>_</v>
      </c>
      <c r="AB1000" s="1" t="str">
        <f t="shared" si="76"/>
        <v>0.000</v>
      </c>
      <c r="AC1000" s="1" t="str">
        <f t="shared" si="77"/>
        <v>0.000</v>
      </c>
      <c r="AD1000" s="1" t="str">
        <f t="shared" si="78"/>
        <v>0.000</v>
      </c>
      <c r="AE1000" t="str">
        <f t="shared" si="79"/>
        <v>0.000
(0.000)</v>
      </c>
    </row>
    <row r="1001" spans="27:31">
      <c r="AA1001" s="1" t="str">
        <f t="shared" si="75"/>
        <v>_</v>
      </c>
      <c r="AB1001" s="1" t="str">
        <f t="shared" si="76"/>
        <v>0.000</v>
      </c>
      <c r="AC1001" s="1" t="str">
        <f t="shared" si="77"/>
        <v>0.000</v>
      </c>
      <c r="AD1001" s="1" t="str">
        <f t="shared" si="78"/>
        <v>0.000</v>
      </c>
      <c r="AE1001" t="str">
        <f t="shared" si="79"/>
        <v>0.000
(0.000)</v>
      </c>
    </row>
    <row r="1002" spans="27:31">
      <c r="AA1002" s="1" t="str">
        <f t="shared" si="75"/>
        <v>_</v>
      </c>
      <c r="AB1002" s="1" t="str">
        <f t="shared" si="76"/>
        <v>0.000</v>
      </c>
      <c r="AC1002" s="1" t="str">
        <f t="shared" si="77"/>
        <v>0.000</v>
      </c>
      <c r="AD1002" s="1" t="str">
        <f t="shared" si="78"/>
        <v>0.000</v>
      </c>
      <c r="AE1002" t="str">
        <f t="shared" si="79"/>
        <v>0.000
(0.000)</v>
      </c>
    </row>
    <row r="1003" spans="27:31">
      <c r="AA1003" s="1" t="str">
        <f t="shared" si="75"/>
        <v>_</v>
      </c>
      <c r="AB1003" s="1" t="str">
        <f t="shared" si="76"/>
        <v>0.000</v>
      </c>
      <c r="AC1003" s="1" t="str">
        <f t="shared" si="77"/>
        <v>0.000</v>
      </c>
      <c r="AD1003" s="1" t="str">
        <f t="shared" si="78"/>
        <v>0.000</v>
      </c>
      <c r="AE1003" t="str">
        <f t="shared" si="79"/>
        <v>0.000
(0.000)</v>
      </c>
    </row>
    <row r="1004" spans="27:31">
      <c r="AA1004" s="1" t="str">
        <f t="shared" si="75"/>
        <v>_</v>
      </c>
      <c r="AB1004" s="1" t="str">
        <f t="shared" si="76"/>
        <v>0.000</v>
      </c>
      <c r="AC1004" s="1" t="str">
        <f t="shared" si="77"/>
        <v>0.000</v>
      </c>
      <c r="AD1004" s="1" t="str">
        <f t="shared" si="78"/>
        <v>0.000</v>
      </c>
      <c r="AE1004" t="str">
        <f t="shared" si="79"/>
        <v>0.000
(0.000)</v>
      </c>
    </row>
    <row r="1005" spans="27:31">
      <c r="AA1005" s="1" t="str">
        <f t="shared" si="75"/>
        <v>_</v>
      </c>
      <c r="AB1005" s="1" t="str">
        <f t="shared" si="76"/>
        <v>0.000</v>
      </c>
      <c r="AC1005" s="1" t="str">
        <f t="shared" si="77"/>
        <v>0.000</v>
      </c>
      <c r="AD1005" s="1" t="str">
        <f t="shared" si="78"/>
        <v>0.000</v>
      </c>
      <c r="AE1005" t="str">
        <f t="shared" si="79"/>
        <v>0.000
(0.000)</v>
      </c>
    </row>
    <row r="1006" spans="27:31">
      <c r="AA1006" s="1" t="str">
        <f t="shared" si="75"/>
        <v>_</v>
      </c>
      <c r="AB1006" s="1" t="str">
        <f t="shared" si="76"/>
        <v>0.000</v>
      </c>
      <c r="AC1006" s="1" t="str">
        <f t="shared" si="77"/>
        <v>0.000</v>
      </c>
      <c r="AD1006" s="1" t="str">
        <f t="shared" si="78"/>
        <v>0.000</v>
      </c>
      <c r="AE1006" t="str">
        <f t="shared" si="79"/>
        <v>0.000
(0.000)</v>
      </c>
    </row>
    <row r="1007" spans="27:31">
      <c r="AA1007" s="1" t="str">
        <f t="shared" si="75"/>
        <v>_</v>
      </c>
      <c r="AB1007" s="1" t="str">
        <f t="shared" si="76"/>
        <v>0.000</v>
      </c>
      <c r="AC1007" s="1" t="str">
        <f t="shared" si="77"/>
        <v>0.000</v>
      </c>
      <c r="AD1007" s="1" t="str">
        <f t="shared" si="78"/>
        <v>0.000</v>
      </c>
      <c r="AE1007" t="str">
        <f t="shared" si="79"/>
        <v>0.000
(0.000)</v>
      </c>
    </row>
    <row r="1008" spans="27:31">
      <c r="AA1008" s="1" t="str">
        <f t="shared" si="75"/>
        <v>_</v>
      </c>
      <c r="AB1008" s="1" t="str">
        <f t="shared" si="76"/>
        <v>0.000</v>
      </c>
      <c r="AC1008" s="1" t="str">
        <f t="shared" si="77"/>
        <v>0.000</v>
      </c>
      <c r="AD1008" s="1" t="str">
        <f t="shared" si="78"/>
        <v>0.000</v>
      </c>
      <c r="AE1008" t="str">
        <f t="shared" si="79"/>
        <v>0.000
(0.000)</v>
      </c>
    </row>
    <row r="1009" spans="27:31">
      <c r="AA1009" s="1" t="str">
        <f t="shared" si="75"/>
        <v>_</v>
      </c>
      <c r="AB1009" s="1" t="str">
        <f t="shared" si="76"/>
        <v>0.000</v>
      </c>
      <c r="AC1009" s="1" t="str">
        <f t="shared" si="77"/>
        <v>0.000</v>
      </c>
      <c r="AD1009" s="1" t="str">
        <f t="shared" si="78"/>
        <v>0.000</v>
      </c>
      <c r="AE1009" t="str">
        <f t="shared" si="79"/>
        <v>0.000
(0.000)</v>
      </c>
    </row>
    <row r="1010" spans="27:31">
      <c r="AA1010" s="1" t="str">
        <f t="shared" si="75"/>
        <v>_</v>
      </c>
      <c r="AB1010" s="1" t="str">
        <f t="shared" si="76"/>
        <v>0.000</v>
      </c>
      <c r="AC1010" s="1" t="str">
        <f t="shared" si="77"/>
        <v>0.000</v>
      </c>
      <c r="AD1010" s="1" t="str">
        <f t="shared" si="78"/>
        <v>0.000</v>
      </c>
      <c r="AE1010" t="str">
        <f t="shared" si="79"/>
        <v>0.000
(0.000)</v>
      </c>
    </row>
    <row r="1011" spans="27:31">
      <c r="AA1011" s="1" t="str">
        <f t="shared" si="75"/>
        <v>_</v>
      </c>
      <c r="AB1011" s="1" t="str">
        <f t="shared" si="76"/>
        <v>0.000</v>
      </c>
      <c r="AC1011" s="1" t="str">
        <f t="shared" si="77"/>
        <v>0.000</v>
      </c>
      <c r="AD1011" s="1" t="str">
        <f t="shared" si="78"/>
        <v>0.000</v>
      </c>
      <c r="AE1011" t="str">
        <f t="shared" si="79"/>
        <v>0.000
(0.000)</v>
      </c>
    </row>
    <row r="1012" spans="27:31">
      <c r="AA1012" s="1" t="str">
        <f t="shared" si="75"/>
        <v>_</v>
      </c>
      <c r="AB1012" s="1" t="str">
        <f t="shared" si="76"/>
        <v>0.000</v>
      </c>
      <c r="AC1012" s="1" t="str">
        <f t="shared" si="77"/>
        <v>0.000</v>
      </c>
      <c r="AD1012" s="1" t="str">
        <f t="shared" si="78"/>
        <v>0.000</v>
      </c>
      <c r="AE1012" t="str">
        <f t="shared" si="79"/>
        <v>0.000
(0.000)</v>
      </c>
    </row>
    <row r="1013" spans="27:31">
      <c r="AA1013" s="1" t="str">
        <f t="shared" si="75"/>
        <v>_</v>
      </c>
      <c r="AB1013" s="1" t="str">
        <f t="shared" si="76"/>
        <v>0.000</v>
      </c>
      <c r="AC1013" s="1" t="str">
        <f t="shared" si="77"/>
        <v>0.000</v>
      </c>
      <c r="AD1013" s="1" t="str">
        <f t="shared" si="78"/>
        <v>0.000</v>
      </c>
      <c r="AE1013" t="str">
        <f t="shared" si="79"/>
        <v>0.000
(0.000)</v>
      </c>
    </row>
    <row r="1014" spans="27:31">
      <c r="AA1014" s="1" t="str">
        <f t="shared" si="75"/>
        <v>_</v>
      </c>
      <c r="AB1014" s="1" t="str">
        <f t="shared" si="76"/>
        <v>0.000</v>
      </c>
      <c r="AC1014" s="1" t="str">
        <f t="shared" si="77"/>
        <v>0.000</v>
      </c>
      <c r="AD1014" s="1" t="str">
        <f t="shared" si="78"/>
        <v>0.000</v>
      </c>
      <c r="AE1014" t="str">
        <f t="shared" si="79"/>
        <v>0.000
(0.000)</v>
      </c>
    </row>
    <row r="1015" spans="27:31">
      <c r="AA1015" s="1" t="str">
        <f t="shared" si="75"/>
        <v>_</v>
      </c>
      <c r="AB1015" s="1" t="str">
        <f t="shared" si="76"/>
        <v>0.000</v>
      </c>
      <c r="AC1015" s="1" t="str">
        <f t="shared" si="77"/>
        <v>0.000</v>
      </c>
      <c r="AD1015" s="1" t="str">
        <f t="shared" si="78"/>
        <v>0.000</v>
      </c>
      <c r="AE1015" t="str">
        <f t="shared" si="79"/>
        <v>0.000
(0.000)</v>
      </c>
    </row>
    <row r="1016" spans="27:31">
      <c r="AA1016" s="1" t="str">
        <f t="shared" si="75"/>
        <v>_</v>
      </c>
      <c r="AB1016" s="1" t="str">
        <f t="shared" si="76"/>
        <v>0.000</v>
      </c>
      <c r="AC1016" s="1" t="str">
        <f t="shared" si="77"/>
        <v>0.000</v>
      </c>
      <c r="AD1016" s="1" t="str">
        <f t="shared" si="78"/>
        <v>0.000</v>
      </c>
      <c r="AE1016" t="str">
        <f t="shared" si="79"/>
        <v>0.000
(0.000)</v>
      </c>
    </row>
    <row r="1017" spans="27:31">
      <c r="AA1017" s="1" t="str">
        <f t="shared" si="75"/>
        <v>_</v>
      </c>
      <c r="AB1017" s="1" t="str">
        <f t="shared" si="76"/>
        <v>0.000</v>
      </c>
      <c r="AC1017" s="1" t="str">
        <f t="shared" si="77"/>
        <v>0.000</v>
      </c>
      <c r="AD1017" s="1" t="str">
        <f t="shared" si="78"/>
        <v>0.000</v>
      </c>
      <c r="AE1017" t="str">
        <f t="shared" si="79"/>
        <v>0.000
(0.000)</v>
      </c>
    </row>
    <row r="1018" spans="27:31">
      <c r="AA1018" s="1" t="str">
        <f t="shared" si="75"/>
        <v>_</v>
      </c>
      <c r="AB1018" s="1" t="str">
        <f t="shared" si="76"/>
        <v>0.000</v>
      </c>
      <c r="AC1018" s="1" t="str">
        <f t="shared" si="77"/>
        <v>0.000</v>
      </c>
      <c r="AD1018" s="1" t="str">
        <f t="shared" si="78"/>
        <v>0.000</v>
      </c>
      <c r="AE1018" t="str">
        <f t="shared" si="79"/>
        <v>0.000
(0.000)</v>
      </c>
    </row>
    <row r="1019" spans="27:31">
      <c r="AA1019" s="1" t="str">
        <f t="shared" si="75"/>
        <v>_</v>
      </c>
      <c r="AB1019" s="1" t="str">
        <f t="shared" si="76"/>
        <v>0.000</v>
      </c>
      <c r="AC1019" s="1" t="str">
        <f t="shared" si="77"/>
        <v>0.000</v>
      </c>
      <c r="AD1019" s="1" t="str">
        <f t="shared" si="78"/>
        <v>0.000</v>
      </c>
      <c r="AE1019" t="str">
        <f t="shared" si="79"/>
        <v>0.000
(0.000)</v>
      </c>
    </row>
    <row r="1020" spans="27:31">
      <c r="AA1020" s="1" t="str">
        <f t="shared" si="75"/>
        <v>_</v>
      </c>
      <c r="AB1020" s="1" t="str">
        <f t="shared" si="76"/>
        <v>0.000</v>
      </c>
      <c r="AC1020" s="1" t="str">
        <f t="shared" si="77"/>
        <v>0.000</v>
      </c>
      <c r="AD1020" s="1" t="str">
        <f t="shared" si="78"/>
        <v>0.000</v>
      </c>
      <c r="AE1020" t="str">
        <f t="shared" si="79"/>
        <v>0.000
(0.000)</v>
      </c>
    </row>
    <row r="1021" spans="27:31">
      <c r="AA1021" s="1" t="str">
        <f t="shared" si="75"/>
        <v>_</v>
      </c>
      <c r="AB1021" s="1" t="str">
        <f t="shared" si="76"/>
        <v>0.000</v>
      </c>
      <c r="AC1021" s="1" t="str">
        <f t="shared" si="77"/>
        <v>0.000</v>
      </c>
      <c r="AD1021" s="1" t="str">
        <f t="shared" si="78"/>
        <v>0.000</v>
      </c>
      <c r="AE1021" t="str">
        <f t="shared" si="79"/>
        <v>0.000
(0.000)</v>
      </c>
    </row>
    <row r="1022" spans="27:31">
      <c r="AA1022" s="1" t="str">
        <f t="shared" si="75"/>
        <v>_</v>
      </c>
      <c r="AB1022" s="1" t="str">
        <f t="shared" si="76"/>
        <v>0.000</v>
      </c>
      <c r="AC1022" s="1" t="str">
        <f t="shared" si="77"/>
        <v>0.000</v>
      </c>
      <c r="AD1022" s="1" t="str">
        <f t="shared" si="78"/>
        <v>0.000</v>
      </c>
      <c r="AE1022" t="str">
        <f t="shared" si="79"/>
        <v>0.000
(0.000)</v>
      </c>
    </row>
    <row r="1023" spans="27:31">
      <c r="AA1023" s="1" t="str">
        <f t="shared" si="75"/>
        <v>_</v>
      </c>
      <c r="AB1023" s="1" t="str">
        <f t="shared" si="76"/>
        <v>0.000</v>
      </c>
      <c r="AC1023" s="1" t="str">
        <f t="shared" si="77"/>
        <v>0.000</v>
      </c>
      <c r="AD1023" s="1" t="str">
        <f t="shared" si="78"/>
        <v>0.000</v>
      </c>
      <c r="AE1023" t="str">
        <f t="shared" si="79"/>
        <v>0.000
(0.000)</v>
      </c>
    </row>
    <row r="1024" spans="27:31">
      <c r="AA1024" s="1" t="str">
        <f t="shared" si="75"/>
        <v>_</v>
      </c>
      <c r="AB1024" s="1" t="str">
        <f t="shared" si="76"/>
        <v>0.000</v>
      </c>
      <c r="AC1024" s="1" t="str">
        <f t="shared" si="77"/>
        <v>0.000</v>
      </c>
      <c r="AD1024" s="1" t="str">
        <f t="shared" si="78"/>
        <v>0.000</v>
      </c>
      <c r="AE1024" t="str">
        <f t="shared" si="79"/>
        <v>0.000
(0.000)</v>
      </c>
    </row>
    <row r="1025" spans="27:31">
      <c r="AA1025" s="1" t="str">
        <f t="shared" si="75"/>
        <v>_</v>
      </c>
      <c r="AB1025" s="1" t="str">
        <f t="shared" si="76"/>
        <v>0.000</v>
      </c>
      <c r="AC1025" s="1" t="str">
        <f t="shared" si="77"/>
        <v>0.000</v>
      </c>
      <c r="AD1025" s="1" t="str">
        <f t="shared" si="78"/>
        <v>0.000</v>
      </c>
      <c r="AE1025" t="str">
        <f t="shared" si="79"/>
        <v>0.000
(0.000)</v>
      </c>
    </row>
    <row r="1026" spans="27:31">
      <c r="AA1026" s="1" t="str">
        <f t="shared" si="75"/>
        <v>_</v>
      </c>
      <c r="AB1026" s="1" t="str">
        <f t="shared" si="76"/>
        <v>0.000</v>
      </c>
      <c r="AC1026" s="1" t="str">
        <f t="shared" si="77"/>
        <v>0.000</v>
      </c>
      <c r="AD1026" s="1" t="str">
        <f t="shared" si="78"/>
        <v>0.000</v>
      </c>
      <c r="AE1026" t="str">
        <f t="shared" si="79"/>
        <v>0.000
(0.000)</v>
      </c>
    </row>
    <row r="1027" spans="27:31">
      <c r="AA1027" s="1" t="str">
        <f t="shared" ref="AA1027:AA1090" si="80">G1027&amp;"_"&amp;B1027</f>
        <v>_</v>
      </c>
      <c r="AB1027" s="1" t="str">
        <f t="shared" ref="AB1027:AB1090" si="81">TEXT(C1027, "0.000")</f>
        <v>0.000</v>
      </c>
      <c r="AC1027" s="1" t="str">
        <f t="shared" ref="AC1027:AC1090" si="82">TEXT(D1027, "0.000")</f>
        <v>0.000</v>
      </c>
      <c r="AD1027" s="1" t="str">
        <f t="shared" ref="AD1027:AD1090" si="83">TEXT(E1027, "0.000")</f>
        <v>0.000</v>
      </c>
      <c r="AE1027" t="str">
        <f t="shared" ref="AE1027:AE1090" si="84">CONCATENATE(AB1027,"
(",AC1027,")")</f>
        <v>0.000
(0.000)</v>
      </c>
    </row>
    <row r="1028" spans="27:31">
      <c r="AA1028" s="1" t="str">
        <f t="shared" si="80"/>
        <v>_</v>
      </c>
      <c r="AB1028" s="1" t="str">
        <f t="shared" si="81"/>
        <v>0.000</v>
      </c>
      <c r="AC1028" s="1" t="str">
        <f t="shared" si="82"/>
        <v>0.000</v>
      </c>
      <c r="AD1028" s="1" t="str">
        <f t="shared" si="83"/>
        <v>0.000</v>
      </c>
      <c r="AE1028" t="str">
        <f t="shared" si="84"/>
        <v>0.000
(0.000)</v>
      </c>
    </row>
    <row r="1029" spans="27:31">
      <c r="AA1029" s="1" t="str">
        <f t="shared" si="80"/>
        <v>_</v>
      </c>
      <c r="AB1029" s="1" t="str">
        <f t="shared" si="81"/>
        <v>0.000</v>
      </c>
      <c r="AC1029" s="1" t="str">
        <f t="shared" si="82"/>
        <v>0.000</v>
      </c>
      <c r="AD1029" s="1" t="str">
        <f t="shared" si="83"/>
        <v>0.000</v>
      </c>
      <c r="AE1029" t="str">
        <f t="shared" si="84"/>
        <v>0.000
(0.000)</v>
      </c>
    </row>
    <row r="1030" spans="27:31">
      <c r="AA1030" s="1" t="str">
        <f t="shared" si="80"/>
        <v>_</v>
      </c>
      <c r="AB1030" s="1" t="str">
        <f t="shared" si="81"/>
        <v>0.000</v>
      </c>
      <c r="AC1030" s="1" t="str">
        <f t="shared" si="82"/>
        <v>0.000</v>
      </c>
      <c r="AD1030" s="1" t="str">
        <f t="shared" si="83"/>
        <v>0.000</v>
      </c>
      <c r="AE1030" t="str">
        <f t="shared" si="84"/>
        <v>0.000
(0.000)</v>
      </c>
    </row>
    <row r="1031" spans="27:31">
      <c r="AA1031" s="1" t="str">
        <f t="shared" si="80"/>
        <v>_</v>
      </c>
      <c r="AB1031" s="1" t="str">
        <f t="shared" si="81"/>
        <v>0.000</v>
      </c>
      <c r="AC1031" s="1" t="str">
        <f t="shared" si="82"/>
        <v>0.000</v>
      </c>
      <c r="AD1031" s="1" t="str">
        <f t="shared" si="83"/>
        <v>0.000</v>
      </c>
      <c r="AE1031" t="str">
        <f t="shared" si="84"/>
        <v>0.000
(0.000)</v>
      </c>
    </row>
    <row r="1032" spans="27:31">
      <c r="AA1032" s="1" t="str">
        <f t="shared" si="80"/>
        <v>_</v>
      </c>
      <c r="AB1032" s="1" t="str">
        <f t="shared" si="81"/>
        <v>0.000</v>
      </c>
      <c r="AC1032" s="1" t="str">
        <f t="shared" si="82"/>
        <v>0.000</v>
      </c>
      <c r="AD1032" s="1" t="str">
        <f t="shared" si="83"/>
        <v>0.000</v>
      </c>
      <c r="AE1032" t="str">
        <f t="shared" si="84"/>
        <v>0.000
(0.000)</v>
      </c>
    </row>
    <row r="1033" spans="27:31">
      <c r="AA1033" s="1" t="str">
        <f t="shared" si="80"/>
        <v>_</v>
      </c>
      <c r="AB1033" s="1" t="str">
        <f t="shared" si="81"/>
        <v>0.000</v>
      </c>
      <c r="AC1033" s="1" t="str">
        <f t="shared" si="82"/>
        <v>0.000</v>
      </c>
      <c r="AD1033" s="1" t="str">
        <f t="shared" si="83"/>
        <v>0.000</v>
      </c>
      <c r="AE1033" t="str">
        <f t="shared" si="84"/>
        <v>0.000
(0.000)</v>
      </c>
    </row>
    <row r="1034" spans="27:31">
      <c r="AA1034" s="1" t="str">
        <f t="shared" si="80"/>
        <v>_</v>
      </c>
      <c r="AB1034" s="1" t="str">
        <f t="shared" si="81"/>
        <v>0.000</v>
      </c>
      <c r="AC1034" s="1" t="str">
        <f t="shared" si="82"/>
        <v>0.000</v>
      </c>
      <c r="AD1034" s="1" t="str">
        <f t="shared" si="83"/>
        <v>0.000</v>
      </c>
      <c r="AE1034" t="str">
        <f t="shared" si="84"/>
        <v>0.000
(0.000)</v>
      </c>
    </row>
    <row r="1035" spans="27:31">
      <c r="AA1035" s="1" t="str">
        <f t="shared" si="80"/>
        <v>_</v>
      </c>
      <c r="AB1035" s="1" t="str">
        <f t="shared" si="81"/>
        <v>0.000</v>
      </c>
      <c r="AC1035" s="1" t="str">
        <f t="shared" si="82"/>
        <v>0.000</v>
      </c>
      <c r="AD1035" s="1" t="str">
        <f t="shared" si="83"/>
        <v>0.000</v>
      </c>
      <c r="AE1035" t="str">
        <f t="shared" si="84"/>
        <v>0.000
(0.000)</v>
      </c>
    </row>
    <row r="1036" spans="27:31">
      <c r="AA1036" s="1" t="str">
        <f t="shared" si="80"/>
        <v>_</v>
      </c>
      <c r="AB1036" s="1" t="str">
        <f t="shared" si="81"/>
        <v>0.000</v>
      </c>
      <c r="AC1036" s="1" t="str">
        <f t="shared" si="82"/>
        <v>0.000</v>
      </c>
      <c r="AD1036" s="1" t="str">
        <f t="shared" si="83"/>
        <v>0.000</v>
      </c>
      <c r="AE1036" t="str">
        <f t="shared" si="84"/>
        <v>0.000
(0.000)</v>
      </c>
    </row>
    <row r="1037" spans="27:31">
      <c r="AA1037" s="1" t="str">
        <f t="shared" si="80"/>
        <v>_</v>
      </c>
      <c r="AB1037" s="1" t="str">
        <f t="shared" si="81"/>
        <v>0.000</v>
      </c>
      <c r="AC1037" s="1" t="str">
        <f t="shared" si="82"/>
        <v>0.000</v>
      </c>
      <c r="AD1037" s="1" t="str">
        <f t="shared" si="83"/>
        <v>0.000</v>
      </c>
      <c r="AE1037" t="str">
        <f t="shared" si="84"/>
        <v>0.000
(0.000)</v>
      </c>
    </row>
    <row r="1038" spans="27:31">
      <c r="AA1038" s="1" t="str">
        <f t="shared" si="80"/>
        <v>_</v>
      </c>
      <c r="AB1038" s="1" t="str">
        <f t="shared" si="81"/>
        <v>0.000</v>
      </c>
      <c r="AC1038" s="1" t="str">
        <f t="shared" si="82"/>
        <v>0.000</v>
      </c>
      <c r="AD1038" s="1" t="str">
        <f t="shared" si="83"/>
        <v>0.000</v>
      </c>
      <c r="AE1038" t="str">
        <f t="shared" si="84"/>
        <v>0.000
(0.000)</v>
      </c>
    </row>
    <row r="1039" spans="27:31">
      <c r="AA1039" s="1" t="str">
        <f t="shared" si="80"/>
        <v>_</v>
      </c>
      <c r="AB1039" s="1" t="str">
        <f t="shared" si="81"/>
        <v>0.000</v>
      </c>
      <c r="AC1039" s="1" t="str">
        <f t="shared" si="82"/>
        <v>0.000</v>
      </c>
      <c r="AD1039" s="1" t="str">
        <f t="shared" si="83"/>
        <v>0.000</v>
      </c>
      <c r="AE1039" t="str">
        <f t="shared" si="84"/>
        <v>0.000
(0.000)</v>
      </c>
    </row>
    <row r="1040" spans="27:31">
      <c r="AA1040" s="1" t="str">
        <f t="shared" si="80"/>
        <v>_</v>
      </c>
      <c r="AB1040" s="1" t="str">
        <f t="shared" si="81"/>
        <v>0.000</v>
      </c>
      <c r="AC1040" s="1" t="str">
        <f t="shared" si="82"/>
        <v>0.000</v>
      </c>
      <c r="AD1040" s="1" t="str">
        <f t="shared" si="83"/>
        <v>0.000</v>
      </c>
      <c r="AE1040" t="str">
        <f t="shared" si="84"/>
        <v>0.000
(0.000)</v>
      </c>
    </row>
    <row r="1041" spans="27:31">
      <c r="AA1041" s="1" t="str">
        <f t="shared" si="80"/>
        <v>_</v>
      </c>
      <c r="AB1041" s="1" t="str">
        <f t="shared" si="81"/>
        <v>0.000</v>
      </c>
      <c r="AC1041" s="1" t="str">
        <f t="shared" si="82"/>
        <v>0.000</v>
      </c>
      <c r="AD1041" s="1" t="str">
        <f t="shared" si="83"/>
        <v>0.000</v>
      </c>
      <c r="AE1041" t="str">
        <f t="shared" si="84"/>
        <v>0.000
(0.000)</v>
      </c>
    </row>
    <row r="1042" spans="27:31">
      <c r="AA1042" s="1" t="str">
        <f t="shared" si="80"/>
        <v>_</v>
      </c>
      <c r="AB1042" s="1" t="str">
        <f t="shared" si="81"/>
        <v>0.000</v>
      </c>
      <c r="AC1042" s="1" t="str">
        <f t="shared" si="82"/>
        <v>0.000</v>
      </c>
      <c r="AD1042" s="1" t="str">
        <f t="shared" si="83"/>
        <v>0.000</v>
      </c>
      <c r="AE1042" t="str">
        <f t="shared" si="84"/>
        <v>0.000
(0.000)</v>
      </c>
    </row>
    <row r="1043" spans="27:31">
      <c r="AA1043" s="1" t="str">
        <f t="shared" si="80"/>
        <v>_</v>
      </c>
      <c r="AB1043" s="1" t="str">
        <f t="shared" si="81"/>
        <v>0.000</v>
      </c>
      <c r="AC1043" s="1" t="str">
        <f t="shared" si="82"/>
        <v>0.000</v>
      </c>
      <c r="AD1043" s="1" t="str">
        <f t="shared" si="83"/>
        <v>0.000</v>
      </c>
      <c r="AE1043" t="str">
        <f t="shared" si="84"/>
        <v>0.000
(0.000)</v>
      </c>
    </row>
    <row r="1044" spans="27:31">
      <c r="AA1044" s="1" t="str">
        <f t="shared" si="80"/>
        <v>_</v>
      </c>
      <c r="AB1044" s="1" t="str">
        <f t="shared" si="81"/>
        <v>0.000</v>
      </c>
      <c r="AC1044" s="1" t="str">
        <f t="shared" si="82"/>
        <v>0.000</v>
      </c>
      <c r="AD1044" s="1" t="str">
        <f t="shared" si="83"/>
        <v>0.000</v>
      </c>
      <c r="AE1044" t="str">
        <f t="shared" si="84"/>
        <v>0.000
(0.000)</v>
      </c>
    </row>
    <row r="1045" spans="27:31">
      <c r="AA1045" s="1" t="str">
        <f t="shared" si="80"/>
        <v>_</v>
      </c>
      <c r="AB1045" s="1" t="str">
        <f t="shared" si="81"/>
        <v>0.000</v>
      </c>
      <c r="AC1045" s="1" t="str">
        <f t="shared" si="82"/>
        <v>0.000</v>
      </c>
      <c r="AD1045" s="1" t="str">
        <f t="shared" si="83"/>
        <v>0.000</v>
      </c>
      <c r="AE1045" t="str">
        <f t="shared" si="84"/>
        <v>0.000
(0.000)</v>
      </c>
    </row>
    <row r="1046" spans="27:31">
      <c r="AA1046" s="1" t="str">
        <f t="shared" si="80"/>
        <v>_</v>
      </c>
      <c r="AB1046" s="1" t="str">
        <f t="shared" si="81"/>
        <v>0.000</v>
      </c>
      <c r="AC1046" s="1" t="str">
        <f t="shared" si="82"/>
        <v>0.000</v>
      </c>
      <c r="AD1046" s="1" t="str">
        <f t="shared" si="83"/>
        <v>0.000</v>
      </c>
      <c r="AE1046" t="str">
        <f t="shared" si="84"/>
        <v>0.000
(0.000)</v>
      </c>
    </row>
    <row r="1047" spans="27:31">
      <c r="AA1047" s="1" t="str">
        <f t="shared" si="80"/>
        <v>_</v>
      </c>
      <c r="AB1047" s="1" t="str">
        <f t="shared" si="81"/>
        <v>0.000</v>
      </c>
      <c r="AC1047" s="1" t="str">
        <f t="shared" si="82"/>
        <v>0.000</v>
      </c>
      <c r="AD1047" s="1" t="str">
        <f t="shared" si="83"/>
        <v>0.000</v>
      </c>
      <c r="AE1047" t="str">
        <f t="shared" si="84"/>
        <v>0.000
(0.000)</v>
      </c>
    </row>
    <row r="1048" spans="27:31">
      <c r="AA1048" s="1" t="str">
        <f t="shared" si="80"/>
        <v>_</v>
      </c>
      <c r="AB1048" s="1" t="str">
        <f t="shared" si="81"/>
        <v>0.000</v>
      </c>
      <c r="AC1048" s="1" t="str">
        <f t="shared" si="82"/>
        <v>0.000</v>
      </c>
      <c r="AD1048" s="1" t="str">
        <f t="shared" si="83"/>
        <v>0.000</v>
      </c>
      <c r="AE1048" t="str">
        <f t="shared" si="84"/>
        <v>0.000
(0.000)</v>
      </c>
    </row>
    <row r="1049" spans="27:31">
      <c r="AA1049" s="1" t="str">
        <f t="shared" si="80"/>
        <v>_</v>
      </c>
      <c r="AB1049" s="1" t="str">
        <f t="shared" si="81"/>
        <v>0.000</v>
      </c>
      <c r="AC1049" s="1" t="str">
        <f t="shared" si="82"/>
        <v>0.000</v>
      </c>
      <c r="AD1049" s="1" t="str">
        <f t="shared" si="83"/>
        <v>0.000</v>
      </c>
      <c r="AE1049" t="str">
        <f t="shared" si="84"/>
        <v>0.000
(0.000)</v>
      </c>
    </row>
    <row r="1050" spans="27:31">
      <c r="AA1050" s="1" t="str">
        <f t="shared" si="80"/>
        <v>_</v>
      </c>
      <c r="AB1050" s="1" t="str">
        <f t="shared" si="81"/>
        <v>0.000</v>
      </c>
      <c r="AC1050" s="1" t="str">
        <f t="shared" si="82"/>
        <v>0.000</v>
      </c>
      <c r="AD1050" s="1" t="str">
        <f t="shared" si="83"/>
        <v>0.000</v>
      </c>
      <c r="AE1050" t="str">
        <f t="shared" si="84"/>
        <v>0.000
(0.000)</v>
      </c>
    </row>
    <row r="1051" spans="27:31">
      <c r="AA1051" s="1" t="str">
        <f t="shared" si="80"/>
        <v>_</v>
      </c>
      <c r="AB1051" s="1" t="str">
        <f t="shared" si="81"/>
        <v>0.000</v>
      </c>
      <c r="AC1051" s="1" t="str">
        <f t="shared" si="82"/>
        <v>0.000</v>
      </c>
      <c r="AD1051" s="1" t="str">
        <f t="shared" si="83"/>
        <v>0.000</v>
      </c>
      <c r="AE1051" t="str">
        <f t="shared" si="84"/>
        <v>0.000
(0.000)</v>
      </c>
    </row>
    <row r="1052" spans="27:31">
      <c r="AA1052" s="1" t="str">
        <f t="shared" si="80"/>
        <v>_</v>
      </c>
      <c r="AB1052" s="1" t="str">
        <f t="shared" si="81"/>
        <v>0.000</v>
      </c>
      <c r="AC1052" s="1" t="str">
        <f t="shared" si="82"/>
        <v>0.000</v>
      </c>
      <c r="AD1052" s="1" t="str">
        <f t="shared" si="83"/>
        <v>0.000</v>
      </c>
      <c r="AE1052" t="str">
        <f t="shared" si="84"/>
        <v>0.000
(0.000)</v>
      </c>
    </row>
    <row r="1053" spans="27:31">
      <c r="AA1053" s="1" t="str">
        <f t="shared" si="80"/>
        <v>_</v>
      </c>
      <c r="AB1053" s="1" t="str">
        <f t="shared" si="81"/>
        <v>0.000</v>
      </c>
      <c r="AC1053" s="1" t="str">
        <f t="shared" si="82"/>
        <v>0.000</v>
      </c>
      <c r="AD1053" s="1" t="str">
        <f t="shared" si="83"/>
        <v>0.000</v>
      </c>
      <c r="AE1053" t="str">
        <f t="shared" si="84"/>
        <v>0.000
(0.000)</v>
      </c>
    </row>
    <row r="1054" spans="27:31">
      <c r="AA1054" s="1" t="str">
        <f t="shared" si="80"/>
        <v>_</v>
      </c>
      <c r="AB1054" s="1" t="str">
        <f t="shared" si="81"/>
        <v>0.000</v>
      </c>
      <c r="AC1054" s="1" t="str">
        <f t="shared" si="82"/>
        <v>0.000</v>
      </c>
      <c r="AD1054" s="1" t="str">
        <f t="shared" si="83"/>
        <v>0.000</v>
      </c>
      <c r="AE1054" t="str">
        <f t="shared" si="84"/>
        <v>0.000
(0.000)</v>
      </c>
    </row>
    <row r="1055" spans="27:31">
      <c r="AA1055" s="1" t="str">
        <f t="shared" si="80"/>
        <v>_</v>
      </c>
      <c r="AB1055" s="1" t="str">
        <f t="shared" si="81"/>
        <v>0.000</v>
      </c>
      <c r="AC1055" s="1" t="str">
        <f t="shared" si="82"/>
        <v>0.000</v>
      </c>
      <c r="AD1055" s="1" t="str">
        <f t="shared" si="83"/>
        <v>0.000</v>
      </c>
      <c r="AE1055" t="str">
        <f t="shared" si="84"/>
        <v>0.000
(0.000)</v>
      </c>
    </row>
    <row r="1056" spans="27:31">
      <c r="AA1056" s="1" t="str">
        <f t="shared" si="80"/>
        <v>_</v>
      </c>
      <c r="AB1056" s="1" t="str">
        <f t="shared" si="81"/>
        <v>0.000</v>
      </c>
      <c r="AC1056" s="1" t="str">
        <f t="shared" si="82"/>
        <v>0.000</v>
      </c>
      <c r="AD1056" s="1" t="str">
        <f t="shared" si="83"/>
        <v>0.000</v>
      </c>
      <c r="AE1056" t="str">
        <f t="shared" si="84"/>
        <v>0.000
(0.000)</v>
      </c>
    </row>
    <row r="1057" spans="27:31">
      <c r="AA1057" s="1" t="str">
        <f t="shared" si="80"/>
        <v>_</v>
      </c>
      <c r="AB1057" s="1" t="str">
        <f t="shared" si="81"/>
        <v>0.000</v>
      </c>
      <c r="AC1057" s="1" t="str">
        <f t="shared" si="82"/>
        <v>0.000</v>
      </c>
      <c r="AD1057" s="1" t="str">
        <f t="shared" si="83"/>
        <v>0.000</v>
      </c>
      <c r="AE1057" t="str">
        <f t="shared" si="84"/>
        <v>0.000
(0.000)</v>
      </c>
    </row>
    <row r="1058" spans="27:31">
      <c r="AA1058" s="1" t="str">
        <f t="shared" si="80"/>
        <v>_</v>
      </c>
      <c r="AB1058" s="1" t="str">
        <f t="shared" si="81"/>
        <v>0.000</v>
      </c>
      <c r="AC1058" s="1" t="str">
        <f t="shared" si="82"/>
        <v>0.000</v>
      </c>
      <c r="AD1058" s="1" t="str">
        <f t="shared" si="83"/>
        <v>0.000</v>
      </c>
      <c r="AE1058" t="str">
        <f t="shared" si="84"/>
        <v>0.000
(0.000)</v>
      </c>
    </row>
    <row r="1059" spans="27:31">
      <c r="AA1059" s="1" t="str">
        <f t="shared" si="80"/>
        <v>_</v>
      </c>
      <c r="AB1059" s="1" t="str">
        <f t="shared" si="81"/>
        <v>0.000</v>
      </c>
      <c r="AC1059" s="1" t="str">
        <f t="shared" si="82"/>
        <v>0.000</v>
      </c>
      <c r="AD1059" s="1" t="str">
        <f t="shared" si="83"/>
        <v>0.000</v>
      </c>
      <c r="AE1059" t="str">
        <f t="shared" si="84"/>
        <v>0.000
(0.000)</v>
      </c>
    </row>
    <row r="1060" spans="27:31">
      <c r="AA1060" s="1" t="str">
        <f t="shared" si="80"/>
        <v>_</v>
      </c>
      <c r="AB1060" s="1" t="str">
        <f t="shared" si="81"/>
        <v>0.000</v>
      </c>
      <c r="AC1060" s="1" t="str">
        <f t="shared" si="82"/>
        <v>0.000</v>
      </c>
      <c r="AD1060" s="1" t="str">
        <f t="shared" si="83"/>
        <v>0.000</v>
      </c>
      <c r="AE1060" t="str">
        <f t="shared" si="84"/>
        <v>0.000
(0.000)</v>
      </c>
    </row>
    <row r="1061" spans="27:31">
      <c r="AA1061" s="1" t="str">
        <f t="shared" si="80"/>
        <v>_</v>
      </c>
      <c r="AB1061" s="1" t="str">
        <f t="shared" si="81"/>
        <v>0.000</v>
      </c>
      <c r="AC1061" s="1" t="str">
        <f t="shared" si="82"/>
        <v>0.000</v>
      </c>
      <c r="AD1061" s="1" t="str">
        <f t="shared" si="83"/>
        <v>0.000</v>
      </c>
      <c r="AE1061" t="str">
        <f t="shared" si="84"/>
        <v>0.000
(0.000)</v>
      </c>
    </row>
    <row r="1062" spans="27:31">
      <c r="AA1062" s="1" t="str">
        <f t="shared" si="80"/>
        <v>_</v>
      </c>
      <c r="AB1062" s="1" t="str">
        <f t="shared" si="81"/>
        <v>0.000</v>
      </c>
      <c r="AC1062" s="1" t="str">
        <f t="shared" si="82"/>
        <v>0.000</v>
      </c>
      <c r="AD1062" s="1" t="str">
        <f t="shared" si="83"/>
        <v>0.000</v>
      </c>
      <c r="AE1062" t="str">
        <f t="shared" si="84"/>
        <v>0.000
(0.000)</v>
      </c>
    </row>
    <row r="1063" spans="27:31">
      <c r="AA1063" s="1" t="str">
        <f t="shared" si="80"/>
        <v>_</v>
      </c>
      <c r="AB1063" s="1" t="str">
        <f t="shared" si="81"/>
        <v>0.000</v>
      </c>
      <c r="AC1063" s="1" t="str">
        <f t="shared" si="82"/>
        <v>0.000</v>
      </c>
      <c r="AD1063" s="1" t="str">
        <f t="shared" si="83"/>
        <v>0.000</v>
      </c>
      <c r="AE1063" t="str">
        <f t="shared" si="84"/>
        <v>0.000
(0.000)</v>
      </c>
    </row>
    <row r="1064" spans="27:31">
      <c r="AA1064" s="1" t="str">
        <f t="shared" si="80"/>
        <v>_</v>
      </c>
      <c r="AB1064" s="1" t="str">
        <f t="shared" si="81"/>
        <v>0.000</v>
      </c>
      <c r="AC1064" s="1" t="str">
        <f t="shared" si="82"/>
        <v>0.000</v>
      </c>
      <c r="AD1064" s="1" t="str">
        <f t="shared" si="83"/>
        <v>0.000</v>
      </c>
      <c r="AE1064" t="str">
        <f t="shared" si="84"/>
        <v>0.000
(0.000)</v>
      </c>
    </row>
    <row r="1065" spans="27:31">
      <c r="AA1065" s="1" t="str">
        <f t="shared" si="80"/>
        <v>_</v>
      </c>
      <c r="AB1065" s="1" t="str">
        <f t="shared" si="81"/>
        <v>0.000</v>
      </c>
      <c r="AC1065" s="1" t="str">
        <f t="shared" si="82"/>
        <v>0.000</v>
      </c>
      <c r="AD1065" s="1" t="str">
        <f t="shared" si="83"/>
        <v>0.000</v>
      </c>
      <c r="AE1065" t="str">
        <f t="shared" si="84"/>
        <v>0.000
(0.000)</v>
      </c>
    </row>
    <row r="1066" spans="27:31">
      <c r="AA1066" s="1" t="str">
        <f t="shared" si="80"/>
        <v>_</v>
      </c>
      <c r="AB1066" s="1" t="str">
        <f t="shared" si="81"/>
        <v>0.000</v>
      </c>
      <c r="AC1066" s="1" t="str">
        <f t="shared" si="82"/>
        <v>0.000</v>
      </c>
      <c r="AD1066" s="1" t="str">
        <f t="shared" si="83"/>
        <v>0.000</v>
      </c>
      <c r="AE1066" t="str">
        <f t="shared" si="84"/>
        <v>0.000
(0.000)</v>
      </c>
    </row>
    <row r="1067" spans="27:31">
      <c r="AA1067" s="1" t="str">
        <f t="shared" si="80"/>
        <v>_</v>
      </c>
      <c r="AB1067" s="1" t="str">
        <f t="shared" si="81"/>
        <v>0.000</v>
      </c>
      <c r="AC1067" s="1" t="str">
        <f t="shared" si="82"/>
        <v>0.000</v>
      </c>
      <c r="AD1067" s="1" t="str">
        <f t="shared" si="83"/>
        <v>0.000</v>
      </c>
      <c r="AE1067" t="str">
        <f t="shared" si="84"/>
        <v>0.000
(0.000)</v>
      </c>
    </row>
    <row r="1068" spans="27:31">
      <c r="AA1068" s="1" t="str">
        <f t="shared" si="80"/>
        <v>_</v>
      </c>
      <c r="AB1068" s="1" t="str">
        <f t="shared" si="81"/>
        <v>0.000</v>
      </c>
      <c r="AC1068" s="1" t="str">
        <f t="shared" si="82"/>
        <v>0.000</v>
      </c>
      <c r="AD1068" s="1" t="str">
        <f t="shared" si="83"/>
        <v>0.000</v>
      </c>
      <c r="AE1068" t="str">
        <f t="shared" si="84"/>
        <v>0.000
(0.000)</v>
      </c>
    </row>
    <row r="1069" spans="27:31">
      <c r="AA1069" s="1" t="str">
        <f t="shared" si="80"/>
        <v>_</v>
      </c>
      <c r="AB1069" s="1" t="str">
        <f t="shared" si="81"/>
        <v>0.000</v>
      </c>
      <c r="AC1069" s="1" t="str">
        <f t="shared" si="82"/>
        <v>0.000</v>
      </c>
      <c r="AD1069" s="1" t="str">
        <f t="shared" si="83"/>
        <v>0.000</v>
      </c>
      <c r="AE1069" t="str">
        <f t="shared" si="84"/>
        <v>0.000
(0.000)</v>
      </c>
    </row>
    <row r="1070" spans="27:31">
      <c r="AA1070" s="1" t="str">
        <f t="shared" si="80"/>
        <v>_</v>
      </c>
      <c r="AB1070" s="1" t="str">
        <f t="shared" si="81"/>
        <v>0.000</v>
      </c>
      <c r="AC1070" s="1" t="str">
        <f t="shared" si="82"/>
        <v>0.000</v>
      </c>
      <c r="AD1070" s="1" t="str">
        <f t="shared" si="83"/>
        <v>0.000</v>
      </c>
      <c r="AE1070" t="str">
        <f t="shared" si="84"/>
        <v>0.000
(0.000)</v>
      </c>
    </row>
    <row r="1071" spans="27:31">
      <c r="AA1071" s="1" t="str">
        <f t="shared" si="80"/>
        <v>_</v>
      </c>
      <c r="AB1071" s="1" t="str">
        <f t="shared" si="81"/>
        <v>0.000</v>
      </c>
      <c r="AC1071" s="1" t="str">
        <f t="shared" si="82"/>
        <v>0.000</v>
      </c>
      <c r="AD1071" s="1" t="str">
        <f t="shared" si="83"/>
        <v>0.000</v>
      </c>
      <c r="AE1071" t="str">
        <f t="shared" si="84"/>
        <v>0.000
(0.000)</v>
      </c>
    </row>
    <row r="1072" spans="27:31">
      <c r="AA1072" s="1" t="str">
        <f t="shared" si="80"/>
        <v>_</v>
      </c>
      <c r="AB1072" s="1" t="str">
        <f t="shared" si="81"/>
        <v>0.000</v>
      </c>
      <c r="AC1072" s="1" t="str">
        <f t="shared" si="82"/>
        <v>0.000</v>
      </c>
      <c r="AD1072" s="1" t="str">
        <f t="shared" si="83"/>
        <v>0.000</v>
      </c>
      <c r="AE1072" t="str">
        <f t="shared" si="84"/>
        <v>0.000
(0.000)</v>
      </c>
    </row>
    <row r="1073" spans="27:31">
      <c r="AA1073" s="1" t="str">
        <f t="shared" si="80"/>
        <v>_</v>
      </c>
      <c r="AB1073" s="1" t="str">
        <f t="shared" si="81"/>
        <v>0.000</v>
      </c>
      <c r="AC1073" s="1" t="str">
        <f t="shared" si="82"/>
        <v>0.000</v>
      </c>
      <c r="AD1073" s="1" t="str">
        <f t="shared" si="83"/>
        <v>0.000</v>
      </c>
      <c r="AE1073" t="str">
        <f t="shared" si="84"/>
        <v>0.000
(0.000)</v>
      </c>
    </row>
    <row r="1074" spans="27:31">
      <c r="AA1074" s="1" t="str">
        <f t="shared" si="80"/>
        <v>_</v>
      </c>
      <c r="AB1074" s="1" t="str">
        <f t="shared" si="81"/>
        <v>0.000</v>
      </c>
      <c r="AC1074" s="1" t="str">
        <f t="shared" si="82"/>
        <v>0.000</v>
      </c>
      <c r="AD1074" s="1" t="str">
        <f t="shared" si="83"/>
        <v>0.000</v>
      </c>
      <c r="AE1074" t="str">
        <f t="shared" si="84"/>
        <v>0.000
(0.000)</v>
      </c>
    </row>
    <row r="1075" spans="27:31">
      <c r="AA1075" s="1" t="str">
        <f t="shared" si="80"/>
        <v>_</v>
      </c>
      <c r="AB1075" s="1" t="str">
        <f t="shared" si="81"/>
        <v>0.000</v>
      </c>
      <c r="AC1075" s="1" t="str">
        <f t="shared" si="82"/>
        <v>0.000</v>
      </c>
      <c r="AD1075" s="1" t="str">
        <f t="shared" si="83"/>
        <v>0.000</v>
      </c>
      <c r="AE1075" t="str">
        <f t="shared" si="84"/>
        <v>0.000
(0.000)</v>
      </c>
    </row>
    <row r="1076" spans="27:31">
      <c r="AA1076" s="1" t="str">
        <f t="shared" si="80"/>
        <v>_</v>
      </c>
      <c r="AB1076" s="1" t="str">
        <f t="shared" si="81"/>
        <v>0.000</v>
      </c>
      <c r="AC1076" s="1" t="str">
        <f t="shared" si="82"/>
        <v>0.000</v>
      </c>
      <c r="AD1076" s="1" t="str">
        <f t="shared" si="83"/>
        <v>0.000</v>
      </c>
      <c r="AE1076" t="str">
        <f t="shared" si="84"/>
        <v>0.000
(0.000)</v>
      </c>
    </row>
    <row r="1077" spans="27:31">
      <c r="AA1077" s="1" t="str">
        <f t="shared" si="80"/>
        <v>_</v>
      </c>
      <c r="AB1077" s="1" t="str">
        <f t="shared" si="81"/>
        <v>0.000</v>
      </c>
      <c r="AC1077" s="1" t="str">
        <f t="shared" si="82"/>
        <v>0.000</v>
      </c>
      <c r="AD1077" s="1" t="str">
        <f t="shared" si="83"/>
        <v>0.000</v>
      </c>
      <c r="AE1077" t="str">
        <f t="shared" si="84"/>
        <v>0.000
(0.000)</v>
      </c>
    </row>
    <row r="1078" spans="27:31">
      <c r="AA1078" s="1" t="str">
        <f t="shared" si="80"/>
        <v>_</v>
      </c>
      <c r="AB1078" s="1" t="str">
        <f t="shared" si="81"/>
        <v>0.000</v>
      </c>
      <c r="AC1078" s="1" t="str">
        <f t="shared" si="82"/>
        <v>0.000</v>
      </c>
      <c r="AD1078" s="1" t="str">
        <f t="shared" si="83"/>
        <v>0.000</v>
      </c>
      <c r="AE1078" t="str">
        <f t="shared" si="84"/>
        <v>0.000
(0.000)</v>
      </c>
    </row>
    <row r="1079" spans="27:31">
      <c r="AA1079" s="1" t="str">
        <f t="shared" si="80"/>
        <v>_</v>
      </c>
      <c r="AB1079" s="1" t="str">
        <f t="shared" si="81"/>
        <v>0.000</v>
      </c>
      <c r="AC1079" s="1" t="str">
        <f t="shared" si="82"/>
        <v>0.000</v>
      </c>
      <c r="AD1079" s="1" t="str">
        <f t="shared" si="83"/>
        <v>0.000</v>
      </c>
      <c r="AE1079" t="str">
        <f t="shared" si="84"/>
        <v>0.000
(0.000)</v>
      </c>
    </row>
    <row r="1080" spans="27:31">
      <c r="AA1080" s="1" t="str">
        <f t="shared" si="80"/>
        <v>_</v>
      </c>
      <c r="AB1080" s="1" t="str">
        <f t="shared" si="81"/>
        <v>0.000</v>
      </c>
      <c r="AC1080" s="1" t="str">
        <f t="shared" si="82"/>
        <v>0.000</v>
      </c>
      <c r="AD1080" s="1" t="str">
        <f t="shared" si="83"/>
        <v>0.000</v>
      </c>
      <c r="AE1080" t="str">
        <f t="shared" si="84"/>
        <v>0.000
(0.000)</v>
      </c>
    </row>
    <row r="1081" spans="27:31">
      <c r="AA1081" s="1" t="str">
        <f t="shared" si="80"/>
        <v>_</v>
      </c>
      <c r="AB1081" s="1" t="str">
        <f t="shared" si="81"/>
        <v>0.000</v>
      </c>
      <c r="AC1081" s="1" t="str">
        <f t="shared" si="82"/>
        <v>0.000</v>
      </c>
      <c r="AD1081" s="1" t="str">
        <f t="shared" si="83"/>
        <v>0.000</v>
      </c>
      <c r="AE1081" t="str">
        <f t="shared" si="84"/>
        <v>0.000
(0.000)</v>
      </c>
    </row>
    <row r="1082" spans="27:31">
      <c r="AA1082" s="1" t="str">
        <f t="shared" si="80"/>
        <v>_</v>
      </c>
      <c r="AB1082" s="1" t="str">
        <f t="shared" si="81"/>
        <v>0.000</v>
      </c>
      <c r="AC1082" s="1" t="str">
        <f t="shared" si="82"/>
        <v>0.000</v>
      </c>
      <c r="AD1082" s="1" t="str">
        <f t="shared" si="83"/>
        <v>0.000</v>
      </c>
      <c r="AE1082" t="str">
        <f t="shared" si="84"/>
        <v>0.000
(0.000)</v>
      </c>
    </row>
    <row r="1083" spans="27:31">
      <c r="AA1083" s="1" t="str">
        <f t="shared" si="80"/>
        <v>_</v>
      </c>
      <c r="AB1083" s="1" t="str">
        <f t="shared" si="81"/>
        <v>0.000</v>
      </c>
      <c r="AC1083" s="1" t="str">
        <f t="shared" si="82"/>
        <v>0.000</v>
      </c>
      <c r="AD1083" s="1" t="str">
        <f t="shared" si="83"/>
        <v>0.000</v>
      </c>
      <c r="AE1083" t="str">
        <f t="shared" si="84"/>
        <v>0.000
(0.000)</v>
      </c>
    </row>
    <row r="1084" spans="27:31">
      <c r="AA1084" s="1" t="str">
        <f t="shared" si="80"/>
        <v>_</v>
      </c>
      <c r="AB1084" s="1" t="str">
        <f t="shared" si="81"/>
        <v>0.000</v>
      </c>
      <c r="AC1084" s="1" t="str">
        <f t="shared" si="82"/>
        <v>0.000</v>
      </c>
      <c r="AD1084" s="1" t="str">
        <f t="shared" si="83"/>
        <v>0.000</v>
      </c>
      <c r="AE1084" t="str">
        <f t="shared" si="84"/>
        <v>0.000
(0.000)</v>
      </c>
    </row>
    <row r="1085" spans="27:31">
      <c r="AA1085" s="1" t="str">
        <f t="shared" si="80"/>
        <v>_</v>
      </c>
      <c r="AB1085" s="1" t="str">
        <f t="shared" si="81"/>
        <v>0.000</v>
      </c>
      <c r="AC1085" s="1" t="str">
        <f t="shared" si="82"/>
        <v>0.000</v>
      </c>
      <c r="AD1085" s="1" t="str">
        <f t="shared" si="83"/>
        <v>0.000</v>
      </c>
      <c r="AE1085" t="str">
        <f t="shared" si="84"/>
        <v>0.000
(0.000)</v>
      </c>
    </row>
    <row r="1086" spans="27:31">
      <c r="AA1086" s="1" t="str">
        <f t="shared" si="80"/>
        <v>_</v>
      </c>
      <c r="AB1086" s="1" t="str">
        <f t="shared" si="81"/>
        <v>0.000</v>
      </c>
      <c r="AC1086" s="1" t="str">
        <f t="shared" si="82"/>
        <v>0.000</v>
      </c>
      <c r="AD1086" s="1" t="str">
        <f t="shared" si="83"/>
        <v>0.000</v>
      </c>
      <c r="AE1086" t="str">
        <f t="shared" si="84"/>
        <v>0.000
(0.000)</v>
      </c>
    </row>
    <row r="1087" spans="27:31">
      <c r="AA1087" s="1" t="str">
        <f t="shared" si="80"/>
        <v>_</v>
      </c>
      <c r="AB1087" s="1" t="str">
        <f t="shared" si="81"/>
        <v>0.000</v>
      </c>
      <c r="AC1087" s="1" t="str">
        <f t="shared" si="82"/>
        <v>0.000</v>
      </c>
      <c r="AD1087" s="1" t="str">
        <f t="shared" si="83"/>
        <v>0.000</v>
      </c>
      <c r="AE1087" t="str">
        <f t="shared" si="84"/>
        <v>0.000
(0.000)</v>
      </c>
    </row>
    <row r="1088" spans="27:31">
      <c r="AA1088" s="1" t="str">
        <f t="shared" si="80"/>
        <v>_</v>
      </c>
      <c r="AB1088" s="1" t="str">
        <f t="shared" si="81"/>
        <v>0.000</v>
      </c>
      <c r="AC1088" s="1" t="str">
        <f t="shared" si="82"/>
        <v>0.000</v>
      </c>
      <c r="AD1088" s="1" t="str">
        <f t="shared" si="83"/>
        <v>0.000</v>
      </c>
      <c r="AE1088" t="str">
        <f t="shared" si="84"/>
        <v>0.000
(0.000)</v>
      </c>
    </row>
    <row r="1089" spans="27:31">
      <c r="AA1089" s="1" t="str">
        <f t="shared" si="80"/>
        <v>_</v>
      </c>
      <c r="AB1089" s="1" t="str">
        <f t="shared" si="81"/>
        <v>0.000</v>
      </c>
      <c r="AC1089" s="1" t="str">
        <f t="shared" si="82"/>
        <v>0.000</v>
      </c>
      <c r="AD1089" s="1" t="str">
        <f t="shared" si="83"/>
        <v>0.000</v>
      </c>
      <c r="AE1089" t="str">
        <f t="shared" si="84"/>
        <v>0.000
(0.000)</v>
      </c>
    </row>
    <row r="1090" spans="27:31">
      <c r="AA1090" s="1" t="str">
        <f t="shared" si="80"/>
        <v>_</v>
      </c>
      <c r="AB1090" s="1" t="str">
        <f t="shared" si="81"/>
        <v>0.000</v>
      </c>
      <c r="AC1090" s="1" t="str">
        <f t="shared" si="82"/>
        <v>0.000</v>
      </c>
      <c r="AD1090" s="1" t="str">
        <f t="shared" si="83"/>
        <v>0.000</v>
      </c>
      <c r="AE1090" t="str">
        <f t="shared" si="84"/>
        <v>0.000
(0.000)</v>
      </c>
    </row>
    <row r="1091" spans="27:31">
      <c r="AA1091" s="1" t="str">
        <f t="shared" ref="AA1091:AA1154" si="85">G1091&amp;"_"&amp;B1091</f>
        <v>_</v>
      </c>
      <c r="AB1091" s="1" t="str">
        <f t="shared" ref="AB1091:AB1154" si="86">TEXT(C1091, "0.000")</f>
        <v>0.000</v>
      </c>
      <c r="AC1091" s="1" t="str">
        <f t="shared" ref="AC1091:AC1154" si="87">TEXT(D1091, "0.000")</f>
        <v>0.000</v>
      </c>
      <c r="AD1091" s="1" t="str">
        <f t="shared" ref="AD1091:AD1154" si="88">TEXT(E1091, "0.000")</f>
        <v>0.000</v>
      </c>
      <c r="AE1091" t="str">
        <f t="shared" ref="AE1091:AE1154" si="89">CONCATENATE(AB1091,"
(",AC1091,")")</f>
        <v>0.000
(0.000)</v>
      </c>
    </row>
    <row r="1092" spans="27:31">
      <c r="AA1092" s="1" t="str">
        <f t="shared" si="85"/>
        <v>_</v>
      </c>
      <c r="AB1092" s="1" t="str">
        <f t="shared" si="86"/>
        <v>0.000</v>
      </c>
      <c r="AC1092" s="1" t="str">
        <f t="shared" si="87"/>
        <v>0.000</v>
      </c>
      <c r="AD1092" s="1" t="str">
        <f t="shared" si="88"/>
        <v>0.000</v>
      </c>
      <c r="AE1092" t="str">
        <f t="shared" si="89"/>
        <v>0.000
(0.000)</v>
      </c>
    </row>
    <row r="1093" spans="27:31">
      <c r="AA1093" s="1" t="str">
        <f t="shared" si="85"/>
        <v>_</v>
      </c>
      <c r="AB1093" s="1" t="str">
        <f t="shared" si="86"/>
        <v>0.000</v>
      </c>
      <c r="AC1093" s="1" t="str">
        <f t="shared" si="87"/>
        <v>0.000</v>
      </c>
      <c r="AD1093" s="1" t="str">
        <f t="shared" si="88"/>
        <v>0.000</v>
      </c>
      <c r="AE1093" t="str">
        <f t="shared" si="89"/>
        <v>0.000
(0.000)</v>
      </c>
    </row>
    <row r="1094" spans="27:31">
      <c r="AA1094" s="1" t="str">
        <f t="shared" si="85"/>
        <v>_</v>
      </c>
      <c r="AB1094" s="1" t="str">
        <f t="shared" si="86"/>
        <v>0.000</v>
      </c>
      <c r="AC1094" s="1" t="str">
        <f t="shared" si="87"/>
        <v>0.000</v>
      </c>
      <c r="AD1094" s="1" t="str">
        <f t="shared" si="88"/>
        <v>0.000</v>
      </c>
      <c r="AE1094" t="str">
        <f t="shared" si="89"/>
        <v>0.000
(0.000)</v>
      </c>
    </row>
    <row r="1095" spans="27:31">
      <c r="AA1095" s="1" t="str">
        <f t="shared" si="85"/>
        <v>_</v>
      </c>
      <c r="AB1095" s="1" t="str">
        <f t="shared" si="86"/>
        <v>0.000</v>
      </c>
      <c r="AC1095" s="1" t="str">
        <f t="shared" si="87"/>
        <v>0.000</v>
      </c>
      <c r="AD1095" s="1" t="str">
        <f t="shared" si="88"/>
        <v>0.000</v>
      </c>
      <c r="AE1095" t="str">
        <f t="shared" si="89"/>
        <v>0.000
(0.000)</v>
      </c>
    </row>
    <row r="1096" spans="27:31">
      <c r="AA1096" s="1" t="str">
        <f t="shared" si="85"/>
        <v>_</v>
      </c>
      <c r="AB1096" s="1" t="str">
        <f t="shared" si="86"/>
        <v>0.000</v>
      </c>
      <c r="AC1096" s="1" t="str">
        <f t="shared" si="87"/>
        <v>0.000</v>
      </c>
      <c r="AD1096" s="1" t="str">
        <f t="shared" si="88"/>
        <v>0.000</v>
      </c>
      <c r="AE1096" t="str">
        <f t="shared" si="89"/>
        <v>0.000
(0.000)</v>
      </c>
    </row>
    <row r="1097" spans="27:31">
      <c r="AA1097" s="1" t="str">
        <f t="shared" si="85"/>
        <v>_</v>
      </c>
      <c r="AB1097" s="1" t="str">
        <f t="shared" si="86"/>
        <v>0.000</v>
      </c>
      <c r="AC1097" s="1" t="str">
        <f t="shared" si="87"/>
        <v>0.000</v>
      </c>
      <c r="AD1097" s="1" t="str">
        <f t="shared" si="88"/>
        <v>0.000</v>
      </c>
      <c r="AE1097" t="str">
        <f t="shared" si="89"/>
        <v>0.000
(0.000)</v>
      </c>
    </row>
    <row r="1098" spans="27:31">
      <c r="AA1098" s="1" t="str">
        <f t="shared" si="85"/>
        <v>_</v>
      </c>
      <c r="AB1098" s="1" t="str">
        <f t="shared" si="86"/>
        <v>0.000</v>
      </c>
      <c r="AC1098" s="1" t="str">
        <f t="shared" si="87"/>
        <v>0.000</v>
      </c>
      <c r="AD1098" s="1" t="str">
        <f t="shared" si="88"/>
        <v>0.000</v>
      </c>
      <c r="AE1098" t="str">
        <f t="shared" si="89"/>
        <v>0.000
(0.000)</v>
      </c>
    </row>
    <row r="1099" spans="27:31">
      <c r="AA1099" s="1" t="str">
        <f t="shared" si="85"/>
        <v>_</v>
      </c>
      <c r="AB1099" s="1" t="str">
        <f t="shared" si="86"/>
        <v>0.000</v>
      </c>
      <c r="AC1099" s="1" t="str">
        <f t="shared" si="87"/>
        <v>0.000</v>
      </c>
      <c r="AD1099" s="1" t="str">
        <f t="shared" si="88"/>
        <v>0.000</v>
      </c>
      <c r="AE1099" t="str">
        <f t="shared" si="89"/>
        <v>0.000
(0.000)</v>
      </c>
    </row>
    <row r="1100" spans="27:31">
      <c r="AA1100" s="1" t="str">
        <f t="shared" si="85"/>
        <v>_</v>
      </c>
      <c r="AB1100" s="1" t="str">
        <f t="shared" si="86"/>
        <v>0.000</v>
      </c>
      <c r="AC1100" s="1" t="str">
        <f t="shared" si="87"/>
        <v>0.000</v>
      </c>
      <c r="AD1100" s="1" t="str">
        <f t="shared" si="88"/>
        <v>0.000</v>
      </c>
      <c r="AE1100" t="str">
        <f t="shared" si="89"/>
        <v>0.000
(0.000)</v>
      </c>
    </row>
    <row r="1101" spans="27:31">
      <c r="AA1101" s="1" t="str">
        <f t="shared" si="85"/>
        <v>_</v>
      </c>
      <c r="AB1101" s="1" t="str">
        <f t="shared" si="86"/>
        <v>0.000</v>
      </c>
      <c r="AC1101" s="1" t="str">
        <f t="shared" si="87"/>
        <v>0.000</v>
      </c>
      <c r="AD1101" s="1" t="str">
        <f t="shared" si="88"/>
        <v>0.000</v>
      </c>
      <c r="AE1101" t="str">
        <f t="shared" si="89"/>
        <v>0.000
(0.000)</v>
      </c>
    </row>
    <row r="1102" spans="27:31">
      <c r="AA1102" s="1" t="str">
        <f t="shared" si="85"/>
        <v>_</v>
      </c>
      <c r="AB1102" s="1" t="str">
        <f t="shared" si="86"/>
        <v>0.000</v>
      </c>
      <c r="AC1102" s="1" t="str">
        <f t="shared" si="87"/>
        <v>0.000</v>
      </c>
      <c r="AD1102" s="1" t="str">
        <f t="shared" si="88"/>
        <v>0.000</v>
      </c>
      <c r="AE1102" t="str">
        <f t="shared" si="89"/>
        <v>0.000
(0.000)</v>
      </c>
    </row>
    <row r="1103" spans="27:31">
      <c r="AA1103" s="1" t="str">
        <f t="shared" si="85"/>
        <v>_</v>
      </c>
      <c r="AB1103" s="1" t="str">
        <f t="shared" si="86"/>
        <v>0.000</v>
      </c>
      <c r="AC1103" s="1" t="str">
        <f t="shared" si="87"/>
        <v>0.000</v>
      </c>
      <c r="AD1103" s="1" t="str">
        <f t="shared" si="88"/>
        <v>0.000</v>
      </c>
      <c r="AE1103" t="str">
        <f t="shared" si="89"/>
        <v>0.000
(0.000)</v>
      </c>
    </row>
    <row r="1104" spans="27:31">
      <c r="AA1104" s="1" t="str">
        <f t="shared" si="85"/>
        <v>_</v>
      </c>
      <c r="AB1104" s="1" t="str">
        <f t="shared" si="86"/>
        <v>0.000</v>
      </c>
      <c r="AC1104" s="1" t="str">
        <f t="shared" si="87"/>
        <v>0.000</v>
      </c>
      <c r="AD1104" s="1" t="str">
        <f t="shared" si="88"/>
        <v>0.000</v>
      </c>
      <c r="AE1104" t="str">
        <f t="shared" si="89"/>
        <v>0.000
(0.000)</v>
      </c>
    </row>
    <row r="1105" spans="27:31">
      <c r="AA1105" s="1" t="str">
        <f t="shared" si="85"/>
        <v>_</v>
      </c>
      <c r="AB1105" s="1" t="str">
        <f t="shared" si="86"/>
        <v>0.000</v>
      </c>
      <c r="AC1105" s="1" t="str">
        <f t="shared" si="87"/>
        <v>0.000</v>
      </c>
      <c r="AD1105" s="1" t="str">
        <f t="shared" si="88"/>
        <v>0.000</v>
      </c>
      <c r="AE1105" t="str">
        <f t="shared" si="89"/>
        <v>0.000
(0.000)</v>
      </c>
    </row>
    <row r="1106" spans="27:31">
      <c r="AA1106" s="1" t="str">
        <f t="shared" si="85"/>
        <v>_</v>
      </c>
      <c r="AB1106" s="1" t="str">
        <f t="shared" si="86"/>
        <v>0.000</v>
      </c>
      <c r="AC1106" s="1" t="str">
        <f t="shared" si="87"/>
        <v>0.000</v>
      </c>
      <c r="AD1106" s="1" t="str">
        <f t="shared" si="88"/>
        <v>0.000</v>
      </c>
      <c r="AE1106" t="str">
        <f t="shared" si="89"/>
        <v>0.000
(0.000)</v>
      </c>
    </row>
    <row r="1107" spans="27:31">
      <c r="AA1107" s="1" t="str">
        <f t="shared" si="85"/>
        <v>_</v>
      </c>
      <c r="AB1107" s="1" t="str">
        <f t="shared" si="86"/>
        <v>0.000</v>
      </c>
      <c r="AC1107" s="1" t="str">
        <f t="shared" si="87"/>
        <v>0.000</v>
      </c>
      <c r="AD1107" s="1" t="str">
        <f t="shared" si="88"/>
        <v>0.000</v>
      </c>
      <c r="AE1107" t="str">
        <f t="shared" si="89"/>
        <v>0.000
(0.000)</v>
      </c>
    </row>
    <row r="1108" spans="27:31">
      <c r="AA1108" s="1" t="str">
        <f t="shared" si="85"/>
        <v>_</v>
      </c>
      <c r="AB1108" s="1" t="str">
        <f t="shared" si="86"/>
        <v>0.000</v>
      </c>
      <c r="AC1108" s="1" t="str">
        <f t="shared" si="87"/>
        <v>0.000</v>
      </c>
      <c r="AD1108" s="1" t="str">
        <f t="shared" si="88"/>
        <v>0.000</v>
      </c>
      <c r="AE1108" t="str">
        <f t="shared" si="89"/>
        <v>0.000
(0.000)</v>
      </c>
    </row>
    <row r="1109" spans="27:31">
      <c r="AA1109" s="1" t="str">
        <f t="shared" si="85"/>
        <v>_</v>
      </c>
      <c r="AB1109" s="1" t="str">
        <f t="shared" si="86"/>
        <v>0.000</v>
      </c>
      <c r="AC1109" s="1" t="str">
        <f t="shared" si="87"/>
        <v>0.000</v>
      </c>
      <c r="AD1109" s="1" t="str">
        <f t="shared" si="88"/>
        <v>0.000</v>
      </c>
      <c r="AE1109" t="str">
        <f t="shared" si="89"/>
        <v>0.000
(0.000)</v>
      </c>
    </row>
    <row r="1110" spans="27:31">
      <c r="AA1110" s="1" t="str">
        <f t="shared" si="85"/>
        <v>_</v>
      </c>
      <c r="AB1110" s="1" t="str">
        <f t="shared" si="86"/>
        <v>0.000</v>
      </c>
      <c r="AC1110" s="1" t="str">
        <f t="shared" si="87"/>
        <v>0.000</v>
      </c>
      <c r="AD1110" s="1" t="str">
        <f t="shared" si="88"/>
        <v>0.000</v>
      </c>
      <c r="AE1110" t="str">
        <f t="shared" si="89"/>
        <v>0.000
(0.000)</v>
      </c>
    </row>
    <row r="1111" spans="27:31">
      <c r="AA1111" s="1" t="str">
        <f t="shared" si="85"/>
        <v>_</v>
      </c>
      <c r="AB1111" s="1" t="str">
        <f t="shared" si="86"/>
        <v>0.000</v>
      </c>
      <c r="AC1111" s="1" t="str">
        <f t="shared" si="87"/>
        <v>0.000</v>
      </c>
      <c r="AD1111" s="1" t="str">
        <f t="shared" si="88"/>
        <v>0.000</v>
      </c>
      <c r="AE1111" t="str">
        <f t="shared" si="89"/>
        <v>0.000
(0.000)</v>
      </c>
    </row>
    <row r="1112" spans="27:31">
      <c r="AA1112" s="1" t="str">
        <f t="shared" si="85"/>
        <v>_</v>
      </c>
      <c r="AB1112" s="1" t="str">
        <f t="shared" si="86"/>
        <v>0.000</v>
      </c>
      <c r="AC1112" s="1" t="str">
        <f t="shared" si="87"/>
        <v>0.000</v>
      </c>
      <c r="AD1112" s="1" t="str">
        <f t="shared" si="88"/>
        <v>0.000</v>
      </c>
      <c r="AE1112" t="str">
        <f t="shared" si="89"/>
        <v>0.000
(0.000)</v>
      </c>
    </row>
    <row r="1113" spans="27:31">
      <c r="AA1113" s="1" t="str">
        <f t="shared" si="85"/>
        <v>_</v>
      </c>
      <c r="AB1113" s="1" t="str">
        <f t="shared" si="86"/>
        <v>0.000</v>
      </c>
      <c r="AC1113" s="1" t="str">
        <f t="shared" si="87"/>
        <v>0.000</v>
      </c>
      <c r="AD1113" s="1" t="str">
        <f t="shared" si="88"/>
        <v>0.000</v>
      </c>
      <c r="AE1113" t="str">
        <f t="shared" si="89"/>
        <v>0.000
(0.000)</v>
      </c>
    </row>
    <row r="1114" spans="27:31">
      <c r="AA1114" s="1" t="str">
        <f t="shared" si="85"/>
        <v>_</v>
      </c>
      <c r="AB1114" s="1" t="str">
        <f t="shared" si="86"/>
        <v>0.000</v>
      </c>
      <c r="AC1114" s="1" t="str">
        <f t="shared" si="87"/>
        <v>0.000</v>
      </c>
      <c r="AD1114" s="1" t="str">
        <f t="shared" si="88"/>
        <v>0.000</v>
      </c>
      <c r="AE1114" t="str">
        <f t="shared" si="89"/>
        <v>0.000
(0.000)</v>
      </c>
    </row>
    <row r="1115" spans="27:31">
      <c r="AA1115" s="1" t="str">
        <f t="shared" si="85"/>
        <v>_</v>
      </c>
      <c r="AB1115" s="1" t="str">
        <f t="shared" si="86"/>
        <v>0.000</v>
      </c>
      <c r="AC1115" s="1" t="str">
        <f t="shared" si="87"/>
        <v>0.000</v>
      </c>
      <c r="AD1115" s="1" t="str">
        <f t="shared" si="88"/>
        <v>0.000</v>
      </c>
      <c r="AE1115" t="str">
        <f t="shared" si="89"/>
        <v>0.000
(0.000)</v>
      </c>
    </row>
    <row r="1116" spans="27:31">
      <c r="AA1116" s="1" t="str">
        <f t="shared" si="85"/>
        <v>_</v>
      </c>
      <c r="AB1116" s="1" t="str">
        <f t="shared" si="86"/>
        <v>0.000</v>
      </c>
      <c r="AC1116" s="1" t="str">
        <f t="shared" si="87"/>
        <v>0.000</v>
      </c>
      <c r="AD1116" s="1" t="str">
        <f t="shared" si="88"/>
        <v>0.000</v>
      </c>
      <c r="AE1116" t="str">
        <f t="shared" si="89"/>
        <v>0.000
(0.000)</v>
      </c>
    </row>
    <row r="1117" spans="27:31">
      <c r="AA1117" s="1" t="str">
        <f t="shared" si="85"/>
        <v>_</v>
      </c>
      <c r="AB1117" s="1" t="str">
        <f t="shared" si="86"/>
        <v>0.000</v>
      </c>
      <c r="AC1117" s="1" t="str">
        <f t="shared" si="87"/>
        <v>0.000</v>
      </c>
      <c r="AD1117" s="1" t="str">
        <f t="shared" si="88"/>
        <v>0.000</v>
      </c>
      <c r="AE1117" t="str">
        <f t="shared" si="89"/>
        <v>0.000
(0.000)</v>
      </c>
    </row>
    <row r="1118" spans="27:31">
      <c r="AA1118" s="1" t="str">
        <f t="shared" si="85"/>
        <v>_</v>
      </c>
      <c r="AB1118" s="1" t="str">
        <f t="shared" si="86"/>
        <v>0.000</v>
      </c>
      <c r="AC1118" s="1" t="str">
        <f t="shared" si="87"/>
        <v>0.000</v>
      </c>
      <c r="AD1118" s="1" t="str">
        <f t="shared" si="88"/>
        <v>0.000</v>
      </c>
      <c r="AE1118" t="str">
        <f t="shared" si="89"/>
        <v>0.000
(0.000)</v>
      </c>
    </row>
    <row r="1119" spans="27:31">
      <c r="AA1119" s="1" t="str">
        <f t="shared" si="85"/>
        <v>_</v>
      </c>
      <c r="AB1119" s="1" t="str">
        <f t="shared" si="86"/>
        <v>0.000</v>
      </c>
      <c r="AC1119" s="1" t="str">
        <f t="shared" si="87"/>
        <v>0.000</v>
      </c>
      <c r="AD1119" s="1" t="str">
        <f t="shared" si="88"/>
        <v>0.000</v>
      </c>
      <c r="AE1119" t="str">
        <f t="shared" si="89"/>
        <v>0.000
(0.000)</v>
      </c>
    </row>
    <row r="1120" spans="27:31">
      <c r="AA1120" s="1" t="str">
        <f t="shared" si="85"/>
        <v>_</v>
      </c>
      <c r="AB1120" s="1" t="str">
        <f t="shared" si="86"/>
        <v>0.000</v>
      </c>
      <c r="AC1120" s="1" t="str">
        <f t="shared" si="87"/>
        <v>0.000</v>
      </c>
      <c r="AD1120" s="1" t="str">
        <f t="shared" si="88"/>
        <v>0.000</v>
      </c>
      <c r="AE1120" t="str">
        <f t="shared" si="89"/>
        <v>0.000
(0.000)</v>
      </c>
    </row>
    <row r="1121" spans="27:31">
      <c r="AA1121" s="1" t="str">
        <f t="shared" si="85"/>
        <v>_</v>
      </c>
      <c r="AB1121" s="1" t="str">
        <f t="shared" si="86"/>
        <v>0.000</v>
      </c>
      <c r="AC1121" s="1" t="str">
        <f t="shared" si="87"/>
        <v>0.000</v>
      </c>
      <c r="AD1121" s="1" t="str">
        <f t="shared" si="88"/>
        <v>0.000</v>
      </c>
      <c r="AE1121" t="str">
        <f t="shared" si="89"/>
        <v>0.000
(0.000)</v>
      </c>
    </row>
    <row r="1122" spans="27:31">
      <c r="AA1122" s="1" t="str">
        <f t="shared" si="85"/>
        <v>_</v>
      </c>
      <c r="AB1122" s="1" t="str">
        <f t="shared" si="86"/>
        <v>0.000</v>
      </c>
      <c r="AC1122" s="1" t="str">
        <f t="shared" si="87"/>
        <v>0.000</v>
      </c>
      <c r="AD1122" s="1" t="str">
        <f t="shared" si="88"/>
        <v>0.000</v>
      </c>
      <c r="AE1122" t="str">
        <f t="shared" si="89"/>
        <v>0.000
(0.000)</v>
      </c>
    </row>
    <row r="1123" spans="27:31">
      <c r="AA1123" s="1" t="str">
        <f t="shared" si="85"/>
        <v>_</v>
      </c>
      <c r="AB1123" s="1" t="str">
        <f t="shared" si="86"/>
        <v>0.000</v>
      </c>
      <c r="AC1123" s="1" t="str">
        <f t="shared" si="87"/>
        <v>0.000</v>
      </c>
      <c r="AD1123" s="1" t="str">
        <f t="shared" si="88"/>
        <v>0.000</v>
      </c>
      <c r="AE1123" t="str">
        <f t="shared" si="89"/>
        <v>0.000
(0.000)</v>
      </c>
    </row>
    <row r="1124" spans="27:31">
      <c r="AA1124" s="1" t="str">
        <f t="shared" si="85"/>
        <v>_</v>
      </c>
      <c r="AB1124" s="1" t="str">
        <f t="shared" si="86"/>
        <v>0.000</v>
      </c>
      <c r="AC1124" s="1" t="str">
        <f t="shared" si="87"/>
        <v>0.000</v>
      </c>
      <c r="AD1124" s="1" t="str">
        <f t="shared" si="88"/>
        <v>0.000</v>
      </c>
      <c r="AE1124" t="str">
        <f t="shared" si="89"/>
        <v>0.000
(0.000)</v>
      </c>
    </row>
    <row r="1125" spans="27:31">
      <c r="AA1125" s="1" t="str">
        <f t="shared" si="85"/>
        <v>_</v>
      </c>
      <c r="AB1125" s="1" t="str">
        <f t="shared" si="86"/>
        <v>0.000</v>
      </c>
      <c r="AC1125" s="1" t="str">
        <f t="shared" si="87"/>
        <v>0.000</v>
      </c>
      <c r="AD1125" s="1" t="str">
        <f t="shared" si="88"/>
        <v>0.000</v>
      </c>
      <c r="AE1125" t="str">
        <f t="shared" si="89"/>
        <v>0.000
(0.000)</v>
      </c>
    </row>
    <row r="1126" spans="27:31">
      <c r="AA1126" s="1" t="str">
        <f t="shared" si="85"/>
        <v>_</v>
      </c>
      <c r="AB1126" s="1" t="str">
        <f t="shared" si="86"/>
        <v>0.000</v>
      </c>
      <c r="AC1126" s="1" t="str">
        <f t="shared" si="87"/>
        <v>0.000</v>
      </c>
      <c r="AD1126" s="1" t="str">
        <f t="shared" si="88"/>
        <v>0.000</v>
      </c>
      <c r="AE1126" t="str">
        <f t="shared" si="89"/>
        <v>0.000
(0.000)</v>
      </c>
    </row>
    <row r="1127" spans="27:31">
      <c r="AA1127" s="1" t="str">
        <f t="shared" si="85"/>
        <v>_</v>
      </c>
      <c r="AB1127" s="1" t="str">
        <f t="shared" si="86"/>
        <v>0.000</v>
      </c>
      <c r="AC1127" s="1" t="str">
        <f t="shared" si="87"/>
        <v>0.000</v>
      </c>
      <c r="AD1127" s="1" t="str">
        <f t="shared" si="88"/>
        <v>0.000</v>
      </c>
      <c r="AE1127" t="str">
        <f t="shared" si="89"/>
        <v>0.000
(0.000)</v>
      </c>
    </row>
    <row r="1128" spans="27:31">
      <c r="AA1128" s="1" t="str">
        <f t="shared" si="85"/>
        <v>_</v>
      </c>
      <c r="AB1128" s="1" t="str">
        <f t="shared" si="86"/>
        <v>0.000</v>
      </c>
      <c r="AC1128" s="1" t="str">
        <f t="shared" si="87"/>
        <v>0.000</v>
      </c>
      <c r="AD1128" s="1" t="str">
        <f t="shared" si="88"/>
        <v>0.000</v>
      </c>
      <c r="AE1128" t="str">
        <f t="shared" si="89"/>
        <v>0.000
(0.000)</v>
      </c>
    </row>
    <row r="1129" spans="27:31">
      <c r="AA1129" s="1" t="str">
        <f t="shared" si="85"/>
        <v>_</v>
      </c>
      <c r="AB1129" s="1" t="str">
        <f t="shared" si="86"/>
        <v>0.000</v>
      </c>
      <c r="AC1129" s="1" t="str">
        <f t="shared" si="87"/>
        <v>0.000</v>
      </c>
      <c r="AD1129" s="1" t="str">
        <f t="shared" si="88"/>
        <v>0.000</v>
      </c>
      <c r="AE1129" t="str">
        <f t="shared" si="89"/>
        <v>0.000
(0.000)</v>
      </c>
    </row>
    <row r="1130" spans="27:31">
      <c r="AA1130" s="1" t="str">
        <f t="shared" si="85"/>
        <v>_</v>
      </c>
      <c r="AB1130" s="1" t="str">
        <f t="shared" si="86"/>
        <v>0.000</v>
      </c>
      <c r="AC1130" s="1" t="str">
        <f t="shared" si="87"/>
        <v>0.000</v>
      </c>
      <c r="AD1130" s="1" t="str">
        <f t="shared" si="88"/>
        <v>0.000</v>
      </c>
      <c r="AE1130" t="str">
        <f t="shared" si="89"/>
        <v>0.000
(0.000)</v>
      </c>
    </row>
    <row r="1131" spans="27:31">
      <c r="AA1131" s="1" t="str">
        <f t="shared" si="85"/>
        <v>_</v>
      </c>
      <c r="AB1131" s="1" t="str">
        <f t="shared" si="86"/>
        <v>0.000</v>
      </c>
      <c r="AC1131" s="1" t="str">
        <f t="shared" si="87"/>
        <v>0.000</v>
      </c>
      <c r="AD1131" s="1" t="str">
        <f t="shared" si="88"/>
        <v>0.000</v>
      </c>
      <c r="AE1131" t="str">
        <f t="shared" si="89"/>
        <v>0.000
(0.000)</v>
      </c>
    </row>
    <row r="1132" spans="27:31">
      <c r="AA1132" s="1" t="str">
        <f t="shared" si="85"/>
        <v>_</v>
      </c>
      <c r="AB1132" s="1" t="str">
        <f t="shared" si="86"/>
        <v>0.000</v>
      </c>
      <c r="AC1132" s="1" t="str">
        <f t="shared" si="87"/>
        <v>0.000</v>
      </c>
      <c r="AD1132" s="1" t="str">
        <f t="shared" si="88"/>
        <v>0.000</v>
      </c>
      <c r="AE1132" t="str">
        <f t="shared" si="89"/>
        <v>0.000
(0.000)</v>
      </c>
    </row>
    <row r="1133" spans="27:31">
      <c r="AA1133" s="1" t="str">
        <f t="shared" si="85"/>
        <v>_</v>
      </c>
      <c r="AB1133" s="1" t="str">
        <f t="shared" si="86"/>
        <v>0.000</v>
      </c>
      <c r="AC1133" s="1" t="str">
        <f t="shared" si="87"/>
        <v>0.000</v>
      </c>
      <c r="AD1133" s="1" t="str">
        <f t="shared" si="88"/>
        <v>0.000</v>
      </c>
      <c r="AE1133" t="str">
        <f t="shared" si="89"/>
        <v>0.000
(0.000)</v>
      </c>
    </row>
    <row r="1134" spans="27:31">
      <c r="AA1134" s="1" t="str">
        <f t="shared" si="85"/>
        <v>_</v>
      </c>
      <c r="AB1134" s="1" t="str">
        <f t="shared" si="86"/>
        <v>0.000</v>
      </c>
      <c r="AC1134" s="1" t="str">
        <f t="shared" si="87"/>
        <v>0.000</v>
      </c>
      <c r="AD1134" s="1" t="str">
        <f t="shared" si="88"/>
        <v>0.000</v>
      </c>
      <c r="AE1134" t="str">
        <f t="shared" si="89"/>
        <v>0.000
(0.000)</v>
      </c>
    </row>
    <row r="1135" spans="27:31">
      <c r="AA1135" s="1" t="str">
        <f t="shared" si="85"/>
        <v>_</v>
      </c>
      <c r="AB1135" s="1" t="str">
        <f t="shared" si="86"/>
        <v>0.000</v>
      </c>
      <c r="AC1135" s="1" t="str">
        <f t="shared" si="87"/>
        <v>0.000</v>
      </c>
      <c r="AD1135" s="1" t="str">
        <f t="shared" si="88"/>
        <v>0.000</v>
      </c>
      <c r="AE1135" t="str">
        <f t="shared" si="89"/>
        <v>0.000
(0.000)</v>
      </c>
    </row>
    <row r="1136" spans="27:31">
      <c r="AA1136" s="1" t="str">
        <f t="shared" si="85"/>
        <v>_</v>
      </c>
      <c r="AB1136" s="1" t="str">
        <f t="shared" si="86"/>
        <v>0.000</v>
      </c>
      <c r="AC1136" s="1" t="str">
        <f t="shared" si="87"/>
        <v>0.000</v>
      </c>
      <c r="AD1136" s="1" t="str">
        <f t="shared" si="88"/>
        <v>0.000</v>
      </c>
      <c r="AE1136" t="str">
        <f t="shared" si="89"/>
        <v>0.000
(0.000)</v>
      </c>
    </row>
    <row r="1137" spans="27:31">
      <c r="AA1137" s="1" t="str">
        <f t="shared" si="85"/>
        <v>_</v>
      </c>
      <c r="AB1137" s="1" t="str">
        <f t="shared" si="86"/>
        <v>0.000</v>
      </c>
      <c r="AC1137" s="1" t="str">
        <f t="shared" si="87"/>
        <v>0.000</v>
      </c>
      <c r="AD1137" s="1" t="str">
        <f t="shared" si="88"/>
        <v>0.000</v>
      </c>
      <c r="AE1137" t="str">
        <f t="shared" si="89"/>
        <v>0.000
(0.000)</v>
      </c>
    </row>
    <row r="1138" spans="27:31">
      <c r="AA1138" s="1" t="str">
        <f t="shared" si="85"/>
        <v>_</v>
      </c>
      <c r="AB1138" s="1" t="str">
        <f t="shared" si="86"/>
        <v>0.000</v>
      </c>
      <c r="AC1138" s="1" t="str">
        <f t="shared" si="87"/>
        <v>0.000</v>
      </c>
      <c r="AD1138" s="1" t="str">
        <f t="shared" si="88"/>
        <v>0.000</v>
      </c>
      <c r="AE1138" t="str">
        <f t="shared" si="89"/>
        <v>0.000
(0.000)</v>
      </c>
    </row>
    <row r="1139" spans="27:31">
      <c r="AA1139" s="1" t="str">
        <f t="shared" si="85"/>
        <v>_</v>
      </c>
      <c r="AB1139" s="1" t="str">
        <f t="shared" si="86"/>
        <v>0.000</v>
      </c>
      <c r="AC1139" s="1" t="str">
        <f t="shared" si="87"/>
        <v>0.000</v>
      </c>
      <c r="AD1139" s="1" t="str">
        <f t="shared" si="88"/>
        <v>0.000</v>
      </c>
      <c r="AE1139" t="str">
        <f t="shared" si="89"/>
        <v>0.000
(0.000)</v>
      </c>
    </row>
    <row r="1140" spans="27:31">
      <c r="AA1140" s="1" t="str">
        <f t="shared" si="85"/>
        <v>_</v>
      </c>
      <c r="AB1140" s="1" t="str">
        <f t="shared" si="86"/>
        <v>0.000</v>
      </c>
      <c r="AC1140" s="1" t="str">
        <f t="shared" si="87"/>
        <v>0.000</v>
      </c>
      <c r="AD1140" s="1" t="str">
        <f t="shared" si="88"/>
        <v>0.000</v>
      </c>
      <c r="AE1140" t="str">
        <f t="shared" si="89"/>
        <v>0.000
(0.000)</v>
      </c>
    </row>
    <row r="1141" spans="27:31">
      <c r="AA1141" s="1" t="str">
        <f t="shared" si="85"/>
        <v>_</v>
      </c>
      <c r="AB1141" s="1" t="str">
        <f t="shared" si="86"/>
        <v>0.000</v>
      </c>
      <c r="AC1141" s="1" t="str">
        <f t="shared" si="87"/>
        <v>0.000</v>
      </c>
      <c r="AD1141" s="1" t="str">
        <f t="shared" si="88"/>
        <v>0.000</v>
      </c>
      <c r="AE1141" t="str">
        <f t="shared" si="89"/>
        <v>0.000
(0.000)</v>
      </c>
    </row>
    <row r="1142" spans="27:31">
      <c r="AA1142" s="1" t="str">
        <f t="shared" si="85"/>
        <v>_</v>
      </c>
      <c r="AB1142" s="1" t="str">
        <f t="shared" si="86"/>
        <v>0.000</v>
      </c>
      <c r="AC1142" s="1" t="str">
        <f t="shared" si="87"/>
        <v>0.000</v>
      </c>
      <c r="AD1142" s="1" t="str">
        <f t="shared" si="88"/>
        <v>0.000</v>
      </c>
      <c r="AE1142" t="str">
        <f t="shared" si="89"/>
        <v>0.000
(0.000)</v>
      </c>
    </row>
    <row r="1143" spans="27:31">
      <c r="AA1143" s="1" t="str">
        <f t="shared" si="85"/>
        <v>_</v>
      </c>
      <c r="AB1143" s="1" t="str">
        <f t="shared" si="86"/>
        <v>0.000</v>
      </c>
      <c r="AC1143" s="1" t="str">
        <f t="shared" si="87"/>
        <v>0.000</v>
      </c>
      <c r="AD1143" s="1" t="str">
        <f t="shared" si="88"/>
        <v>0.000</v>
      </c>
      <c r="AE1143" t="str">
        <f t="shared" si="89"/>
        <v>0.000
(0.000)</v>
      </c>
    </row>
    <row r="1144" spans="27:31">
      <c r="AA1144" s="1" t="str">
        <f t="shared" si="85"/>
        <v>_</v>
      </c>
      <c r="AB1144" s="1" t="str">
        <f t="shared" si="86"/>
        <v>0.000</v>
      </c>
      <c r="AC1144" s="1" t="str">
        <f t="shared" si="87"/>
        <v>0.000</v>
      </c>
      <c r="AD1144" s="1" t="str">
        <f t="shared" si="88"/>
        <v>0.000</v>
      </c>
      <c r="AE1144" t="str">
        <f t="shared" si="89"/>
        <v>0.000
(0.000)</v>
      </c>
    </row>
    <row r="1145" spans="27:31">
      <c r="AA1145" s="1" t="str">
        <f t="shared" si="85"/>
        <v>_</v>
      </c>
      <c r="AB1145" s="1" t="str">
        <f t="shared" si="86"/>
        <v>0.000</v>
      </c>
      <c r="AC1145" s="1" t="str">
        <f t="shared" si="87"/>
        <v>0.000</v>
      </c>
      <c r="AD1145" s="1" t="str">
        <f t="shared" si="88"/>
        <v>0.000</v>
      </c>
      <c r="AE1145" t="str">
        <f t="shared" si="89"/>
        <v>0.000
(0.000)</v>
      </c>
    </row>
    <row r="1146" spans="27:31">
      <c r="AA1146" s="1" t="str">
        <f t="shared" si="85"/>
        <v>_</v>
      </c>
      <c r="AB1146" s="1" t="str">
        <f t="shared" si="86"/>
        <v>0.000</v>
      </c>
      <c r="AC1146" s="1" t="str">
        <f t="shared" si="87"/>
        <v>0.000</v>
      </c>
      <c r="AD1146" s="1" t="str">
        <f t="shared" si="88"/>
        <v>0.000</v>
      </c>
      <c r="AE1146" t="str">
        <f t="shared" si="89"/>
        <v>0.000
(0.000)</v>
      </c>
    </row>
    <row r="1147" spans="27:31">
      <c r="AA1147" s="1" t="str">
        <f t="shared" si="85"/>
        <v>_</v>
      </c>
      <c r="AB1147" s="1" t="str">
        <f t="shared" si="86"/>
        <v>0.000</v>
      </c>
      <c r="AC1147" s="1" t="str">
        <f t="shared" si="87"/>
        <v>0.000</v>
      </c>
      <c r="AD1147" s="1" t="str">
        <f t="shared" si="88"/>
        <v>0.000</v>
      </c>
      <c r="AE1147" t="str">
        <f t="shared" si="89"/>
        <v>0.000
(0.000)</v>
      </c>
    </row>
    <row r="1148" spans="27:31">
      <c r="AA1148" s="1" t="str">
        <f t="shared" si="85"/>
        <v>_</v>
      </c>
      <c r="AB1148" s="1" t="str">
        <f t="shared" si="86"/>
        <v>0.000</v>
      </c>
      <c r="AC1148" s="1" t="str">
        <f t="shared" si="87"/>
        <v>0.000</v>
      </c>
      <c r="AD1148" s="1" t="str">
        <f t="shared" si="88"/>
        <v>0.000</v>
      </c>
      <c r="AE1148" t="str">
        <f t="shared" si="89"/>
        <v>0.000
(0.000)</v>
      </c>
    </row>
    <row r="1149" spans="27:31">
      <c r="AA1149" s="1" t="str">
        <f t="shared" si="85"/>
        <v>_</v>
      </c>
      <c r="AB1149" s="1" t="str">
        <f t="shared" si="86"/>
        <v>0.000</v>
      </c>
      <c r="AC1149" s="1" t="str">
        <f t="shared" si="87"/>
        <v>0.000</v>
      </c>
      <c r="AD1149" s="1" t="str">
        <f t="shared" si="88"/>
        <v>0.000</v>
      </c>
      <c r="AE1149" t="str">
        <f t="shared" si="89"/>
        <v>0.000
(0.000)</v>
      </c>
    </row>
    <row r="1150" spans="27:31">
      <c r="AA1150" s="1" t="str">
        <f t="shared" si="85"/>
        <v>_</v>
      </c>
      <c r="AB1150" s="1" t="str">
        <f t="shared" si="86"/>
        <v>0.000</v>
      </c>
      <c r="AC1150" s="1" t="str">
        <f t="shared" si="87"/>
        <v>0.000</v>
      </c>
      <c r="AD1150" s="1" t="str">
        <f t="shared" si="88"/>
        <v>0.000</v>
      </c>
      <c r="AE1150" t="str">
        <f t="shared" si="89"/>
        <v>0.000
(0.000)</v>
      </c>
    </row>
    <row r="1151" spans="27:31">
      <c r="AA1151" s="1" t="str">
        <f t="shared" si="85"/>
        <v>_</v>
      </c>
      <c r="AB1151" s="1" t="str">
        <f t="shared" si="86"/>
        <v>0.000</v>
      </c>
      <c r="AC1151" s="1" t="str">
        <f t="shared" si="87"/>
        <v>0.000</v>
      </c>
      <c r="AD1151" s="1" t="str">
        <f t="shared" si="88"/>
        <v>0.000</v>
      </c>
      <c r="AE1151" t="str">
        <f t="shared" si="89"/>
        <v>0.000
(0.000)</v>
      </c>
    </row>
    <row r="1152" spans="27:31">
      <c r="AA1152" s="1" t="str">
        <f t="shared" si="85"/>
        <v>_</v>
      </c>
      <c r="AB1152" s="1" t="str">
        <f t="shared" si="86"/>
        <v>0.000</v>
      </c>
      <c r="AC1152" s="1" t="str">
        <f t="shared" si="87"/>
        <v>0.000</v>
      </c>
      <c r="AD1152" s="1" t="str">
        <f t="shared" si="88"/>
        <v>0.000</v>
      </c>
      <c r="AE1152" t="str">
        <f t="shared" si="89"/>
        <v>0.000
(0.000)</v>
      </c>
    </row>
    <row r="1153" spans="27:31">
      <c r="AA1153" s="1" t="str">
        <f t="shared" si="85"/>
        <v>_</v>
      </c>
      <c r="AB1153" s="1" t="str">
        <f t="shared" si="86"/>
        <v>0.000</v>
      </c>
      <c r="AC1153" s="1" t="str">
        <f t="shared" si="87"/>
        <v>0.000</v>
      </c>
      <c r="AD1153" s="1" t="str">
        <f t="shared" si="88"/>
        <v>0.000</v>
      </c>
      <c r="AE1153" t="str">
        <f t="shared" si="89"/>
        <v>0.000
(0.000)</v>
      </c>
    </row>
    <row r="1154" spans="27:31">
      <c r="AA1154" s="1" t="str">
        <f t="shared" si="85"/>
        <v>_</v>
      </c>
      <c r="AB1154" s="1" t="str">
        <f t="shared" si="86"/>
        <v>0.000</v>
      </c>
      <c r="AC1154" s="1" t="str">
        <f t="shared" si="87"/>
        <v>0.000</v>
      </c>
      <c r="AD1154" s="1" t="str">
        <f t="shared" si="88"/>
        <v>0.000</v>
      </c>
      <c r="AE1154" t="str">
        <f t="shared" si="89"/>
        <v>0.000
(0.000)</v>
      </c>
    </row>
    <row r="1155" spans="27:31">
      <c r="AA1155" s="1" t="str">
        <f t="shared" ref="AA1155:AA1218" si="90">G1155&amp;"_"&amp;B1155</f>
        <v>_</v>
      </c>
      <c r="AB1155" s="1" t="str">
        <f t="shared" ref="AB1155:AB1218" si="91">TEXT(C1155, "0.000")</f>
        <v>0.000</v>
      </c>
      <c r="AC1155" s="1" t="str">
        <f t="shared" ref="AC1155:AC1218" si="92">TEXT(D1155, "0.000")</f>
        <v>0.000</v>
      </c>
      <c r="AD1155" s="1" t="str">
        <f t="shared" ref="AD1155:AD1218" si="93">TEXT(E1155, "0.000")</f>
        <v>0.000</v>
      </c>
      <c r="AE1155" t="str">
        <f t="shared" ref="AE1155:AE1218" si="94">CONCATENATE(AB1155,"
(",AC1155,")")</f>
        <v>0.000
(0.000)</v>
      </c>
    </row>
    <row r="1156" spans="27:31">
      <c r="AA1156" s="1" t="str">
        <f t="shared" si="90"/>
        <v>_</v>
      </c>
      <c r="AB1156" s="1" t="str">
        <f t="shared" si="91"/>
        <v>0.000</v>
      </c>
      <c r="AC1156" s="1" t="str">
        <f t="shared" si="92"/>
        <v>0.000</v>
      </c>
      <c r="AD1156" s="1" t="str">
        <f t="shared" si="93"/>
        <v>0.000</v>
      </c>
      <c r="AE1156" t="str">
        <f t="shared" si="94"/>
        <v>0.000
(0.000)</v>
      </c>
    </row>
    <row r="1157" spans="27:31">
      <c r="AA1157" s="1" t="str">
        <f t="shared" si="90"/>
        <v>_</v>
      </c>
      <c r="AB1157" s="1" t="str">
        <f t="shared" si="91"/>
        <v>0.000</v>
      </c>
      <c r="AC1157" s="1" t="str">
        <f t="shared" si="92"/>
        <v>0.000</v>
      </c>
      <c r="AD1157" s="1" t="str">
        <f t="shared" si="93"/>
        <v>0.000</v>
      </c>
      <c r="AE1157" t="str">
        <f t="shared" si="94"/>
        <v>0.000
(0.000)</v>
      </c>
    </row>
    <row r="1158" spans="27:31">
      <c r="AA1158" s="1" t="str">
        <f t="shared" si="90"/>
        <v>_</v>
      </c>
      <c r="AB1158" s="1" t="str">
        <f t="shared" si="91"/>
        <v>0.000</v>
      </c>
      <c r="AC1158" s="1" t="str">
        <f t="shared" si="92"/>
        <v>0.000</v>
      </c>
      <c r="AD1158" s="1" t="str">
        <f t="shared" si="93"/>
        <v>0.000</v>
      </c>
      <c r="AE1158" t="str">
        <f t="shared" si="94"/>
        <v>0.000
(0.000)</v>
      </c>
    </row>
    <row r="1159" spans="27:31">
      <c r="AA1159" s="1" t="str">
        <f t="shared" si="90"/>
        <v>_</v>
      </c>
      <c r="AB1159" s="1" t="str">
        <f t="shared" si="91"/>
        <v>0.000</v>
      </c>
      <c r="AC1159" s="1" t="str">
        <f t="shared" si="92"/>
        <v>0.000</v>
      </c>
      <c r="AD1159" s="1" t="str">
        <f t="shared" si="93"/>
        <v>0.000</v>
      </c>
      <c r="AE1159" t="str">
        <f t="shared" si="94"/>
        <v>0.000
(0.000)</v>
      </c>
    </row>
    <row r="1160" spans="27:31">
      <c r="AA1160" s="1" t="str">
        <f t="shared" si="90"/>
        <v>_</v>
      </c>
      <c r="AB1160" s="1" t="str">
        <f t="shared" si="91"/>
        <v>0.000</v>
      </c>
      <c r="AC1160" s="1" t="str">
        <f t="shared" si="92"/>
        <v>0.000</v>
      </c>
      <c r="AD1160" s="1" t="str">
        <f t="shared" si="93"/>
        <v>0.000</v>
      </c>
      <c r="AE1160" t="str">
        <f t="shared" si="94"/>
        <v>0.000
(0.000)</v>
      </c>
    </row>
    <row r="1161" spans="27:31">
      <c r="AA1161" s="1" t="str">
        <f t="shared" si="90"/>
        <v>_</v>
      </c>
      <c r="AB1161" s="1" t="str">
        <f t="shared" si="91"/>
        <v>0.000</v>
      </c>
      <c r="AC1161" s="1" t="str">
        <f t="shared" si="92"/>
        <v>0.000</v>
      </c>
      <c r="AD1161" s="1" t="str">
        <f t="shared" si="93"/>
        <v>0.000</v>
      </c>
      <c r="AE1161" t="str">
        <f t="shared" si="94"/>
        <v>0.000
(0.000)</v>
      </c>
    </row>
    <row r="1162" spans="27:31">
      <c r="AA1162" s="1" t="str">
        <f t="shared" si="90"/>
        <v>_</v>
      </c>
      <c r="AB1162" s="1" t="str">
        <f t="shared" si="91"/>
        <v>0.000</v>
      </c>
      <c r="AC1162" s="1" t="str">
        <f t="shared" si="92"/>
        <v>0.000</v>
      </c>
      <c r="AD1162" s="1" t="str">
        <f t="shared" si="93"/>
        <v>0.000</v>
      </c>
      <c r="AE1162" t="str">
        <f t="shared" si="94"/>
        <v>0.000
(0.000)</v>
      </c>
    </row>
    <row r="1163" spans="27:31">
      <c r="AA1163" s="1" t="str">
        <f t="shared" si="90"/>
        <v>_</v>
      </c>
      <c r="AB1163" s="1" t="str">
        <f t="shared" si="91"/>
        <v>0.000</v>
      </c>
      <c r="AC1163" s="1" t="str">
        <f t="shared" si="92"/>
        <v>0.000</v>
      </c>
      <c r="AD1163" s="1" t="str">
        <f t="shared" si="93"/>
        <v>0.000</v>
      </c>
      <c r="AE1163" t="str">
        <f t="shared" si="94"/>
        <v>0.000
(0.000)</v>
      </c>
    </row>
    <row r="1164" spans="27:31">
      <c r="AA1164" s="1" t="str">
        <f t="shared" si="90"/>
        <v>_</v>
      </c>
      <c r="AB1164" s="1" t="str">
        <f t="shared" si="91"/>
        <v>0.000</v>
      </c>
      <c r="AC1164" s="1" t="str">
        <f t="shared" si="92"/>
        <v>0.000</v>
      </c>
      <c r="AD1164" s="1" t="str">
        <f t="shared" si="93"/>
        <v>0.000</v>
      </c>
      <c r="AE1164" t="str">
        <f t="shared" si="94"/>
        <v>0.000
(0.000)</v>
      </c>
    </row>
    <row r="1165" spans="27:31">
      <c r="AA1165" s="1" t="str">
        <f t="shared" si="90"/>
        <v>_</v>
      </c>
      <c r="AB1165" s="1" t="str">
        <f t="shared" si="91"/>
        <v>0.000</v>
      </c>
      <c r="AC1165" s="1" t="str">
        <f t="shared" si="92"/>
        <v>0.000</v>
      </c>
      <c r="AD1165" s="1" t="str">
        <f t="shared" si="93"/>
        <v>0.000</v>
      </c>
      <c r="AE1165" t="str">
        <f t="shared" si="94"/>
        <v>0.000
(0.000)</v>
      </c>
    </row>
    <row r="1166" spans="27:31">
      <c r="AA1166" s="1" t="str">
        <f t="shared" si="90"/>
        <v>_</v>
      </c>
      <c r="AB1166" s="1" t="str">
        <f t="shared" si="91"/>
        <v>0.000</v>
      </c>
      <c r="AC1166" s="1" t="str">
        <f t="shared" si="92"/>
        <v>0.000</v>
      </c>
      <c r="AD1166" s="1" t="str">
        <f t="shared" si="93"/>
        <v>0.000</v>
      </c>
      <c r="AE1166" t="str">
        <f t="shared" si="94"/>
        <v>0.000
(0.000)</v>
      </c>
    </row>
    <row r="1167" spans="27:31">
      <c r="AA1167" s="1" t="str">
        <f t="shared" si="90"/>
        <v>_</v>
      </c>
      <c r="AB1167" s="1" t="str">
        <f t="shared" si="91"/>
        <v>0.000</v>
      </c>
      <c r="AC1167" s="1" t="str">
        <f t="shared" si="92"/>
        <v>0.000</v>
      </c>
      <c r="AD1167" s="1" t="str">
        <f t="shared" si="93"/>
        <v>0.000</v>
      </c>
      <c r="AE1167" t="str">
        <f t="shared" si="94"/>
        <v>0.000
(0.000)</v>
      </c>
    </row>
    <row r="1168" spans="27:31">
      <c r="AA1168" s="1" t="str">
        <f t="shared" si="90"/>
        <v>_</v>
      </c>
      <c r="AB1168" s="1" t="str">
        <f t="shared" si="91"/>
        <v>0.000</v>
      </c>
      <c r="AC1168" s="1" t="str">
        <f t="shared" si="92"/>
        <v>0.000</v>
      </c>
      <c r="AD1168" s="1" t="str">
        <f t="shared" si="93"/>
        <v>0.000</v>
      </c>
      <c r="AE1168" t="str">
        <f t="shared" si="94"/>
        <v>0.000
(0.000)</v>
      </c>
    </row>
    <row r="1169" spans="27:31">
      <c r="AA1169" s="1" t="str">
        <f t="shared" si="90"/>
        <v>_</v>
      </c>
      <c r="AB1169" s="1" t="str">
        <f t="shared" si="91"/>
        <v>0.000</v>
      </c>
      <c r="AC1169" s="1" t="str">
        <f t="shared" si="92"/>
        <v>0.000</v>
      </c>
      <c r="AD1169" s="1" t="str">
        <f t="shared" si="93"/>
        <v>0.000</v>
      </c>
      <c r="AE1169" t="str">
        <f t="shared" si="94"/>
        <v>0.000
(0.000)</v>
      </c>
    </row>
    <row r="1170" spans="27:31">
      <c r="AA1170" s="1" t="str">
        <f t="shared" si="90"/>
        <v>_</v>
      </c>
      <c r="AB1170" s="1" t="str">
        <f t="shared" si="91"/>
        <v>0.000</v>
      </c>
      <c r="AC1170" s="1" t="str">
        <f t="shared" si="92"/>
        <v>0.000</v>
      </c>
      <c r="AD1170" s="1" t="str">
        <f t="shared" si="93"/>
        <v>0.000</v>
      </c>
      <c r="AE1170" t="str">
        <f t="shared" si="94"/>
        <v>0.000
(0.000)</v>
      </c>
    </row>
    <row r="1171" spans="27:31">
      <c r="AA1171" s="1" t="str">
        <f t="shared" si="90"/>
        <v>_</v>
      </c>
      <c r="AB1171" s="1" t="str">
        <f t="shared" si="91"/>
        <v>0.000</v>
      </c>
      <c r="AC1171" s="1" t="str">
        <f t="shared" si="92"/>
        <v>0.000</v>
      </c>
      <c r="AD1171" s="1" t="str">
        <f t="shared" si="93"/>
        <v>0.000</v>
      </c>
      <c r="AE1171" t="str">
        <f t="shared" si="94"/>
        <v>0.000
(0.000)</v>
      </c>
    </row>
    <row r="1172" spans="27:31">
      <c r="AA1172" s="1" t="str">
        <f t="shared" si="90"/>
        <v>_</v>
      </c>
      <c r="AB1172" s="1" t="str">
        <f t="shared" si="91"/>
        <v>0.000</v>
      </c>
      <c r="AC1172" s="1" t="str">
        <f t="shared" si="92"/>
        <v>0.000</v>
      </c>
      <c r="AD1172" s="1" t="str">
        <f t="shared" si="93"/>
        <v>0.000</v>
      </c>
      <c r="AE1172" t="str">
        <f t="shared" si="94"/>
        <v>0.000
(0.000)</v>
      </c>
    </row>
    <row r="1173" spans="27:31">
      <c r="AA1173" s="1" t="str">
        <f t="shared" si="90"/>
        <v>_</v>
      </c>
      <c r="AB1173" s="1" t="str">
        <f t="shared" si="91"/>
        <v>0.000</v>
      </c>
      <c r="AC1173" s="1" t="str">
        <f t="shared" si="92"/>
        <v>0.000</v>
      </c>
      <c r="AD1173" s="1" t="str">
        <f t="shared" si="93"/>
        <v>0.000</v>
      </c>
      <c r="AE1173" t="str">
        <f t="shared" si="94"/>
        <v>0.000
(0.000)</v>
      </c>
    </row>
    <row r="1174" spans="27:31">
      <c r="AA1174" s="1" t="str">
        <f t="shared" si="90"/>
        <v>_</v>
      </c>
      <c r="AB1174" s="1" t="str">
        <f t="shared" si="91"/>
        <v>0.000</v>
      </c>
      <c r="AC1174" s="1" t="str">
        <f t="shared" si="92"/>
        <v>0.000</v>
      </c>
      <c r="AD1174" s="1" t="str">
        <f t="shared" si="93"/>
        <v>0.000</v>
      </c>
      <c r="AE1174" t="str">
        <f t="shared" si="94"/>
        <v>0.000
(0.000)</v>
      </c>
    </row>
    <row r="1175" spans="27:31">
      <c r="AA1175" s="1" t="str">
        <f t="shared" si="90"/>
        <v>_</v>
      </c>
      <c r="AB1175" s="1" t="str">
        <f t="shared" si="91"/>
        <v>0.000</v>
      </c>
      <c r="AC1175" s="1" t="str">
        <f t="shared" si="92"/>
        <v>0.000</v>
      </c>
      <c r="AD1175" s="1" t="str">
        <f t="shared" si="93"/>
        <v>0.000</v>
      </c>
      <c r="AE1175" t="str">
        <f t="shared" si="94"/>
        <v>0.000
(0.000)</v>
      </c>
    </row>
    <row r="1176" spans="27:31">
      <c r="AA1176" s="1" t="str">
        <f t="shared" si="90"/>
        <v>_</v>
      </c>
      <c r="AB1176" s="1" t="str">
        <f t="shared" si="91"/>
        <v>0.000</v>
      </c>
      <c r="AC1176" s="1" t="str">
        <f t="shared" si="92"/>
        <v>0.000</v>
      </c>
      <c r="AD1176" s="1" t="str">
        <f t="shared" si="93"/>
        <v>0.000</v>
      </c>
      <c r="AE1176" t="str">
        <f t="shared" si="94"/>
        <v>0.000
(0.000)</v>
      </c>
    </row>
    <row r="1177" spans="27:31">
      <c r="AA1177" s="1" t="str">
        <f t="shared" si="90"/>
        <v>_</v>
      </c>
      <c r="AB1177" s="1" t="str">
        <f t="shared" si="91"/>
        <v>0.000</v>
      </c>
      <c r="AC1177" s="1" t="str">
        <f t="shared" si="92"/>
        <v>0.000</v>
      </c>
      <c r="AD1177" s="1" t="str">
        <f t="shared" si="93"/>
        <v>0.000</v>
      </c>
      <c r="AE1177" t="str">
        <f t="shared" si="94"/>
        <v>0.000
(0.000)</v>
      </c>
    </row>
    <row r="1178" spans="27:31">
      <c r="AA1178" s="1" t="str">
        <f t="shared" si="90"/>
        <v>_</v>
      </c>
      <c r="AB1178" s="1" t="str">
        <f t="shared" si="91"/>
        <v>0.000</v>
      </c>
      <c r="AC1178" s="1" t="str">
        <f t="shared" si="92"/>
        <v>0.000</v>
      </c>
      <c r="AD1178" s="1" t="str">
        <f t="shared" si="93"/>
        <v>0.000</v>
      </c>
      <c r="AE1178" t="str">
        <f t="shared" si="94"/>
        <v>0.000
(0.000)</v>
      </c>
    </row>
    <row r="1179" spans="27:31">
      <c r="AA1179" s="1" t="str">
        <f t="shared" si="90"/>
        <v>_</v>
      </c>
      <c r="AB1179" s="1" t="str">
        <f t="shared" si="91"/>
        <v>0.000</v>
      </c>
      <c r="AC1179" s="1" t="str">
        <f t="shared" si="92"/>
        <v>0.000</v>
      </c>
      <c r="AD1179" s="1" t="str">
        <f t="shared" si="93"/>
        <v>0.000</v>
      </c>
      <c r="AE1179" t="str">
        <f t="shared" si="94"/>
        <v>0.000
(0.000)</v>
      </c>
    </row>
    <row r="1180" spans="27:31">
      <c r="AA1180" s="1" t="str">
        <f t="shared" si="90"/>
        <v>_</v>
      </c>
      <c r="AB1180" s="1" t="str">
        <f t="shared" si="91"/>
        <v>0.000</v>
      </c>
      <c r="AC1180" s="1" t="str">
        <f t="shared" si="92"/>
        <v>0.000</v>
      </c>
      <c r="AD1180" s="1" t="str">
        <f t="shared" si="93"/>
        <v>0.000</v>
      </c>
      <c r="AE1180" t="str">
        <f t="shared" si="94"/>
        <v>0.000
(0.000)</v>
      </c>
    </row>
    <row r="1181" spans="27:31">
      <c r="AA1181" s="1" t="str">
        <f t="shared" si="90"/>
        <v>_</v>
      </c>
      <c r="AB1181" s="1" t="str">
        <f t="shared" si="91"/>
        <v>0.000</v>
      </c>
      <c r="AC1181" s="1" t="str">
        <f t="shared" si="92"/>
        <v>0.000</v>
      </c>
      <c r="AD1181" s="1" t="str">
        <f t="shared" si="93"/>
        <v>0.000</v>
      </c>
      <c r="AE1181" t="str">
        <f t="shared" si="94"/>
        <v>0.000
(0.000)</v>
      </c>
    </row>
    <row r="1182" spans="27:31">
      <c r="AA1182" s="1" t="str">
        <f t="shared" si="90"/>
        <v>_</v>
      </c>
      <c r="AB1182" s="1" t="str">
        <f t="shared" si="91"/>
        <v>0.000</v>
      </c>
      <c r="AC1182" s="1" t="str">
        <f t="shared" si="92"/>
        <v>0.000</v>
      </c>
      <c r="AD1182" s="1" t="str">
        <f t="shared" si="93"/>
        <v>0.000</v>
      </c>
      <c r="AE1182" t="str">
        <f t="shared" si="94"/>
        <v>0.000
(0.000)</v>
      </c>
    </row>
    <row r="1183" spans="27:31">
      <c r="AA1183" s="1" t="str">
        <f t="shared" si="90"/>
        <v>_</v>
      </c>
      <c r="AB1183" s="1" t="str">
        <f t="shared" si="91"/>
        <v>0.000</v>
      </c>
      <c r="AC1183" s="1" t="str">
        <f t="shared" si="92"/>
        <v>0.000</v>
      </c>
      <c r="AD1183" s="1" t="str">
        <f t="shared" si="93"/>
        <v>0.000</v>
      </c>
      <c r="AE1183" t="str">
        <f t="shared" si="94"/>
        <v>0.000
(0.000)</v>
      </c>
    </row>
    <row r="1184" spans="27:31">
      <c r="AA1184" s="1" t="str">
        <f t="shared" si="90"/>
        <v>_</v>
      </c>
      <c r="AB1184" s="1" t="str">
        <f t="shared" si="91"/>
        <v>0.000</v>
      </c>
      <c r="AC1184" s="1" t="str">
        <f t="shared" si="92"/>
        <v>0.000</v>
      </c>
      <c r="AD1184" s="1" t="str">
        <f t="shared" si="93"/>
        <v>0.000</v>
      </c>
      <c r="AE1184" t="str">
        <f t="shared" si="94"/>
        <v>0.000
(0.000)</v>
      </c>
    </row>
    <row r="1185" spans="27:31">
      <c r="AA1185" s="1" t="str">
        <f t="shared" si="90"/>
        <v>_</v>
      </c>
      <c r="AB1185" s="1" t="str">
        <f t="shared" si="91"/>
        <v>0.000</v>
      </c>
      <c r="AC1185" s="1" t="str">
        <f t="shared" si="92"/>
        <v>0.000</v>
      </c>
      <c r="AD1185" s="1" t="str">
        <f t="shared" si="93"/>
        <v>0.000</v>
      </c>
      <c r="AE1185" t="str">
        <f t="shared" si="94"/>
        <v>0.000
(0.000)</v>
      </c>
    </row>
    <row r="1186" spans="27:31">
      <c r="AA1186" s="1" t="str">
        <f t="shared" si="90"/>
        <v>_</v>
      </c>
      <c r="AB1186" s="1" t="str">
        <f t="shared" si="91"/>
        <v>0.000</v>
      </c>
      <c r="AC1186" s="1" t="str">
        <f t="shared" si="92"/>
        <v>0.000</v>
      </c>
      <c r="AD1186" s="1" t="str">
        <f t="shared" si="93"/>
        <v>0.000</v>
      </c>
      <c r="AE1186" t="str">
        <f t="shared" si="94"/>
        <v>0.000
(0.000)</v>
      </c>
    </row>
    <row r="1187" spans="27:31">
      <c r="AA1187" s="1" t="str">
        <f t="shared" si="90"/>
        <v>_</v>
      </c>
      <c r="AB1187" s="1" t="str">
        <f t="shared" si="91"/>
        <v>0.000</v>
      </c>
      <c r="AC1187" s="1" t="str">
        <f t="shared" si="92"/>
        <v>0.000</v>
      </c>
      <c r="AD1187" s="1" t="str">
        <f t="shared" si="93"/>
        <v>0.000</v>
      </c>
      <c r="AE1187" t="str">
        <f t="shared" si="94"/>
        <v>0.000
(0.000)</v>
      </c>
    </row>
    <row r="1188" spans="27:31">
      <c r="AA1188" s="1" t="str">
        <f t="shared" si="90"/>
        <v>_</v>
      </c>
      <c r="AB1188" s="1" t="str">
        <f t="shared" si="91"/>
        <v>0.000</v>
      </c>
      <c r="AC1188" s="1" t="str">
        <f t="shared" si="92"/>
        <v>0.000</v>
      </c>
      <c r="AD1188" s="1" t="str">
        <f t="shared" si="93"/>
        <v>0.000</v>
      </c>
      <c r="AE1188" t="str">
        <f t="shared" si="94"/>
        <v>0.000
(0.000)</v>
      </c>
    </row>
    <row r="1189" spans="27:31">
      <c r="AA1189" s="1" t="str">
        <f t="shared" si="90"/>
        <v>_</v>
      </c>
      <c r="AB1189" s="1" t="str">
        <f t="shared" si="91"/>
        <v>0.000</v>
      </c>
      <c r="AC1189" s="1" t="str">
        <f t="shared" si="92"/>
        <v>0.000</v>
      </c>
      <c r="AD1189" s="1" t="str">
        <f t="shared" si="93"/>
        <v>0.000</v>
      </c>
      <c r="AE1189" t="str">
        <f t="shared" si="94"/>
        <v>0.000
(0.000)</v>
      </c>
    </row>
    <row r="1190" spans="27:31">
      <c r="AA1190" s="1" t="str">
        <f t="shared" si="90"/>
        <v>_</v>
      </c>
      <c r="AB1190" s="1" t="str">
        <f t="shared" si="91"/>
        <v>0.000</v>
      </c>
      <c r="AC1190" s="1" t="str">
        <f t="shared" si="92"/>
        <v>0.000</v>
      </c>
      <c r="AD1190" s="1" t="str">
        <f t="shared" si="93"/>
        <v>0.000</v>
      </c>
      <c r="AE1190" t="str">
        <f t="shared" si="94"/>
        <v>0.000
(0.000)</v>
      </c>
    </row>
    <row r="1191" spans="27:31">
      <c r="AA1191" s="1" t="str">
        <f t="shared" si="90"/>
        <v>_</v>
      </c>
      <c r="AB1191" s="1" t="str">
        <f t="shared" si="91"/>
        <v>0.000</v>
      </c>
      <c r="AC1191" s="1" t="str">
        <f t="shared" si="92"/>
        <v>0.000</v>
      </c>
      <c r="AD1191" s="1" t="str">
        <f t="shared" si="93"/>
        <v>0.000</v>
      </c>
      <c r="AE1191" t="str">
        <f t="shared" si="94"/>
        <v>0.000
(0.000)</v>
      </c>
    </row>
    <row r="1192" spans="27:31">
      <c r="AA1192" s="1" t="str">
        <f t="shared" si="90"/>
        <v>_</v>
      </c>
      <c r="AB1192" s="1" t="str">
        <f t="shared" si="91"/>
        <v>0.000</v>
      </c>
      <c r="AC1192" s="1" t="str">
        <f t="shared" si="92"/>
        <v>0.000</v>
      </c>
      <c r="AD1192" s="1" t="str">
        <f t="shared" si="93"/>
        <v>0.000</v>
      </c>
      <c r="AE1192" t="str">
        <f t="shared" si="94"/>
        <v>0.000
(0.000)</v>
      </c>
    </row>
    <row r="1193" spans="27:31">
      <c r="AA1193" s="1" t="str">
        <f t="shared" si="90"/>
        <v>_</v>
      </c>
      <c r="AB1193" s="1" t="str">
        <f t="shared" si="91"/>
        <v>0.000</v>
      </c>
      <c r="AC1193" s="1" t="str">
        <f t="shared" si="92"/>
        <v>0.000</v>
      </c>
      <c r="AD1193" s="1" t="str">
        <f t="shared" si="93"/>
        <v>0.000</v>
      </c>
      <c r="AE1193" t="str">
        <f t="shared" si="94"/>
        <v>0.000
(0.000)</v>
      </c>
    </row>
    <row r="1194" spans="27:31">
      <c r="AA1194" s="1" t="str">
        <f t="shared" si="90"/>
        <v>_</v>
      </c>
      <c r="AB1194" s="1" t="str">
        <f t="shared" si="91"/>
        <v>0.000</v>
      </c>
      <c r="AC1194" s="1" t="str">
        <f t="shared" si="92"/>
        <v>0.000</v>
      </c>
      <c r="AD1194" s="1" t="str">
        <f t="shared" si="93"/>
        <v>0.000</v>
      </c>
      <c r="AE1194" t="str">
        <f t="shared" si="94"/>
        <v>0.000
(0.000)</v>
      </c>
    </row>
    <row r="1195" spans="27:31">
      <c r="AA1195" s="1" t="str">
        <f t="shared" si="90"/>
        <v>_</v>
      </c>
      <c r="AB1195" s="1" t="str">
        <f t="shared" si="91"/>
        <v>0.000</v>
      </c>
      <c r="AC1195" s="1" t="str">
        <f t="shared" si="92"/>
        <v>0.000</v>
      </c>
      <c r="AD1195" s="1" t="str">
        <f t="shared" si="93"/>
        <v>0.000</v>
      </c>
      <c r="AE1195" t="str">
        <f t="shared" si="94"/>
        <v>0.000
(0.000)</v>
      </c>
    </row>
    <row r="1196" spans="27:31">
      <c r="AA1196" s="1" t="str">
        <f t="shared" si="90"/>
        <v>_</v>
      </c>
      <c r="AB1196" s="1" t="str">
        <f t="shared" si="91"/>
        <v>0.000</v>
      </c>
      <c r="AC1196" s="1" t="str">
        <f t="shared" si="92"/>
        <v>0.000</v>
      </c>
      <c r="AD1196" s="1" t="str">
        <f t="shared" si="93"/>
        <v>0.000</v>
      </c>
      <c r="AE1196" t="str">
        <f t="shared" si="94"/>
        <v>0.000
(0.000)</v>
      </c>
    </row>
    <row r="1197" spans="27:31">
      <c r="AA1197" s="1" t="str">
        <f t="shared" si="90"/>
        <v>_</v>
      </c>
      <c r="AB1197" s="1" t="str">
        <f t="shared" si="91"/>
        <v>0.000</v>
      </c>
      <c r="AC1197" s="1" t="str">
        <f t="shared" si="92"/>
        <v>0.000</v>
      </c>
      <c r="AD1197" s="1" t="str">
        <f t="shared" si="93"/>
        <v>0.000</v>
      </c>
      <c r="AE1197" t="str">
        <f t="shared" si="94"/>
        <v>0.000
(0.000)</v>
      </c>
    </row>
    <row r="1198" spans="27:31">
      <c r="AA1198" s="1" t="str">
        <f t="shared" si="90"/>
        <v>_</v>
      </c>
      <c r="AB1198" s="1" t="str">
        <f t="shared" si="91"/>
        <v>0.000</v>
      </c>
      <c r="AC1198" s="1" t="str">
        <f t="shared" si="92"/>
        <v>0.000</v>
      </c>
      <c r="AD1198" s="1" t="str">
        <f t="shared" si="93"/>
        <v>0.000</v>
      </c>
      <c r="AE1198" t="str">
        <f t="shared" si="94"/>
        <v>0.000
(0.000)</v>
      </c>
    </row>
    <row r="1199" spans="27:31">
      <c r="AA1199" s="1" t="str">
        <f t="shared" si="90"/>
        <v>_</v>
      </c>
      <c r="AB1199" s="1" t="str">
        <f t="shared" si="91"/>
        <v>0.000</v>
      </c>
      <c r="AC1199" s="1" t="str">
        <f t="shared" si="92"/>
        <v>0.000</v>
      </c>
      <c r="AD1199" s="1" t="str">
        <f t="shared" si="93"/>
        <v>0.000</v>
      </c>
      <c r="AE1199" t="str">
        <f t="shared" si="94"/>
        <v>0.000
(0.000)</v>
      </c>
    </row>
    <row r="1200" spans="27:31">
      <c r="AA1200" s="1" t="str">
        <f t="shared" si="90"/>
        <v>_</v>
      </c>
      <c r="AB1200" s="1" t="str">
        <f t="shared" si="91"/>
        <v>0.000</v>
      </c>
      <c r="AC1200" s="1" t="str">
        <f t="shared" si="92"/>
        <v>0.000</v>
      </c>
      <c r="AD1200" s="1" t="str">
        <f t="shared" si="93"/>
        <v>0.000</v>
      </c>
      <c r="AE1200" t="str">
        <f t="shared" si="94"/>
        <v>0.000
(0.000)</v>
      </c>
    </row>
    <row r="1201" spans="27:31">
      <c r="AA1201" s="1" t="str">
        <f t="shared" si="90"/>
        <v>_</v>
      </c>
      <c r="AB1201" s="1" t="str">
        <f t="shared" si="91"/>
        <v>0.000</v>
      </c>
      <c r="AC1201" s="1" t="str">
        <f t="shared" si="92"/>
        <v>0.000</v>
      </c>
      <c r="AD1201" s="1" t="str">
        <f t="shared" si="93"/>
        <v>0.000</v>
      </c>
      <c r="AE1201" t="str">
        <f t="shared" si="94"/>
        <v>0.000
(0.000)</v>
      </c>
    </row>
    <row r="1202" spans="27:31">
      <c r="AA1202" s="1" t="str">
        <f t="shared" si="90"/>
        <v>_</v>
      </c>
      <c r="AB1202" s="1" t="str">
        <f t="shared" si="91"/>
        <v>0.000</v>
      </c>
      <c r="AC1202" s="1" t="str">
        <f t="shared" si="92"/>
        <v>0.000</v>
      </c>
      <c r="AD1202" s="1" t="str">
        <f t="shared" si="93"/>
        <v>0.000</v>
      </c>
      <c r="AE1202" t="str">
        <f t="shared" si="94"/>
        <v>0.000
(0.000)</v>
      </c>
    </row>
    <row r="1203" spans="27:31">
      <c r="AA1203" s="1" t="str">
        <f t="shared" si="90"/>
        <v>_</v>
      </c>
      <c r="AB1203" s="1" t="str">
        <f t="shared" si="91"/>
        <v>0.000</v>
      </c>
      <c r="AC1203" s="1" t="str">
        <f t="shared" si="92"/>
        <v>0.000</v>
      </c>
      <c r="AD1203" s="1" t="str">
        <f t="shared" si="93"/>
        <v>0.000</v>
      </c>
      <c r="AE1203" t="str">
        <f t="shared" si="94"/>
        <v>0.000
(0.000)</v>
      </c>
    </row>
    <row r="1204" spans="27:31">
      <c r="AA1204" s="1" t="str">
        <f t="shared" si="90"/>
        <v>_</v>
      </c>
      <c r="AB1204" s="1" t="str">
        <f t="shared" si="91"/>
        <v>0.000</v>
      </c>
      <c r="AC1204" s="1" t="str">
        <f t="shared" si="92"/>
        <v>0.000</v>
      </c>
      <c r="AD1204" s="1" t="str">
        <f t="shared" si="93"/>
        <v>0.000</v>
      </c>
      <c r="AE1204" t="str">
        <f t="shared" si="94"/>
        <v>0.000
(0.000)</v>
      </c>
    </row>
    <row r="1205" spans="27:31">
      <c r="AA1205" s="1" t="str">
        <f t="shared" si="90"/>
        <v>_</v>
      </c>
      <c r="AB1205" s="1" t="str">
        <f t="shared" si="91"/>
        <v>0.000</v>
      </c>
      <c r="AC1205" s="1" t="str">
        <f t="shared" si="92"/>
        <v>0.000</v>
      </c>
      <c r="AD1205" s="1" t="str">
        <f t="shared" si="93"/>
        <v>0.000</v>
      </c>
      <c r="AE1205" t="str">
        <f t="shared" si="94"/>
        <v>0.000
(0.000)</v>
      </c>
    </row>
    <row r="1206" spans="27:31">
      <c r="AA1206" s="1" t="str">
        <f t="shared" si="90"/>
        <v>_</v>
      </c>
      <c r="AB1206" s="1" t="str">
        <f t="shared" si="91"/>
        <v>0.000</v>
      </c>
      <c r="AC1206" s="1" t="str">
        <f t="shared" si="92"/>
        <v>0.000</v>
      </c>
      <c r="AD1206" s="1" t="str">
        <f t="shared" si="93"/>
        <v>0.000</v>
      </c>
      <c r="AE1206" t="str">
        <f t="shared" si="94"/>
        <v>0.000
(0.000)</v>
      </c>
    </row>
    <row r="1207" spans="27:31">
      <c r="AA1207" s="1" t="str">
        <f t="shared" si="90"/>
        <v>_</v>
      </c>
      <c r="AB1207" s="1" t="str">
        <f t="shared" si="91"/>
        <v>0.000</v>
      </c>
      <c r="AC1207" s="1" t="str">
        <f t="shared" si="92"/>
        <v>0.000</v>
      </c>
      <c r="AD1207" s="1" t="str">
        <f t="shared" si="93"/>
        <v>0.000</v>
      </c>
      <c r="AE1207" t="str">
        <f t="shared" si="94"/>
        <v>0.000
(0.000)</v>
      </c>
    </row>
    <row r="1208" spans="27:31">
      <c r="AA1208" s="1" t="str">
        <f t="shared" si="90"/>
        <v>_</v>
      </c>
      <c r="AB1208" s="1" t="str">
        <f t="shared" si="91"/>
        <v>0.000</v>
      </c>
      <c r="AC1208" s="1" t="str">
        <f t="shared" si="92"/>
        <v>0.000</v>
      </c>
      <c r="AD1208" s="1" t="str">
        <f t="shared" si="93"/>
        <v>0.000</v>
      </c>
      <c r="AE1208" t="str">
        <f t="shared" si="94"/>
        <v>0.000
(0.000)</v>
      </c>
    </row>
    <row r="1209" spans="27:31">
      <c r="AA1209" s="1" t="str">
        <f t="shared" si="90"/>
        <v>_</v>
      </c>
      <c r="AB1209" s="1" t="str">
        <f t="shared" si="91"/>
        <v>0.000</v>
      </c>
      <c r="AC1209" s="1" t="str">
        <f t="shared" si="92"/>
        <v>0.000</v>
      </c>
      <c r="AD1209" s="1" t="str">
        <f t="shared" si="93"/>
        <v>0.000</v>
      </c>
      <c r="AE1209" t="str">
        <f t="shared" si="94"/>
        <v>0.000
(0.000)</v>
      </c>
    </row>
    <row r="1210" spans="27:31">
      <c r="AA1210" s="1" t="str">
        <f t="shared" si="90"/>
        <v>_</v>
      </c>
      <c r="AB1210" s="1" t="str">
        <f t="shared" si="91"/>
        <v>0.000</v>
      </c>
      <c r="AC1210" s="1" t="str">
        <f t="shared" si="92"/>
        <v>0.000</v>
      </c>
      <c r="AD1210" s="1" t="str">
        <f t="shared" si="93"/>
        <v>0.000</v>
      </c>
      <c r="AE1210" t="str">
        <f t="shared" si="94"/>
        <v>0.000
(0.000)</v>
      </c>
    </row>
    <row r="1211" spans="27:31">
      <c r="AA1211" s="1" t="str">
        <f t="shared" si="90"/>
        <v>_</v>
      </c>
      <c r="AB1211" s="1" t="str">
        <f t="shared" si="91"/>
        <v>0.000</v>
      </c>
      <c r="AC1211" s="1" t="str">
        <f t="shared" si="92"/>
        <v>0.000</v>
      </c>
      <c r="AD1211" s="1" t="str">
        <f t="shared" si="93"/>
        <v>0.000</v>
      </c>
      <c r="AE1211" t="str">
        <f t="shared" si="94"/>
        <v>0.000
(0.000)</v>
      </c>
    </row>
    <row r="1212" spans="27:31">
      <c r="AA1212" s="1" t="str">
        <f t="shared" si="90"/>
        <v>_</v>
      </c>
      <c r="AB1212" s="1" t="str">
        <f t="shared" si="91"/>
        <v>0.000</v>
      </c>
      <c r="AC1212" s="1" t="str">
        <f t="shared" si="92"/>
        <v>0.000</v>
      </c>
      <c r="AD1212" s="1" t="str">
        <f t="shared" si="93"/>
        <v>0.000</v>
      </c>
      <c r="AE1212" t="str">
        <f t="shared" si="94"/>
        <v>0.000
(0.000)</v>
      </c>
    </row>
    <row r="1213" spans="27:31">
      <c r="AA1213" s="1" t="str">
        <f t="shared" si="90"/>
        <v>_</v>
      </c>
      <c r="AB1213" s="1" t="str">
        <f t="shared" si="91"/>
        <v>0.000</v>
      </c>
      <c r="AC1213" s="1" t="str">
        <f t="shared" si="92"/>
        <v>0.000</v>
      </c>
      <c r="AD1213" s="1" t="str">
        <f t="shared" si="93"/>
        <v>0.000</v>
      </c>
      <c r="AE1213" t="str">
        <f t="shared" si="94"/>
        <v>0.000
(0.000)</v>
      </c>
    </row>
    <row r="1214" spans="27:31">
      <c r="AA1214" s="1" t="str">
        <f t="shared" si="90"/>
        <v>_</v>
      </c>
      <c r="AB1214" s="1" t="str">
        <f t="shared" si="91"/>
        <v>0.000</v>
      </c>
      <c r="AC1214" s="1" t="str">
        <f t="shared" si="92"/>
        <v>0.000</v>
      </c>
      <c r="AD1214" s="1" t="str">
        <f t="shared" si="93"/>
        <v>0.000</v>
      </c>
      <c r="AE1214" t="str">
        <f t="shared" si="94"/>
        <v>0.000
(0.000)</v>
      </c>
    </row>
    <row r="1215" spans="27:31">
      <c r="AA1215" s="1" t="str">
        <f t="shared" si="90"/>
        <v>_</v>
      </c>
      <c r="AB1215" s="1" t="str">
        <f t="shared" si="91"/>
        <v>0.000</v>
      </c>
      <c r="AC1215" s="1" t="str">
        <f t="shared" si="92"/>
        <v>0.000</v>
      </c>
      <c r="AD1215" s="1" t="str">
        <f t="shared" si="93"/>
        <v>0.000</v>
      </c>
      <c r="AE1215" t="str">
        <f t="shared" si="94"/>
        <v>0.000
(0.000)</v>
      </c>
    </row>
    <row r="1216" spans="27:31">
      <c r="AA1216" s="1" t="str">
        <f t="shared" si="90"/>
        <v>_</v>
      </c>
      <c r="AB1216" s="1" t="str">
        <f t="shared" si="91"/>
        <v>0.000</v>
      </c>
      <c r="AC1216" s="1" t="str">
        <f t="shared" si="92"/>
        <v>0.000</v>
      </c>
      <c r="AD1216" s="1" t="str">
        <f t="shared" si="93"/>
        <v>0.000</v>
      </c>
      <c r="AE1216" t="str">
        <f t="shared" si="94"/>
        <v>0.000
(0.000)</v>
      </c>
    </row>
    <row r="1217" spans="27:31">
      <c r="AA1217" s="1" t="str">
        <f t="shared" si="90"/>
        <v>_</v>
      </c>
      <c r="AB1217" s="1" t="str">
        <f t="shared" si="91"/>
        <v>0.000</v>
      </c>
      <c r="AC1217" s="1" t="str">
        <f t="shared" si="92"/>
        <v>0.000</v>
      </c>
      <c r="AD1217" s="1" t="str">
        <f t="shared" si="93"/>
        <v>0.000</v>
      </c>
      <c r="AE1217" t="str">
        <f t="shared" si="94"/>
        <v>0.000
(0.000)</v>
      </c>
    </row>
    <row r="1218" spans="27:31">
      <c r="AA1218" s="1" t="str">
        <f t="shared" si="90"/>
        <v>_</v>
      </c>
      <c r="AB1218" s="1" t="str">
        <f t="shared" si="91"/>
        <v>0.000</v>
      </c>
      <c r="AC1218" s="1" t="str">
        <f t="shared" si="92"/>
        <v>0.000</v>
      </c>
      <c r="AD1218" s="1" t="str">
        <f t="shared" si="93"/>
        <v>0.000</v>
      </c>
      <c r="AE1218" t="str">
        <f t="shared" si="94"/>
        <v>0.000
(0.000)</v>
      </c>
    </row>
    <row r="1219" spans="27:31">
      <c r="AA1219" s="1" t="str">
        <f t="shared" ref="AA1219:AA1282" si="95">G1219&amp;"_"&amp;B1219</f>
        <v>_</v>
      </c>
      <c r="AB1219" s="1" t="str">
        <f t="shared" ref="AB1219:AB1282" si="96">TEXT(C1219, "0.000")</f>
        <v>0.000</v>
      </c>
      <c r="AC1219" s="1" t="str">
        <f t="shared" ref="AC1219:AC1282" si="97">TEXT(D1219, "0.000")</f>
        <v>0.000</v>
      </c>
      <c r="AD1219" s="1" t="str">
        <f t="shared" ref="AD1219:AD1282" si="98">TEXT(E1219, "0.000")</f>
        <v>0.000</v>
      </c>
      <c r="AE1219" t="str">
        <f t="shared" ref="AE1219:AE1282" si="99">CONCATENATE(AB1219,"
(",AC1219,")")</f>
        <v>0.000
(0.000)</v>
      </c>
    </row>
    <row r="1220" spans="27:31">
      <c r="AA1220" s="1" t="str">
        <f t="shared" si="95"/>
        <v>_</v>
      </c>
      <c r="AB1220" s="1" t="str">
        <f t="shared" si="96"/>
        <v>0.000</v>
      </c>
      <c r="AC1220" s="1" t="str">
        <f t="shared" si="97"/>
        <v>0.000</v>
      </c>
      <c r="AD1220" s="1" t="str">
        <f t="shared" si="98"/>
        <v>0.000</v>
      </c>
      <c r="AE1220" t="str">
        <f t="shared" si="99"/>
        <v>0.000
(0.000)</v>
      </c>
    </row>
    <row r="1221" spans="27:31">
      <c r="AA1221" s="1" t="str">
        <f t="shared" si="95"/>
        <v>_</v>
      </c>
      <c r="AB1221" s="1" t="str">
        <f t="shared" si="96"/>
        <v>0.000</v>
      </c>
      <c r="AC1221" s="1" t="str">
        <f t="shared" si="97"/>
        <v>0.000</v>
      </c>
      <c r="AD1221" s="1" t="str">
        <f t="shared" si="98"/>
        <v>0.000</v>
      </c>
      <c r="AE1221" t="str">
        <f t="shared" si="99"/>
        <v>0.000
(0.000)</v>
      </c>
    </row>
    <row r="1222" spans="27:31">
      <c r="AA1222" s="1" t="str">
        <f t="shared" si="95"/>
        <v>_</v>
      </c>
      <c r="AB1222" s="1" t="str">
        <f t="shared" si="96"/>
        <v>0.000</v>
      </c>
      <c r="AC1222" s="1" t="str">
        <f t="shared" si="97"/>
        <v>0.000</v>
      </c>
      <c r="AD1222" s="1" t="str">
        <f t="shared" si="98"/>
        <v>0.000</v>
      </c>
      <c r="AE1222" t="str">
        <f t="shared" si="99"/>
        <v>0.000
(0.000)</v>
      </c>
    </row>
    <row r="1223" spans="27:31">
      <c r="AA1223" s="1" t="str">
        <f t="shared" si="95"/>
        <v>_</v>
      </c>
      <c r="AB1223" s="1" t="str">
        <f t="shared" si="96"/>
        <v>0.000</v>
      </c>
      <c r="AC1223" s="1" t="str">
        <f t="shared" si="97"/>
        <v>0.000</v>
      </c>
      <c r="AD1223" s="1" t="str">
        <f t="shared" si="98"/>
        <v>0.000</v>
      </c>
      <c r="AE1223" t="str">
        <f t="shared" si="99"/>
        <v>0.000
(0.000)</v>
      </c>
    </row>
    <row r="1224" spans="27:31">
      <c r="AA1224" s="1" t="str">
        <f t="shared" si="95"/>
        <v>_</v>
      </c>
      <c r="AB1224" s="1" t="str">
        <f t="shared" si="96"/>
        <v>0.000</v>
      </c>
      <c r="AC1224" s="1" t="str">
        <f t="shared" si="97"/>
        <v>0.000</v>
      </c>
      <c r="AD1224" s="1" t="str">
        <f t="shared" si="98"/>
        <v>0.000</v>
      </c>
      <c r="AE1224" t="str">
        <f t="shared" si="99"/>
        <v>0.000
(0.000)</v>
      </c>
    </row>
    <row r="1225" spans="27:31">
      <c r="AA1225" s="1" t="str">
        <f t="shared" si="95"/>
        <v>_</v>
      </c>
      <c r="AB1225" s="1" t="str">
        <f t="shared" si="96"/>
        <v>0.000</v>
      </c>
      <c r="AC1225" s="1" t="str">
        <f t="shared" si="97"/>
        <v>0.000</v>
      </c>
      <c r="AD1225" s="1" t="str">
        <f t="shared" si="98"/>
        <v>0.000</v>
      </c>
      <c r="AE1225" t="str">
        <f t="shared" si="99"/>
        <v>0.000
(0.000)</v>
      </c>
    </row>
    <row r="1226" spans="27:31">
      <c r="AA1226" s="1" t="str">
        <f t="shared" si="95"/>
        <v>_</v>
      </c>
      <c r="AB1226" s="1" t="str">
        <f t="shared" si="96"/>
        <v>0.000</v>
      </c>
      <c r="AC1226" s="1" t="str">
        <f t="shared" si="97"/>
        <v>0.000</v>
      </c>
      <c r="AD1226" s="1" t="str">
        <f t="shared" si="98"/>
        <v>0.000</v>
      </c>
      <c r="AE1226" t="str">
        <f t="shared" si="99"/>
        <v>0.000
(0.000)</v>
      </c>
    </row>
    <row r="1227" spans="27:31">
      <c r="AA1227" s="1" t="str">
        <f t="shared" si="95"/>
        <v>_</v>
      </c>
      <c r="AB1227" s="1" t="str">
        <f t="shared" si="96"/>
        <v>0.000</v>
      </c>
      <c r="AC1227" s="1" t="str">
        <f t="shared" si="97"/>
        <v>0.000</v>
      </c>
      <c r="AD1227" s="1" t="str">
        <f t="shared" si="98"/>
        <v>0.000</v>
      </c>
      <c r="AE1227" t="str">
        <f t="shared" si="99"/>
        <v>0.000
(0.000)</v>
      </c>
    </row>
    <row r="1228" spans="27:31">
      <c r="AA1228" s="1" t="str">
        <f t="shared" si="95"/>
        <v>_</v>
      </c>
      <c r="AB1228" s="1" t="str">
        <f t="shared" si="96"/>
        <v>0.000</v>
      </c>
      <c r="AC1228" s="1" t="str">
        <f t="shared" si="97"/>
        <v>0.000</v>
      </c>
      <c r="AD1228" s="1" t="str">
        <f t="shared" si="98"/>
        <v>0.000</v>
      </c>
      <c r="AE1228" t="str">
        <f t="shared" si="99"/>
        <v>0.000
(0.000)</v>
      </c>
    </row>
    <row r="1229" spans="27:31">
      <c r="AA1229" s="1" t="str">
        <f t="shared" si="95"/>
        <v>_</v>
      </c>
      <c r="AB1229" s="1" t="str">
        <f t="shared" si="96"/>
        <v>0.000</v>
      </c>
      <c r="AC1229" s="1" t="str">
        <f t="shared" si="97"/>
        <v>0.000</v>
      </c>
      <c r="AD1229" s="1" t="str">
        <f t="shared" si="98"/>
        <v>0.000</v>
      </c>
      <c r="AE1229" t="str">
        <f t="shared" si="99"/>
        <v>0.000
(0.000)</v>
      </c>
    </row>
    <row r="1230" spans="27:31">
      <c r="AA1230" s="1" t="str">
        <f t="shared" si="95"/>
        <v>_</v>
      </c>
      <c r="AB1230" s="1" t="str">
        <f t="shared" si="96"/>
        <v>0.000</v>
      </c>
      <c r="AC1230" s="1" t="str">
        <f t="shared" si="97"/>
        <v>0.000</v>
      </c>
      <c r="AD1230" s="1" t="str">
        <f t="shared" si="98"/>
        <v>0.000</v>
      </c>
      <c r="AE1230" t="str">
        <f t="shared" si="99"/>
        <v>0.000
(0.000)</v>
      </c>
    </row>
    <row r="1231" spans="27:31">
      <c r="AA1231" s="1" t="str">
        <f t="shared" si="95"/>
        <v>_</v>
      </c>
      <c r="AB1231" s="1" t="str">
        <f t="shared" si="96"/>
        <v>0.000</v>
      </c>
      <c r="AC1231" s="1" t="str">
        <f t="shared" si="97"/>
        <v>0.000</v>
      </c>
      <c r="AD1231" s="1" t="str">
        <f t="shared" si="98"/>
        <v>0.000</v>
      </c>
      <c r="AE1231" t="str">
        <f t="shared" si="99"/>
        <v>0.000
(0.000)</v>
      </c>
    </row>
    <row r="1232" spans="27:31">
      <c r="AA1232" s="1" t="str">
        <f t="shared" si="95"/>
        <v>_</v>
      </c>
      <c r="AB1232" s="1" t="str">
        <f t="shared" si="96"/>
        <v>0.000</v>
      </c>
      <c r="AC1232" s="1" t="str">
        <f t="shared" si="97"/>
        <v>0.000</v>
      </c>
      <c r="AD1232" s="1" t="str">
        <f t="shared" si="98"/>
        <v>0.000</v>
      </c>
      <c r="AE1232" t="str">
        <f t="shared" si="99"/>
        <v>0.000
(0.000)</v>
      </c>
    </row>
    <row r="1233" spans="27:31">
      <c r="AA1233" s="1" t="str">
        <f t="shared" si="95"/>
        <v>_</v>
      </c>
      <c r="AB1233" s="1" t="str">
        <f t="shared" si="96"/>
        <v>0.000</v>
      </c>
      <c r="AC1233" s="1" t="str">
        <f t="shared" si="97"/>
        <v>0.000</v>
      </c>
      <c r="AD1233" s="1" t="str">
        <f t="shared" si="98"/>
        <v>0.000</v>
      </c>
      <c r="AE1233" t="str">
        <f t="shared" si="99"/>
        <v>0.000
(0.000)</v>
      </c>
    </row>
    <row r="1234" spans="27:31">
      <c r="AA1234" s="1" t="str">
        <f t="shared" si="95"/>
        <v>_</v>
      </c>
      <c r="AB1234" s="1" t="str">
        <f t="shared" si="96"/>
        <v>0.000</v>
      </c>
      <c r="AC1234" s="1" t="str">
        <f t="shared" si="97"/>
        <v>0.000</v>
      </c>
      <c r="AD1234" s="1" t="str">
        <f t="shared" si="98"/>
        <v>0.000</v>
      </c>
      <c r="AE1234" t="str">
        <f t="shared" si="99"/>
        <v>0.000
(0.000)</v>
      </c>
    </row>
    <row r="1235" spans="27:31">
      <c r="AA1235" s="1" t="str">
        <f t="shared" si="95"/>
        <v>_</v>
      </c>
      <c r="AB1235" s="1" t="str">
        <f t="shared" si="96"/>
        <v>0.000</v>
      </c>
      <c r="AC1235" s="1" t="str">
        <f t="shared" si="97"/>
        <v>0.000</v>
      </c>
      <c r="AD1235" s="1" t="str">
        <f t="shared" si="98"/>
        <v>0.000</v>
      </c>
      <c r="AE1235" t="str">
        <f t="shared" si="99"/>
        <v>0.000
(0.000)</v>
      </c>
    </row>
    <row r="1236" spans="27:31">
      <c r="AA1236" s="1" t="str">
        <f t="shared" si="95"/>
        <v>_</v>
      </c>
      <c r="AB1236" s="1" t="str">
        <f t="shared" si="96"/>
        <v>0.000</v>
      </c>
      <c r="AC1236" s="1" t="str">
        <f t="shared" si="97"/>
        <v>0.000</v>
      </c>
      <c r="AD1236" s="1" t="str">
        <f t="shared" si="98"/>
        <v>0.000</v>
      </c>
      <c r="AE1236" t="str">
        <f t="shared" si="99"/>
        <v>0.000
(0.000)</v>
      </c>
    </row>
    <row r="1237" spans="27:31">
      <c r="AA1237" s="1" t="str">
        <f t="shared" si="95"/>
        <v>_</v>
      </c>
      <c r="AB1237" s="1" t="str">
        <f t="shared" si="96"/>
        <v>0.000</v>
      </c>
      <c r="AC1237" s="1" t="str">
        <f t="shared" si="97"/>
        <v>0.000</v>
      </c>
      <c r="AD1237" s="1" t="str">
        <f t="shared" si="98"/>
        <v>0.000</v>
      </c>
      <c r="AE1237" t="str">
        <f t="shared" si="99"/>
        <v>0.000
(0.000)</v>
      </c>
    </row>
    <row r="1238" spans="27:31">
      <c r="AA1238" s="1" t="str">
        <f t="shared" si="95"/>
        <v>_</v>
      </c>
      <c r="AB1238" s="1" t="str">
        <f t="shared" si="96"/>
        <v>0.000</v>
      </c>
      <c r="AC1238" s="1" t="str">
        <f t="shared" si="97"/>
        <v>0.000</v>
      </c>
      <c r="AD1238" s="1" t="str">
        <f t="shared" si="98"/>
        <v>0.000</v>
      </c>
      <c r="AE1238" t="str">
        <f t="shared" si="99"/>
        <v>0.000
(0.000)</v>
      </c>
    </row>
    <row r="1239" spans="27:31">
      <c r="AA1239" s="1" t="str">
        <f t="shared" si="95"/>
        <v>_</v>
      </c>
      <c r="AB1239" s="1" t="str">
        <f t="shared" si="96"/>
        <v>0.000</v>
      </c>
      <c r="AC1239" s="1" t="str">
        <f t="shared" si="97"/>
        <v>0.000</v>
      </c>
      <c r="AD1239" s="1" t="str">
        <f t="shared" si="98"/>
        <v>0.000</v>
      </c>
      <c r="AE1239" t="str">
        <f t="shared" si="99"/>
        <v>0.000
(0.000)</v>
      </c>
    </row>
    <row r="1240" spans="27:31">
      <c r="AA1240" s="1" t="str">
        <f t="shared" si="95"/>
        <v>_</v>
      </c>
      <c r="AB1240" s="1" t="str">
        <f t="shared" si="96"/>
        <v>0.000</v>
      </c>
      <c r="AC1240" s="1" t="str">
        <f t="shared" si="97"/>
        <v>0.000</v>
      </c>
      <c r="AD1240" s="1" t="str">
        <f t="shared" si="98"/>
        <v>0.000</v>
      </c>
      <c r="AE1240" t="str">
        <f t="shared" si="99"/>
        <v>0.000
(0.000)</v>
      </c>
    </row>
    <row r="1241" spans="27:31">
      <c r="AA1241" s="1" t="str">
        <f t="shared" si="95"/>
        <v>_</v>
      </c>
      <c r="AB1241" s="1" t="str">
        <f t="shared" si="96"/>
        <v>0.000</v>
      </c>
      <c r="AC1241" s="1" t="str">
        <f t="shared" si="97"/>
        <v>0.000</v>
      </c>
      <c r="AD1241" s="1" t="str">
        <f t="shared" si="98"/>
        <v>0.000</v>
      </c>
      <c r="AE1241" t="str">
        <f t="shared" si="99"/>
        <v>0.000
(0.000)</v>
      </c>
    </row>
    <row r="1242" spans="27:31">
      <c r="AA1242" s="1" t="str">
        <f t="shared" si="95"/>
        <v>_</v>
      </c>
      <c r="AB1242" s="1" t="str">
        <f t="shared" si="96"/>
        <v>0.000</v>
      </c>
      <c r="AC1242" s="1" t="str">
        <f t="shared" si="97"/>
        <v>0.000</v>
      </c>
      <c r="AD1242" s="1" t="str">
        <f t="shared" si="98"/>
        <v>0.000</v>
      </c>
      <c r="AE1242" t="str">
        <f t="shared" si="99"/>
        <v>0.000
(0.000)</v>
      </c>
    </row>
    <row r="1243" spans="27:31">
      <c r="AA1243" s="1" t="str">
        <f t="shared" si="95"/>
        <v>_</v>
      </c>
      <c r="AB1243" s="1" t="str">
        <f t="shared" si="96"/>
        <v>0.000</v>
      </c>
      <c r="AC1243" s="1" t="str">
        <f t="shared" si="97"/>
        <v>0.000</v>
      </c>
      <c r="AD1243" s="1" t="str">
        <f t="shared" si="98"/>
        <v>0.000</v>
      </c>
      <c r="AE1243" t="str">
        <f t="shared" si="99"/>
        <v>0.000
(0.000)</v>
      </c>
    </row>
    <row r="1244" spans="27:31">
      <c r="AA1244" s="1" t="str">
        <f t="shared" si="95"/>
        <v>_</v>
      </c>
      <c r="AB1244" s="1" t="str">
        <f t="shared" si="96"/>
        <v>0.000</v>
      </c>
      <c r="AC1244" s="1" t="str">
        <f t="shared" si="97"/>
        <v>0.000</v>
      </c>
      <c r="AD1244" s="1" t="str">
        <f t="shared" si="98"/>
        <v>0.000</v>
      </c>
      <c r="AE1244" t="str">
        <f t="shared" si="99"/>
        <v>0.000
(0.000)</v>
      </c>
    </row>
    <row r="1245" spans="27:31">
      <c r="AA1245" s="1" t="str">
        <f t="shared" si="95"/>
        <v>_</v>
      </c>
      <c r="AB1245" s="1" t="str">
        <f t="shared" si="96"/>
        <v>0.000</v>
      </c>
      <c r="AC1245" s="1" t="str">
        <f t="shared" si="97"/>
        <v>0.000</v>
      </c>
      <c r="AD1245" s="1" t="str">
        <f t="shared" si="98"/>
        <v>0.000</v>
      </c>
      <c r="AE1245" t="str">
        <f t="shared" si="99"/>
        <v>0.000
(0.000)</v>
      </c>
    </row>
    <row r="1246" spans="27:31">
      <c r="AA1246" s="1" t="str">
        <f t="shared" si="95"/>
        <v>_</v>
      </c>
      <c r="AB1246" s="1" t="str">
        <f t="shared" si="96"/>
        <v>0.000</v>
      </c>
      <c r="AC1246" s="1" t="str">
        <f t="shared" si="97"/>
        <v>0.000</v>
      </c>
      <c r="AD1246" s="1" t="str">
        <f t="shared" si="98"/>
        <v>0.000</v>
      </c>
      <c r="AE1246" t="str">
        <f t="shared" si="99"/>
        <v>0.000
(0.000)</v>
      </c>
    </row>
    <row r="1247" spans="27:31">
      <c r="AA1247" s="1" t="str">
        <f t="shared" si="95"/>
        <v>_</v>
      </c>
      <c r="AB1247" s="1" t="str">
        <f t="shared" si="96"/>
        <v>0.000</v>
      </c>
      <c r="AC1247" s="1" t="str">
        <f t="shared" si="97"/>
        <v>0.000</v>
      </c>
      <c r="AD1247" s="1" t="str">
        <f t="shared" si="98"/>
        <v>0.000</v>
      </c>
      <c r="AE1247" t="str">
        <f t="shared" si="99"/>
        <v>0.000
(0.000)</v>
      </c>
    </row>
    <row r="1248" spans="27:31">
      <c r="AA1248" s="1" t="str">
        <f t="shared" si="95"/>
        <v>_</v>
      </c>
      <c r="AB1248" s="1" t="str">
        <f t="shared" si="96"/>
        <v>0.000</v>
      </c>
      <c r="AC1248" s="1" t="str">
        <f t="shared" si="97"/>
        <v>0.000</v>
      </c>
      <c r="AD1248" s="1" t="str">
        <f t="shared" si="98"/>
        <v>0.000</v>
      </c>
      <c r="AE1248" t="str">
        <f t="shared" si="99"/>
        <v>0.000
(0.000)</v>
      </c>
    </row>
    <row r="1249" spans="27:31">
      <c r="AA1249" s="1" t="str">
        <f t="shared" si="95"/>
        <v>_</v>
      </c>
      <c r="AB1249" s="1" t="str">
        <f t="shared" si="96"/>
        <v>0.000</v>
      </c>
      <c r="AC1249" s="1" t="str">
        <f t="shared" si="97"/>
        <v>0.000</v>
      </c>
      <c r="AD1249" s="1" t="str">
        <f t="shared" si="98"/>
        <v>0.000</v>
      </c>
      <c r="AE1249" t="str">
        <f t="shared" si="99"/>
        <v>0.000
(0.000)</v>
      </c>
    </row>
    <row r="1250" spans="27:31">
      <c r="AA1250" s="1" t="str">
        <f t="shared" si="95"/>
        <v>_</v>
      </c>
      <c r="AB1250" s="1" t="str">
        <f t="shared" si="96"/>
        <v>0.000</v>
      </c>
      <c r="AC1250" s="1" t="str">
        <f t="shared" si="97"/>
        <v>0.000</v>
      </c>
      <c r="AD1250" s="1" t="str">
        <f t="shared" si="98"/>
        <v>0.000</v>
      </c>
      <c r="AE1250" t="str">
        <f t="shared" si="99"/>
        <v>0.000
(0.000)</v>
      </c>
    </row>
    <row r="1251" spans="27:31">
      <c r="AA1251" s="1" t="str">
        <f t="shared" si="95"/>
        <v>_</v>
      </c>
      <c r="AB1251" s="1" t="str">
        <f t="shared" si="96"/>
        <v>0.000</v>
      </c>
      <c r="AC1251" s="1" t="str">
        <f t="shared" si="97"/>
        <v>0.000</v>
      </c>
      <c r="AD1251" s="1" t="str">
        <f t="shared" si="98"/>
        <v>0.000</v>
      </c>
      <c r="AE1251" t="str">
        <f t="shared" si="99"/>
        <v>0.000
(0.000)</v>
      </c>
    </row>
    <row r="1252" spans="27:31">
      <c r="AA1252" s="1" t="str">
        <f t="shared" si="95"/>
        <v>_</v>
      </c>
      <c r="AB1252" s="1" t="str">
        <f t="shared" si="96"/>
        <v>0.000</v>
      </c>
      <c r="AC1252" s="1" t="str">
        <f t="shared" si="97"/>
        <v>0.000</v>
      </c>
      <c r="AD1252" s="1" t="str">
        <f t="shared" si="98"/>
        <v>0.000</v>
      </c>
      <c r="AE1252" t="str">
        <f t="shared" si="99"/>
        <v>0.000
(0.000)</v>
      </c>
    </row>
    <row r="1253" spans="27:31">
      <c r="AA1253" s="1" t="str">
        <f t="shared" si="95"/>
        <v>_</v>
      </c>
      <c r="AB1253" s="1" t="str">
        <f t="shared" si="96"/>
        <v>0.000</v>
      </c>
      <c r="AC1253" s="1" t="str">
        <f t="shared" si="97"/>
        <v>0.000</v>
      </c>
      <c r="AD1253" s="1" t="str">
        <f t="shared" si="98"/>
        <v>0.000</v>
      </c>
      <c r="AE1253" t="str">
        <f t="shared" si="99"/>
        <v>0.000
(0.000)</v>
      </c>
    </row>
    <row r="1254" spans="27:31">
      <c r="AA1254" s="1" t="str">
        <f t="shared" si="95"/>
        <v>_</v>
      </c>
      <c r="AB1254" s="1" t="str">
        <f t="shared" si="96"/>
        <v>0.000</v>
      </c>
      <c r="AC1254" s="1" t="str">
        <f t="shared" si="97"/>
        <v>0.000</v>
      </c>
      <c r="AD1254" s="1" t="str">
        <f t="shared" si="98"/>
        <v>0.000</v>
      </c>
      <c r="AE1254" t="str">
        <f t="shared" si="99"/>
        <v>0.000
(0.000)</v>
      </c>
    </row>
    <row r="1255" spans="27:31">
      <c r="AA1255" s="1" t="str">
        <f t="shared" si="95"/>
        <v>_</v>
      </c>
      <c r="AB1255" s="1" t="str">
        <f t="shared" si="96"/>
        <v>0.000</v>
      </c>
      <c r="AC1255" s="1" t="str">
        <f t="shared" si="97"/>
        <v>0.000</v>
      </c>
      <c r="AD1255" s="1" t="str">
        <f t="shared" si="98"/>
        <v>0.000</v>
      </c>
      <c r="AE1255" t="str">
        <f t="shared" si="99"/>
        <v>0.000
(0.000)</v>
      </c>
    </row>
    <row r="1256" spans="27:31">
      <c r="AA1256" s="1" t="str">
        <f t="shared" si="95"/>
        <v>_</v>
      </c>
      <c r="AB1256" s="1" t="str">
        <f t="shared" si="96"/>
        <v>0.000</v>
      </c>
      <c r="AC1256" s="1" t="str">
        <f t="shared" si="97"/>
        <v>0.000</v>
      </c>
      <c r="AD1256" s="1" t="str">
        <f t="shared" si="98"/>
        <v>0.000</v>
      </c>
      <c r="AE1256" t="str">
        <f t="shared" si="99"/>
        <v>0.000
(0.000)</v>
      </c>
    </row>
    <row r="1257" spans="27:31">
      <c r="AA1257" s="1" t="str">
        <f t="shared" si="95"/>
        <v>_</v>
      </c>
      <c r="AB1257" s="1" t="str">
        <f t="shared" si="96"/>
        <v>0.000</v>
      </c>
      <c r="AC1257" s="1" t="str">
        <f t="shared" si="97"/>
        <v>0.000</v>
      </c>
      <c r="AD1257" s="1" t="str">
        <f t="shared" si="98"/>
        <v>0.000</v>
      </c>
      <c r="AE1257" t="str">
        <f t="shared" si="99"/>
        <v>0.000
(0.000)</v>
      </c>
    </row>
    <row r="1258" spans="27:31">
      <c r="AA1258" s="1" t="str">
        <f t="shared" si="95"/>
        <v>_</v>
      </c>
      <c r="AB1258" s="1" t="str">
        <f t="shared" si="96"/>
        <v>0.000</v>
      </c>
      <c r="AC1258" s="1" t="str">
        <f t="shared" si="97"/>
        <v>0.000</v>
      </c>
      <c r="AD1258" s="1" t="str">
        <f t="shared" si="98"/>
        <v>0.000</v>
      </c>
      <c r="AE1258" t="str">
        <f t="shared" si="99"/>
        <v>0.000
(0.000)</v>
      </c>
    </row>
    <row r="1259" spans="27:31">
      <c r="AA1259" s="1" t="str">
        <f t="shared" si="95"/>
        <v>_</v>
      </c>
      <c r="AB1259" s="1" t="str">
        <f t="shared" si="96"/>
        <v>0.000</v>
      </c>
      <c r="AC1259" s="1" t="str">
        <f t="shared" si="97"/>
        <v>0.000</v>
      </c>
      <c r="AD1259" s="1" t="str">
        <f t="shared" si="98"/>
        <v>0.000</v>
      </c>
      <c r="AE1259" t="str">
        <f t="shared" si="99"/>
        <v>0.000
(0.000)</v>
      </c>
    </row>
    <row r="1260" spans="27:31">
      <c r="AA1260" s="1" t="str">
        <f t="shared" si="95"/>
        <v>_</v>
      </c>
      <c r="AB1260" s="1" t="str">
        <f t="shared" si="96"/>
        <v>0.000</v>
      </c>
      <c r="AC1260" s="1" t="str">
        <f t="shared" si="97"/>
        <v>0.000</v>
      </c>
      <c r="AD1260" s="1" t="str">
        <f t="shared" si="98"/>
        <v>0.000</v>
      </c>
      <c r="AE1260" t="str">
        <f t="shared" si="99"/>
        <v>0.000
(0.000)</v>
      </c>
    </row>
    <row r="1261" spans="27:31">
      <c r="AA1261" s="1" t="str">
        <f t="shared" si="95"/>
        <v>_</v>
      </c>
      <c r="AB1261" s="1" t="str">
        <f t="shared" si="96"/>
        <v>0.000</v>
      </c>
      <c r="AC1261" s="1" t="str">
        <f t="shared" si="97"/>
        <v>0.000</v>
      </c>
      <c r="AD1261" s="1" t="str">
        <f t="shared" si="98"/>
        <v>0.000</v>
      </c>
      <c r="AE1261" t="str">
        <f t="shared" si="99"/>
        <v>0.000
(0.000)</v>
      </c>
    </row>
    <row r="1262" spans="27:31">
      <c r="AA1262" s="1" t="str">
        <f t="shared" si="95"/>
        <v>_</v>
      </c>
      <c r="AB1262" s="1" t="str">
        <f t="shared" si="96"/>
        <v>0.000</v>
      </c>
      <c r="AC1262" s="1" t="str">
        <f t="shared" si="97"/>
        <v>0.000</v>
      </c>
      <c r="AD1262" s="1" t="str">
        <f t="shared" si="98"/>
        <v>0.000</v>
      </c>
      <c r="AE1262" t="str">
        <f t="shared" si="99"/>
        <v>0.000
(0.000)</v>
      </c>
    </row>
    <row r="1263" spans="27:31">
      <c r="AA1263" s="1" t="str">
        <f t="shared" si="95"/>
        <v>_</v>
      </c>
      <c r="AB1263" s="1" t="str">
        <f t="shared" si="96"/>
        <v>0.000</v>
      </c>
      <c r="AC1263" s="1" t="str">
        <f t="shared" si="97"/>
        <v>0.000</v>
      </c>
      <c r="AD1263" s="1" t="str">
        <f t="shared" si="98"/>
        <v>0.000</v>
      </c>
      <c r="AE1263" t="str">
        <f t="shared" si="99"/>
        <v>0.000
(0.000)</v>
      </c>
    </row>
    <row r="1264" spans="27:31">
      <c r="AA1264" s="1" t="str">
        <f t="shared" si="95"/>
        <v>_</v>
      </c>
      <c r="AB1264" s="1" t="str">
        <f t="shared" si="96"/>
        <v>0.000</v>
      </c>
      <c r="AC1264" s="1" t="str">
        <f t="shared" si="97"/>
        <v>0.000</v>
      </c>
      <c r="AD1264" s="1" t="str">
        <f t="shared" si="98"/>
        <v>0.000</v>
      </c>
      <c r="AE1264" t="str">
        <f t="shared" si="99"/>
        <v>0.000
(0.000)</v>
      </c>
    </row>
    <row r="1265" spans="27:31">
      <c r="AA1265" s="1" t="str">
        <f t="shared" si="95"/>
        <v>_</v>
      </c>
      <c r="AB1265" s="1" t="str">
        <f t="shared" si="96"/>
        <v>0.000</v>
      </c>
      <c r="AC1265" s="1" t="str">
        <f t="shared" si="97"/>
        <v>0.000</v>
      </c>
      <c r="AD1265" s="1" t="str">
        <f t="shared" si="98"/>
        <v>0.000</v>
      </c>
      <c r="AE1265" t="str">
        <f t="shared" si="99"/>
        <v>0.000
(0.000)</v>
      </c>
    </row>
    <row r="1266" spans="27:31">
      <c r="AA1266" s="1" t="str">
        <f t="shared" si="95"/>
        <v>_</v>
      </c>
      <c r="AB1266" s="1" t="str">
        <f t="shared" si="96"/>
        <v>0.000</v>
      </c>
      <c r="AC1266" s="1" t="str">
        <f t="shared" si="97"/>
        <v>0.000</v>
      </c>
      <c r="AD1266" s="1" t="str">
        <f t="shared" si="98"/>
        <v>0.000</v>
      </c>
      <c r="AE1266" t="str">
        <f t="shared" si="99"/>
        <v>0.000
(0.000)</v>
      </c>
    </row>
    <row r="1267" spans="27:31">
      <c r="AA1267" s="1" t="str">
        <f t="shared" si="95"/>
        <v>_</v>
      </c>
      <c r="AB1267" s="1" t="str">
        <f t="shared" si="96"/>
        <v>0.000</v>
      </c>
      <c r="AC1267" s="1" t="str">
        <f t="shared" si="97"/>
        <v>0.000</v>
      </c>
      <c r="AD1267" s="1" t="str">
        <f t="shared" si="98"/>
        <v>0.000</v>
      </c>
      <c r="AE1267" t="str">
        <f t="shared" si="99"/>
        <v>0.000
(0.000)</v>
      </c>
    </row>
    <row r="1268" spans="27:31">
      <c r="AA1268" s="1" t="str">
        <f t="shared" si="95"/>
        <v>_</v>
      </c>
      <c r="AB1268" s="1" t="str">
        <f t="shared" si="96"/>
        <v>0.000</v>
      </c>
      <c r="AC1268" s="1" t="str">
        <f t="shared" si="97"/>
        <v>0.000</v>
      </c>
      <c r="AD1268" s="1" t="str">
        <f t="shared" si="98"/>
        <v>0.000</v>
      </c>
      <c r="AE1268" t="str">
        <f t="shared" si="99"/>
        <v>0.000
(0.000)</v>
      </c>
    </row>
    <row r="1269" spans="27:31">
      <c r="AA1269" s="1" t="str">
        <f t="shared" si="95"/>
        <v>_</v>
      </c>
      <c r="AB1269" s="1" t="str">
        <f t="shared" si="96"/>
        <v>0.000</v>
      </c>
      <c r="AC1269" s="1" t="str">
        <f t="shared" si="97"/>
        <v>0.000</v>
      </c>
      <c r="AD1269" s="1" t="str">
        <f t="shared" si="98"/>
        <v>0.000</v>
      </c>
      <c r="AE1269" t="str">
        <f t="shared" si="99"/>
        <v>0.000
(0.000)</v>
      </c>
    </row>
    <row r="1270" spans="27:31">
      <c r="AA1270" s="1" t="str">
        <f t="shared" si="95"/>
        <v>_</v>
      </c>
      <c r="AB1270" s="1" t="str">
        <f t="shared" si="96"/>
        <v>0.000</v>
      </c>
      <c r="AC1270" s="1" t="str">
        <f t="shared" si="97"/>
        <v>0.000</v>
      </c>
      <c r="AD1270" s="1" t="str">
        <f t="shared" si="98"/>
        <v>0.000</v>
      </c>
      <c r="AE1270" t="str">
        <f t="shared" si="99"/>
        <v>0.000
(0.000)</v>
      </c>
    </row>
    <row r="1271" spans="27:31">
      <c r="AA1271" s="1" t="str">
        <f t="shared" si="95"/>
        <v>_</v>
      </c>
      <c r="AB1271" s="1" t="str">
        <f t="shared" si="96"/>
        <v>0.000</v>
      </c>
      <c r="AC1271" s="1" t="str">
        <f t="shared" si="97"/>
        <v>0.000</v>
      </c>
      <c r="AD1271" s="1" t="str">
        <f t="shared" si="98"/>
        <v>0.000</v>
      </c>
      <c r="AE1271" t="str">
        <f t="shared" si="99"/>
        <v>0.000
(0.000)</v>
      </c>
    </row>
    <row r="1272" spans="27:31">
      <c r="AA1272" s="1" t="str">
        <f t="shared" si="95"/>
        <v>_</v>
      </c>
      <c r="AB1272" s="1" t="str">
        <f t="shared" si="96"/>
        <v>0.000</v>
      </c>
      <c r="AC1272" s="1" t="str">
        <f t="shared" si="97"/>
        <v>0.000</v>
      </c>
      <c r="AD1272" s="1" t="str">
        <f t="shared" si="98"/>
        <v>0.000</v>
      </c>
      <c r="AE1272" t="str">
        <f t="shared" si="99"/>
        <v>0.000
(0.000)</v>
      </c>
    </row>
    <row r="1273" spans="27:31">
      <c r="AA1273" s="1" t="str">
        <f t="shared" si="95"/>
        <v>_</v>
      </c>
      <c r="AB1273" s="1" t="str">
        <f t="shared" si="96"/>
        <v>0.000</v>
      </c>
      <c r="AC1273" s="1" t="str">
        <f t="shared" si="97"/>
        <v>0.000</v>
      </c>
      <c r="AD1273" s="1" t="str">
        <f t="shared" si="98"/>
        <v>0.000</v>
      </c>
      <c r="AE1273" t="str">
        <f t="shared" si="99"/>
        <v>0.000
(0.000)</v>
      </c>
    </row>
    <row r="1274" spans="27:31">
      <c r="AA1274" s="1" t="str">
        <f t="shared" si="95"/>
        <v>_</v>
      </c>
      <c r="AB1274" s="1" t="str">
        <f t="shared" si="96"/>
        <v>0.000</v>
      </c>
      <c r="AC1274" s="1" t="str">
        <f t="shared" si="97"/>
        <v>0.000</v>
      </c>
      <c r="AD1274" s="1" t="str">
        <f t="shared" si="98"/>
        <v>0.000</v>
      </c>
      <c r="AE1274" t="str">
        <f t="shared" si="99"/>
        <v>0.000
(0.000)</v>
      </c>
    </row>
    <row r="1275" spans="27:31">
      <c r="AA1275" s="1" t="str">
        <f t="shared" si="95"/>
        <v>_</v>
      </c>
      <c r="AB1275" s="1" t="str">
        <f t="shared" si="96"/>
        <v>0.000</v>
      </c>
      <c r="AC1275" s="1" t="str">
        <f t="shared" si="97"/>
        <v>0.000</v>
      </c>
      <c r="AD1275" s="1" t="str">
        <f t="shared" si="98"/>
        <v>0.000</v>
      </c>
      <c r="AE1275" t="str">
        <f t="shared" si="99"/>
        <v>0.000
(0.000)</v>
      </c>
    </row>
    <row r="1276" spans="27:31">
      <c r="AA1276" s="1" t="str">
        <f t="shared" si="95"/>
        <v>_</v>
      </c>
      <c r="AB1276" s="1" t="str">
        <f t="shared" si="96"/>
        <v>0.000</v>
      </c>
      <c r="AC1276" s="1" t="str">
        <f t="shared" si="97"/>
        <v>0.000</v>
      </c>
      <c r="AD1276" s="1" t="str">
        <f t="shared" si="98"/>
        <v>0.000</v>
      </c>
      <c r="AE1276" t="str">
        <f t="shared" si="99"/>
        <v>0.000
(0.000)</v>
      </c>
    </row>
    <row r="1277" spans="27:31">
      <c r="AA1277" s="1" t="str">
        <f t="shared" si="95"/>
        <v>_</v>
      </c>
      <c r="AB1277" s="1" t="str">
        <f t="shared" si="96"/>
        <v>0.000</v>
      </c>
      <c r="AC1277" s="1" t="str">
        <f t="shared" si="97"/>
        <v>0.000</v>
      </c>
      <c r="AD1277" s="1" t="str">
        <f t="shared" si="98"/>
        <v>0.000</v>
      </c>
      <c r="AE1277" t="str">
        <f t="shared" si="99"/>
        <v>0.000
(0.000)</v>
      </c>
    </row>
    <row r="1278" spans="27:31">
      <c r="AA1278" s="1" t="str">
        <f t="shared" si="95"/>
        <v>_</v>
      </c>
      <c r="AB1278" s="1" t="str">
        <f t="shared" si="96"/>
        <v>0.000</v>
      </c>
      <c r="AC1278" s="1" t="str">
        <f t="shared" si="97"/>
        <v>0.000</v>
      </c>
      <c r="AD1278" s="1" t="str">
        <f t="shared" si="98"/>
        <v>0.000</v>
      </c>
      <c r="AE1278" t="str">
        <f t="shared" si="99"/>
        <v>0.000
(0.000)</v>
      </c>
    </row>
    <row r="1279" spans="27:31">
      <c r="AA1279" s="1" t="str">
        <f t="shared" si="95"/>
        <v>_</v>
      </c>
      <c r="AB1279" s="1" t="str">
        <f t="shared" si="96"/>
        <v>0.000</v>
      </c>
      <c r="AC1279" s="1" t="str">
        <f t="shared" si="97"/>
        <v>0.000</v>
      </c>
      <c r="AD1279" s="1" t="str">
        <f t="shared" si="98"/>
        <v>0.000</v>
      </c>
      <c r="AE1279" t="str">
        <f t="shared" si="99"/>
        <v>0.000
(0.000)</v>
      </c>
    </row>
    <row r="1280" spans="27:31">
      <c r="AA1280" s="1" t="str">
        <f t="shared" si="95"/>
        <v>_</v>
      </c>
      <c r="AB1280" s="1" t="str">
        <f t="shared" si="96"/>
        <v>0.000</v>
      </c>
      <c r="AC1280" s="1" t="str">
        <f t="shared" si="97"/>
        <v>0.000</v>
      </c>
      <c r="AD1280" s="1" t="str">
        <f t="shared" si="98"/>
        <v>0.000</v>
      </c>
      <c r="AE1280" t="str">
        <f t="shared" si="99"/>
        <v>0.000
(0.000)</v>
      </c>
    </row>
    <row r="1281" spans="27:31">
      <c r="AA1281" s="1" t="str">
        <f t="shared" si="95"/>
        <v>_</v>
      </c>
      <c r="AB1281" s="1" t="str">
        <f t="shared" si="96"/>
        <v>0.000</v>
      </c>
      <c r="AC1281" s="1" t="str">
        <f t="shared" si="97"/>
        <v>0.000</v>
      </c>
      <c r="AD1281" s="1" t="str">
        <f t="shared" si="98"/>
        <v>0.000</v>
      </c>
      <c r="AE1281" t="str">
        <f t="shared" si="99"/>
        <v>0.000
(0.000)</v>
      </c>
    </row>
    <row r="1282" spans="27:31">
      <c r="AA1282" s="1" t="str">
        <f t="shared" si="95"/>
        <v>_</v>
      </c>
      <c r="AB1282" s="1" t="str">
        <f t="shared" si="96"/>
        <v>0.000</v>
      </c>
      <c r="AC1282" s="1" t="str">
        <f t="shared" si="97"/>
        <v>0.000</v>
      </c>
      <c r="AD1282" s="1" t="str">
        <f t="shared" si="98"/>
        <v>0.000</v>
      </c>
      <c r="AE1282" t="str">
        <f t="shared" si="99"/>
        <v>0.000
(0.000)</v>
      </c>
    </row>
    <row r="1283" spans="27:31">
      <c r="AA1283" s="1" t="str">
        <f t="shared" ref="AA1283:AA1346" si="100">G1283&amp;"_"&amp;B1283</f>
        <v>_</v>
      </c>
      <c r="AB1283" s="1" t="str">
        <f t="shared" ref="AB1283:AB1346" si="101">TEXT(C1283, "0.000")</f>
        <v>0.000</v>
      </c>
      <c r="AC1283" s="1" t="str">
        <f t="shared" ref="AC1283:AC1346" si="102">TEXT(D1283, "0.000")</f>
        <v>0.000</v>
      </c>
      <c r="AD1283" s="1" t="str">
        <f t="shared" ref="AD1283:AD1346" si="103">TEXT(E1283, "0.000")</f>
        <v>0.000</v>
      </c>
      <c r="AE1283" t="str">
        <f t="shared" ref="AE1283:AE1346" si="104">CONCATENATE(AB1283,"
(",AC1283,")")</f>
        <v>0.000
(0.000)</v>
      </c>
    </row>
    <row r="1284" spans="27:31">
      <c r="AA1284" s="1" t="str">
        <f t="shared" si="100"/>
        <v>_</v>
      </c>
      <c r="AB1284" s="1" t="str">
        <f t="shared" si="101"/>
        <v>0.000</v>
      </c>
      <c r="AC1284" s="1" t="str">
        <f t="shared" si="102"/>
        <v>0.000</v>
      </c>
      <c r="AD1284" s="1" t="str">
        <f t="shared" si="103"/>
        <v>0.000</v>
      </c>
      <c r="AE1284" t="str">
        <f t="shared" si="104"/>
        <v>0.000
(0.000)</v>
      </c>
    </row>
    <row r="1285" spans="27:31">
      <c r="AA1285" s="1" t="str">
        <f t="shared" si="100"/>
        <v>_</v>
      </c>
      <c r="AB1285" s="1" t="str">
        <f t="shared" si="101"/>
        <v>0.000</v>
      </c>
      <c r="AC1285" s="1" t="str">
        <f t="shared" si="102"/>
        <v>0.000</v>
      </c>
      <c r="AD1285" s="1" t="str">
        <f t="shared" si="103"/>
        <v>0.000</v>
      </c>
      <c r="AE1285" t="str">
        <f t="shared" si="104"/>
        <v>0.000
(0.000)</v>
      </c>
    </row>
    <row r="1286" spans="27:31">
      <c r="AA1286" s="1" t="str">
        <f t="shared" si="100"/>
        <v>_</v>
      </c>
      <c r="AB1286" s="1" t="str">
        <f t="shared" si="101"/>
        <v>0.000</v>
      </c>
      <c r="AC1286" s="1" t="str">
        <f t="shared" si="102"/>
        <v>0.000</v>
      </c>
      <c r="AD1286" s="1" t="str">
        <f t="shared" si="103"/>
        <v>0.000</v>
      </c>
      <c r="AE1286" t="str">
        <f t="shared" si="104"/>
        <v>0.000
(0.000)</v>
      </c>
    </row>
    <row r="1287" spans="27:31">
      <c r="AA1287" s="1" t="str">
        <f t="shared" si="100"/>
        <v>_</v>
      </c>
      <c r="AB1287" s="1" t="str">
        <f t="shared" si="101"/>
        <v>0.000</v>
      </c>
      <c r="AC1287" s="1" t="str">
        <f t="shared" si="102"/>
        <v>0.000</v>
      </c>
      <c r="AD1287" s="1" t="str">
        <f t="shared" si="103"/>
        <v>0.000</v>
      </c>
      <c r="AE1287" t="str">
        <f t="shared" si="104"/>
        <v>0.000
(0.000)</v>
      </c>
    </row>
    <row r="1288" spans="27:31">
      <c r="AA1288" s="1" t="str">
        <f t="shared" si="100"/>
        <v>_</v>
      </c>
      <c r="AB1288" s="1" t="str">
        <f t="shared" si="101"/>
        <v>0.000</v>
      </c>
      <c r="AC1288" s="1" t="str">
        <f t="shared" si="102"/>
        <v>0.000</v>
      </c>
      <c r="AD1288" s="1" t="str">
        <f t="shared" si="103"/>
        <v>0.000</v>
      </c>
      <c r="AE1288" t="str">
        <f t="shared" si="104"/>
        <v>0.000
(0.000)</v>
      </c>
    </row>
    <row r="1289" spans="27:31">
      <c r="AA1289" s="1" t="str">
        <f t="shared" si="100"/>
        <v>_</v>
      </c>
      <c r="AB1289" s="1" t="str">
        <f t="shared" si="101"/>
        <v>0.000</v>
      </c>
      <c r="AC1289" s="1" t="str">
        <f t="shared" si="102"/>
        <v>0.000</v>
      </c>
      <c r="AD1289" s="1" t="str">
        <f t="shared" si="103"/>
        <v>0.000</v>
      </c>
      <c r="AE1289" t="str">
        <f t="shared" si="104"/>
        <v>0.000
(0.000)</v>
      </c>
    </row>
    <row r="1290" spans="27:31">
      <c r="AA1290" s="1" t="str">
        <f t="shared" si="100"/>
        <v>_</v>
      </c>
      <c r="AB1290" s="1" t="str">
        <f t="shared" si="101"/>
        <v>0.000</v>
      </c>
      <c r="AC1290" s="1" t="str">
        <f t="shared" si="102"/>
        <v>0.000</v>
      </c>
      <c r="AD1290" s="1" t="str">
        <f t="shared" si="103"/>
        <v>0.000</v>
      </c>
      <c r="AE1290" t="str">
        <f t="shared" si="104"/>
        <v>0.000
(0.000)</v>
      </c>
    </row>
    <row r="1291" spans="27:31">
      <c r="AA1291" s="1" t="str">
        <f t="shared" si="100"/>
        <v>_</v>
      </c>
      <c r="AB1291" s="1" t="str">
        <f t="shared" si="101"/>
        <v>0.000</v>
      </c>
      <c r="AC1291" s="1" t="str">
        <f t="shared" si="102"/>
        <v>0.000</v>
      </c>
      <c r="AD1291" s="1" t="str">
        <f t="shared" si="103"/>
        <v>0.000</v>
      </c>
      <c r="AE1291" t="str">
        <f t="shared" si="104"/>
        <v>0.000
(0.000)</v>
      </c>
    </row>
    <row r="1292" spans="27:31">
      <c r="AA1292" s="1" t="str">
        <f t="shared" si="100"/>
        <v>_</v>
      </c>
      <c r="AB1292" s="1" t="str">
        <f t="shared" si="101"/>
        <v>0.000</v>
      </c>
      <c r="AC1292" s="1" t="str">
        <f t="shared" si="102"/>
        <v>0.000</v>
      </c>
      <c r="AD1292" s="1" t="str">
        <f t="shared" si="103"/>
        <v>0.000</v>
      </c>
      <c r="AE1292" t="str">
        <f t="shared" si="104"/>
        <v>0.000
(0.000)</v>
      </c>
    </row>
    <row r="1293" spans="27:31">
      <c r="AA1293" s="1" t="str">
        <f t="shared" si="100"/>
        <v>_</v>
      </c>
      <c r="AB1293" s="1" t="str">
        <f t="shared" si="101"/>
        <v>0.000</v>
      </c>
      <c r="AC1293" s="1" t="str">
        <f t="shared" si="102"/>
        <v>0.000</v>
      </c>
      <c r="AD1293" s="1" t="str">
        <f t="shared" si="103"/>
        <v>0.000</v>
      </c>
      <c r="AE1293" t="str">
        <f t="shared" si="104"/>
        <v>0.000
(0.000)</v>
      </c>
    </row>
    <row r="1294" spans="27:31">
      <c r="AA1294" s="1" t="str">
        <f t="shared" si="100"/>
        <v>_</v>
      </c>
      <c r="AB1294" s="1" t="str">
        <f t="shared" si="101"/>
        <v>0.000</v>
      </c>
      <c r="AC1294" s="1" t="str">
        <f t="shared" si="102"/>
        <v>0.000</v>
      </c>
      <c r="AD1294" s="1" t="str">
        <f t="shared" si="103"/>
        <v>0.000</v>
      </c>
      <c r="AE1294" t="str">
        <f t="shared" si="104"/>
        <v>0.000
(0.000)</v>
      </c>
    </row>
    <row r="1295" spans="27:31">
      <c r="AA1295" s="1" t="str">
        <f t="shared" si="100"/>
        <v>_</v>
      </c>
      <c r="AB1295" s="1" t="str">
        <f t="shared" si="101"/>
        <v>0.000</v>
      </c>
      <c r="AC1295" s="1" t="str">
        <f t="shared" si="102"/>
        <v>0.000</v>
      </c>
      <c r="AD1295" s="1" t="str">
        <f t="shared" si="103"/>
        <v>0.000</v>
      </c>
      <c r="AE1295" t="str">
        <f t="shared" si="104"/>
        <v>0.000
(0.000)</v>
      </c>
    </row>
    <row r="1296" spans="27:31">
      <c r="AA1296" s="1" t="str">
        <f t="shared" si="100"/>
        <v>_</v>
      </c>
      <c r="AB1296" s="1" t="str">
        <f t="shared" si="101"/>
        <v>0.000</v>
      </c>
      <c r="AC1296" s="1" t="str">
        <f t="shared" si="102"/>
        <v>0.000</v>
      </c>
      <c r="AD1296" s="1" t="str">
        <f t="shared" si="103"/>
        <v>0.000</v>
      </c>
      <c r="AE1296" t="str">
        <f t="shared" si="104"/>
        <v>0.000
(0.000)</v>
      </c>
    </row>
    <row r="1297" spans="27:31">
      <c r="AA1297" s="1" t="str">
        <f t="shared" si="100"/>
        <v>_</v>
      </c>
      <c r="AB1297" s="1" t="str">
        <f t="shared" si="101"/>
        <v>0.000</v>
      </c>
      <c r="AC1297" s="1" t="str">
        <f t="shared" si="102"/>
        <v>0.000</v>
      </c>
      <c r="AD1297" s="1" t="str">
        <f t="shared" si="103"/>
        <v>0.000</v>
      </c>
      <c r="AE1297" t="str">
        <f t="shared" si="104"/>
        <v>0.000
(0.000)</v>
      </c>
    </row>
    <row r="1298" spans="27:31">
      <c r="AA1298" s="1" t="str">
        <f t="shared" si="100"/>
        <v>_</v>
      </c>
      <c r="AB1298" s="1" t="str">
        <f t="shared" si="101"/>
        <v>0.000</v>
      </c>
      <c r="AC1298" s="1" t="str">
        <f t="shared" si="102"/>
        <v>0.000</v>
      </c>
      <c r="AD1298" s="1" t="str">
        <f t="shared" si="103"/>
        <v>0.000</v>
      </c>
      <c r="AE1298" t="str">
        <f t="shared" si="104"/>
        <v>0.000
(0.000)</v>
      </c>
    </row>
    <row r="1299" spans="27:31">
      <c r="AA1299" s="1" t="str">
        <f t="shared" si="100"/>
        <v>_</v>
      </c>
      <c r="AB1299" s="1" t="str">
        <f t="shared" si="101"/>
        <v>0.000</v>
      </c>
      <c r="AC1299" s="1" t="str">
        <f t="shared" si="102"/>
        <v>0.000</v>
      </c>
      <c r="AD1299" s="1" t="str">
        <f t="shared" si="103"/>
        <v>0.000</v>
      </c>
      <c r="AE1299" t="str">
        <f t="shared" si="104"/>
        <v>0.000
(0.000)</v>
      </c>
    </row>
    <row r="1300" spans="27:31">
      <c r="AA1300" s="1" t="str">
        <f t="shared" si="100"/>
        <v>_</v>
      </c>
      <c r="AB1300" s="1" t="str">
        <f t="shared" si="101"/>
        <v>0.000</v>
      </c>
      <c r="AC1300" s="1" t="str">
        <f t="shared" si="102"/>
        <v>0.000</v>
      </c>
      <c r="AD1300" s="1" t="str">
        <f t="shared" si="103"/>
        <v>0.000</v>
      </c>
      <c r="AE1300" t="str">
        <f t="shared" si="104"/>
        <v>0.000
(0.000)</v>
      </c>
    </row>
    <row r="1301" spans="27:31">
      <c r="AA1301" s="1" t="str">
        <f t="shared" si="100"/>
        <v>_</v>
      </c>
      <c r="AB1301" s="1" t="str">
        <f t="shared" si="101"/>
        <v>0.000</v>
      </c>
      <c r="AC1301" s="1" t="str">
        <f t="shared" si="102"/>
        <v>0.000</v>
      </c>
      <c r="AD1301" s="1" t="str">
        <f t="shared" si="103"/>
        <v>0.000</v>
      </c>
      <c r="AE1301" t="str">
        <f t="shared" si="104"/>
        <v>0.000
(0.000)</v>
      </c>
    </row>
    <row r="1302" spans="27:31">
      <c r="AA1302" s="1" t="str">
        <f t="shared" si="100"/>
        <v>_</v>
      </c>
      <c r="AB1302" s="1" t="str">
        <f t="shared" si="101"/>
        <v>0.000</v>
      </c>
      <c r="AC1302" s="1" t="str">
        <f t="shared" si="102"/>
        <v>0.000</v>
      </c>
      <c r="AD1302" s="1" t="str">
        <f t="shared" si="103"/>
        <v>0.000</v>
      </c>
      <c r="AE1302" t="str">
        <f t="shared" si="104"/>
        <v>0.000
(0.000)</v>
      </c>
    </row>
    <row r="1303" spans="27:31">
      <c r="AA1303" s="1" t="str">
        <f t="shared" si="100"/>
        <v>_</v>
      </c>
      <c r="AB1303" s="1" t="str">
        <f t="shared" si="101"/>
        <v>0.000</v>
      </c>
      <c r="AC1303" s="1" t="str">
        <f t="shared" si="102"/>
        <v>0.000</v>
      </c>
      <c r="AD1303" s="1" t="str">
        <f t="shared" si="103"/>
        <v>0.000</v>
      </c>
      <c r="AE1303" t="str">
        <f t="shared" si="104"/>
        <v>0.000
(0.000)</v>
      </c>
    </row>
    <row r="1304" spans="27:31">
      <c r="AA1304" s="1" t="str">
        <f t="shared" si="100"/>
        <v>_</v>
      </c>
      <c r="AB1304" s="1" t="str">
        <f t="shared" si="101"/>
        <v>0.000</v>
      </c>
      <c r="AC1304" s="1" t="str">
        <f t="shared" si="102"/>
        <v>0.000</v>
      </c>
      <c r="AD1304" s="1" t="str">
        <f t="shared" si="103"/>
        <v>0.000</v>
      </c>
      <c r="AE1304" t="str">
        <f t="shared" si="104"/>
        <v>0.000
(0.000)</v>
      </c>
    </row>
    <row r="1305" spans="27:31">
      <c r="AA1305" s="1" t="str">
        <f t="shared" si="100"/>
        <v>_</v>
      </c>
      <c r="AB1305" s="1" t="str">
        <f t="shared" si="101"/>
        <v>0.000</v>
      </c>
      <c r="AC1305" s="1" t="str">
        <f t="shared" si="102"/>
        <v>0.000</v>
      </c>
      <c r="AD1305" s="1" t="str">
        <f t="shared" si="103"/>
        <v>0.000</v>
      </c>
      <c r="AE1305" t="str">
        <f t="shared" si="104"/>
        <v>0.000
(0.000)</v>
      </c>
    </row>
    <row r="1306" spans="27:31">
      <c r="AA1306" s="1" t="str">
        <f t="shared" si="100"/>
        <v>_</v>
      </c>
      <c r="AB1306" s="1" t="str">
        <f t="shared" si="101"/>
        <v>0.000</v>
      </c>
      <c r="AC1306" s="1" t="str">
        <f t="shared" si="102"/>
        <v>0.000</v>
      </c>
      <c r="AD1306" s="1" t="str">
        <f t="shared" si="103"/>
        <v>0.000</v>
      </c>
      <c r="AE1306" t="str">
        <f t="shared" si="104"/>
        <v>0.000
(0.000)</v>
      </c>
    </row>
    <row r="1307" spans="27:31">
      <c r="AA1307" s="1" t="str">
        <f t="shared" si="100"/>
        <v>_</v>
      </c>
      <c r="AB1307" s="1" t="str">
        <f t="shared" si="101"/>
        <v>0.000</v>
      </c>
      <c r="AC1307" s="1" t="str">
        <f t="shared" si="102"/>
        <v>0.000</v>
      </c>
      <c r="AD1307" s="1" t="str">
        <f t="shared" si="103"/>
        <v>0.000</v>
      </c>
      <c r="AE1307" t="str">
        <f t="shared" si="104"/>
        <v>0.000
(0.000)</v>
      </c>
    </row>
    <row r="1308" spans="27:31">
      <c r="AA1308" s="1" t="str">
        <f t="shared" si="100"/>
        <v>_</v>
      </c>
      <c r="AB1308" s="1" t="str">
        <f t="shared" si="101"/>
        <v>0.000</v>
      </c>
      <c r="AC1308" s="1" t="str">
        <f t="shared" si="102"/>
        <v>0.000</v>
      </c>
      <c r="AD1308" s="1" t="str">
        <f t="shared" si="103"/>
        <v>0.000</v>
      </c>
      <c r="AE1308" t="str">
        <f t="shared" si="104"/>
        <v>0.000
(0.000)</v>
      </c>
    </row>
    <row r="1309" spans="27:31">
      <c r="AA1309" s="1" t="str">
        <f t="shared" si="100"/>
        <v>_</v>
      </c>
      <c r="AB1309" s="1" t="str">
        <f t="shared" si="101"/>
        <v>0.000</v>
      </c>
      <c r="AC1309" s="1" t="str">
        <f t="shared" si="102"/>
        <v>0.000</v>
      </c>
      <c r="AD1309" s="1" t="str">
        <f t="shared" si="103"/>
        <v>0.000</v>
      </c>
      <c r="AE1309" t="str">
        <f t="shared" si="104"/>
        <v>0.000
(0.000)</v>
      </c>
    </row>
    <row r="1310" spans="27:31">
      <c r="AA1310" s="1" t="str">
        <f t="shared" si="100"/>
        <v>_</v>
      </c>
      <c r="AB1310" s="1" t="str">
        <f t="shared" si="101"/>
        <v>0.000</v>
      </c>
      <c r="AC1310" s="1" t="str">
        <f t="shared" si="102"/>
        <v>0.000</v>
      </c>
      <c r="AD1310" s="1" t="str">
        <f t="shared" si="103"/>
        <v>0.000</v>
      </c>
      <c r="AE1310" t="str">
        <f t="shared" si="104"/>
        <v>0.000
(0.000)</v>
      </c>
    </row>
    <row r="1311" spans="27:31">
      <c r="AA1311" s="1" t="str">
        <f t="shared" si="100"/>
        <v>_</v>
      </c>
      <c r="AB1311" s="1" t="str">
        <f t="shared" si="101"/>
        <v>0.000</v>
      </c>
      <c r="AC1311" s="1" t="str">
        <f t="shared" si="102"/>
        <v>0.000</v>
      </c>
      <c r="AD1311" s="1" t="str">
        <f t="shared" si="103"/>
        <v>0.000</v>
      </c>
      <c r="AE1311" t="str">
        <f t="shared" si="104"/>
        <v>0.000
(0.000)</v>
      </c>
    </row>
    <row r="1312" spans="27:31">
      <c r="AA1312" s="1" t="str">
        <f t="shared" si="100"/>
        <v>_</v>
      </c>
      <c r="AB1312" s="1" t="str">
        <f t="shared" si="101"/>
        <v>0.000</v>
      </c>
      <c r="AC1312" s="1" t="str">
        <f t="shared" si="102"/>
        <v>0.000</v>
      </c>
      <c r="AD1312" s="1" t="str">
        <f t="shared" si="103"/>
        <v>0.000</v>
      </c>
      <c r="AE1312" t="str">
        <f t="shared" si="104"/>
        <v>0.000
(0.000)</v>
      </c>
    </row>
    <row r="1313" spans="27:31">
      <c r="AA1313" s="1" t="str">
        <f t="shared" si="100"/>
        <v>_</v>
      </c>
      <c r="AB1313" s="1" t="str">
        <f t="shared" si="101"/>
        <v>0.000</v>
      </c>
      <c r="AC1313" s="1" t="str">
        <f t="shared" si="102"/>
        <v>0.000</v>
      </c>
      <c r="AD1313" s="1" t="str">
        <f t="shared" si="103"/>
        <v>0.000</v>
      </c>
      <c r="AE1313" t="str">
        <f t="shared" si="104"/>
        <v>0.000
(0.000)</v>
      </c>
    </row>
    <row r="1314" spans="27:31">
      <c r="AA1314" s="1" t="str">
        <f t="shared" si="100"/>
        <v>_</v>
      </c>
      <c r="AB1314" s="1" t="str">
        <f t="shared" si="101"/>
        <v>0.000</v>
      </c>
      <c r="AC1314" s="1" t="str">
        <f t="shared" si="102"/>
        <v>0.000</v>
      </c>
      <c r="AD1314" s="1" t="str">
        <f t="shared" si="103"/>
        <v>0.000</v>
      </c>
      <c r="AE1314" t="str">
        <f t="shared" si="104"/>
        <v>0.000
(0.000)</v>
      </c>
    </row>
    <row r="1315" spans="27:31">
      <c r="AA1315" s="1" t="str">
        <f t="shared" si="100"/>
        <v>_</v>
      </c>
      <c r="AB1315" s="1" t="str">
        <f t="shared" si="101"/>
        <v>0.000</v>
      </c>
      <c r="AC1315" s="1" t="str">
        <f t="shared" si="102"/>
        <v>0.000</v>
      </c>
      <c r="AD1315" s="1" t="str">
        <f t="shared" si="103"/>
        <v>0.000</v>
      </c>
      <c r="AE1315" t="str">
        <f t="shared" si="104"/>
        <v>0.000
(0.000)</v>
      </c>
    </row>
    <row r="1316" spans="27:31">
      <c r="AA1316" s="1" t="str">
        <f t="shared" si="100"/>
        <v>_</v>
      </c>
      <c r="AB1316" s="1" t="str">
        <f t="shared" si="101"/>
        <v>0.000</v>
      </c>
      <c r="AC1316" s="1" t="str">
        <f t="shared" si="102"/>
        <v>0.000</v>
      </c>
      <c r="AD1316" s="1" t="str">
        <f t="shared" si="103"/>
        <v>0.000</v>
      </c>
      <c r="AE1316" t="str">
        <f t="shared" si="104"/>
        <v>0.000
(0.000)</v>
      </c>
    </row>
    <row r="1317" spans="27:31">
      <c r="AA1317" s="1" t="str">
        <f t="shared" si="100"/>
        <v>_</v>
      </c>
      <c r="AB1317" s="1" t="str">
        <f t="shared" si="101"/>
        <v>0.000</v>
      </c>
      <c r="AC1317" s="1" t="str">
        <f t="shared" si="102"/>
        <v>0.000</v>
      </c>
      <c r="AD1317" s="1" t="str">
        <f t="shared" si="103"/>
        <v>0.000</v>
      </c>
      <c r="AE1317" t="str">
        <f t="shared" si="104"/>
        <v>0.000
(0.000)</v>
      </c>
    </row>
    <row r="1318" spans="27:31">
      <c r="AA1318" s="1" t="str">
        <f t="shared" si="100"/>
        <v>_</v>
      </c>
      <c r="AB1318" s="1" t="str">
        <f t="shared" si="101"/>
        <v>0.000</v>
      </c>
      <c r="AC1318" s="1" t="str">
        <f t="shared" si="102"/>
        <v>0.000</v>
      </c>
      <c r="AD1318" s="1" t="str">
        <f t="shared" si="103"/>
        <v>0.000</v>
      </c>
      <c r="AE1318" t="str">
        <f t="shared" si="104"/>
        <v>0.000
(0.000)</v>
      </c>
    </row>
    <row r="1319" spans="27:31">
      <c r="AA1319" s="1" t="str">
        <f t="shared" si="100"/>
        <v>_</v>
      </c>
      <c r="AB1319" s="1" t="str">
        <f t="shared" si="101"/>
        <v>0.000</v>
      </c>
      <c r="AC1319" s="1" t="str">
        <f t="shared" si="102"/>
        <v>0.000</v>
      </c>
      <c r="AD1319" s="1" t="str">
        <f t="shared" si="103"/>
        <v>0.000</v>
      </c>
      <c r="AE1319" t="str">
        <f t="shared" si="104"/>
        <v>0.000
(0.000)</v>
      </c>
    </row>
    <row r="1320" spans="27:31">
      <c r="AA1320" s="1" t="str">
        <f t="shared" si="100"/>
        <v>_</v>
      </c>
      <c r="AB1320" s="1" t="str">
        <f t="shared" si="101"/>
        <v>0.000</v>
      </c>
      <c r="AC1320" s="1" t="str">
        <f t="shared" si="102"/>
        <v>0.000</v>
      </c>
      <c r="AD1320" s="1" t="str">
        <f t="shared" si="103"/>
        <v>0.000</v>
      </c>
      <c r="AE1320" t="str">
        <f t="shared" si="104"/>
        <v>0.000
(0.000)</v>
      </c>
    </row>
    <row r="1321" spans="27:31">
      <c r="AA1321" s="1" t="str">
        <f t="shared" si="100"/>
        <v>_</v>
      </c>
      <c r="AB1321" s="1" t="str">
        <f t="shared" si="101"/>
        <v>0.000</v>
      </c>
      <c r="AC1321" s="1" t="str">
        <f t="shared" si="102"/>
        <v>0.000</v>
      </c>
      <c r="AD1321" s="1" t="str">
        <f t="shared" si="103"/>
        <v>0.000</v>
      </c>
      <c r="AE1321" t="str">
        <f t="shared" si="104"/>
        <v>0.000
(0.000)</v>
      </c>
    </row>
    <row r="1322" spans="27:31">
      <c r="AA1322" s="1" t="str">
        <f t="shared" si="100"/>
        <v>_</v>
      </c>
      <c r="AB1322" s="1" t="str">
        <f t="shared" si="101"/>
        <v>0.000</v>
      </c>
      <c r="AC1322" s="1" t="str">
        <f t="shared" si="102"/>
        <v>0.000</v>
      </c>
      <c r="AD1322" s="1" t="str">
        <f t="shared" si="103"/>
        <v>0.000</v>
      </c>
      <c r="AE1322" t="str">
        <f t="shared" si="104"/>
        <v>0.000
(0.000)</v>
      </c>
    </row>
    <row r="1323" spans="27:31">
      <c r="AA1323" s="1" t="str">
        <f t="shared" si="100"/>
        <v>_</v>
      </c>
      <c r="AB1323" s="1" t="str">
        <f t="shared" si="101"/>
        <v>0.000</v>
      </c>
      <c r="AC1323" s="1" t="str">
        <f t="shared" si="102"/>
        <v>0.000</v>
      </c>
      <c r="AD1323" s="1" t="str">
        <f t="shared" si="103"/>
        <v>0.000</v>
      </c>
      <c r="AE1323" t="str">
        <f t="shared" si="104"/>
        <v>0.000
(0.000)</v>
      </c>
    </row>
    <row r="1324" spans="27:31">
      <c r="AA1324" s="1" t="str">
        <f t="shared" si="100"/>
        <v>_</v>
      </c>
      <c r="AB1324" s="1" t="str">
        <f t="shared" si="101"/>
        <v>0.000</v>
      </c>
      <c r="AC1324" s="1" t="str">
        <f t="shared" si="102"/>
        <v>0.000</v>
      </c>
      <c r="AD1324" s="1" t="str">
        <f t="shared" si="103"/>
        <v>0.000</v>
      </c>
      <c r="AE1324" t="str">
        <f t="shared" si="104"/>
        <v>0.000
(0.000)</v>
      </c>
    </row>
    <row r="1325" spans="27:31">
      <c r="AA1325" s="1" t="str">
        <f t="shared" si="100"/>
        <v>_</v>
      </c>
      <c r="AB1325" s="1" t="str">
        <f t="shared" si="101"/>
        <v>0.000</v>
      </c>
      <c r="AC1325" s="1" t="str">
        <f t="shared" si="102"/>
        <v>0.000</v>
      </c>
      <c r="AD1325" s="1" t="str">
        <f t="shared" si="103"/>
        <v>0.000</v>
      </c>
      <c r="AE1325" t="str">
        <f t="shared" si="104"/>
        <v>0.000
(0.000)</v>
      </c>
    </row>
    <row r="1326" spans="27:31">
      <c r="AA1326" s="1" t="str">
        <f t="shared" si="100"/>
        <v>_</v>
      </c>
      <c r="AB1326" s="1" t="str">
        <f t="shared" si="101"/>
        <v>0.000</v>
      </c>
      <c r="AC1326" s="1" t="str">
        <f t="shared" si="102"/>
        <v>0.000</v>
      </c>
      <c r="AD1326" s="1" t="str">
        <f t="shared" si="103"/>
        <v>0.000</v>
      </c>
      <c r="AE1326" t="str">
        <f t="shared" si="104"/>
        <v>0.000
(0.000)</v>
      </c>
    </row>
    <row r="1327" spans="27:31">
      <c r="AA1327" s="1" t="str">
        <f t="shared" si="100"/>
        <v>_</v>
      </c>
      <c r="AB1327" s="1" t="str">
        <f t="shared" si="101"/>
        <v>0.000</v>
      </c>
      <c r="AC1327" s="1" t="str">
        <f t="shared" si="102"/>
        <v>0.000</v>
      </c>
      <c r="AD1327" s="1" t="str">
        <f t="shared" si="103"/>
        <v>0.000</v>
      </c>
      <c r="AE1327" t="str">
        <f t="shared" si="104"/>
        <v>0.000
(0.000)</v>
      </c>
    </row>
    <row r="1328" spans="27:31">
      <c r="AA1328" s="1" t="str">
        <f t="shared" si="100"/>
        <v>_</v>
      </c>
      <c r="AB1328" s="1" t="str">
        <f t="shared" si="101"/>
        <v>0.000</v>
      </c>
      <c r="AC1328" s="1" t="str">
        <f t="shared" si="102"/>
        <v>0.000</v>
      </c>
      <c r="AD1328" s="1" t="str">
        <f t="shared" si="103"/>
        <v>0.000</v>
      </c>
      <c r="AE1328" t="str">
        <f t="shared" si="104"/>
        <v>0.000
(0.000)</v>
      </c>
    </row>
    <row r="1329" spans="27:31">
      <c r="AA1329" s="1" t="str">
        <f t="shared" si="100"/>
        <v>_</v>
      </c>
      <c r="AB1329" s="1" t="str">
        <f t="shared" si="101"/>
        <v>0.000</v>
      </c>
      <c r="AC1329" s="1" t="str">
        <f t="shared" si="102"/>
        <v>0.000</v>
      </c>
      <c r="AD1329" s="1" t="str">
        <f t="shared" si="103"/>
        <v>0.000</v>
      </c>
      <c r="AE1329" t="str">
        <f t="shared" si="104"/>
        <v>0.000
(0.000)</v>
      </c>
    </row>
    <row r="1330" spans="27:31">
      <c r="AA1330" s="1" t="str">
        <f t="shared" si="100"/>
        <v>_</v>
      </c>
      <c r="AB1330" s="1" t="str">
        <f t="shared" si="101"/>
        <v>0.000</v>
      </c>
      <c r="AC1330" s="1" t="str">
        <f t="shared" si="102"/>
        <v>0.000</v>
      </c>
      <c r="AD1330" s="1" t="str">
        <f t="shared" si="103"/>
        <v>0.000</v>
      </c>
      <c r="AE1330" t="str">
        <f t="shared" si="104"/>
        <v>0.000
(0.000)</v>
      </c>
    </row>
    <row r="1331" spans="27:31">
      <c r="AA1331" s="1" t="str">
        <f t="shared" si="100"/>
        <v>_</v>
      </c>
      <c r="AB1331" s="1" t="str">
        <f t="shared" si="101"/>
        <v>0.000</v>
      </c>
      <c r="AC1331" s="1" t="str">
        <f t="shared" si="102"/>
        <v>0.000</v>
      </c>
      <c r="AD1331" s="1" t="str">
        <f t="shared" si="103"/>
        <v>0.000</v>
      </c>
      <c r="AE1331" t="str">
        <f t="shared" si="104"/>
        <v>0.000
(0.000)</v>
      </c>
    </row>
    <row r="1332" spans="27:31">
      <c r="AA1332" s="1" t="str">
        <f t="shared" si="100"/>
        <v>_</v>
      </c>
      <c r="AB1332" s="1" t="str">
        <f t="shared" si="101"/>
        <v>0.000</v>
      </c>
      <c r="AC1332" s="1" t="str">
        <f t="shared" si="102"/>
        <v>0.000</v>
      </c>
      <c r="AD1332" s="1" t="str">
        <f t="shared" si="103"/>
        <v>0.000</v>
      </c>
      <c r="AE1332" t="str">
        <f t="shared" si="104"/>
        <v>0.000
(0.000)</v>
      </c>
    </row>
    <row r="1333" spans="27:31">
      <c r="AA1333" s="1" t="str">
        <f t="shared" si="100"/>
        <v>_</v>
      </c>
      <c r="AB1333" s="1" t="str">
        <f t="shared" si="101"/>
        <v>0.000</v>
      </c>
      <c r="AC1333" s="1" t="str">
        <f t="shared" si="102"/>
        <v>0.000</v>
      </c>
      <c r="AD1333" s="1" t="str">
        <f t="shared" si="103"/>
        <v>0.000</v>
      </c>
      <c r="AE1333" t="str">
        <f t="shared" si="104"/>
        <v>0.000
(0.000)</v>
      </c>
    </row>
    <row r="1334" spans="27:31">
      <c r="AA1334" s="1" t="str">
        <f t="shared" si="100"/>
        <v>_</v>
      </c>
      <c r="AB1334" s="1" t="str">
        <f t="shared" si="101"/>
        <v>0.000</v>
      </c>
      <c r="AC1334" s="1" t="str">
        <f t="shared" si="102"/>
        <v>0.000</v>
      </c>
      <c r="AD1334" s="1" t="str">
        <f t="shared" si="103"/>
        <v>0.000</v>
      </c>
      <c r="AE1334" t="str">
        <f t="shared" si="104"/>
        <v>0.000
(0.000)</v>
      </c>
    </row>
    <row r="1335" spans="27:31">
      <c r="AA1335" s="1" t="str">
        <f t="shared" si="100"/>
        <v>_</v>
      </c>
      <c r="AB1335" s="1" t="str">
        <f t="shared" si="101"/>
        <v>0.000</v>
      </c>
      <c r="AC1335" s="1" t="str">
        <f t="shared" si="102"/>
        <v>0.000</v>
      </c>
      <c r="AD1335" s="1" t="str">
        <f t="shared" si="103"/>
        <v>0.000</v>
      </c>
      <c r="AE1335" t="str">
        <f t="shared" si="104"/>
        <v>0.000
(0.000)</v>
      </c>
    </row>
    <row r="1336" spans="27:31">
      <c r="AA1336" s="1" t="str">
        <f t="shared" si="100"/>
        <v>_</v>
      </c>
      <c r="AB1336" s="1" t="str">
        <f t="shared" si="101"/>
        <v>0.000</v>
      </c>
      <c r="AC1336" s="1" t="str">
        <f t="shared" si="102"/>
        <v>0.000</v>
      </c>
      <c r="AD1336" s="1" t="str">
        <f t="shared" si="103"/>
        <v>0.000</v>
      </c>
      <c r="AE1336" t="str">
        <f t="shared" si="104"/>
        <v>0.000
(0.000)</v>
      </c>
    </row>
    <row r="1337" spans="27:31">
      <c r="AA1337" s="1" t="str">
        <f t="shared" si="100"/>
        <v>_</v>
      </c>
      <c r="AB1337" s="1" t="str">
        <f t="shared" si="101"/>
        <v>0.000</v>
      </c>
      <c r="AC1337" s="1" t="str">
        <f t="shared" si="102"/>
        <v>0.000</v>
      </c>
      <c r="AD1337" s="1" t="str">
        <f t="shared" si="103"/>
        <v>0.000</v>
      </c>
      <c r="AE1337" t="str">
        <f t="shared" si="104"/>
        <v>0.000
(0.000)</v>
      </c>
    </row>
    <row r="1338" spans="27:31">
      <c r="AA1338" s="1" t="str">
        <f t="shared" si="100"/>
        <v>_</v>
      </c>
      <c r="AB1338" s="1" t="str">
        <f t="shared" si="101"/>
        <v>0.000</v>
      </c>
      <c r="AC1338" s="1" t="str">
        <f t="shared" si="102"/>
        <v>0.000</v>
      </c>
      <c r="AD1338" s="1" t="str">
        <f t="shared" si="103"/>
        <v>0.000</v>
      </c>
      <c r="AE1338" t="str">
        <f t="shared" si="104"/>
        <v>0.000
(0.000)</v>
      </c>
    </row>
    <row r="1339" spans="27:31">
      <c r="AA1339" s="1" t="str">
        <f t="shared" si="100"/>
        <v>_</v>
      </c>
      <c r="AB1339" s="1" t="str">
        <f t="shared" si="101"/>
        <v>0.000</v>
      </c>
      <c r="AC1339" s="1" t="str">
        <f t="shared" si="102"/>
        <v>0.000</v>
      </c>
      <c r="AD1339" s="1" t="str">
        <f t="shared" si="103"/>
        <v>0.000</v>
      </c>
      <c r="AE1339" t="str">
        <f t="shared" si="104"/>
        <v>0.000
(0.000)</v>
      </c>
    </row>
    <row r="1340" spans="27:31">
      <c r="AA1340" s="1" t="str">
        <f t="shared" si="100"/>
        <v>_</v>
      </c>
      <c r="AB1340" s="1" t="str">
        <f t="shared" si="101"/>
        <v>0.000</v>
      </c>
      <c r="AC1340" s="1" t="str">
        <f t="shared" si="102"/>
        <v>0.000</v>
      </c>
      <c r="AD1340" s="1" t="str">
        <f t="shared" si="103"/>
        <v>0.000</v>
      </c>
      <c r="AE1340" t="str">
        <f t="shared" si="104"/>
        <v>0.000
(0.000)</v>
      </c>
    </row>
    <row r="1341" spans="27:31">
      <c r="AA1341" s="1" t="str">
        <f t="shared" si="100"/>
        <v>_</v>
      </c>
      <c r="AB1341" s="1" t="str">
        <f t="shared" si="101"/>
        <v>0.000</v>
      </c>
      <c r="AC1341" s="1" t="str">
        <f t="shared" si="102"/>
        <v>0.000</v>
      </c>
      <c r="AD1341" s="1" t="str">
        <f t="shared" si="103"/>
        <v>0.000</v>
      </c>
      <c r="AE1341" t="str">
        <f t="shared" si="104"/>
        <v>0.000
(0.000)</v>
      </c>
    </row>
    <row r="1342" spans="27:31">
      <c r="AA1342" s="1" t="str">
        <f t="shared" si="100"/>
        <v>_</v>
      </c>
      <c r="AB1342" s="1" t="str">
        <f t="shared" si="101"/>
        <v>0.000</v>
      </c>
      <c r="AC1342" s="1" t="str">
        <f t="shared" si="102"/>
        <v>0.000</v>
      </c>
      <c r="AD1342" s="1" t="str">
        <f t="shared" si="103"/>
        <v>0.000</v>
      </c>
      <c r="AE1342" t="str">
        <f t="shared" si="104"/>
        <v>0.000
(0.000)</v>
      </c>
    </row>
    <row r="1343" spans="27:31">
      <c r="AA1343" s="1" t="str">
        <f t="shared" si="100"/>
        <v>_</v>
      </c>
      <c r="AB1343" s="1" t="str">
        <f t="shared" si="101"/>
        <v>0.000</v>
      </c>
      <c r="AC1343" s="1" t="str">
        <f t="shared" si="102"/>
        <v>0.000</v>
      </c>
      <c r="AD1343" s="1" t="str">
        <f t="shared" si="103"/>
        <v>0.000</v>
      </c>
      <c r="AE1343" t="str">
        <f t="shared" si="104"/>
        <v>0.000
(0.000)</v>
      </c>
    </row>
    <row r="1344" spans="27:31">
      <c r="AA1344" s="1" t="str">
        <f t="shared" si="100"/>
        <v>_</v>
      </c>
      <c r="AB1344" s="1" t="str">
        <f t="shared" si="101"/>
        <v>0.000</v>
      </c>
      <c r="AC1344" s="1" t="str">
        <f t="shared" si="102"/>
        <v>0.000</v>
      </c>
      <c r="AD1344" s="1" t="str">
        <f t="shared" si="103"/>
        <v>0.000</v>
      </c>
      <c r="AE1344" t="str">
        <f t="shared" si="104"/>
        <v>0.000
(0.000)</v>
      </c>
    </row>
    <row r="1345" spans="27:31">
      <c r="AA1345" s="1" t="str">
        <f t="shared" si="100"/>
        <v>_</v>
      </c>
      <c r="AB1345" s="1" t="str">
        <f t="shared" si="101"/>
        <v>0.000</v>
      </c>
      <c r="AC1345" s="1" t="str">
        <f t="shared" si="102"/>
        <v>0.000</v>
      </c>
      <c r="AD1345" s="1" t="str">
        <f t="shared" si="103"/>
        <v>0.000</v>
      </c>
      <c r="AE1345" t="str">
        <f t="shared" si="104"/>
        <v>0.000
(0.000)</v>
      </c>
    </row>
    <row r="1346" spans="27:31">
      <c r="AA1346" s="1" t="str">
        <f t="shared" si="100"/>
        <v>_</v>
      </c>
      <c r="AB1346" s="1" t="str">
        <f t="shared" si="101"/>
        <v>0.000</v>
      </c>
      <c r="AC1346" s="1" t="str">
        <f t="shared" si="102"/>
        <v>0.000</v>
      </c>
      <c r="AD1346" s="1" t="str">
        <f t="shared" si="103"/>
        <v>0.000</v>
      </c>
      <c r="AE1346" t="str">
        <f t="shared" si="104"/>
        <v>0.000
(0.000)</v>
      </c>
    </row>
    <row r="1347" spans="27:31">
      <c r="AA1347" s="1" t="str">
        <f t="shared" ref="AA1347:AA1410" si="105">G1347&amp;"_"&amp;B1347</f>
        <v>_</v>
      </c>
      <c r="AB1347" s="1" t="str">
        <f t="shared" ref="AB1347:AB1410" si="106">TEXT(C1347, "0.000")</f>
        <v>0.000</v>
      </c>
      <c r="AC1347" s="1" t="str">
        <f t="shared" ref="AC1347:AC1410" si="107">TEXT(D1347, "0.000")</f>
        <v>0.000</v>
      </c>
      <c r="AD1347" s="1" t="str">
        <f t="shared" ref="AD1347:AD1410" si="108">TEXT(E1347, "0.000")</f>
        <v>0.000</v>
      </c>
      <c r="AE1347" t="str">
        <f t="shared" ref="AE1347:AE1410" si="109">CONCATENATE(AB1347,"
(",AC1347,")")</f>
        <v>0.000
(0.000)</v>
      </c>
    </row>
    <row r="1348" spans="27:31">
      <c r="AA1348" s="1" t="str">
        <f t="shared" si="105"/>
        <v>_</v>
      </c>
      <c r="AB1348" s="1" t="str">
        <f t="shared" si="106"/>
        <v>0.000</v>
      </c>
      <c r="AC1348" s="1" t="str">
        <f t="shared" si="107"/>
        <v>0.000</v>
      </c>
      <c r="AD1348" s="1" t="str">
        <f t="shared" si="108"/>
        <v>0.000</v>
      </c>
      <c r="AE1348" t="str">
        <f t="shared" si="109"/>
        <v>0.000
(0.000)</v>
      </c>
    </row>
    <row r="1349" spans="27:31">
      <c r="AA1349" s="1" t="str">
        <f t="shared" si="105"/>
        <v>_</v>
      </c>
      <c r="AB1349" s="1" t="str">
        <f t="shared" si="106"/>
        <v>0.000</v>
      </c>
      <c r="AC1349" s="1" t="str">
        <f t="shared" si="107"/>
        <v>0.000</v>
      </c>
      <c r="AD1349" s="1" t="str">
        <f t="shared" si="108"/>
        <v>0.000</v>
      </c>
      <c r="AE1349" t="str">
        <f t="shared" si="109"/>
        <v>0.000
(0.000)</v>
      </c>
    </row>
    <row r="1350" spans="27:31">
      <c r="AA1350" s="1" t="str">
        <f t="shared" si="105"/>
        <v>_</v>
      </c>
      <c r="AB1350" s="1" t="str">
        <f t="shared" si="106"/>
        <v>0.000</v>
      </c>
      <c r="AC1350" s="1" t="str">
        <f t="shared" si="107"/>
        <v>0.000</v>
      </c>
      <c r="AD1350" s="1" t="str">
        <f t="shared" si="108"/>
        <v>0.000</v>
      </c>
      <c r="AE1350" t="str">
        <f t="shared" si="109"/>
        <v>0.000
(0.000)</v>
      </c>
    </row>
    <row r="1351" spans="27:31">
      <c r="AA1351" s="1" t="str">
        <f t="shared" si="105"/>
        <v>_</v>
      </c>
      <c r="AB1351" s="1" t="str">
        <f t="shared" si="106"/>
        <v>0.000</v>
      </c>
      <c r="AC1351" s="1" t="str">
        <f t="shared" si="107"/>
        <v>0.000</v>
      </c>
      <c r="AD1351" s="1" t="str">
        <f t="shared" si="108"/>
        <v>0.000</v>
      </c>
      <c r="AE1351" t="str">
        <f t="shared" si="109"/>
        <v>0.000
(0.000)</v>
      </c>
    </row>
    <row r="1352" spans="27:31">
      <c r="AA1352" s="1" t="str">
        <f t="shared" si="105"/>
        <v>_</v>
      </c>
      <c r="AB1352" s="1" t="str">
        <f t="shared" si="106"/>
        <v>0.000</v>
      </c>
      <c r="AC1352" s="1" t="str">
        <f t="shared" si="107"/>
        <v>0.000</v>
      </c>
      <c r="AD1352" s="1" t="str">
        <f t="shared" si="108"/>
        <v>0.000</v>
      </c>
      <c r="AE1352" t="str">
        <f t="shared" si="109"/>
        <v>0.000
(0.000)</v>
      </c>
    </row>
    <row r="1353" spans="27:31">
      <c r="AA1353" s="1" t="str">
        <f t="shared" si="105"/>
        <v>_</v>
      </c>
      <c r="AB1353" s="1" t="str">
        <f t="shared" si="106"/>
        <v>0.000</v>
      </c>
      <c r="AC1353" s="1" t="str">
        <f t="shared" si="107"/>
        <v>0.000</v>
      </c>
      <c r="AD1353" s="1" t="str">
        <f t="shared" si="108"/>
        <v>0.000</v>
      </c>
      <c r="AE1353" t="str">
        <f t="shared" si="109"/>
        <v>0.000
(0.000)</v>
      </c>
    </row>
    <row r="1354" spans="27:31">
      <c r="AA1354" s="1" t="str">
        <f t="shared" si="105"/>
        <v>_</v>
      </c>
      <c r="AB1354" s="1" t="str">
        <f t="shared" si="106"/>
        <v>0.000</v>
      </c>
      <c r="AC1354" s="1" t="str">
        <f t="shared" si="107"/>
        <v>0.000</v>
      </c>
      <c r="AD1354" s="1" t="str">
        <f t="shared" si="108"/>
        <v>0.000</v>
      </c>
      <c r="AE1354" t="str">
        <f t="shared" si="109"/>
        <v>0.000
(0.000)</v>
      </c>
    </row>
    <row r="1355" spans="27:31">
      <c r="AA1355" s="1" t="str">
        <f t="shared" si="105"/>
        <v>_</v>
      </c>
      <c r="AB1355" s="1" t="str">
        <f t="shared" si="106"/>
        <v>0.000</v>
      </c>
      <c r="AC1355" s="1" t="str">
        <f t="shared" si="107"/>
        <v>0.000</v>
      </c>
      <c r="AD1355" s="1" t="str">
        <f t="shared" si="108"/>
        <v>0.000</v>
      </c>
      <c r="AE1355" t="str">
        <f t="shared" si="109"/>
        <v>0.000
(0.000)</v>
      </c>
    </row>
    <row r="1356" spans="27:31">
      <c r="AA1356" s="1" t="str">
        <f t="shared" si="105"/>
        <v>_</v>
      </c>
      <c r="AB1356" s="1" t="str">
        <f t="shared" si="106"/>
        <v>0.000</v>
      </c>
      <c r="AC1356" s="1" t="str">
        <f t="shared" si="107"/>
        <v>0.000</v>
      </c>
      <c r="AD1356" s="1" t="str">
        <f t="shared" si="108"/>
        <v>0.000</v>
      </c>
      <c r="AE1356" t="str">
        <f t="shared" si="109"/>
        <v>0.000
(0.000)</v>
      </c>
    </row>
    <row r="1357" spans="27:31">
      <c r="AA1357" s="1" t="str">
        <f t="shared" si="105"/>
        <v>_</v>
      </c>
      <c r="AB1357" s="1" t="str">
        <f t="shared" si="106"/>
        <v>0.000</v>
      </c>
      <c r="AC1357" s="1" t="str">
        <f t="shared" si="107"/>
        <v>0.000</v>
      </c>
      <c r="AD1357" s="1" t="str">
        <f t="shared" si="108"/>
        <v>0.000</v>
      </c>
      <c r="AE1357" t="str">
        <f t="shared" si="109"/>
        <v>0.000
(0.000)</v>
      </c>
    </row>
    <row r="1358" spans="27:31">
      <c r="AA1358" s="1" t="str">
        <f t="shared" si="105"/>
        <v>_</v>
      </c>
      <c r="AB1358" s="1" t="str">
        <f t="shared" si="106"/>
        <v>0.000</v>
      </c>
      <c r="AC1358" s="1" t="str">
        <f t="shared" si="107"/>
        <v>0.000</v>
      </c>
      <c r="AD1358" s="1" t="str">
        <f t="shared" si="108"/>
        <v>0.000</v>
      </c>
      <c r="AE1358" t="str">
        <f t="shared" si="109"/>
        <v>0.000
(0.000)</v>
      </c>
    </row>
    <row r="1359" spans="27:31">
      <c r="AA1359" s="1" t="str">
        <f t="shared" si="105"/>
        <v>_</v>
      </c>
      <c r="AB1359" s="1" t="str">
        <f t="shared" si="106"/>
        <v>0.000</v>
      </c>
      <c r="AC1359" s="1" t="str">
        <f t="shared" si="107"/>
        <v>0.000</v>
      </c>
      <c r="AD1359" s="1" t="str">
        <f t="shared" si="108"/>
        <v>0.000</v>
      </c>
      <c r="AE1359" t="str">
        <f t="shared" si="109"/>
        <v>0.000
(0.000)</v>
      </c>
    </row>
    <row r="1360" spans="27:31">
      <c r="AA1360" s="1" t="str">
        <f t="shared" si="105"/>
        <v>_</v>
      </c>
      <c r="AB1360" s="1" t="str">
        <f t="shared" si="106"/>
        <v>0.000</v>
      </c>
      <c r="AC1360" s="1" t="str">
        <f t="shared" si="107"/>
        <v>0.000</v>
      </c>
      <c r="AD1360" s="1" t="str">
        <f t="shared" si="108"/>
        <v>0.000</v>
      </c>
      <c r="AE1360" t="str">
        <f t="shared" si="109"/>
        <v>0.000
(0.000)</v>
      </c>
    </row>
    <row r="1361" spans="27:31">
      <c r="AA1361" s="1" t="str">
        <f t="shared" si="105"/>
        <v>_</v>
      </c>
      <c r="AB1361" s="1" t="str">
        <f t="shared" si="106"/>
        <v>0.000</v>
      </c>
      <c r="AC1361" s="1" t="str">
        <f t="shared" si="107"/>
        <v>0.000</v>
      </c>
      <c r="AD1361" s="1" t="str">
        <f t="shared" si="108"/>
        <v>0.000</v>
      </c>
      <c r="AE1361" t="str">
        <f t="shared" si="109"/>
        <v>0.000
(0.000)</v>
      </c>
    </row>
    <row r="1362" spans="27:31">
      <c r="AA1362" s="1" t="str">
        <f t="shared" si="105"/>
        <v>_</v>
      </c>
      <c r="AB1362" s="1" t="str">
        <f t="shared" si="106"/>
        <v>0.000</v>
      </c>
      <c r="AC1362" s="1" t="str">
        <f t="shared" si="107"/>
        <v>0.000</v>
      </c>
      <c r="AD1362" s="1" t="str">
        <f t="shared" si="108"/>
        <v>0.000</v>
      </c>
      <c r="AE1362" t="str">
        <f t="shared" si="109"/>
        <v>0.000
(0.000)</v>
      </c>
    </row>
    <row r="1363" spans="27:31">
      <c r="AA1363" s="1" t="str">
        <f t="shared" si="105"/>
        <v>_</v>
      </c>
      <c r="AB1363" s="1" t="str">
        <f t="shared" si="106"/>
        <v>0.000</v>
      </c>
      <c r="AC1363" s="1" t="str">
        <f t="shared" si="107"/>
        <v>0.000</v>
      </c>
      <c r="AD1363" s="1" t="str">
        <f t="shared" si="108"/>
        <v>0.000</v>
      </c>
      <c r="AE1363" t="str">
        <f t="shared" si="109"/>
        <v>0.000
(0.000)</v>
      </c>
    </row>
    <row r="1364" spans="27:31">
      <c r="AA1364" s="1" t="str">
        <f t="shared" si="105"/>
        <v>_</v>
      </c>
      <c r="AB1364" s="1" t="str">
        <f t="shared" si="106"/>
        <v>0.000</v>
      </c>
      <c r="AC1364" s="1" t="str">
        <f t="shared" si="107"/>
        <v>0.000</v>
      </c>
      <c r="AD1364" s="1" t="str">
        <f t="shared" si="108"/>
        <v>0.000</v>
      </c>
      <c r="AE1364" t="str">
        <f t="shared" si="109"/>
        <v>0.000
(0.000)</v>
      </c>
    </row>
    <row r="1365" spans="27:31">
      <c r="AA1365" s="1" t="str">
        <f t="shared" si="105"/>
        <v>_</v>
      </c>
      <c r="AB1365" s="1" t="str">
        <f t="shared" si="106"/>
        <v>0.000</v>
      </c>
      <c r="AC1365" s="1" t="str">
        <f t="shared" si="107"/>
        <v>0.000</v>
      </c>
      <c r="AD1365" s="1" t="str">
        <f t="shared" si="108"/>
        <v>0.000</v>
      </c>
      <c r="AE1365" t="str">
        <f t="shared" si="109"/>
        <v>0.000
(0.000)</v>
      </c>
    </row>
    <row r="1366" spans="27:31">
      <c r="AA1366" s="1" t="str">
        <f t="shared" si="105"/>
        <v>_</v>
      </c>
      <c r="AB1366" s="1" t="str">
        <f t="shared" si="106"/>
        <v>0.000</v>
      </c>
      <c r="AC1366" s="1" t="str">
        <f t="shared" si="107"/>
        <v>0.000</v>
      </c>
      <c r="AD1366" s="1" t="str">
        <f t="shared" si="108"/>
        <v>0.000</v>
      </c>
      <c r="AE1366" t="str">
        <f t="shared" si="109"/>
        <v>0.000
(0.000)</v>
      </c>
    </row>
    <row r="1367" spans="27:31">
      <c r="AA1367" s="1" t="str">
        <f t="shared" si="105"/>
        <v>_</v>
      </c>
      <c r="AB1367" s="1" t="str">
        <f t="shared" si="106"/>
        <v>0.000</v>
      </c>
      <c r="AC1367" s="1" t="str">
        <f t="shared" si="107"/>
        <v>0.000</v>
      </c>
      <c r="AD1367" s="1" t="str">
        <f t="shared" si="108"/>
        <v>0.000</v>
      </c>
      <c r="AE1367" t="str">
        <f t="shared" si="109"/>
        <v>0.000
(0.000)</v>
      </c>
    </row>
    <row r="1368" spans="27:31">
      <c r="AA1368" s="1" t="str">
        <f t="shared" si="105"/>
        <v>_</v>
      </c>
      <c r="AB1368" s="1" t="str">
        <f t="shared" si="106"/>
        <v>0.000</v>
      </c>
      <c r="AC1368" s="1" t="str">
        <f t="shared" si="107"/>
        <v>0.000</v>
      </c>
      <c r="AD1368" s="1" t="str">
        <f t="shared" si="108"/>
        <v>0.000</v>
      </c>
      <c r="AE1368" t="str">
        <f t="shared" si="109"/>
        <v>0.000
(0.000)</v>
      </c>
    </row>
    <row r="1369" spans="27:31">
      <c r="AA1369" s="1" t="str">
        <f t="shared" si="105"/>
        <v>_</v>
      </c>
      <c r="AB1369" s="1" t="str">
        <f t="shared" si="106"/>
        <v>0.000</v>
      </c>
      <c r="AC1369" s="1" t="str">
        <f t="shared" si="107"/>
        <v>0.000</v>
      </c>
      <c r="AD1369" s="1" t="str">
        <f t="shared" si="108"/>
        <v>0.000</v>
      </c>
      <c r="AE1369" t="str">
        <f t="shared" si="109"/>
        <v>0.000
(0.000)</v>
      </c>
    </row>
    <row r="1370" spans="27:31">
      <c r="AA1370" s="1" t="str">
        <f t="shared" si="105"/>
        <v>_</v>
      </c>
      <c r="AB1370" s="1" t="str">
        <f t="shared" si="106"/>
        <v>0.000</v>
      </c>
      <c r="AC1370" s="1" t="str">
        <f t="shared" si="107"/>
        <v>0.000</v>
      </c>
      <c r="AD1370" s="1" t="str">
        <f t="shared" si="108"/>
        <v>0.000</v>
      </c>
      <c r="AE1370" t="str">
        <f t="shared" si="109"/>
        <v>0.000
(0.000)</v>
      </c>
    </row>
    <row r="1371" spans="27:31">
      <c r="AA1371" s="1" t="str">
        <f t="shared" si="105"/>
        <v>_</v>
      </c>
      <c r="AB1371" s="1" t="str">
        <f t="shared" si="106"/>
        <v>0.000</v>
      </c>
      <c r="AC1371" s="1" t="str">
        <f t="shared" si="107"/>
        <v>0.000</v>
      </c>
      <c r="AD1371" s="1" t="str">
        <f t="shared" si="108"/>
        <v>0.000</v>
      </c>
      <c r="AE1371" t="str">
        <f t="shared" si="109"/>
        <v>0.000
(0.000)</v>
      </c>
    </row>
    <row r="1372" spans="27:31">
      <c r="AA1372" s="1" t="str">
        <f t="shared" si="105"/>
        <v>_</v>
      </c>
      <c r="AB1372" s="1" t="str">
        <f t="shared" si="106"/>
        <v>0.000</v>
      </c>
      <c r="AC1372" s="1" t="str">
        <f t="shared" si="107"/>
        <v>0.000</v>
      </c>
      <c r="AD1372" s="1" t="str">
        <f t="shared" si="108"/>
        <v>0.000</v>
      </c>
      <c r="AE1372" t="str">
        <f t="shared" si="109"/>
        <v>0.000
(0.000)</v>
      </c>
    </row>
    <row r="1373" spans="27:31">
      <c r="AA1373" s="1" t="str">
        <f t="shared" si="105"/>
        <v>_</v>
      </c>
      <c r="AB1373" s="1" t="str">
        <f t="shared" si="106"/>
        <v>0.000</v>
      </c>
      <c r="AC1373" s="1" t="str">
        <f t="shared" si="107"/>
        <v>0.000</v>
      </c>
      <c r="AD1373" s="1" t="str">
        <f t="shared" si="108"/>
        <v>0.000</v>
      </c>
      <c r="AE1373" t="str">
        <f t="shared" si="109"/>
        <v>0.000
(0.000)</v>
      </c>
    </row>
    <row r="1374" spans="27:31">
      <c r="AA1374" s="1" t="str">
        <f t="shared" si="105"/>
        <v>_</v>
      </c>
      <c r="AB1374" s="1" t="str">
        <f t="shared" si="106"/>
        <v>0.000</v>
      </c>
      <c r="AC1374" s="1" t="str">
        <f t="shared" si="107"/>
        <v>0.000</v>
      </c>
      <c r="AD1374" s="1" t="str">
        <f t="shared" si="108"/>
        <v>0.000</v>
      </c>
      <c r="AE1374" t="str">
        <f t="shared" si="109"/>
        <v>0.000
(0.000)</v>
      </c>
    </row>
    <row r="1375" spans="27:31">
      <c r="AA1375" s="1" t="str">
        <f t="shared" si="105"/>
        <v>_</v>
      </c>
      <c r="AB1375" s="1" t="str">
        <f t="shared" si="106"/>
        <v>0.000</v>
      </c>
      <c r="AC1375" s="1" t="str">
        <f t="shared" si="107"/>
        <v>0.000</v>
      </c>
      <c r="AD1375" s="1" t="str">
        <f t="shared" si="108"/>
        <v>0.000</v>
      </c>
      <c r="AE1375" t="str">
        <f t="shared" si="109"/>
        <v>0.000
(0.000)</v>
      </c>
    </row>
    <row r="1376" spans="27:31">
      <c r="AA1376" s="1" t="str">
        <f t="shared" si="105"/>
        <v>_</v>
      </c>
      <c r="AB1376" s="1" t="str">
        <f t="shared" si="106"/>
        <v>0.000</v>
      </c>
      <c r="AC1376" s="1" t="str">
        <f t="shared" si="107"/>
        <v>0.000</v>
      </c>
      <c r="AD1376" s="1" t="str">
        <f t="shared" si="108"/>
        <v>0.000</v>
      </c>
      <c r="AE1376" t="str">
        <f t="shared" si="109"/>
        <v>0.000
(0.000)</v>
      </c>
    </row>
    <row r="1377" spans="27:31">
      <c r="AA1377" s="1" t="str">
        <f t="shared" si="105"/>
        <v>_</v>
      </c>
      <c r="AB1377" s="1" t="str">
        <f t="shared" si="106"/>
        <v>0.000</v>
      </c>
      <c r="AC1377" s="1" t="str">
        <f t="shared" si="107"/>
        <v>0.000</v>
      </c>
      <c r="AD1377" s="1" t="str">
        <f t="shared" si="108"/>
        <v>0.000</v>
      </c>
      <c r="AE1377" t="str">
        <f t="shared" si="109"/>
        <v>0.000
(0.000)</v>
      </c>
    </row>
    <row r="1378" spans="27:31">
      <c r="AA1378" s="1" t="str">
        <f t="shared" si="105"/>
        <v>_</v>
      </c>
      <c r="AB1378" s="1" t="str">
        <f t="shared" si="106"/>
        <v>0.000</v>
      </c>
      <c r="AC1378" s="1" t="str">
        <f t="shared" si="107"/>
        <v>0.000</v>
      </c>
      <c r="AD1378" s="1" t="str">
        <f t="shared" si="108"/>
        <v>0.000</v>
      </c>
      <c r="AE1378" t="str">
        <f t="shared" si="109"/>
        <v>0.000
(0.000)</v>
      </c>
    </row>
    <row r="1379" spans="27:31">
      <c r="AA1379" s="1" t="str">
        <f t="shared" si="105"/>
        <v>_</v>
      </c>
      <c r="AB1379" s="1" t="str">
        <f t="shared" si="106"/>
        <v>0.000</v>
      </c>
      <c r="AC1379" s="1" t="str">
        <f t="shared" si="107"/>
        <v>0.000</v>
      </c>
      <c r="AD1379" s="1" t="str">
        <f t="shared" si="108"/>
        <v>0.000</v>
      </c>
      <c r="AE1379" t="str">
        <f t="shared" si="109"/>
        <v>0.000
(0.000)</v>
      </c>
    </row>
    <row r="1380" spans="27:31">
      <c r="AA1380" s="1" t="str">
        <f t="shared" si="105"/>
        <v>_</v>
      </c>
      <c r="AB1380" s="1" t="str">
        <f t="shared" si="106"/>
        <v>0.000</v>
      </c>
      <c r="AC1380" s="1" t="str">
        <f t="shared" si="107"/>
        <v>0.000</v>
      </c>
      <c r="AD1380" s="1" t="str">
        <f t="shared" si="108"/>
        <v>0.000</v>
      </c>
      <c r="AE1380" t="str">
        <f t="shared" si="109"/>
        <v>0.000
(0.000)</v>
      </c>
    </row>
    <row r="1381" spans="27:31">
      <c r="AA1381" s="1" t="str">
        <f t="shared" si="105"/>
        <v>_</v>
      </c>
      <c r="AB1381" s="1" t="str">
        <f t="shared" si="106"/>
        <v>0.000</v>
      </c>
      <c r="AC1381" s="1" t="str">
        <f t="shared" si="107"/>
        <v>0.000</v>
      </c>
      <c r="AD1381" s="1" t="str">
        <f t="shared" si="108"/>
        <v>0.000</v>
      </c>
      <c r="AE1381" t="str">
        <f t="shared" si="109"/>
        <v>0.000
(0.000)</v>
      </c>
    </row>
    <row r="1382" spans="27:31">
      <c r="AA1382" s="1" t="str">
        <f t="shared" si="105"/>
        <v>_</v>
      </c>
      <c r="AB1382" s="1" t="str">
        <f t="shared" si="106"/>
        <v>0.000</v>
      </c>
      <c r="AC1382" s="1" t="str">
        <f t="shared" si="107"/>
        <v>0.000</v>
      </c>
      <c r="AD1382" s="1" t="str">
        <f t="shared" si="108"/>
        <v>0.000</v>
      </c>
      <c r="AE1382" t="str">
        <f t="shared" si="109"/>
        <v>0.000
(0.000)</v>
      </c>
    </row>
    <row r="1383" spans="27:31">
      <c r="AA1383" s="1" t="str">
        <f t="shared" si="105"/>
        <v>_</v>
      </c>
      <c r="AB1383" s="1" t="str">
        <f t="shared" si="106"/>
        <v>0.000</v>
      </c>
      <c r="AC1383" s="1" t="str">
        <f t="shared" si="107"/>
        <v>0.000</v>
      </c>
      <c r="AD1383" s="1" t="str">
        <f t="shared" si="108"/>
        <v>0.000</v>
      </c>
      <c r="AE1383" t="str">
        <f t="shared" si="109"/>
        <v>0.000
(0.000)</v>
      </c>
    </row>
    <row r="1384" spans="27:31">
      <c r="AA1384" s="1" t="str">
        <f t="shared" si="105"/>
        <v>_</v>
      </c>
      <c r="AB1384" s="1" t="str">
        <f t="shared" si="106"/>
        <v>0.000</v>
      </c>
      <c r="AC1384" s="1" t="str">
        <f t="shared" si="107"/>
        <v>0.000</v>
      </c>
      <c r="AD1384" s="1" t="str">
        <f t="shared" si="108"/>
        <v>0.000</v>
      </c>
      <c r="AE1384" t="str">
        <f t="shared" si="109"/>
        <v>0.000
(0.000)</v>
      </c>
    </row>
    <row r="1385" spans="27:31">
      <c r="AA1385" s="1" t="str">
        <f t="shared" si="105"/>
        <v>_</v>
      </c>
      <c r="AB1385" s="1" t="str">
        <f t="shared" si="106"/>
        <v>0.000</v>
      </c>
      <c r="AC1385" s="1" t="str">
        <f t="shared" si="107"/>
        <v>0.000</v>
      </c>
      <c r="AD1385" s="1" t="str">
        <f t="shared" si="108"/>
        <v>0.000</v>
      </c>
      <c r="AE1385" t="str">
        <f t="shared" si="109"/>
        <v>0.000
(0.000)</v>
      </c>
    </row>
    <row r="1386" spans="27:31">
      <c r="AA1386" s="1" t="str">
        <f t="shared" si="105"/>
        <v>_</v>
      </c>
      <c r="AB1386" s="1" t="str">
        <f t="shared" si="106"/>
        <v>0.000</v>
      </c>
      <c r="AC1386" s="1" t="str">
        <f t="shared" si="107"/>
        <v>0.000</v>
      </c>
      <c r="AD1386" s="1" t="str">
        <f t="shared" si="108"/>
        <v>0.000</v>
      </c>
      <c r="AE1386" t="str">
        <f t="shared" si="109"/>
        <v>0.000
(0.000)</v>
      </c>
    </row>
    <row r="1387" spans="27:31">
      <c r="AA1387" s="1" t="str">
        <f t="shared" si="105"/>
        <v>_</v>
      </c>
      <c r="AB1387" s="1" t="str">
        <f t="shared" si="106"/>
        <v>0.000</v>
      </c>
      <c r="AC1387" s="1" t="str">
        <f t="shared" si="107"/>
        <v>0.000</v>
      </c>
      <c r="AD1387" s="1" t="str">
        <f t="shared" si="108"/>
        <v>0.000</v>
      </c>
      <c r="AE1387" t="str">
        <f t="shared" si="109"/>
        <v>0.000
(0.000)</v>
      </c>
    </row>
    <row r="1388" spans="27:31">
      <c r="AA1388" s="1" t="str">
        <f t="shared" si="105"/>
        <v>_</v>
      </c>
      <c r="AB1388" s="1" t="str">
        <f t="shared" si="106"/>
        <v>0.000</v>
      </c>
      <c r="AC1388" s="1" t="str">
        <f t="shared" si="107"/>
        <v>0.000</v>
      </c>
      <c r="AD1388" s="1" t="str">
        <f t="shared" si="108"/>
        <v>0.000</v>
      </c>
      <c r="AE1388" t="str">
        <f t="shared" si="109"/>
        <v>0.000
(0.000)</v>
      </c>
    </row>
    <row r="1389" spans="27:31">
      <c r="AA1389" s="1" t="str">
        <f t="shared" si="105"/>
        <v>_</v>
      </c>
      <c r="AB1389" s="1" t="str">
        <f t="shared" si="106"/>
        <v>0.000</v>
      </c>
      <c r="AC1389" s="1" t="str">
        <f t="shared" si="107"/>
        <v>0.000</v>
      </c>
      <c r="AD1389" s="1" t="str">
        <f t="shared" si="108"/>
        <v>0.000</v>
      </c>
      <c r="AE1389" t="str">
        <f t="shared" si="109"/>
        <v>0.000
(0.000)</v>
      </c>
    </row>
    <row r="1390" spans="27:31">
      <c r="AA1390" s="1" t="str">
        <f t="shared" si="105"/>
        <v>_</v>
      </c>
      <c r="AB1390" s="1" t="str">
        <f t="shared" si="106"/>
        <v>0.000</v>
      </c>
      <c r="AC1390" s="1" t="str">
        <f t="shared" si="107"/>
        <v>0.000</v>
      </c>
      <c r="AD1390" s="1" t="str">
        <f t="shared" si="108"/>
        <v>0.000</v>
      </c>
      <c r="AE1390" t="str">
        <f t="shared" si="109"/>
        <v>0.000
(0.000)</v>
      </c>
    </row>
    <row r="1391" spans="27:31">
      <c r="AA1391" s="1" t="str">
        <f t="shared" si="105"/>
        <v>_</v>
      </c>
      <c r="AB1391" s="1" t="str">
        <f t="shared" si="106"/>
        <v>0.000</v>
      </c>
      <c r="AC1391" s="1" t="str">
        <f t="shared" si="107"/>
        <v>0.000</v>
      </c>
      <c r="AD1391" s="1" t="str">
        <f t="shared" si="108"/>
        <v>0.000</v>
      </c>
      <c r="AE1391" t="str">
        <f t="shared" si="109"/>
        <v>0.000
(0.000)</v>
      </c>
    </row>
    <row r="1392" spans="27:31">
      <c r="AA1392" s="1" t="str">
        <f t="shared" si="105"/>
        <v>_</v>
      </c>
      <c r="AB1392" s="1" t="str">
        <f t="shared" si="106"/>
        <v>0.000</v>
      </c>
      <c r="AC1392" s="1" t="str">
        <f t="shared" si="107"/>
        <v>0.000</v>
      </c>
      <c r="AD1392" s="1" t="str">
        <f t="shared" si="108"/>
        <v>0.000</v>
      </c>
      <c r="AE1392" t="str">
        <f t="shared" si="109"/>
        <v>0.000
(0.000)</v>
      </c>
    </row>
    <row r="1393" spans="27:31">
      <c r="AA1393" s="1" t="str">
        <f t="shared" si="105"/>
        <v>_</v>
      </c>
      <c r="AB1393" s="1" t="str">
        <f t="shared" si="106"/>
        <v>0.000</v>
      </c>
      <c r="AC1393" s="1" t="str">
        <f t="shared" si="107"/>
        <v>0.000</v>
      </c>
      <c r="AD1393" s="1" t="str">
        <f t="shared" si="108"/>
        <v>0.000</v>
      </c>
      <c r="AE1393" t="str">
        <f t="shared" si="109"/>
        <v>0.000
(0.000)</v>
      </c>
    </row>
    <row r="1394" spans="27:31">
      <c r="AA1394" s="1" t="str">
        <f t="shared" si="105"/>
        <v>_</v>
      </c>
      <c r="AB1394" s="1" t="str">
        <f t="shared" si="106"/>
        <v>0.000</v>
      </c>
      <c r="AC1394" s="1" t="str">
        <f t="shared" si="107"/>
        <v>0.000</v>
      </c>
      <c r="AD1394" s="1" t="str">
        <f t="shared" si="108"/>
        <v>0.000</v>
      </c>
      <c r="AE1394" t="str">
        <f t="shared" si="109"/>
        <v>0.000
(0.000)</v>
      </c>
    </row>
    <row r="1395" spans="27:31">
      <c r="AA1395" s="1" t="str">
        <f t="shared" si="105"/>
        <v>_</v>
      </c>
      <c r="AB1395" s="1" t="str">
        <f t="shared" si="106"/>
        <v>0.000</v>
      </c>
      <c r="AC1395" s="1" t="str">
        <f t="shared" si="107"/>
        <v>0.000</v>
      </c>
      <c r="AD1395" s="1" t="str">
        <f t="shared" si="108"/>
        <v>0.000</v>
      </c>
      <c r="AE1395" t="str">
        <f t="shared" si="109"/>
        <v>0.000
(0.000)</v>
      </c>
    </row>
    <row r="1396" spans="27:31">
      <c r="AA1396" s="1" t="str">
        <f t="shared" si="105"/>
        <v>_</v>
      </c>
      <c r="AB1396" s="1" t="str">
        <f t="shared" si="106"/>
        <v>0.000</v>
      </c>
      <c r="AC1396" s="1" t="str">
        <f t="shared" si="107"/>
        <v>0.000</v>
      </c>
      <c r="AD1396" s="1" t="str">
        <f t="shared" si="108"/>
        <v>0.000</v>
      </c>
      <c r="AE1396" t="str">
        <f t="shared" si="109"/>
        <v>0.000
(0.000)</v>
      </c>
    </row>
    <row r="1397" spans="27:31">
      <c r="AA1397" s="1" t="str">
        <f t="shared" si="105"/>
        <v>_</v>
      </c>
      <c r="AB1397" s="1" t="str">
        <f t="shared" si="106"/>
        <v>0.000</v>
      </c>
      <c r="AC1397" s="1" t="str">
        <f t="shared" si="107"/>
        <v>0.000</v>
      </c>
      <c r="AD1397" s="1" t="str">
        <f t="shared" si="108"/>
        <v>0.000</v>
      </c>
      <c r="AE1397" t="str">
        <f t="shared" si="109"/>
        <v>0.000
(0.000)</v>
      </c>
    </row>
    <row r="1398" spans="27:31">
      <c r="AA1398" s="1" t="str">
        <f t="shared" si="105"/>
        <v>_</v>
      </c>
      <c r="AB1398" s="1" t="str">
        <f t="shared" si="106"/>
        <v>0.000</v>
      </c>
      <c r="AC1398" s="1" t="str">
        <f t="shared" si="107"/>
        <v>0.000</v>
      </c>
      <c r="AD1398" s="1" t="str">
        <f t="shared" si="108"/>
        <v>0.000</v>
      </c>
      <c r="AE1398" t="str">
        <f t="shared" si="109"/>
        <v>0.000
(0.000)</v>
      </c>
    </row>
    <row r="1399" spans="27:31">
      <c r="AA1399" s="1" t="str">
        <f t="shared" si="105"/>
        <v>_</v>
      </c>
      <c r="AB1399" s="1" t="str">
        <f t="shared" si="106"/>
        <v>0.000</v>
      </c>
      <c r="AC1399" s="1" t="str">
        <f t="shared" si="107"/>
        <v>0.000</v>
      </c>
      <c r="AD1399" s="1" t="str">
        <f t="shared" si="108"/>
        <v>0.000</v>
      </c>
      <c r="AE1399" t="str">
        <f t="shared" si="109"/>
        <v>0.000
(0.000)</v>
      </c>
    </row>
    <row r="1400" spans="27:31">
      <c r="AA1400" s="1" t="str">
        <f t="shared" si="105"/>
        <v>_</v>
      </c>
      <c r="AB1400" s="1" t="str">
        <f t="shared" si="106"/>
        <v>0.000</v>
      </c>
      <c r="AC1400" s="1" t="str">
        <f t="shared" si="107"/>
        <v>0.000</v>
      </c>
      <c r="AD1400" s="1" t="str">
        <f t="shared" si="108"/>
        <v>0.000</v>
      </c>
      <c r="AE1400" t="str">
        <f t="shared" si="109"/>
        <v>0.000
(0.000)</v>
      </c>
    </row>
    <row r="1401" spans="27:31">
      <c r="AA1401" s="1" t="str">
        <f t="shared" si="105"/>
        <v>_</v>
      </c>
      <c r="AB1401" s="1" t="str">
        <f t="shared" si="106"/>
        <v>0.000</v>
      </c>
      <c r="AC1401" s="1" t="str">
        <f t="shared" si="107"/>
        <v>0.000</v>
      </c>
      <c r="AD1401" s="1" t="str">
        <f t="shared" si="108"/>
        <v>0.000</v>
      </c>
      <c r="AE1401" t="str">
        <f t="shared" si="109"/>
        <v>0.000
(0.000)</v>
      </c>
    </row>
    <row r="1402" spans="27:31">
      <c r="AA1402" s="1" t="str">
        <f t="shared" si="105"/>
        <v>_</v>
      </c>
      <c r="AB1402" s="1" t="str">
        <f t="shared" si="106"/>
        <v>0.000</v>
      </c>
      <c r="AC1402" s="1" t="str">
        <f t="shared" si="107"/>
        <v>0.000</v>
      </c>
      <c r="AD1402" s="1" t="str">
        <f t="shared" si="108"/>
        <v>0.000</v>
      </c>
      <c r="AE1402" t="str">
        <f t="shared" si="109"/>
        <v>0.000
(0.000)</v>
      </c>
    </row>
    <row r="1403" spans="27:31">
      <c r="AA1403" s="1" t="str">
        <f t="shared" si="105"/>
        <v>_</v>
      </c>
      <c r="AB1403" s="1" t="str">
        <f t="shared" si="106"/>
        <v>0.000</v>
      </c>
      <c r="AC1403" s="1" t="str">
        <f t="shared" si="107"/>
        <v>0.000</v>
      </c>
      <c r="AD1403" s="1" t="str">
        <f t="shared" si="108"/>
        <v>0.000</v>
      </c>
      <c r="AE1403" t="str">
        <f t="shared" si="109"/>
        <v>0.000
(0.000)</v>
      </c>
    </row>
    <row r="1404" spans="27:31">
      <c r="AA1404" s="1" t="str">
        <f t="shared" si="105"/>
        <v>_</v>
      </c>
      <c r="AB1404" s="1" t="str">
        <f t="shared" si="106"/>
        <v>0.000</v>
      </c>
      <c r="AC1404" s="1" t="str">
        <f t="shared" si="107"/>
        <v>0.000</v>
      </c>
      <c r="AD1404" s="1" t="str">
        <f t="shared" si="108"/>
        <v>0.000</v>
      </c>
      <c r="AE1404" t="str">
        <f t="shared" si="109"/>
        <v>0.000
(0.000)</v>
      </c>
    </row>
    <row r="1405" spans="27:31">
      <c r="AA1405" s="1" t="str">
        <f t="shared" si="105"/>
        <v>_</v>
      </c>
      <c r="AB1405" s="1" t="str">
        <f t="shared" si="106"/>
        <v>0.000</v>
      </c>
      <c r="AC1405" s="1" t="str">
        <f t="shared" si="107"/>
        <v>0.000</v>
      </c>
      <c r="AD1405" s="1" t="str">
        <f t="shared" si="108"/>
        <v>0.000</v>
      </c>
      <c r="AE1405" t="str">
        <f t="shared" si="109"/>
        <v>0.000
(0.000)</v>
      </c>
    </row>
    <row r="1406" spans="27:31">
      <c r="AA1406" s="1" t="str">
        <f t="shared" si="105"/>
        <v>_</v>
      </c>
      <c r="AB1406" s="1" t="str">
        <f t="shared" si="106"/>
        <v>0.000</v>
      </c>
      <c r="AC1406" s="1" t="str">
        <f t="shared" si="107"/>
        <v>0.000</v>
      </c>
      <c r="AD1406" s="1" t="str">
        <f t="shared" si="108"/>
        <v>0.000</v>
      </c>
      <c r="AE1406" t="str">
        <f t="shared" si="109"/>
        <v>0.000
(0.000)</v>
      </c>
    </row>
    <row r="1407" spans="27:31">
      <c r="AA1407" s="1" t="str">
        <f t="shared" si="105"/>
        <v>_</v>
      </c>
      <c r="AB1407" s="1" t="str">
        <f t="shared" si="106"/>
        <v>0.000</v>
      </c>
      <c r="AC1407" s="1" t="str">
        <f t="shared" si="107"/>
        <v>0.000</v>
      </c>
      <c r="AD1407" s="1" t="str">
        <f t="shared" si="108"/>
        <v>0.000</v>
      </c>
      <c r="AE1407" t="str">
        <f t="shared" si="109"/>
        <v>0.000
(0.000)</v>
      </c>
    </row>
    <row r="1408" spans="27:31">
      <c r="AA1408" s="1" t="str">
        <f t="shared" si="105"/>
        <v>_</v>
      </c>
      <c r="AB1408" s="1" t="str">
        <f t="shared" si="106"/>
        <v>0.000</v>
      </c>
      <c r="AC1408" s="1" t="str">
        <f t="shared" si="107"/>
        <v>0.000</v>
      </c>
      <c r="AD1408" s="1" t="str">
        <f t="shared" si="108"/>
        <v>0.000</v>
      </c>
      <c r="AE1408" t="str">
        <f t="shared" si="109"/>
        <v>0.000
(0.000)</v>
      </c>
    </row>
    <row r="1409" spans="27:31">
      <c r="AA1409" s="1" t="str">
        <f t="shared" si="105"/>
        <v>_</v>
      </c>
      <c r="AB1409" s="1" t="str">
        <f t="shared" si="106"/>
        <v>0.000</v>
      </c>
      <c r="AC1409" s="1" t="str">
        <f t="shared" si="107"/>
        <v>0.000</v>
      </c>
      <c r="AD1409" s="1" t="str">
        <f t="shared" si="108"/>
        <v>0.000</v>
      </c>
      <c r="AE1409" t="str">
        <f t="shared" si="109"/>
        <v>0.000
(0.000)</v>
      </c>
    </row>
    <row r="1410" spans="27:31">
      <c r="AA1410" s="1" t="str">
        <f t="shared" si="105"/>
        <v>_</v>
      </c>
      <c r="AB1410" s="1" t="str">
        <f t="shared" si="106"/>
        <v>0.000</v>
      </c>
      <c r="AC1410" s="1" t="str">
        <f t="shared" si="107"/>
        <v>0.000</v>
      </c>
      <c r="AD1410" s="1" t="str">
        <f t="shared" si="108"/>
        <v>0.000</v>
      </c>
      <c r="AE1410" t="str">
        <f t="shared" si="109"/>
        <v>0.000
(0.000)</v>
      </c>
    </row>
    <row r="1411" spans="27:31">
      <c r="AA1411" s="1" t="str">
        <f t="shared" ref="AA1411:AA1474" si="110">G1411&amp;"_"&amp;B1411</f>
        <v>_</v>
      </c>
      <c r="AB1411" s="1" t="str">
        <f t="shared" ref="AB1411:AB1474" si="111">TEXT(C1411, "0.000")</f>
        <v>0.000</v>
      </c>
      <c r="AC1411" s="1" t="str">
        <f t="shared" ref="AC1411:AC1474" si="112">TEXT(D1411, "0.000")</f>
        <v>0.000</v>
      </c>
      <c r="AD1411" s="1" t="str">
        <f t="shared" ref="AD1411:AD1474" si="113">TEXT(E1411, "0.000")</f>
        <v>0.000</v>
      </c>
      <c r="AE1411" t="str">
        <f t="shared" ref="AE1411:AE1474" si="114">CONCATENATE(AB1411,"
(",AC1411,")")</f>
        <v>0.000
(0.000)</v>
      </c>
    </row>
    <row r="1412" spans="27:31">
      <c r="AA1412" s="1" t="str">
        <f t="shared" si="110"/>
        <v>_</v>
      </c>
      <c r="AB1412" s="1" t="str">
        <f t="shared" si="111"/>
        <v>0.000</v>
      </c>
      <c r="AC1412" s="1" t="str">
        <f t="shared" si="112"/>
        <v>0.000</v>
      </c>
      <c r="AD1412" s="1" t="str">
        <f t="shared" si="113"/>
        <v>0.000</v>
      </c>
      <c r="AE1412" t="str">
        <f t="shared" si="114"/>
        <v>0.000
(0.000)</v>
      </c>
    </row>
    <row r="1413" spans="27:31">
      <c r="AA1413" s="1" t="str">
        <f t="shared" si="110"/>
        <v>_</v>
      </c>
      <c r="AB1413" s="1" t="str">
        <f t="shared" si="111"/>
        <v>0.000</v>
      </c>
      <c r="AC1413" s="1" t="str">
        <f t="shared" si="112"/>
        <v>0.000</v>
      </c>
      <c r="AD1413" s="1" t="str">
        <f t="shared" si="113"/>
        <v>0.000</v>
      </c>
      <c r="AE1413" t="str">
        <f t="shared" si="114"/>
        <v>0.000
(0.000)</v>
      </c>
    </row>
    <row r="1414" spans="27:31">
      <c r="AA1414" s="1" t="str">
        <f t="shared" si="110"/>
        <v>_</v>
      </c>
      <c r="AB1414" s="1" t="str">
        <f t="shared" si="111"/>
        <v>0.000</v>
      </c>
      <c r="AC1414" s="1" t="str">
        <f t="shared" si="112"/>
        <v>0.000</v>
      </c>
      <c r="AD1414" s="1" t="str">
        <f t="shared" si="113"/>
        <v>0.000</v>
      </c>
      <c r="AE1414" t="str">
        <f t="shared" si="114"/>
        <v>0.000
(0.000)</v>
      </c>
    </row>
    <row r="1415" spans="27:31">
      <c r="AA1415" s="1" t="str">
        <f t="shared" si="110"/>
        <v>_</v>
      </c>
      <c r="AB1415" s="1" t="str">
        <f t="shared" si="111"/>
        <v>0.000</v>
      </c>
      <c r="AC1415" s="1" t="str">
        <f t="shared" si="112"/>
        <v>0.000</v>
      </c>
      <c r="AD1415" s="1" t="str">
        <f t="shared" si="113"/>
        <v>0.000</v>
      </c>
      <c r="AE1415" t="str">
        <f t="shared" si="114"/>
        <v>0.000
(0.000)</v>
      </c>
    </row>
    <row r="1416" spans="27:31">
      <c r="AA1416" s="1" t="str">
        <f t="shared" si="110"/>
        <v>_</v>
      </c>
      <c r="AB1416" s="1" t="str">
        <f t="shared" si="111"/>
        <v>0.000</v>
      </c>
      <c r="AC1416" s="1" t="str">
        <f t="shared" si="112"/>
        <v>0.000</v>
      </c>
      <c r="AD1416" s="1" t="str">
        <f t="shared" si="113"/>
        <v>0.000</v>
      </c>
      <c r="AE1416" t="str">
        <f t="shared" si="114"/>
        <v>0.000
(0.000)</v>
      </c>
    </row>
    <row r="1417" spans="27:31">
      <c r="AA1417" s="1" t="str">
        <f t="shared" si="110"/>
        <v>_</v>
      </c>
      <c r="AB1417" s="1" t="str">
        <f t="shared" si="111"/>
        <v>0.000</v>
      </c>
      <c r="AC1417" s="1" t="str">
        <f t="shared" si="112"/>
        <v>0.000</v>
      </c>
      <c r="AD1417" s="1" t="str">
        <f t="shared" si="113"/>
        <v>0.000</v>
      </c>
      <c r="AE1417" t="str">
        <f t="shared" si="114"/>
        <v>0.000
(0.000)</v>
      </c>
    </row>
    <row r="1418" spans="27:31">
      <c r="AA1418" s="1" t="str">
        <f t="shared" si="110"/>
        <v>_</v>
      </c>
      <c r="AB1418" s="1" t="str">
        <f t="shared" si="111"/>
        <v>0.000</v>
      </c>
      <c r="AC1418" s="1" t="str">
        <f t="shared" si="112"/>
        <v>0.000</v>
      </c>
      <c r="AD1418" s="1" t="str">
        <f t="shared" si="113"/>
        <v>0.000</v>
      </c>
      <c r="AE1418" t="str">
        <f t="shared" si="114"/>
        <v>0.000
(0.000)</v>
      </c>
    </row>
    <row r="1419" spans="27:31">
      <c r="AA1419" s="1" t="str">
        <f t="shared" si="110"/>
        <v>_</v>
      </c>
      <c r="AB1419" s="1" t="str">
        <f t="shared" si="111"/>
        <v>0.000</v>
      </c>
      <c r="AC1419" s="1" t="str">
        <f t="shared" si="112"/>
        <v>0.000</v>
      </c>
      <c r="AD1419" s="1" t="str">
        <f t="shared" si="113"/>
        <v>0.000</v>
      </c>
      <c r="AE1419" t="str">
        <f t="shared" si="114"/>
        <v>0.000
(0.000)</v>
      </c>
    </row>
    <row r="1420" spans="27:31">
      <c r="AA1420" s="1" t="str">
        <f t="shared" si="110"/>
        <v>_</v>
      </c>
      <c r="AB1420" s="1" t="str">
        <f t="shared" si="111"/>
        <v>0.000</v>
      </c>
      <c r="AC1420" s="1" t="str">
        <f t="shared" si="112"/>
        <v>0.000</v>
      </c>
      <c r="AD1420" s="1" t="str">
        <f t="shared" si="113"/>
        <v>0.000</v>
      </c>
      <c r="AE1420" t="str">
        <f t="shared" si="114"/>
        <v>0.000
(0.000)</v>
      </c>
    </row>
    <row r="1421" spans="27:31">
      <c r="AA1421" s="1" t="str">
        <f t="shared" si="110"/>
        <v>_</v>
      </c>
      <c r="AB1421" s="1" t="str">
        <f t="shared" si="111"/>
        <v>0.000</v>
      </c>
      <c r="AC1421" s="1" t="str">
        <f t="shared" si="112"/>
        <v>0.000</v>
      </c>
      <c r="AD1421" s="1" t="str">
        <f t="shared" si="113"/>
        <v>0.000</v>
      </c>
      <c r="AE1421" t="str">
        <f t="shared" si="114"/>
        <v>0.000
(0.000)</v>
      </c>
    </row>
    <row r="1422" spans="27:31">
      <c r="AA1422" s="1" t="str">
        <f t="shared" si="110"/>
        <v>_</v>
      </c>
      <c r="AB1422" s="1" t="str">
        <f t="shared" si="111"/>
        <v>0.000</v>
      </c>
      <c r="AC1422" s="1" t="str">
        <f t="shared" si="112"/>
        <v>0.000</v>
      </c>
      <c r="AD1422" s="1" t="str">
        <f t="shared" si="113"/>
        <v>0.000</v>
      </c>
      <c r="AE1422" t="str">
        <f t="shared" si="114"/>
        <v>0.000
(0.000)</v>
      </c>
    </row>
    <row r="1423" spans="27:31">
      <c r="AA1423" s="1" t="str">
        <f t="shared" si="110"/>
        <v>_</v>
      </c>
      <c r="AB1423" s="1" t="str">
        <f t="shared" si="111"/>
        <v>0.000</v>
      </c>
      <c r="AC1423" s="1" t="str">
        <f t="shared" si="112"/>
        <v>0.000</v>
      </c>
      <c r="AD1423" s="1" t="str">
        <f t="shared" si="113"/>
        <v>0.000</v>
      </c>
      <c r="AE1423" t="str">
        <f t="shared" si="114"/>
        <v>0.000
(0.000)</v>
      </c>
    </row>
    <row r="1424" spans="27:31">
      <c r="AA1424" s="1" t="str">
        <f t="shared" si="110"/>
        <v>_</v>
      </c>
      <c r="AB1424" s="1" t="str">
        <f t="shared" si="111"/>
        <v>0.000</v>
      </c>
      <c r="AC1424" s="1" t="str">
        <f t="shared" si="112"/>
        <v>0.000</v>
      </c>
      <c r="AD1424" s="1" t="str">
        <f t="shared" si="113"/>
        <v>0.000</v>
      </c>
      <c r="AE1424" t="str">
        <f t="shared" si="114"/>
        <v>0.000
(0.000)</v>
      </c>
    </row>
    <row r="1425" spans="27:31">
      <c r="AA1425" s="1" t="str">
        <f t="shared" si="110"/>
        <v>_</v>
      </c>
      <c r="AB1425" s="1" t="str">
        <f t="shared" si="111"/>
        <v>0.000</v>
      </c>
      <c r="AC1425" s="1" t="str">
        <f t="shared" si="112"/>
        <v>0.000</v>
      </c>
      <c r="AD1425" s="1" t="str">
        <f t="shared" si="113"/>
        <v>0.000</v>
      </c>
      <c r="AE1425" t="str">
        <f t="shared" si="114"/>
        <v>0.000
(0.000)</v>
      </c>
    </row>
    <row r="1426" spans="27:31">
      <c r="AA1426" s="1" t="str">
        <f t="shared" si="110"/>
        <v>_</v>
      </c>
      <c r="AB1426" s="1" t="str">
        <f t="shared" si="111"/>
        <v>0.000</v>
      </c>
      <c r="AC1426" s="1" t="str">
        <f t="shared" si="112"/>
        <v>0.000</v>
      </c>
      <c r="AD1426" s="1" t="str">
        <f t="shared" si="113"/>
        <v>0.000</v>
      </c>
      <c r="AE1426" t="str">
        <f t="shared" si="114"/>
        <v>0.000
(0.000)</v>
      </c>
    </row>
    <row r="1427" spans="27:31">
      <c r="AA1427" s="1" t="str">
        <f t="shared" si="110"/>
        <v>_</v>
      </c>
      <c r="AB1427" s="1" t="str">
        <f t="shared" si="111"/>
        <v>0.000</v>
      </c>
      <c r="AC1427" s="1" t="str">
        <f t="shared" si="112"/>
        <v>0.000</v>
      </c>
      <c r="AD1427" s="1" t="str">
        <f t="shared" si="113"/>
        <v>0.000</v>
      </c>
      <c r="AE1427" t="str">
        <f t="shared" si="114"/>
        <v>0.000
(0.000)</v>
      </c>
    </row>
    <row r="1428" spans="27:31">
      <c r="AA1428" s="1" t="str">
        <f t="shared" si="110"/>
        <v>_</v>
      </c>
      <c r="AB1428" s="1" t="str">
        <f t="shared" si="111"/>
        <v>0.000</v>
      </c>
      <c r="AC1428" s="1" t="str">
        <f t="shared" si="112"/>
        <v>0.000</v>
      </c>
      <c r="AD1428" s="1" t="str">
        <f t="shared" si="113"/>
        <v>0.000</v>
      </c>
      <c r="AE1428" t="str">
        <f t="shared" si="114"/>
        <v>0.000
(0.000)</v>
      </c>
    </row>
    <row r="1429" spans="27:31">
      <c r="AA1429" s="1" t="str">
        <f t="shared" si="110"/>
        <v>_</v>
      </c>
      <c r="AB1429" s="1" t="str">
        <f t="shared" si="111"/>
        <v>0.000</v>
      </c>
      <c r="AC1429" s="1" t="str">
        <f t="shared" si="112"/>
        <v>0.000</v>
      </c>
      <c r="AD1429" s="1" t="str">
        <f t="shared" si="113"/>
        <v>0.000</v>
      </c>
      <c r="AE1429" t="str">
        <f t="shared" si="114"/>
        <v>0.000
(0.000)</v>
      </c>
    </row>
    <row r="1430" spans="27:31">
      <c r="AA1430" s="1" t="str">
        <f t="shared" si="110"/>
        <v>_</v>
      </c>
      <c r="AB1430" s="1" t="str">
        <f t="shared" si="111"/>
        <v>0.000</v>
      </c>
      <c r="AC1430" s="1" t="str">
        <f t="shared" si="112"/>
        <v>0.000</v>
      </c>
      <c r="AD1430" s="1" t="str">
        <f t="shared" si="113"/>
        <v>0.000</v>
      </c>
      <c r="AE1430" t="str">
        <f t="shared" si="114"/>
        <v>0.000
(0.000)</v>
      </c>
    </row>
    <row r="1431" spans="27:31">
      <c r="AA1431" s="1" t="str">
        <f t="shared" si="110"/>
        <v>_</v>
      </c>
      <c r="AB1431" s="1" t="str">
        <f t="shared" si="111"/>
        <v>0.000</v>
      </c>
      <c r="AC1431" s="1" t="str">
        <f t="shared" si="112"/>
        <v>0.000</v>
      </c>
      <c r="AD1431" s="1" t="str">
        <f t="shared" si="113"/>
        <v>0.000</v>
      </c>
      <c r="AE1431" t="str">
        <f t="shared" si="114"/>
        <v>0.000
(0.000)</v>
      </c>
    </row>
    <row r="1432" spans="27:31">
      <c r="AA1432" s="1" t="str">
        <f t="shared" si="110"/>
        <v>_</v>
      </c>
      <c r="AB1432" s="1" t="str">
        <f t="shared" si="111"/>
        <v>0.000</v>
      </c>
      <c r="AC1432" s="1" t="str">
        <f t="shared" si="112"/>
        <v>0.000</v>
      </c>
      <c r="AD1432" s="1" t="str">
        <f t="shared" si="113"/>
        <v>0.000</v>
      </c>
      <c r="AE1432" t="str">
        <f t="shared" si="114"/>
        <v>0.000
(0.000)</v>
      </c>
    </row>
    <row r="1433" spans="27:31">
      <c r="AA1433" s="1" t="str">
        <f t="shared" si="110"/>
        <v>_</v>
      </c>
      <c r="AB1433" s="1" t="str">
        <f t="shared" si="111"/>
        <v>0.000</v>
      </c>
      <c r="AC1433" s="1" t="str">
        <f t="shared" si="112"/>
        <v>0.000</v>
      </c>
      <c r="AD1433" s="1" t="str">
        <f t="shared" si="113"/>
        <v>0.000</v>
      </c>
      <c r="AE1433" t="str">
        <f t="shared" si="114"/>
        <v>0.000
(0.000)</v>
      </c>
    </row>
    <row r="1434" spans="27:31">
      <c r="AA1434" s="1" t="str">
        <f t="shared" si="110"/>
        <v>_</v>
      </c>
      <c r="AB1434" s="1" t="str">
        <f t="shared" si="111"/>
        <v>0.000</v>
      </c>
      <c r="AC1434" s="1" t="str">
        <f t="shared" si="112"/>
        <v>0.000</v>
      </c>
      <c r="AD1434" s="1" t="str">
        <f t="shared" si="113"/>
        <v>0.000</v>
      </c>
      <c r="AE1434" t="str">
        <f t="shared" si="114"/>
        <v>0.000
(0.000)</v>
      </c>
    </row>
    <row r="1435" spans="27:31">
      <c r="AA1435" s="1" t="str">
        <f t="shared" si="110"/>
        <v>_</v>
      </c>
      <c r="AB1435" s="1" t="str">
        <f t="shared" si="111"/>
        <v>0.000</v>
      </c>
      <c r="AC1435" s="1" t="str">
        <f t="shared" si="112"/>
        <v>0.000</v>
      </c>
      <c r="AD1435" s="1" t="str">
        <f t="shared" si="113"/>
        <v>0.000</v>
      </c>
      <c r="AE1435" t="str">
        <f t="shared" si="114"/>
        <v>0.000
(0.000)</v>
      </c>
    </row>
    <row r="1436" spans="27:31">
      <c r="AA1436" s="1" t="str">
        <f t="shared" si="110"/>
        <v>_</v>
      </c>
      <c r="AB1436" s="1" t="str">
        <f t="shared" si="111"/>
        <v>0.000</v>
      </c>
      <c r="AC1436" s="1" t="str">
        <f t="shared" si="112"/>
        <v>0.000</v>
      </c>
      <c r="AD1436" s="1" t="str">
        <f t="shared" si="113"/>
        <v>0.000</v>
      </c>
      <c r="AE1436" t="str">
        <f t="shared" si="114"/>
        <v>0.000
(0.000)</v>
      </c>
    </row>
    <row r="1437" spans="27:31">
      <c r="AA1437" s="1" t="str">
        <f t="shared" si="110"/>
        <v>_</v>
      </c>
      <c r="AB1437" s="1" t="str">
        <f t="shared" si="111"/>
        <v>0.000</v>
      </c>
      <c r="AC1437" s="1" t="str">
        <f t="shared" si="112"/>
        <v>0.000</v>
      </c>
      <c r="AD1437" s="1" t="str">
        <f t="shared" si="113"/>
        <v>0.000</v>
      </c>
      <c r="AE1437" t="str">
        <f t="shared" si="114"/>
        <v>0.000
(0.000)</v>
      </c>
    </row>
    <row r="1438" spans="27:31">
      <c r="AA1438" s="1" t="str">
        <f t="shared" si="110"/>
        <v>_</v>
      </c>
      <c r="AB1438" s="1" t="str">
        <f t="shared" si="111"/>
        <v>0.000</v>
      </c>
      <c r="AC1438" s="1" t="str">
        <f t="shared" si="112"/>
        <v>0.000</v>
      </c>
      <c r="AD1438" s="1" t="str">
        <f t="shared" si="113"/>
        <v>0.000</v>
      </c>
      <c r="AE1438" t="str">
        <f t="shared" si="114"/>
        <v>0.000
(0.000)</v>
      </c>
    </row>
    <row r="1439" spans="27:31">
      <c r="AA1439" s="1" t="str">
        <f t="shared" si="110"/>
        <v>_</v>
      </c>
      <c r="AB1439" s="1" t="str">
        <f t="shared" si="111"/>
        <v>0.000</v>
      </c>
      <c r="AC1439" s="1" t="str">
        <f t="shared" si="112"/>
        <v>0.000</v>
      </c>
      <c r="AD1439" s="1" t="str">
        <f t="shared" si="113"/>
        <v>0.000</v>
      </c>
      <c r="AE1439" t="str">
        <f t="shared" si="114"/>
        <v>0.000
(0.000)</v>
      </c>
    </row>
    <row r="1440" spans="27:31">
      <c r="AA1440" s="1" t="str">
        <f t="shared" si="110"/>
        <v>_</v>
      </c>
      <c r="AB1440" s="1" t="str">
        <f t="shared" si="111"/>
        <v>0.000</v>
      </c>
      <c r="AC1440" s="1" t="str">
        <f t="shared" si="112"/>
        <v>0.000</v>
      </c>
      <c r="AD1440" s="1" t="str">
        <f t="shared" si="113"/>
        <v>0.000</v>
      </c>
      <c r="AE1440" t="str">
        <f t="shared" si="114"/>
        <v>0.000
(0.000)</v>
      </c>
    </row>
    <row r="1441" spans="27:31">
      <c r="AA1441" s="1" t="str">
        <f t="shared" si="110"/>
        <v>_</v>
      </c>
      <c r="AB1441" s="1" t="str">
        <f t="shared" si="111"/>
        <v>0.000</v>
      </c>
      <c r="AC1441" s="1" t="str">
        <f t="shared" si="112"/>
        <v>0.000</v>
      </c>
      <c r="AD1441" s="1" t="str">
        <f t="shared" si="113"/>
        <v>0.000</v>
      </c>
      <c r="AE1441" t="str">
        <f t="shared" si="114"/>
        <v>0.000
(0.000)</v>
      </c>
    </row>
    <row r="1442" spans="27:31">
      <c r="AA1442" s="1" t="str">
        <f t="shared" si="110"/>
        <v>_</v>
      </c>
      <c r="AB1442" s="1" t="str">
        <f t="shared" si="111"/>
        <v>0.000</v>
      </c>
      <c r="AC1442" s="1" t="str">
        <f t="shared" si="112"/>
        <v>0.000</v>
      </c>
      <c r="AD1442" s="1" t="str">
        <f t="shared" si="113"/>
        <v>0.000</v>
      </c>
      <c r="AE1442" t="str">
        <f t="shared" si="114"/>
        <v>0.000
(0.000)</v>
      </c>
    </row>
    <row r="1443" spans="27:31">
      <c r="AA1443" s="1" t="str">
        <f t="shared" si="110"/>
        <v>_</v>
      </c>
      <c r="AB1443" s="1" t="str">
        <f t="shared" si="111"/>
        <v>0.000</v>
      </c>
      <c r="AC1443" s="1" t="str">
        <f t="shared" si="112"/>
        <v>0.000</v>
      </c>
      <c r="AD1443" s="1" t="str">
        <f t="shared" si="113"/>
        <v>0.000</v>
      </c>
      <c r="AE1443" t="str">
        <f t="shared" si="114"/>
        <v>0.000
(0.000)</v>
      </c>
    </row>
    <row r="1444" spans="27:31">
      <c r="AA1444" s="1" t="str">
        <f t="shared" si="110"/>
        <v>_</v>
      </c>
      <c r="AB1444" s="1" t="str">
        <f t="shared" si="111"/>
        <v>0.000</v>
      </c>
      <c r="AC1444" s="1" t="str">
        <f t="shared" si="112"/>
        <v>0.000</v>
      </c>
      <c r="AD1444" s="1" t="str">
        <f t="shared" si="113"/>
        <v>0.000</v>
      </c>
      <c r="AE1444" t="str">
        <f t="shared" si="114"/>
        <v>0.000
(0.000)</v>
      </c>
    </row>
    <row r="1445" spans="27:31">
      <c r="AA1445" s="1" t="str">
        <f t="shared" si="110"/>
        <v>_</v>
      </c>
      <c r="AB1445" s="1" t="str">
        <f t="shared" si="111"/>
        <v>0.000</v>
      </c>
      <c r="AC1445" s="1" t="str">
        <f t="shared" si="112"/>
        <v>0.000</v>
      </c>
      <c r="AD1445" s="1" t="str">
        <f t="shared" si="113"/>
        <v>0.000</v>
      </c>
      <c r="AE1445" t="str">
        <f t="shared" si="114"/>
        <v>0.000
(0.000)</v>
      </c>
    </row>
    <row r="1446" spans="27:31">
      <c r="AA1446" s="1" t="str">
        <f t="shared" si="110"/>
        <v>_</v>
      </c>
      <c r="AB1446" s="1" t="str">
        <f t="shared" si="111"/>
        <v>0.000</v>
      </c>
      <c r="AC1446" s="1" t="str">
        <f t="shared" si="112"/>
        <v>0.000</v>
      </c>
      <c r="AD1446" s="1" t="str">
        <f t="shared" si="113"/>
        <v>0.000</v>
      </c>
      <c r="AE1446" t="str">
        <f t="shared" si="114"/>
        <v>0.000
(0.000)</v>
      </c>
    </row>
    <row r="1447" spans="27:31">
      <c r="AA1447" s="1" t="str">
        <f t="shared" si="110"/>
        <v>_</v>
      </c>
      <c r="AB1447" s="1" t="str">
        <f t="shared" si="111"/>
        <v>0.000</v>
      </c>
      <c r="AC1447" s="1" t="str">
        <f t="shared" si="112"/>
        <v>0.000</v>
      </c>
      <c r="AD1447" s="1" t="str">
        <f t="shared" si="113"/>
        <v>0.000</v>
      </c>
      <c r="AE1447" t="str">
        <f t="shared" si="114"/>
        <v>0.000
(0.000)</v>
      </c>
    </row>
    <row r="1448" spans="27:31">
      <c r="AA1448" s="1" t="str">
        <f t="shared" si="110"/>
        <v>_</v>
      </c>
      <c r="AB1448" s="1" t="str">
        <f t="shared" si="111"/>
        <v>0.000</v>
      </c>
      <c r="AC1448" s="1" t="str">
        <f t="shared" si="112"/>
        <v>0.000</v>
      </c>
      <c r="AD1448" s="1" t="str">
        <f t="shared" si="113"/>
        <v>0.000</v>
      </c>
      <c r="AE1448" t="str">
        <f t="shared" si="114"/>
        <v>0.000
(0.000)</v>
      </c>
    </row>
    <row r="1449" spans="27:31">
      <c r="AA1449" s="1" t="str">
        <f t="shared" si="110"/>
        <v>_</v>
      </c>
      <c r="AB1449" s="1" t="str">
        <f t="shared" si="111"/>
        <v>0.000</v>
      </c>
      <c r="AC1449" s="1" t="str">
        <f t="shared" si="112"/>
        <v>0.000</v>
      </c>
      <c r="AD1449" s="1" t="str">
        <f t="shared" si="113"/>
        <v>0.000</v>
      </c>
      <c r="AE1449" t="str">
        <f t="shared" si="114"/>
        <v>0.000
(0.000)</v>
      </c>
    </row>
    <row r="1450" spans="27:31">
      <c r="AA1450" s="1" t="str">
        <f t="shared" si="110"/>
        <v>_</v>
      </c>
      <c r="AB1450" s="1" t="str">
        <f t="shared" si="111"/>
        <v>0.000</v>
      </c>
      <c r="AC1450" s="1" t="str">
        <f t="shared" si="112"/>
        <v>0.000</v>
      </c>
      <c r="AD1450" s="1" t="str">
        <f t="shared" si="113"/>
        <v>0.000</v>
      </c>
      <c r="AE1450" t="str">
        <f t="shared" si="114"/>
        <v>0.000
(0.000)</v>
      </c>
    </row>
    <row r="1451" spans="27:31">
      <c r="AA1451" s="1" t="str">
        <f t="shared" si="110"/>
        <v>_</v>
      </c>
      <c r="AB1451" s="1" t="str">
        <f t="shared" si="111"/>
        <v>0.000</v>
      </c>
      <c r="AC1451" s="1" t="str">
        <f t="shared" si="112"/>
        <v>0.000</v>
      </c>
      <c r="AD1451" s="1" t="str">
        <f t="shared" si="113"/>
        <v>0.000</v>
      </c>
      <c r="AE1451" t="str">
        <f t="shared" si="114"/>
        <v>0.000
(0.000)</v>
      </c>
    </row>
    <row r="1452" spans="27:31">
      <c r="AA1452" s="1" t="str">
        <f t="shared" si="110"/>
        <v>_</v>
      </c>
      <c r="AB1452" s="1" t="str">
        <f t="shared" si="111"/>
        <v>0.000</v>
      </c>
      <c r="AC1452" s="1" t="str">
        <f t="shared" si="112"/>
        <v>0.000</v>
      </c>
      <c r="AD1452" s="1" t="str">
        <f t="shared" si="113"/>
        <v>0.000</v>
      </c>
      <c r="AE1452" t="str">
        <f t="shared" si="114"/>
        <v>0.000
(0.000)</v>
      </c>
    </row>
    <row r="1453" spans="27:31">
      <c r="AA1453" s="1" t="str">
        <f t="shared" si="110"/>
        <v>_</v>
      </c>
      <c r="AB1453" s="1" t="str">
        <f t="shared" si="111"/>
        <v>0.000</v>
      </c>
      <c r="AC1453" s="1" t="str">
        <f t="shared" si="112"/>
        <v>0.000</v>
      </c>
      <c r="AD1453" s="1" t="str">
        <f t="shared" si="113"/>
        <v>0.000</v>
      </c>
      <c r="AE1453" t="str">
        <f t="shared" si="114"/>
        <v>0.000
(0.000)</v>
      </c>
    </row>
    <row r="1454" spans="27:31">
      <c r="AA1454" s="1" t="str">
        <f t="shared" si="110"/>
        <v>_</v>
      </c>
      <c r="AB1454" s="1" t="str">
        <f t="shared" si="111"/>
        <v>0.000</v>
      </c>
      <c r="AC1454" s="1" t="str">
        <f t="shared" si="112"/>
        <v>0.000</v>
      </c>
      <c r="AD1454" s="1" t="str">
        <f t="shared" si="113"/>
        <v>0.000</v>
      </c>
      <c r="AE1454" t="str">
        <f t="shared" si="114"/>
        <v>0.000
(0.000)</v>
      </c>
    </row>
    <row r="1455" spans="27:31">
      <c r="AA1455" s="1" t="str">
        <f t="shared" si="110"/>
        <v>_</v>
      </c>
      <c r="AB1455" s="1" t="str">
        <f t="shared" si="111"/>
        <v>0.000</v>
      </c>
      <c r="AC1455" s="1" t="str">
        <f t="shared" si="112"/>
        <v>0.000</v>
      </c>
      <c r="AD1455" s="1" t="str">
        <f t="shared" si="113"/>
        <v>0.000</v>
      </c>
      <c r="AE1455" t="str">
        <f t="shared" si="114"/>
        <v>0.000
(0.000)</v>
      </c>
    </row>
    <row r="1456" spans="27:31">
      <c r="AA1456" s="1" t="str">
        <f t="shared" si="110"/>
        <v>_</v>
      </c>
      <c r="AB1456" s="1" t="str">
        <f t="shared" si="111"/>
        <v>0.000</v>
      </c>
      <c r="AC1456" s="1" t="str">
        <f t="shared" si="112"/>
        <v>0.000</v>
      </c>
      <c r="AD1456" s="1" t="str">
        <f t="shared" si="113"/>
        <v>0.000</v>
      </c>
      <c r="AE1456" t="str">
        <f t="shared" si="114"/>
        <v>0.000
(0.000)</v>
      </c>
    </row>
    <row r="1457" spans="27:31">
      <c r="AA1457" s="1" t="str">
        <f t="shared" si="110"/>
        <v>_</v>
      </c>
      <c r="AB1457" s="1" t="str">
        <f t="shared" si="111"/>
        <v>0.000</v>
      </c>
      <c r="AC1457" s="1" t="str">
        <f t="shared" si="112"/>
        <v>0.000</v>
      </c>
      <c r="AD1457" s="1" t="str">
        <f t="shared" si="113"/>
        <v>0.000</v>
      </c>
      <c r="AE1457" t="str">
        <f t="shared" si="114"/>
        <v>0.000
(0.000)</v>
      </c>
    </row>
    <row r="1458" spans="27:31">
      <c r="AA1458" s="1" t="str">
        <f t="shared" si="110"/>
        <v>_</v>
      </c>
      <c r="AB1458" s="1" t="str">
        <f t="shared" si="111"/>
        <v>0.000</v>
      </c>
      <c r="AC1458" s="1" t="str">
        <f t="shared" si="112"/>
        <v>0.000</v>
      </c>
      <c r="AD1458" s="1" t="str">
        <f t="shared" si="113"/>
        <v>0.000</v>
      </c>
      <c r="AE1458" t="str">
        <f t="shared" si="114"/>
        <v>0.000
(0.000)</v>
      </c>
    </row>
    <row r="1459" spans="27:31">
      <c r="AA1459" s="1" t="str">
        <f t="shared" si="110"/>
        <v>_</v>
      </c>
      <c r="AB1459" s="1" t="str">
        <f t="shared" si="111"/>
        <v>0.000</v>
      </c>
      <c r="AC1459" s="1" t="str">
        <f t="shared" si="112"/>
        <v>0.000</v>
      </c>
      <c r="AD1459" s="1" t="str">
        <f t="shared" si="113"/>
        <v>0.000</v>
      </c>
      <c r="AE1459" t="str">
        <f t="shared" si="114"/>
        <v>0.000
(0.000)</v>
      </c>
    </row>
    <row r="1460" spans="27:31">
      <c r="AA1460" s="1" t="str">
        <f t="shared" si="110"/>
        <v>_</v>
      </c>
      <c r="AB1460" s="1" t="str">
        <f t="shared" si="111"/>
        <v>0.000</v>
      </c>
      <c r="AC1460" s="1" t="str">
        <f t="shared" si="112"/>
        <v>0.000</v>
      </c>
      <c r="AD1460" s="1" t="str">
        <f t="shared" si="113"/>
        <v>0.000</v>
      </c>
      <c r="AE1460" t="str">
        <f t="shared" si="114"/>
        <v>0.000
(0.000)</v>
      </c>
    </row>
    <row r="1461" spans="27:31">
      <c r="AA1461" s="1" t="str">
        <f t="shared" si="110"/>
        <v>_</v>
      </c>
      <c r="AB1461" s="1" t="str">
        <f t="shared" si="111"/>
        <v>0.000</v>
      </c>
      <c r="AC1461" s="1" t="str">
        <f t="shared" si="112"/>
        <v>0.000</v>
      </c>
      <c r="AD1461" s="1" t="str">
        <f t="shared" si="113"/>
        <v>0.000</v>
      </c>
      <c r="AE1461" t="str">
        <f t="shared" si="114"/>
        <v>0.000
(0.000)</v>
      </c>
    </row>
    <row r="1462" spans="27:31">
      <c r="AA1462" s="1" t="str">
        <f t="shared" si="110"/>
        <v>_</v>
      </c>
      <c r="AB1462" s="1" t="str">
        <f t="shared" si="111"/>
        <v>0.000</v>
      </c>
      <c r="AC1462" s="1" t="str">
        <f t="shared" si="112"/>
        <v>0.000</v>
      </c>
      <c r="AD1462" s="1" t="str">
        <f t="shared" si="113"/>
        <v>0.000</v>
      </c>
      <c r="AE1462" t="str">
        <f t="shared" si="114"/>
        <v>0.000
(0.000)</v>
      </c>
    </row>
    <row r="1463" spans="27:31">
      <c r="AA1463" s="1" t="str">
        <f t="shared" si="110"/>
        <v>_</v>
      </c>
      <c r="AB1463" s="1" t="str">
        <f t="shared" si="111"/>
        <v>0.000</v>
      </c>
      <c r="AC1463" s="1" t="str">
        <f t="shared" si="112"/>
        <v>0.000</v>
      </c>
      <c r="AD1463" s="1" t="str">
        <f t="shared" si="113"/>
        <v>0.000</v>
      </c>
      <c r="AE1463" t="str">
        <f t="shared" si="114"/>
        <v>0.000
(0.000)</v>
      </c>
    </row>
    <row r="1464" spans="27:31">
      <c r="AA1464" s="1" t="str">
        <f t="shared" si="110"/>
        <v>_</v>
      </c>
      <c r="AB1464" s="1" t="str">
        <f t="shared" si="111"/>
        <v>0.000</v>
      </c>
      <c r="AC1464" s="1" t="str">
        <f t="shared" si="112"/>
        <v>0.000</v>
      </c>
      <c r="AD1464" s="1" t="str">
        <f t="shared" si="113"/>
        <v>0.000</v>
      </c>
      <c r="AE1464" t="str">
        <f t="shared" si="114"/>
        <v>0.000
(0.000)</v>
      </c>
    </row>
    <row r="1465" spans="27:31">
      <c r="AA1465" s="1" t="str">
        <f t="shared" si="110"/>
        <v>_</v>
      </c>
      <c r="AB1465" s="1" t="str">
        <f t="shared" si="111"/>
        <v>0.000</v>
      </c>
      <c r="AC1465" s="1" t="str">
        <f t="shared" si="112"/>
        <v>0.000</v>
      </c>
      <c r="AD1465" s="1" t="str">
        <f t="shared" si="113"/>
        <v>0.000</v>
      </c>
      <c r="AE1465" t="str">
        <f t="shared" si="114"/>
        <v>0.000
(0.000)</v>
      </c>
    </row>
    <row r="1466" spans="27:31">
      <c r="AA1466" s="1" t="str">
        <f t="shared" si="110"/>
        <v>_</v>
      </c>
      <c r="AB1466" s="1" t="str">
        <f t="shared" si="111"/>
        <v>0.000</v>
      </c>
      <c r="AC1466" s="1" t="str">
        <f t="shared" si="112"/>
        <v>0.000</v>
      </c>
      <c r="AD1466" s="1" t="str">
        <f t="shared" si="113"/>
        <v>0.000</v>
      </c>
      <c r="AE1466" t="str">
        <f t="shared" si="114"/>
        <v>0.000
(0.000)</v>
      </c>
    </row>
    <row r="1467" spans="27:31">
      <c r="AA1467" s="1" t="str">
        <f t="shared" si="110"/>
        <v>_</v>
      </c>
      <c r="AB1467" s="1" t="str">
        <f t="shared" si="111"/>
        <v>0.000</v>
      </c>
      <c r="AC1467" s="1" t="str">
        <f t="shared" si="112"/>
        <v>0.000</v>
      </c>
      <c r="AD1467" s="1" t="str">
        <f t="shared" si="113"/>
        <v>0.000</v>
      </c>
      <c r="AE1467" t="str">
        <f t="shared" si="114"/>
        <v>0.000
(0.000)</v>
      </c>
    </row>
    <row r="1468" spans="27:31">
      <c r="AA1468" s="1" t="str">
        <f t="shared" si="110"/>
        <v>_</v>
      </c>
      <c r="AB1468" s="1" t="str">
        <f t="shared" si="111"/>
        <v>0.000</v>
      </c>
      <c r="AC1468" s="1" t="str">
        <f t="shared" si="112"/>
        <v>0.000</v>
      </c>
      <c r="AD1468" s="1" t="str">
        <f t="shared" si="113"/>
        <v>0.000</v>
      </c>
      <c r="AE1468" t="str">
        <f t="shared" si="114"/>
        <v>0.000
(0.000)</v>
      </c>
    </row>
    <row r="1469" spans="27:31">
      <c r="AA1469" s="1" t="str">
        <f t="shared" si="110"/>
        <v>_</v>
      </c>
      <c r="AB1469" s="1" t="str">
        <f t="shared" si="111"/>
        <v>0.000</v>
      </c>
      <c r="AC1469" s="1" t="str">
        <f t="shared" si="112"/>
        <v>0.000</v>
      </c>
      <c r="AD1469" s="1" t="str">
        <f t="shared" si="113"/>
        <v>0.000</v>
      </c>
      <c r="AE1469" t="str">
        <f t="shared" si="114"/>
        <v>0.000
(0.000)</v>
      </c>
    </row>
    <row r="1470" spans="27:31">
      <c r="AA1470" s="1" t="str">
        <f t="shared" si="110"/>
        <v>_</v>
      </c>
      <c r="AB1470" s="1" t="str">
        <f t="shared" si="111"/>
        <v>0.000</v>
      </c>
      <c r="AC1470" s="1" t="str">
        <f t="shared" si="112"/>
        <v>0.000</v>
      </c>
      <c r="AD1470" s="1" t="str">
        <f t="shared" si="113"/>
        <v>0.000</v>
      </c>
      <c r="AE1470" t="str">
        <f t="shared" si="114"/>
        <v>0.000
(0.000)</v>
      </c>
    </row>
    <row r="1471" spans="27:31">
      <c r="AA1471" s="1" t="str">
        <f t="shared" si="110"/>
        <v>_</v>
      </c>
      <c r="AB1471" s="1" t="str">
        <f t="shared" si="111"/>
        <v>0.000</v>
      </c>
      <c r="AC1471" s="1" t="str">
        <f t="shared" si="112"/>
        <v>0.000</v>
      </c>
      <c r="AD1471" s="1" t="str">
        <f t="shared" si="113"/>
        <v>0.000</v>
      </c>
      <c r="AE1471" t="str">
        <f t="shared" si="114"/>
        <v>0.000
(0.000)</v>
      </c>
    </row>
    <row r="1472" spans="27:31">
      <c r="AA1472" s="1" t="str">
        <f t="shared" si="110"/>
        <v>_</v>
      </c>
      <c r="AB1472" s="1" t="str">
        <f t="shared" si="111"/>
        <v>0.000</v>
      </c>
      <c r="AC1472" s="1" t="str">
        <f t="shared" si="112"/>
        <v>0.000</v>
      </c>
      <c r="AD1472" s="1" t="str">
        <f t="shared" si="113"/>
        <v>0.000</v>
      </c>
      <c r="AE1472" t="str">
        <f t="shared" si="114"/>
        <v>0.000
(0.000)</v>
      </c>
    </row>
    <row r="1473" spans="27:31">
      <c r="AA1473" s="1" t="str">
        <f t="shared" si="110"/>
        <v>_</v>
      </c>
      <c r="AB1473" s="1" t="str">
        <f t="shared" si="111"/>
        <v>0.000</v>
      </c>
      <c r="AC1473" s="1" t="str">
        <f t="shared" si="112"/>
        <v>0.000</v>
      </c>
      <c r="AD1473" s="1" t="str">
        <f t="shared" si="113"/>
        <v>0.000</v>
      </c>
      <c r="AE1473" t="str">
        <f t="shared" si="114"/>
        <v>0.000
(0.000)</v>
      </c>
    </row>
    <row r="1474" spans="27:31">
      <c r="AA1474" s="1" t="str">
        <f t="shared" si="110"/>
        <v>_</v>
      </c>
      <c r="AB1474" s="1" t="str">
        <f t="shared" si="111"/>
        <v>0.000</v>
      </c>
      <c r="AC1474" s="1" t="str">
        <f t="shared" si="112"/>
        <v>0.000</v>
      </c>
      <c r="AD1474" s="1" t="str">
        <f t="shared" si="113"/>
        <v>0.000</v>
      </c>
      <c r="AE1474" t="str">
        <f t="shared" si="114"/>
        <v>0.000
(0.000)</v>
      </c>
    </row>
    <row r="1475" spans="27:31">
      <c r="AA1475" s="1" t="str">
        <f t="shared" ref="AA1475" si="115">G1475&amp;"_"&amp;B1475</f>
        <v>_</v>
      </c>
      <c r="AB1475" s="1" t="str">
        <f t="shared" ref="AB1475:AD1475" si="116">TEXT(C1475, "0.000")</f>
        <v>0.000</v>
      </c>
      <c r="AC1475" s="1" t="str">
        <f t="shared" si="116"/>
        <v>0.000</v>
      </c>
      <c r="AD1475" s="1" t="str">
        <f t="shared" si="116"/>
        <v>0.000</v>
      </c>
      <c r="AE1475" t="str">
        <f t="shared" ref="AE1475" si="117">CONCATENATE(AB1475,"
(",AC1475,")")</f>
        <v>0.000
(0.000)</v>
      </c>
    </row>
  </sheetData>
  <phoneticPr fontId="5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345A1-5056-8F4E-8D5B-BC6BAD5253D3}">
  <dimension ref="A1:I37"/>
  <sheetViews>
    <sheetView zoomScale="125" workbookViewId="0">
      <selection activeCell="A2" sqref="A2"/>
    </sheetView>
  </sheetViews>
  <sheetFormatPr baseColWidth="10" defaultRowHeight="15"/>
  <cols>
    <col min="1" max="7" width="10.83203125" style="1"/>
    <col min="8" max="16384" width="10.83203125" style="25"/>
  </cols>
  <sheetData>
    <row r="1" spans="1:9">
      <c r="B1" s="1" t="s">
        <v>116</v>
      </c>
      <c r="C1" s="1" t="s">
        <v>115</v>
      </c>
      <c r="D1" s="1" t="s">
        <v>114</v>
      </c>
      <c r="E1" s="1" t="s">
        <v>113</v>
      </c>
      <c r="F1" s="1" t="s">
        <v>112</v>
      </c>
      <c r="G1" s="1" t="s">
        <v>111</v>
      </c>
      <c r="I1" s="28"/>
    </row>
    <row r="2" spans="1:9">
      <c r="A2" s="1">
        <v>1</v>
      </c>
      <c r="B2" s="1">
        <v>1</v>
      </c>
      <c r="C2" s="1">
        <v>569983</v>
      </c>
      <c r="D2" s="1">
        <v>2004.16323469296</v>
      </c>
      <c r="E2" s="1">
        <v>2.62729856907018</v>
      </c>
      <c r="F2" s="1">
        <v>3.4799938614363899E-3</v>
      </c>
      <c r="G2" s="1" t="s">
        <v>110</v>
      </c>
      <c r="H2" s="28"/>
    </row>
    <row r="3" spans="1:9">
      <c r="A3" s="1">
        <v>2</v>
      </c>
      <c r="B3" s="1">
        <v>2</v>
      </c>
      <c r="C3" s="1">
        <v>569983</v>
      </c>
      <c r="D3" s="1">
        <v>5.5356107111966502</v>
      </c>
      <c r="E3" s="1">
        <v>3.41258367025014</v>
      </c>
      <c r="F3" s="1">
        <v>4.5201448986102299E-3</v>
      </c>
      <c r="G3" s="1" t="s">
        <v>12</v>
      </c>
    </row>
    <row r="4" spans="1:9">
      <c r="A4" s="1">
        <v>3</v>
      </c>
      <c r="B4" s="1">
        <v>3</v>
      </c>
      <c r="C4" s="1">
        <v>559098</v>
      </c>
      <c r="D4" s="1">
        <v>32.053253633531199</v>
      </c>
      <c r="E4" s="1">
        <v>5.5620232905520997</v>
      </c>
      <c r="F4" s="1">
        <v>7.4385593720868197E-3</v>
      </c>
      <c r="G4" s="1" t="s">
        <v>15</v>
      </c>
    </row>
    <row r="5" spans="1:9">
      <c r="A5" s="1">
        <v>4</v>
      </c>
      <c r="B5" s="1">
        <v>4</v>
      </c>
      <c r="C5" s="1">
        <v>569981</v>
      </c>
      <c r="D5" s="1">
        <v>29.941498049934999</v>
      </c>
      <c r="E5" s="1">
        <v>4.7202794805085198</v>
      </c>
      <c r="F5" s="1">
        <v>6.2522671116439499E-3</v>
      </c>
      <c r="G5" s="1" t="s">
        <v>16</v>
      </c>
    </row>
    <row r="6" spans="1:9">
      <c r="A6" s="1">
        <v>5</v>
      </c>
      <c r="B6" s="1">
        <v>5</v>
      </c>
      <c r="C6" s="1">
        <v>569983</v>
      </c>
      <c r="D6" s="1" t="s">
        <v>14</v>
      </c>
      <c r="E6" s="1" t="s">
        <v>14</v>
      </c>
      <c r="F6" s="1" t="s">
        <v>14</v>
      </c>
      <c r="G6" s="1" t="s">
        <v>109</v>
      </c>
    </row>
    <row r="7" spans="1:9">
      <c r="A7" s="1">
        <v>6</v>
      </c>
      <c r="B7" s="1">
        <v>6</v>
      </c>
      <c r="C7" s="1">
        <v>569983</v>
      </c>
      <c r="D7" s="1">
        <v>1.9095306351242101E-2</v>
      </c>
      <c r="E7" s="1">
        <v>0.136860178607462</v>
      </c>
      <c r="F7" s="1">
        <v>1.8127843825439799E-4</v>
      </c>
      <c r="G7" s="1" t="s">
        <v>18</v>
      </c>
    </row>
    <row r="8" spans="1:9">
      <c r="A8" s="1">
        <v>7</v>
      </c>
      <c r="B8" s="1">
        <v>7</v>
      </c>
      <c r="C8" s="1">
        <v>569535</v>
      </c>
      <c r="D8" s="1">
        <v>3016.1159437084598</v>
      </c>
      <c r="E8" s="1">
        <v>437.19312379101598</v>
      </c>
      <c r="F8" s="1">
        <v>0.57931278559592603</v>
      </c>
      <c r="G8" s="1" t="s">
        <v>19</v>
      </c>
    </row>
    <row r="9" spans="1:9">
      <c r="A9" s="1">
        <v>8</v>
      </c>
      <c r="B9" s="1">
        <v>8</v>
      </c>
      <c r="C9" s="1">
        <v>569784</v>
      </c>
      <c r="D9" s="1">
        <v>38.896959198573498</v>
      </c>
      <c r="E9" s="1">
        <v>2.7570849406182001</v>
      </c>
      <c r="F9" s="1">
        <v>3.6525403408767098E-3</v>
      </c>
      <c r="G9" s="1" t="s">
        <v>21</v>
      </c>
    </row>
    <row r="10" spans="1:9">
      <c r="A10" s="1">
        <v>9</v>
      </c>
      <c r="B10" s="1">
        <v>9</v>
      </c>
      <c r="C10" s="1">
        <v>569983</v>
      </c>
      <c r="D10" s="1" t="s">
        <v>14</v>
      </c>
      <c r="E10" s="1" t="s">
        <v>14</v>
      </c>
      <c r="F10" s="1" t="s">
        <v>14</v>
      </c>
      <c r="G10" s="1" t="s">
        <v>108</v>
      </c>
    </row>
    <row r="11" spans="1:9">
      <c r="A11" s="1">
        <v>10</v>
      </c>
      <c r="B11" s="1">
        <v>10</v>
      </c>
      <c r="C11" s="1">
        <v>569983</v>
      </c>
      <c r="D11" s="1">
        <v>15.7363675758751</v>
      </c>
      <c r="E11" s="1">
        <v>8.7668256713289097</v>
      </c>
      <c r="F11" s="1">
        <v>1.16121174348695E-2</v>
      </c>
      <c r="G11" s="1" t="s">
        <v>107</v>
      </c>
    </row>
    <row r="12" spans="1:9">
      <c r="A12" s="1">
        <v>11</v>
      </c>
      <c r="B12" s="1">
        <v>11</v>
      </c>
      <c r="C12" s="1">
        <v>569983</v>
      </c>
      <c r="D12" s="1">
        <v>1.6361891495009499E-2</v>
      </c>
      <c r="E12" s="1">
        <v>0.12686295061210801</v>
      </c>
      <c r="F12" s="1">
        <v>1.68036588825947E-4</v>
      </c>
      <c r="G12" s="1" t="s">
        <v>17</v>
      </c>
    </row>
    <row r="13" spans="1:9">
      <c r="A13" s="1">
        <v>12</v>
      </c>
      <c r="B13" s="1">
        <v>12</v>
      </c>
      <c r="C13" s="1">
        <v>569983</v>
      </c>
      <c r="D13" s="1">
        <v>9.1883442137748003E-2</v>
      </c>
      <c r="E13" s="1">
        <v>0.28886159590847399</v>
      </c>
      <c r="F13" s="1">
        <v>3.8261223615782903E-4</v>
      </c>
      <c r="G13" s="1" t="s">
        <v>20</v>
      </c>
    </row>
    <row r="14" spans="1:9">
      <c r="A14" s="1">
        <v>13</v>
      </c>
      <c r="B14" s="1">
        <v>13</v>
      </c>
      <c r="C14" s="1">
        <v>569983</v>
      </c>
      <c r="D14" s="1">
        <v>0.97950991520799702</v>
      </c>
      <c r="E14" s="1">
        <v>0.14166960305330301</v>
      </c>
      <c r="F14" s="1">
        <v>1.8764877154868001E-4</v>
      </c>
      <c r="G14" s="1" t="s">
        <v>23</v>
      </c>
    </row>
    <row r="15" spans="1:9">
      <c r="A15" s="1">
        <v>14</v>
      </c>
      <c r="B15" s="1">
        <v>14</v>
      </c>
      <c r="C15" s="1">
        <v>569983</v>
      </c>
      <c r="D15" s="1">
        <v>0.49228661205685098</v>
      </c>
      <c r="E15" s="1">
        <v>0.49994093866415601</v>
      </c>
      <c r="F15" s="1">
        <v>6.6219782483561897E-4</v>
      </c>
      <c r="G15" s="1" t="s">
        <v>24</v>
      </c>
    </row>
    <row r="16" spans="1:9">
      <c r="A16" s="1">
        <v>15</v>
      </c>
      <c r="B16" s="1">
        <v>15</v>
      </c>
      <c r="C16" s="1">
        <v>569983</v>
      </c>
      <c r="D16" s="1">
        <v>5.6212202820084101E-2</v>
      </c>
      <c r="E16" s="1">
        <v>0.23033124875167901</v>
      </c>
      <c r="F16" s="1">
        <v>3.0508574137293198E-4</v>
      </c>
      <c r="G16" s="1" t="s">
        <v>22</v>
      </c>
    </row>
    <row r="17" spans="1:7">
      <c r="A17" s="1">
        <v>16</v>
      </c>
      <c r="B17" s="1">
        <v>16</v>
      </c>
      <c r="C17" s="1">
        <v>569983</v>
      </c>
      <c r="D17" s="1">
        <v>0.41608433935749001</v>
      </c>
      <c r="E17" s="1">
        <v>0.49290829588756202</v>
      </c>
      <c r="F17" s="1">
        <v>6.5288272301189105E-4</v>
      </c>
      <c r="G17" s="1" t="s">
        <v>25</v>
      </c>
    </row>
    <row r="18" spans="1:7">
      <c r="A18" s="1">
        <v>17</v>
      </c>
      <c r="B18" s="1">
        <v>17</v>
      </c>
      <c r="C18" s="1">
        <v>569983</v>
      </c>
      <c r="D18" s="1">
        <v>0.76299644024470903</v>
      </c>
      <c r="E18" s="1">
        <v>0.42524485849835197</v>
      </c>
      <c r="F18" s="1">
        <v>5.6325897429517499E-4</v>
      </c>
      <c r="G18" s="1" t="s">
        <v>41</v>
      </c>
    </row>
    <row r="19" spans="1:7">
      <c r="A19" s="1">
        <v>18</v>
      </c>
      <c r="B19" s="1">
        <v>18</v>
      </c>
      <c r="C19" s="1">
        <v>569983</v>
      </c>
      <c r="D19" s="1">
        <v>0.96610776110866503</v>
      </c>
      <c r="E19" s="1">
        <v>0.180951961804551</v>
      </c>
      <c r="F19" s="1">
        <v>2.39680302691128E-4</v>
      </c>
      <c r="G19" s="1" t="s">
        <v>106</v>
      </c>
    </row>
    <row r="20" spans="1:7">
      <c r="A20" s="1">
        <v>19</v>
      </c>
      <c r="B20" s="1">
        <v>19</v>
      </c>
      <c r="C20" s="1">
        <v>569983</v>
      </c>
      <c r="D20" s="1">
        <v>0.48710224690911802</v>
      </c>
      <c r="E20" s="1">
        <v>0.499834058747195</v>
      </c>
      <c r="F20" s="1">
        <v>6.6205625681616496E-4</v>
      </c>
      <c r="G20" s="1" t="s">
        <v>105</v>
      </c>
    </row>
    <row r="21" spans="1:7">
      <c r="A21" s="1">
        <v>20</v>
      </c>
      <c r="B21" s="1">
        <v>20</v>
      </c>
      <c r="C21" s="1">
        <v>569983</v>
      </c>
      <c r="D21" s="1">
        <v>3.3892238891335302E-2</v>
      </c>
      <c r="E21" s="1">
        <v>0.180951961804551</v>
      </c>
      <c r="F21" s="1">
        <v>2.39680302691128E-4</v>
      </c>
      <c r="G21" s="1" t="s">
        <v>138</v>
      </c>
    </row>
    <row r="22" spans="1:7">
      <c r="A22" s="1">
        <v>21</v>
      </c>
      <c r="B22" s="1">
        <v>21</v>
      </c>
      <c r="C22" s="1">
        <v>569983</v>
      </c>
      <c r="D22" s="1">
        <v>6.9002057956114504E-3</v>
      </c>
      <c r="E22" s="1">
        <v>8.2780462538344105E-2</v>
      </c>
      <c r="F22" s="1">
        <v>1.09647036264422E-4</v>
      </c>
      <c r="G22" s="1" t="s">
        <v>259</v>
      </c>
    </row>
    <row r="23" spans="1:7">
      <c r="A23" s="1">
        <v>22</v>
      </c>
      <c r="B23" s="1">
        <v>22</v>
      </c>
      <c r="C23" s="1">
        <v>569983</v>
      </c>
      <c r="D23" s="1">
        <v>7.1846002424633695E-2</v>
      </c>
      <c r="E23" s="1">
        <v>0.25823297882662499</v>
      </c>
      <c r="F23" s="1">
        <v>3.4204303679696499E-4</v>
      </c>
      <c r="G23" s="1" t="s">
        <v>260</v>
      </c>
    </row>
    <row r="24" spans="1:7">
      <c r="A24" s="1">
        <v>23</v>
      </c>
      <c r="B24" s="1">
        <v>23</v>
      </c>
      <c r="C24" s="1">
        <v>569983</v>
      </c>
      <c r="D24" s="1">
        <v>0.34691210088721902</v>
      </c>
      <c r="E24" s="1">
        <v>0.47598791228208298</v>
      </c>
      <c r="F24" s="1">
        <v>6.3047079321700103E-4</v>
      </c>
      <c r="G24" s="1" t="s">
        <v>262</v>
      </c>
    </row>
    <row r="25" spans="1:7">
      <c r="A25" s="1">
        <v>24</v>
      </c>
      <c r="B25" s="1">
        <v>24</v>
      </c>
      <c r="C25" s="1">
        <v>569983</v>
      </c>
      <c r="D25" s="1">
        <v>0.41608433935749001</v>
      </c>
      <c r="E25" s="1">
        <v>0.49290829588756202</v>
      </c>
      <c r="F25" s="1">
        <v>6.5288272301189105E-4</v>
      </c>
      <c r="G25" s="1" t="s">
        <v>263</v>
      </c>
    </row>
    <row r="26" spans="1:7">
      <c r="A26" s="1">
        <v>25</v>
      </c>
      <c r="B26" s="1">
        <v>25</v>
      </c>
      <c r="C26" s="1">
        <v>569983</v>
      </c>
      <c r="D26" s="1">
        <v>8.7488574220634704E-2</v>
      </c>
      <c r="E26" s="1">
        <v>0.28254993127961398</v>
      </c>
      <c r="F26" s="1">
        <v>3.7425210746044603E-4</v>
      </c>
      <c r="G26" s="1" t="s">
        <v>264</v>
      </c>
    </row>
    <row r="27" spans="1:7">
      <c r="A27" s="1">
        <v>26</v>
      </c>
      <c r="B27" s="1">
        <v>26</v>
      </c>
      <c r="C27" s="1">
        <v>569983</v>
      </c>
      <c r="D27" s="1">
        <v>1.72285840104003E-2</v>
      </c>
      <c r="E27" s="1">
        <v>0.130122210283936</v>
      </c>
      <c r="F27" s="1">
        <v>1.7235364809903999E-4</v>
      </c>
      <c r="G27" s="1" t="s">
        <v>265</v>
      </c>
    </row>
    <row r="28" spans="1:7">
      <c r="A28" s="1">
        <v>27</v>
      </c>
      <c r="B28" s="1">
        <v>27</v>
      </c>
      <c r="C28" s="1">
        <v>569983</v>
      </c>
      <c r="D28" s="1">
        <v>5.35401933040109E-2</v>
      </c>
      <c r="E28" s="1">
        <v>0.22510826264025</v>
      </c>
      <c r="F28" s="1">
        <v>2.9816762410216698E-4</v>
      </c>
      <c r="G28" s="1" t="s">
        <v>266</v>
      </c>
    </row>
    <row r="29" spans="1:7">
      <c r="A29" s="1">
        <v>28</v>
      </c>
      <c r="B29" s="1">
        <v>1</v>
      </c>
      <c r="C29" s="1">
        <v>176634</v>
      </c>
      <c r="D29" s="1">
        <v>1.9859936365592099</v>
      </c>
      <c r="E29" s="1">
        <v>0.81488639420488196</v>
      </c>
      <c r="F29" s="1">
        <v>1.93892010825174E-3</v>
      </c>
      <c r="G29" s="1" t="s">
        <v>104</v>
      </c>
    </row>
    <row r="30" spans="1:7">
      <c r="A30" s="1">
        <v>29</v>
      </c>
      <c r="B30" s="1">
        <v>2</v>
      </c>
      <c r="C30" s="1">
        <v>168938</v>
      </c>
      <c r="D30" s="1">
        <v>5.0761403591850298</v>
      </c>
      <c r="E30" s="1">
        <v>19.450415745688101</v>
      </c>
      <c r="F30" s="1">
        <v>4.73222313544851E-2</v>
      </c>
      <c r="G30" s="1" t="s">
        <v>103</v>
      </c>
    </row>
    <row r="31" spans="1:7">
      <c r="A31" s="1">
        <v>30</v>
      </c>
      <c r="B31" s="1">
        <v>3</v>
      </c>
      <c r="C31" s="1">
        <v>166636</v>
      </c>
      <c r="D31" s="1">
        <v>11.4037002808517</v>
      </c>
      <c r="E31" s="1">
        <v>23.7319772322425</v>
      </c>
      <c r="F31" s="1">
        <v>5.81365836180915E-2</v>
      </c>
      <c r="G31" s="1" t="s">
        <v>102</v>
      </c>
    </row>
    <row r="32" spans="1:7">
      <c r="A32" s="1">
        <v>31</v>
      </c>
      <c r="B32" s="1">
        <v>4</v>
      </c>
      <c r="C32" s="1">
        <v>176634</v>
      </c>
      <c r="D32" s="1">
        <v>5.5298979811361297</v>
      </c>
      <c r="E32" s="1">
        <v>3.42418756578095</v>
      </c>
      <c r="F32" s="1">
        <v>8.1474254238793793E-3</v>
      </c>
      <c r="G32" s="1" t="s">
        <v>12</v>
      </c>
    </row>
    <row r="33" spans="1:7">
      <c r="A33" s="1">
        <v>32</v>
      </c>
      <c r="B33" s="1">
        <v>5</v>
      </c>
      <c r="C33" s="1">
        <v>176634</v>
      </c>
      <c r="D33" s="1">
        <v>25.8651618601175</v>
      </c>
      <c r="E33" s="1">
        <v>18.706169937651399</v>
      </c>
      <c r="F33" s="1">
        <v>4.4508988367484299E-2</v>
      </c>
      <c r="G33" s="1" t="s">
        <v>101</v>
      </c>
    </row>
    <row r="34" spans="1:7">
      <c r="A34" s="1">
        <v>33</v>
      </c>
      <c r="B34" s="1">
        <v>6</v>
      </c>
      <c r="C34" s="1">
        <v>176634</v>
      </c>
      <c r="D34" s="1">
        <v>0.515002774097852</v>
      </c>
      <c r="E34" s="1">
        <v>0.499776280808853</v>
      </c>
      <c r="F34" s="1">
        <v>1.1891550618329701E-3</v>
      </c>
      <c r="G34" s="1" t="s">
        <v>100</v>
      </c>
    </row>
    <row r="35" spans="1:7">
      <c r="A35" s="1">
        <v>34</v>
      </c>
      <c r="B35" s="1">
        <v>7</v>
      </c>
      <c r="C35" s="1">
        <v>176634</v>
      </c>
      <c r="D35" s="1">
        <v>0.209087718106367</v>
      </c>
      <c r="E35" s="1">
        <v>0.40665830924586799</v>
      </c>
      <c r="F35" s="1">
        <v>9.6759251178051204E-4</v>
      </c>
      <c r="G35" s="1" t="s">
        <v>99</v>
      </c>
    </row>
    <row r="36" spans="1:7">
      <c r="A36" s="1">
        <v>35</v>
      </c>
      <c r="B36" s="1">
        <v>8</v>
      </c>
      <c r="C36" s="1">
        <v>176634</v>
      </c>
      <c r="D36" s="1">
        <v>1.18720065219607E-2</v>
      </c>
      <c r="E36" s="1">
        <v>0.10831033375443599</v>
      </c>
      <c r="F36" s="1">
        <v>2.5771087300192701E-4</v>
      </c>
      <c r="G36" s="1" t="s">
        <v>98</v>
      </c>
    </row>
    <row r="37" spans="1:7">
      <c r="A37" s="1">
        <v>36</v>
      </c>
      <c r="B37" s="1">
        <v>9</v>
      </c>
      <c r="C37" s="1">
        <v>176634</v>
      </c>
      <c r="D37" s="1">
        <v>0.65654404021875701</v>
      </c>
      <c r="E37" s="1">
        <v>0.47486339098333802</v>
      </c>
      <c r="F37" s="1">
        <v>1.12987796090102E-3</v>
      </c>
      <c r="G37" s="1" t="s">
        <v>97</v>
      </c>
    </row>
  </sheetData>
  <phoneticPr fontId="5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318C-B375-C346-9F12-A4F3ECE3B33C}">
  <dimension ref="A1:B25"/>
  <sheetViews>
    <sheetView workbookViewId="0">
      <selection activeCell="C9" sqref="C9"/>
    </sheetView>
  </sheetViews>
  <sheetFormatPr baseColWidth="10" defaultRowHeight="14"/>
  <cols>
    <col min="1" max="2" width="29.83203125" customWidth="1"/>
  </cols>
  <sheetData>
    <row r="1" spans="1:2">
      <c r="A1" t="s">
        <v>15</v>
      </c>
      <c r="B1" t="s">
        <v>139</v>
      </c>
    </row>
    <row r="2" spans="1:2">
      <c r="A2" t="s">
        <v>16</v>
      </c>
      <c r="B2" t="s">
        <v>140</v>
      </c>
    </row>
    <row r="3" spans="1:2">
      <c r="A3" t="s">
        <v>17</v>
      </c>
      <c r="B3" t="s">
        <v>44</v>
      </c>
    </row>
    <row r="4" spans="1:2">
      <c r="A4" t="s">
        <v>18</v>
      </c>
      <c r="B4" t="s">
        <v>42</v>
      </c>
    </row>
    <row r="5" spans="1:2">
      <c r="A5" t="s">
        <v>19</v>
      </c>
      <c r="B5" t="s">
        <v>337</v>
      </c>
    </row>
    <row r="6" spans="1:2">
      <c r="A6" t="s">
        <v>20</v>
      </c>
      <c r="B6" t="s">
        <v>45</v>
      </c>
    </row>
    <row r="7" spans="1:2">
      <c r="A7" t="s">
        <v>21</v>
      </c>
      <c r="B7" t="s">
        <v>338</v>
      </c>
    </row>
    <row r="8" spans="1:2">
      <c r="A8" t="s">
        <v>22</v>
      </c>
      <c r="B8" t="s">
        <v>46</v>
      </c>
    </row>
    <row r="9" spans="1:2">
      <c r="A9" t="s">
        <v>23</v>
      </c>
      <c r="B9" t="s">
        <v>43</v>
      </c>
    </row>
    <row r="10" spans="1:2">
      <c r="A10" t="s">
        <v>24</v>
      </c>
      <c r="B10" t="s">
        <v>94</v>
      </c>
    </row>
    <row r="11" spans="1:2">
      <c r="A11" t="s">
        <v>25</v>
      </c>
      <c r="B11" t="s">
        <v>47</v>
      </c>
    </row>
    <row r="12" spans="1:2">
      <c r="A12" t="s">
        <v>41</v>
      </c>
      <c r="B12" t="s">
        <v>93</v>
      </c>
    </row>
    <row r="13" spans="1:2">
      <c r="A13" t="s">
        <v>59</v>
      </c>
      <c r="B13" t="s">
        <v>244</v>
      </c>
    </row>
    <row r="14" spans="1:2">
      <c r="A14" t="s">
        <v>71</v>
      </c>
      <c r="B14" t="s">
        <v>245</v>
      </c>
    </row>
    <row r="15" spans="1:2">
      <c r="A15" t="s">
        <v>69</v>
      </c>
      <c r="B15" t="s">
        <v>246</v>
      </c>
    </row>
    <row r="16" spans="1:2">
      <c r="A16" t="s">
        <v>67</v>
      </c>
      <c r="B16" t="s">
        <v>247</v>
      </c>
    </row>
    <row r="17" spans="1:2">
      <c r="A17" t="s">
        <v>73</v>
      </c>
      <c r="B17" t="s">
        <v>248</v>
      </c>
    </row>
    <row r="18" spans="1:2">
      <c r="A18" t="s">
        <v>65</v>
      </c>
      <c r="B18" t="s">
        <v>249</v>
      </c>
    </row>
    <row r="19" spans="1:2">
      <c r="A19" t="s">
        <v>63</v>
      </c>
      <c r="B19" t="s">
        <v>250</v>
      </c>
    </row>
    <row r="20" spans="1:2">
      <c r="A20" t="s">
        <v>61</v>
      </c>
      <c r="B20" t="s">
        <v>251</v>
      </c>
    </row>
    <row r="21" spans="1:2">
      <c r="A21" t="s">
        <v>83</v>
      </c>
      <c r="B21" s="24" t="s">
        <v>252</v>
      </c>
    </row>
    <row r="22" spans="1:2">
      <c r="A22" t="s">
        <v>85</v>
      </c>
      <c r="B22" s="24" t="s">
        <v>252</v>
      </c>
    </row>
    <row r="23" spans="1:2">
      <c r="A23" t="s">
        <v>86</v>
      </c>
      <c r="B23" t="s">
        <v>253</v>
      </c>
    </row>
    <row r="24" spans="1:2">
      <c r="A24" t="s">
        <v>88</v>
      </c>
      <c r="B24" t="s">
        <v>253</v>
      </c>
    </row>
    <row r="25" spans="1:2">
      <c r="A25" t="s">
        <v>96</v>
      </c>
      <c r="B25" t="s">
        <v>254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summary</vt:lpstr>
      <vt:lpstr>summary_glance</vt:lpstr>
      <vt:lpstr>summary_tidy</vt:lpstr>
      <vt:lpstr>summary_stat</vt:lpstr>
      <vt:lpstr>list</vt:lpstr>
      <vt:lpstr>list!memo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hirotake ito</cp:lastModifiedBy>
  <dcterms:created xsi:type="dcterms:W3CDTF">2019-01-15T11:12:51Z</dcterms:created>
  <dcterms:modified xsi:type="dcterms:W3CDTF">2021-01-26T04:02:02Z</dcterms:modified>
</cp:coreProperties>
</file>