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25/"/>
    </mc:Choice>
  </mc:AlternateContent>
  <xr:revisionPtr revIDLastSave="0" documentId="13_ncr:1_{2E5F99F2-3790-214B-982A-573B79A05399}" xr6:coauthVersionLast="36" xr6:coauthVersionMax="36" xr10:uidLastSave="{00000000-0000-0000-0000-000000000000}"/>
  <bookViews>
    <workbookView xWindow="300" yWindow="460" windowWidth="25000" windowHeight="14400" xr2:uid="{00000000-000D-0000-FFFF-FFFF00000000}"/>
  </bookViews>
  <sheets>
    <sheet name="summary_todashi" sheetId="3" r:id="rId1"/>
    <sheet name="summary_glance" sheetId="2" r:id="rId2"/>
    <sheet name="summary_tidy" sheetId="1" r:id="rId3"/>
  </sheets>
  <calcPr calcId="181029"/>
</workbook>
</file>

<file path=xl/calcChain.xml><?xml version="1.0" encoding="utf-8"?>
<calcChain xmlns="http://schemas.openxmlformats.org/spreadsheetml/2006/main">
  <c r="AF26" i="2" l="1"/>
  <c r="AE26" i="2"/>
  <c r="AC26" i="2"/>
  <c r="AB26" i="2"/>
  <c r="AA26" i="2"/>
  <c r="AF25" i="2"/>
  <c r="AE25" i="2"/>
  <c r="AC25" i="2"/>
  <c r="AB25" i="2"/>
  <c r="AA25" i="2"/>
  <c r="AF24" i="2"/>
  <c r="AE24" i="2"/>
  <c r="AC24" i="2"/>
  <c r="AD24" i="2" s="1"/>
  <c r="AB24" i="2"/>
  <c r="AA24" i="2"/>
  <c r="AF23" i="2"/>
  <c r="AE23" i="2"/>
  <c r="AC23" i="2"/>
  <c r="AB23" i="2"/>
  <c r="AD23" i="2" s="1"/>
  <c r="AA23" i="2"/>
  <c r="AF22" i="2"/>
  <c r="AE22" i="2"/>
  <c r="AC22" i="2"/>
  <c r="AB22" i="2"/>
  <c r="AA22" i="2"/>
  <c r="AF21" i="2"/>
  <c r="AE21" i="2"/>
  <c r="AC21" i="2"/>
  <c r="AB21" i="2"/>
  <c r="AA21" i="2"/>
  <c r="AF20" i="2"/>
  <c r="AE20" i="2"/>
  <c r="AC20" i="2"/>
  <c r="AD20" i="2" s="1"/>
  <c r="AB20" i="2"/>
  <c r="AA20" i="2"/>
  <c r="AF19" i="2"/>
  <c r="AE19" i="2"/>
  <c r="AC19" i="2"/>
  <c r="AB19" i="2"/>
  <c r="AA19" i="2"/>
  <c r="AF18" i="2"/>
  <c r="AE18" i="2"/>
  <c r="AC18" i="2"/>
  <c r="AB18" i="2"/>
  <c r="AA18" i="2"/>
  <c r="AD19" i="2" l="1"/>
  <c r="AD21" i="2"/>
  <c r="AD25" i="2"/>
  <c r="AD22" i="2"/>
  <c r="AD26" i="2"/>
  <c r="AD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I9" i="3"/>
  <c r="H9" i="3"/>
  <c r="I8" i="3"/>
  <c r="H8" i="3"/>
  <c r="G9" i="3"/>
  <c r="G8" i="3"/>
  <c r="AE17" i="2"/>
  <c r="AC17" i="2"/>
  <c r="AB17" i="2"/>
  <c r="AD17" i="2" s="1"/>
  <c r="AA17" i="2"/>
  <c r="AE16" i="2"/>
  <c r="AC16" i="2"/>
  <c r="AB16" i="2"/>
  <c r="AA16" i="2"/>
  <c r="AE15" i="2"/>
  <c r="AC15" i="2"/>
  <c r="AB15" i="2"/>
  <c r="AD15" i="2" s="1"/>
  <c r="AA15" i="2"/>
  <c r="AE14" i="2"/>
  <c r="AC14" i="2"/>
  <c r="AB14" i="2"/>
  <c r="AD14" i="2" s="1"/>
  <c r="AA14" i="2"/>
  <c r="AE13" i="2"/>
  <c r="AC13" i="2"/>
  <c r="AB13" i="2"/>
  <c r="AD13" i="2" s="1"/>
  <c r="AA13" i="2"/>
  <c r="AE12" i="2"/>
  <c r="AC12" i="2"/>
  <c r="AB12" i="2"/>
  <c r="AA12" i="2"/>
  <c r="AC268" i="1"/>
  <c r="AB268" i="1"/>
  <c r="AA268" i="1"/>
  <c r="AC267" i="1"/>
  <c r="AB267" i="1"/>
  <c r="AA267" i="1"/>
  <c r="AC266" i="1"/>
  <c r="AB266" i="1"/>
  <c r="AD266" i="1" s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D262" i="1" s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D258" i="1" s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D254" i="1" s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D250" i="1" s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D246" i="1" s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D242" i="1" s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D238" i="1" s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D234" i="1" s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D230" i="1" s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D226" i="1" s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D222" i="1" s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D218" i="1" s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D214" i="1" s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D210" i="1" s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D206" i="1" s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D202" i="1" s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D198" i="1" s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D194" i="1" s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D190" i="1" s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D186" i="1" s="1"/>
  <c r="AA186" i="1"/>
  <c r="AC185" i="1"/>
  <c r="AB185" i="1"/>
  <c r="AA185" i="1"/>
  <c r="AC184" i="1"/>
  <c r="AB184" i="1"/>
  <c r="AA184" i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A180" i="1"/>
  <c r="AC179" i="1"/>
  <c r="AB179" i="1"/>
  <c r="AD179" i="1" s="1"/>
  <c r="AA179" i="1"/>
  <c r="AC178" i="1"/>
  <c r="AB178" i="1"/>
  <c r="AD178" i="1" s="1"/>
  <c r="AA178" i="1"/>
  <c r="AC177" i="1"/>
  <c r="AB177" i="1"/>
  <c r="AD177" i="1" s="1"/>
  <c r="AA177" i="1"/>
  <c r="AC176" i="1"/>
  <c r="AB176" i="1"/>
  <c r="AD176" i="1" s="1"/>
  <c r="AA176" i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A172" i="1"/>
  <c r="AC171" i="1"/>
  <c r="AB171" i="1"/>
  <c r="AD171" i="1" s="1"/>
  <c r="AA171" i="1"/>
  <c r="G18" i="3" l="1"/>
  <c r="G17" i="3"/>
  <c r="G16" i="3"/>
  <c r="H18" i="3"/>
  <c r="H17" i="3"/>
  <c r="H16" i="3"/>
  <c r="I18" i="3"/>
  <c r="I17" i="3"/>
  <c r="I16" i="3"/>
  <c r="AD185" i="1"/>
  <c r="AD189" i="1"/>
  <c r="AD193" i="1"/>
  <c r="AD197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16" i="2"/>
  <c r="AD12" i="2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187" i="1"/>
  <c r="AD191" i="1"/>
  <c r="AD195" i="1"/>
  <c r="AD199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J8" i="3"/>
  <c r="F8" i="3"/>
  <c r="AE3" i="2"/>
  <c r="AE4" i="2"/>
  <c r="AE5" i="2"/>
  <c r="AE6" i="2"/>
  <c r="AE7" i="2"/>
  <c r="AE8" i="2"/>
  <c r="AE9" i="2"/>
  <c r="AE10" i="2"/>
  <c r="AE11" i="2"/>
  <c r="AE2" i="2"/>
  <c r="F9" i="3"/>
  <c r="J9" i="3"/>
  <c r="AC170" i="1"/>
  <c r="AB170" i="1"/>
  <c r="AA170" i="1"/>
  <c r="AC169" i="1"/>
  <c r="AB169" i="1"/>
  <c r="AA169" i="1"/>
  <c r="AC168" i="1"/>
  <c r="AB168" i="1"/>
  <c r="AD168" i="1" s="1"/>
  <c r="AA168" i="1"/>
  <c r="AC167" i="1"/>
  <c r="AB167" i="1"/>
  <c r="AD167" i="1" s="1"/>
  <c r="AA167" i="1"/>
  <c r="AC166" i="1"/>
  <c r="AB166" i="1"/>
  <c r="AA166" i="1"/>
  <c r="AC165" i="1"/>
  <c r="AB165" i="1"/>
  <c r="AA165" i="1"/>
  <c r="AC164" i="1"/>
  <c r="AB164" i="1"/>
  <c r="AD164" i="1" s="1"/>
  <c r="AA164" i="1"/>
  <c r="AC163" i="1"/>
  <c r="AB163" i="1"/>
  <c r="AD163" i="1" s="1"/>
  <c r="AA163" i="1"/>
  <c r="AC162" i="1"/>
  <c r="AB162" i="1"/>
  <c r="AA162" i="1"/>
  <c r="AC161" i="1"/>
  <c r="AB161" i="1"/>
  <c r="AA161" i="1"/>
  <c r="AC160" i="1"/>
  <c r="AB160" i="1"/>
  <c r="AD160" i="1" s="1"/>
  <c r="AA160" i="1"/>
  <c r="AC159" i="1"/>
  <c r="AB159" i="1"/>
  <c r="AD159" i="1" s="1"/>
  <c r="AA159" i="1"/>
  <c r="AC158" i="1"/>
  <c r="AB158" i="1"/>
  <c r="AA158" i="1"/>
  <c r="AC157" i="1"/>
  <c r="AB157" i="1"/>
  <c r="AA157" i="1"/>
  <c r="AC156" i="1"/>
  <c r="AB156" i="1"/>
  <c r="AD156" i="1" s="1"/>
  <c r="AA156" i="1"/>
  <c r="AC155" i="1"/>
  <c r="AB155" i="1"/>
  <c r="AD155" i="1" s="1"/>
  <c r="AA155" i="1"/>
  <c r="AC154" i="1"/>
  <c r="AB154" i="1"/>
  <c r="AA154" i="1"/>
  <c r="AC153" i="1"/>
  <c r="AB153" i="1"/>
  <c r="AA153" i="1"/>
  <c r="AC152" i="1"/>
  <c r="AB152" i="1"/>
  <c r="AD152" i="1" s="1"/>
  <c r="AA152" i="1"/>
  <c r="AC151" i="1"/>
  <c r="AB151" i="1"/>
  <c r="AD151" i="1" s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D147" i="1" s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D143" i="1" s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D139" i="1" s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D135" i="1" s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D131" i="1" s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D127" i="1" s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D123" i="1" s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D119" i="1" s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D115" i="1" s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D111" i="1" s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D107" i="1" s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D103" i="1" s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D99" i="1" s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D95" i="1" s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D91" i="1" s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D87" i="1" s="1"/>
  <c r="AA87" i="1"/>
  <c r="AC86" i="1"/>
  <c r="AB86" i="1"/>
  <c r="AA86" i="1"/>
  <c r="AC85" i="1"/>
  <c r="AD85" i="1" s="1"/>
  <c r="AB85" i="1"/>
  <c r="AA85" i="1"/>
  <c r="AC84" i="1"/>
  <c r="AB84" i="1"/>
  <c r="AA84" i="1"/>
  <c r="AC83" i="1"/>
  <c r="AB83" i="1"/>
  <c r="AD83" i="1" s="1"/>
  <c r="AA83" i="1"/>
  <c r="AC82" i="1"/>
  <c r="AB82" i="1"/>
  <c r="AD82" i="1" s="1"/>
  <c r="AA82" i="1"/>
  <c r="AC81" i="1"/>
  <c r="AB81" i="1"/>
  <c r="AA81" i="1"/>
  <c r="AC80" i="1"/>
  <c r="AB80" i="1"/>
  <c r="AA80" i="1"/>
  <c r="AC79" i="1"/>
  <c r="AB79" i="1"/>
  <c r="AD79" i="1" s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D75" i="1" s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D71" i="1" s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D67" i="1" s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D63" i="1" s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D59" i="1" s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D55" i="1" s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D51" i="1" s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D47" i="1" s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D43" i="1" s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D39" i="1" s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D35" i="1" s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D31" i="1" s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D27" i="1" s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D23" i="1" s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D19" i="1" s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D15" i="1" s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D11" i="1" s="1"/>
  <c r="AA11" i="1"/>
  <c r="AC10" i="1"/>
  <c r="AB10" i="1"/>
  <c r="AA10" i="1"/>
  <c r="AC9" i="1"/>
  <c r="AB9" i="1"/>
  <c r="AA9" i="1"/>
  <c r="AC8" i="1"/>
  <c r="AB8" i="1"/>
  <c r="AA8" i="1"/>
  <c r="AC7" i="1"/>
  <c r="AB7" i="1"/>
  <c r="AD7" i="1" s="1"/>
  <c r="AA7" i="1"/>
  <c r="AC6" i="1"/>
  <c r="AB6" i="1"/>
  <c r="AA6" i="1"/>
  <c r="AC5" i="1"/>
  <c r="AB5" i="1"/>
  <c r="AA5" i="1"/>
  <c r="AC4" i="1"/>
  <c r="AB4" i="1"/>
  <c r="AD4" i="1" s="1"/>
  <c r="AA4" i="1"/>
  <c r="AC3" i="1"/>
  <c r="AB3" i="1"/>
  <c r="AD3" i="1" s="1"/>
  <c r="AA3" i="1"/>
  <c r="AC2" i="1"/>
  <c r="AB2" i="1"/>
  <c r="AA2" i="1"/>
  <c r="AC11" i="2"/>
  <c r="AB11" i="2"/>
  <c r="AC10" i="2"/>
  <c r="AB10" i="2"/>
  <c r="AC9" i="2"/>
  <c r="AB9" i="2"/>
  <c r="AC8" i="2"/>
  <c r="AB8" i="2"/>
  <c r="AD8" i="2" s="1"/>
  <c r="AC7" i="2"/>
  <c r="AB7" i="2"/>
  <c r="AC6" i="2"/>
  <c r="AB6" i="2"/>
  <c r="AC5" i="2"/>
  <c r="AB5" i="2"/>
  <c r="AC4" i="2"/>
  <c r="AB4" i="2"/>
  <c r="AC3" i="2"/>
  <c r="AB3" i="2"/>
  <c r="AC2" i="2"/>
  <c r="AB2" i="2"/>
  <c r="AD2" i="2" s="1"/>
  <c r="AA11" i="2"/>
  <c r="AA10" i="2"/>
  <c r="AA9" i="2"/>
  <c r="AA8" i="2"/>
  <c r="AA7" i="2"/>
  <c r="AA6" i="2"/>
  <c r="AA5" i="2"/>
  <c r="AA4" i="2"/>
  <c r="AA3" i="2"/>
  <c r="AA2" i="2"/>
  <c r="AD4" i="2" l="1"/>
  <c r="AD10" i="2"/>
  <c r="M14" i="3"/>
  <c r="K14" i="3"/>
  <c r="L14" i="3"/>
  <c r="AD3" i="2"/>
  <c r="F18" i="3"/>
  <c r="F17" i="3"/>
  <c r="F16" i="3"/>
  <c r="AD6" i="2"/>
  <c r="AD5" i="2"/>
  <c r="AD7" i="2"/>
  <c r="AD9" i="2"/>
  <c r="AD11" i="2"/>
  <c r="I26" i="3"/>
  <c r="AD8" i="1"/>
  <c r="AD12" i="1"/>
  <c r="AD16" i="1"/>
  <c r="AD20" i="1"/>
  <c r="AD24" i="1"/>
  <c r="AD28" i="1"/>
  <c r="AD32" i="1"/>
  <c r="AD36" i="1"/>
  <c r="AD40" i="1"/>
  <c r="AD44" i="1"/>
  <c r="J12" i="3"/>
  <c r="AD84" i="1"/>
  <c r="AD5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G14" i="3"/>
  <c r="G12" i="3"/>
  <c r="H12" i="3"/>
  <c r="I19" i="3"/>
  <c r="G26" i="3"/>
  <c r="H26" i="3"/>
  <c r="J19" i="3"/>
  <c r="I14" i="3"/>
  <c r="H19" i="3"/>
  <c r="I12" i="3"/>
  <c r="H14" i="3"/>
  <c r="G19" i="3"/>
  <c r="F19" i="3"/>
  <c r="F12" i="3"/>
  <c r="F26" i="3"/>
  <c r="J26" i="3"/>
  <c r="F14" i="3"/>
  <c r="AD48" i="1"/>
  <c r="AD52" i="1"/>
  <c r="AD56" i="1"/>
  <c r="AD60" i="1"/>
  <c r="AD64" i="1"/>
  <c r="AD68" i="1"/>
  <c r="AD72" i="1"/>
  <c r="AD76" i="1"/>
  <c r="AD80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J14" i="3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142" i="1"/>
  <c r="AD146" i="1"/>
  <c r="AD150" i="1"/>
  <c r="AD154" i="1"/>
  <c r="AD158" i="1"/>
  <c r="AD162" i="1"/>
  <c r="AD166" i="1"/>
  <c r="AD170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2" i="1"/>
</calcChain>
</file>

<file path=xl/sharedStrings.xml><?xml version="1.0" encoding="utf-8"?>
<sst xmlns="http://schemas.openxmlformats.org/spreadsheetml/2006/main" count="548" uniqueCount="139">
  <si>
    <t>term</t>
  </si>
  <si>
    <t>estimate</t>
  </si>
  <si>
    <t>std.error</t>
  </si>
  <si>
    <t>statistic</t>
  </si>
  <si>
    <t>p.value</t>
  </si>
  <si>
    <t>name</t>
  </si>
  <si>
    <t>(Intercept)</t>
  </si>
  <si>
    <t>distance_cutoff</t>
  </si>
  <si>
    <t>upper_cutoff</t>
  </si>
  <si>
    <t>as.factor(school_id)30185</t>
  </si>
  <si>
    <t>as.factor(school_id)30230</t>
  </si>
  <si>
    <t>NA</t>
  </si>
  <si>
    <t>as.factor(school_id)30265</t>
  </si>
  <si>
    <t>as.factor(school_id)30270</t>
  </si>
  <si>
    <t>as.factor(school_id)30288</t>
  </si>
  <si>
    <t>distance_cutoff:upper_cutoff</t>
  </si>
  <si>
    <t>relative_age</t>
  </si>
  <si>
    <t>I(relative_age^2)</t>
  </si>
  <si>
    <t>zyuken_rdd</t>
  </si>
  <si>
    <t>as.factor(sex)2</t>
  </si>
  <si>
    <t>as.factor(book)2</t>
  </si>
  <si>
    <t>as.factor(book)3</t>
  </si>
  <si>
    <t>as.factor(book)4</t>
  </si>
  <si>
    <t>as.factor(book)5</t>
  </si>
  <si>
    <t>as.factor(cramschool)2</t>
  </si>
  <si>
    <t>as.factor(cramschool)3</t>
  </si>
  <si>
    <t>as.factor(cramschool)4</t>
  </si>
  <si>
    <t>as.factor(cramschool)5</t>
  </si>
  <si>
    <t>as.factor(cramschool)6</t>
  </si>
  <si>
    <t>as.factor(cramschool)7</t>
  </si>
  <si>
    <t>as.factor(cramschool)8</t>
  </si>
  <si>
    <t>shingaku_rdd</t>
  </si>
  <si>
    <t>zyuken_parametric</t>
  </si>
  <si>
    <t>shingaku_parametric</t>
  </si>
  <si>
    <t>shingaku ~ relative_age + I(relative_age^2) + as.factor(sex) +      as.factor(school_id) + as.factor(book) + as.factor(cramschool) |      0 | 0 | 0</t>
  </si>
  <si>
    <t>zyuken ~ relative_age + I(relative_age^2) + as.factor(sex) +      as.factor(school_id) + as.factor(book) + as.factor(cramschool) |      0 | 0 | 0</t>
  </si>
  <si>
    <t>shingaku ~ 1 + distance_cutoff + upper_cutoff + distance_cutoff *      upper_cutoff + as.factor(sex) + as.factor(school_id) + as.factor(book) +      as.factor(cramschool)</t>
  </si>
  <si>
    <t>zyuken ~ 1 + distance_cutoff + upper_cutoff + distance_cutoff *      upper_cutoff + as.factor(sex) + as.factor(school_id) + as.factor(book) +      as.factor(cramschool)</t>
  </si>
  <si>
    <t>delta_se</t>
  </si>
  <si>
    <t>delta_est</t>
  </si>
  <si>
    <t>fm_use</t>
  </si>
  <si>
    <t>obs</t>
  </si>
  <si>
    <t>df.residual</t>
  </si>
  <si>
    <t>df</t>
  </si>
  <si>
    <t>sigma</t>
  </si>
  <si>
    <t>adj.r.squared</t>
  </si>
  <si>
    <t>r.squared</t>
  </si>
  <si>
    <t>\hline \hline</t>
    <phoneticPr fontId="18"/>
  </si>
  <si>
    <t>\hline</t>
    <phoneticPr fontId="18"/>
  </si>
  <si>
    <t>\checkmark</t>
    <phoneticPr fontId="18"/>
  </si>
  <si>
    <t>Quadratic</t>
    <phoneticPr fontId="18"/>
  </si>
  <si>
    <t>RDD</t>
    <phoneticPr fontId="18"/>
  </si>
  <si>
    <t>zyuken</t>
  </si>
  <si>
    <t>shingaku</t>
  </si>
  <si>
    <t>parametric</t>
    <phoneticPr fontId="18"/>
  </si>
  <si>
    <t>rdd</t>
    <phoneticPr fontId="18"/>
  </si>
  <si>
    <t>key</t>
    <phoneticPr fontId="18"/>
  </si>
  <si>
    <t>est</t>
    <phoneticPr fontId="18"/>
  </si>
  <si>
    <t>st</t>
    <phoneticPr fontId="18"/>
  </si>
  <si>
    <t>text</t>
    <phoneticPr fontId="18"/>
  </si>
  <si>
    <t>obs</t>
    <phoneticPr fontId="18"/>
  </si>
  <si>
    <t>6.91691904177745e-323</t>
  </si>
  <si>
    <t>5.61798708555647e-312</t>
  </si>
  <si>
    <t>zyuken_parametric2</t>
  </si>
  <si>
    <t>shingaku_parametric2</t>
  </si>
  <si>
    <t>zyuken_parametric3</t>
  </si>
  <si>
    <t>zkokugo_level</t>
  </si>
  <si>
    <t>zmath_level</t>
  </si>
  <si>
    <t>shingaku_parametric3</t>
  </si>
  <si>
    <t>zyuken_parametric4</t>
  </si>
  <si>
    <t>zselfefficacy</t>
  </si>
  <si>
    <t>shingaku_parametric4</t>
  </si>
  <si>
    <t>zyuken ~ relative_age + I(relative_age^2) | 0 | 0 | 0</t>
  </si>
  <si>
    <t>shingaku ~ relative_age + I(relative_age^2) | 0 | 0 | 0</t>
  </si>
  <si>
    <t>parametric2</t>
    <phoneticPr fontId="18"/>
  </si>
  <si>
    <t>parametric3</t>
    <phoneticPr fontId="18"/>
  </si>
  <si>
    <t>parametric4</t>
    <phoneticPr fontId="18"/>
  </si>
  <si>
    <t>fm</t>
    <phoneticPr fontId="18"/>
  </si>
  <si>
    <t>(1)</t>
    <phoneticPr fontId="18"/>
  </si>
  <si>
    <t>(2)</t>
  </si>
  <si>
    <t>(3)</t>
  </si>
  <si>
    <t>(4)</t>
  </si>
  <si>
    <t>delta_pvalue</t>
  </si>
  <si>
    <t>Math</t>
    <phoneticPr fontId="18"/>
  </si>
  <si>
    <t>Japanese</t>
    <phoneticPr fontId="18"/>
  </si>
  <si>
    <t>English</t>
    <phoneticPr fontId="18"/>
  </si>
  <si>
    <t>zmath_level</t>
    <phoneticPr fontId="18"/>
  </si>
  <si>
    <t>zkokugo_level</t>
    <phoneticPr fontId="18"/>
  </si>
  <si>
    <t>zeng_level</t>
    <phoneticPr fontId="18"/>
  </si>
  <si>
    <t>zeng_level</t>
  </si>
  <si>
    <t>zyuken ~ relative_age + I(relative_age^2) + as.factor(sex) +      as.factor(school_id) + as.factor(book) + as.factor(cramschool) +      zkokugo_level + zmath_level + zeng_level | 0 | 0 | 0</t>
  </si>
  <si>
    <t>shingaku ~ relative_age + I(relative_age^2) + as.factor(sex) +      as.factor(school_id) + as.factor(book) + as.factor(cramschool) +      zkokugo_level + zmath_level + zeng_level | 0 | 0 | 0</t>
  </si>
  <si>
    <t>zyuken ~ relative_age + I(relative_age^2) + as.factor(sex) +      as.factor(school_id) + as.factor(book) + as.factor(cramschool) +      zkokugo_level + zmath_level + zeng_level + zselfefficacy |      0 | 0 | 0</t>
  </si>
  <si>
    <t>shingaku ~ relative_age + I(relative_age^2) + as.factor(sex) +      as.factor(school_id) + as.factor(book) + as.factor(cramschool) +      zkokugo_level + zmath_level + zeng_level + zselfefficacy |      0 | 0 | 0</t>
  </si>
  <si>
    <t>Month of Birth Effect</t>
    <phoneticPr fontId="18"/>
  </si>
  <si>
    <t>zmath_level ~ 1 + distance_cutoff + upper_cutoff + distance_cutoff *      upper_cutoff + as.factor(sex) + as.factor(school_id) + as.factor(book) +      as.factor(cramschool)</t>
  </si>
  <si>
    <t>zmath_level_rdd</t>
  </si>
  <si>
    <t>zkokugo_level ~ 1 + distance_cutoff + upper_cutoff + distance_cutoff *      upper_cutoff + as.factor(sex) + as.factor(school_id) + as.factor(book) +      as.factor(cramschool)</t>
  </si>
  <si>
    <t>zkokugo_level_rdd</t>
  </si>
  <si>
    <t>zeng_level ~ 1 + distance_cutoff + upper_cutoff + distance_cutoff *      upper_cutoff + as.factor(sex) + as.factor(school_id) + as.factor(book) +      as.factor(cramschool)</t>
  </si>
  <si>
    <t>zeng_level_rdd</t>
  </si>
  <si>
    <t>zmath_level ~ relative_age + I(relative_age^2) | 0 | 0 | 0</t>
  </si>
  <si>
    <t>zmath_level_parametric</t>
  </si>
  <si>
    <t>zkokugo_level ~ relative_age + I(relative_age^2) | 0 | 0 | 0</t>
  </si>
  <si>
    <t>zkokugo_level_parametric</t>
  </si>
  <si>
    <t>zeng_level ~ relative_age + I(relative_age^2) | 0 | 0 | 0</t>
  </si>
  <si>
    <t>zeng_level_parametric</t>
  </si>
  <si>
    <t>zmath_level ~ relative_age + I(relative_age^2) + as.factor(sex) +      as.factor(school_id) + as.factor(book) + as.factor(cramschool) |      0 | 0 | 0</t>
  </si>
  <si>
    <t>zmath_level_parametric2</t>
  </si>
  <si>
    <t>zkokugo_level ~ relative_age + I(relative_age^2) + as.factor(sex) +      as.factor(school_id) + as.factor(book) + as.factor(cramschool) |      0 | 0 | 0</t>
  </si>
  <si>
    <t>zkokugo_level_parametric2</t>
  </si>
  <si>
    <t>zeng_level ~ relative_age + I(relative_age^2) + as.factor(sex) +      as.factor(school_id) + as.factor(book) + as.factor(cramschool) |      0 | 0 | 0</t>
  </si>
  <si>
    <t>zeng_level_parametric2</t>
  </si>
  <si>
    <t>zmath_level ~ relative_age + I(relative_age^2) + as.factor(sex) +      as.factor(school_id) + as.factor(book) + as.factor(cramschool) +      zkokugo_level + zmath_level + zeng_level | 0 | 0 | 0</t>
  </si>
  <si>
    <t>zmath_level_parametric3</t>
  </si>
  <si>
    <t>zkokugo_level ~ relative_age + I(relative_age^2) + as.factor(sex) +      as.factor(school_id) + as.factor(book) + as.factor(cramschool) +      zkokugo_level + zmath_level + zeng_level | 0 | 0 | 0</t>
  </si>
  <si>
    <t>zkokugo_level_parametric3</t>
  </si>
  <si>
    <t>zeng_level ~ relative_age + I(relative_age^2) + as.factor(sex) +      as.factor(school_id) + as.factor(book) + as.factor(cramschool) +      zkokugo_level + zmath_level + zeng_level | 0 | 0 | 0</t>
  </si>
  <si>
    <t>zeng_level_parametric3</t>
  </si>
  <si>
    <t>zmath_level ~ relative_age + I(relative_age^2) + as.factor(sex) +      as.factor(school_id) + as.factor(book) + as.factor(cramschool) +      zkokugo_level + zmath_level + zeng_level + zselfefficacy |      0 | 0 | 0</t>
  </si>
  <si>
    <t>zmath_level_parametric4</t>
  </si>
  <si>
    <t>zkokugo_level ~ relative_age + I(relative_age^2) + as.factor(sex) +      as.factor(school_id) + as.factor(book) + as.factor(cramschool) +      zkokugo_level + zmath_level + zeng_level + zselfefficacy |      0 | 0 | 0</t>
  </si>
  <si>
    <t>zkokugo_level_parametric4</t>
  </si>
  <si>
    <t>zeng_level ~ relative_age + I(relative_age^2) + as.factor(sex) +      as.factor(school_id) + as.factor(book) + as.factor(cramschool) +      zkokugo_level + zmath_level + zeng_level + zselfefficacy |      0 | 0 | 0</t>
  </si>
  <si>
    <t>zeng_level_parametric4</t>
  </si>
  <si>
    <t>parametric2</t>
  </si>
  <si>
    <t>4.449
(1.012)</t>
  </si>
  <si>
    <t/>
  </si>
  <si>
    <t>(5)</t>
  </si>
  <si>
    <t>(5)</t>
    <phoneticPr fontId="18"/>
  </si>
  <si>
    <t>(6)</t>
    <phoneticPr fontId="18"/>
  </si>
  <si>
    <t>(7)</t>
    <phoneticPr fontId="18"/>
  </si>
  <si>
    <t>Month of birth effect</t>
    <phoneticPr fontId="18"/>
  </si>
  <si>
    <t>Dependent var.</t>
    <phoneticPr fontId="18"/>
  </si>
  <si>
    <t>School FE, SES, gender</t>
    <phoneticPr fontId="18"/>
  </si>
  <si>
    <t>Test scores</t>
    <phoneticPr fontId="18"/>
  </si>
  <si>
    <t>Self-efficacy</t>
    <phoneticPr fontId="18"/>
  </si>
  <si>
    <t>No. of obs.</t>
    <phoneticPr fontId="18"/>
  </si>
  <si>
    <t>\multicolumn{4}{c}{High school quality}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</si>
</sst>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9" fillId="0" borderId="0" xfId="42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showGridLines="0" tabSelected="1" zoomScale="50" workbookViewId="0">
      <selection activeCell="I28" sqref="I28"/>
    </sheetView>
  </sheetViews>
  <sheetFormatPr baseColWidth="10" defaultRowHeight="20" outlineLevelRow="1" outlineLevelCol="1"/>
  <cols>
    <col min="2" max="2" width="16.140625" bestFit="1" customWidth="1"/>
    <col min="3" max="5" width="20.85546875" hidden="1" customWidth="1" outlineLevel="1"/>
    <col min="6" max="6" width="20.85546875" customWidth="1" collapsed="1"/>
    <col min="7" max="9" width="20.85546875" customWidth="1"/>
    <col min="10" max="10" width="20.85546875" hidden="1" customWidth="1" outlineLevel="1"/>
    <col min="11" max="13" width="20.85546875" customWidth="1" collapsed="1"/>
  </cols>
  <sheetData>
    <row r="1" spans="2:13" ht="21" thickBot="1">
      <c r="C1" s="20"/>
      <c r="D1" s="20"/>
      <c r="E1" s="20"/>
      <c r="F1" s="20"/>
      <c r="G1" s="20"/>
      <c r="H1" s="20"/>
      <c r="I1" s="20"/>
      <c r="K1" s="20"/>
      <c r="L1" s="20"/>
      <c r="M1" s="20"/>
    </row>
    <row r="2" spans="2:13" ht="22" thickTop="1">
      <c r="B2" s="2" t="s">
        <v>47</v>
      </c>
      <c r="C2" s="18"/>
      <c r="D2" s="18"/>
      <c r="E2" s="18"/>
      <c r="F2" s="18"/>
      <c r="G2" s="18"/>
      <c r="H2" s="18"/>
      <c r="I2" s="18"/>
      <c r="J2" s="7"/>
      <c r="K2" s="18"/>
      <c r="L2" s="18"/>
      <c r="M2" s="18"/>
    </row>
    <row r="3" spans="2:13" hidden="1" outlineLevel="1">
      <c r="B3" s="29"/>
      <c r="C3" s="18"/>
      <c r="D3" s="18"/>
      <c r="E3" s="18"/>
      <c r="F3" s="18"/>
      <c r="G3" s="18"/>
      <c r="H3" s="18"/>
      <c r="I3" s="18"/>
      <c r="J3" s="30"/>
      <c r="K3" s="18"/>
      <c r="L3" s="18"/>
      <c r="M3" s="18"/>
    </row>
    <row r="4" spans="2:13" ht="21" collapsed="1">
      <c r="B4" s="26"/>
      <c r="C4" s="13"/>
      <c r="D4" s="13"/>
      <c r="E4" s="13"/>
      <c r="F4" s="27" t="s">
        <v>78</v>
      </c>
      <c r="G4" s="27" t="s">
        <v>79</v>
      </c>
      <c r="H4" s="27" t="s">
        <v>80</v>
      </c>
      <c r="I4" s="27" t="s">
        <v>81</v>
      </c>
      <c r="J4" s="27" t="s">
        <v>128</v>
      </c>
      <c r="K4" s="27" t="s">
        <v>129</v>
      </c>
      <c r="L4" s="27" t="s">
        <v>130</v>
      </c>
      <c r="M4" s="27" t="s">
        <v>131</v>
      </c>
    </row>
    <row r="5" spans="2:13" hidden="1" outlineLevel="1">
      <c r="B5" s="5"/>
      <c r="C5" s="5"/>
      <c r="D5" s="5"/>
      <c r="E5" s="5"/>
      <c r="F5" s="6" t="s">
        <v>50</v>
      </c>
      <c r="G5" s="6" t="s">
        <v>50</v>
      </c>
      <c r="H5" s="6" t="s">
        <v>50</v>
      </c>
      <c r="I5" s="6" t="s">
        <v>50</v>
      </c>
      <c r="J5" s="6" t="s">
        <v>51</v>
      </c>
      <c r="K5" s="6" t="s">
        <v>50</v>
      </c>
      <c r="L5" s="6" t="s">
        <v>50</v>
      </c>
      <c r="M5" s="6" t="s">
        <v>50</v>
      </c>
    </row>
    <row r="6" spans="2:13" hidden="1" outlineLevel="1">
      <c r="B6" s="21"/>
      <c r="C6" s="21"/>
      <c r="D6" s="21"/>
      <c r="E6" s="21"/>
      <c r="F6" s="17" t="s">
        <v>54</v>
      </c>
      <c r="G6" s="17" t="s">
        <v>74</v>
      </c>
      <c r="H6" s="17" t="s">
        <v>75</v>
      </c>
      <c r="I6" s="17" t="s">
        <v>76</v>
      </c>
      <c r="J6" s="17" t="s">
        <v>55</v>
      </c>
      <c r="K6" s="17" t="s">
        <v>74</v>
      </c>
      <c r="L6" s="17" t="s">
        <v>74</v>
      </c>
      <c r="M6" s="17" t="s">
        <v>74</v>
      </c>
    </row>
    <row r="7" spans="2:13" hidden="1" outlineLevel="1">
      <c r="B7" s="21"/>
      <c r="C7" s="21"/>
      <c r="D7" s="21"/>
      <c r="E7" s="21"/>
      <c r="F7" s="17"/>
      <c r="G7" s="17"/>
      <c r="H7" s="17"/>
      <c r="I7" s="17"/>
      <c r="J7" s="17" t="s">
        <v>8</v>
      </c>
      <c r="K7" s="17"/>
      <c r="L7" s="17"/>
      <c r="M7" s="17"/>
    </row>
    <row r="8" spans="2:13" hidden="1" outlineLevel="1">
      <c r="B8" s="21"/>
      <c r="C8" s="21"/>
      <c r="D8" s="21"/>
      <c r="E8" s="21"/>
      <c r="F8" s="17" t="str">
        <f>F6</f>
        <v>parametric</v>
      </c>
      <c r="G8" s="17" t="str">
        <f>G6</f>
        <v>parametric2</v>
      </c>
      <c r="H8" s="17" t="str">
        <f>H6</f>
        <v>parametric3</v>
      </c>
      <c r="I8" s="17" t="str">
        <f>I6</f>
        <v>parametric4</v>
      </c>
      <c r="J8" s="17" t="str">
        <f>J6</f>
        <v>rdd</v>
      </c>
      <c r="K8" s="17" t="s">
        <v>125</v>
      </c>
      <c r="L8" s="17" t="s">
        <v>125</v>
      </c>
      <c r="M8" s="17" t="s">
        <v>125</v>
      </c>
    </row>
    <row r="9" spans="2:13" hidden="1" outlineLevel="1">
      <c r="B9" s="21"/>
      <c r="C9" s="21"/>
      <c r="D9" s="21"/>
      <c r="E9" s="21"/>
      <c r="F9" s="17" t="str">
        <f>F6</f>
        <v>parametric</v>
      </c>
      <c r="G9" s="17" t="str">
        <f>G6</f>
        <v>parametric2</v>
      </c>
      <c r="H9" s="17" t="str">
        <f>H6</f>
        <v>parametric3</v>
      </c>
      <c r="I9" s="17" t="str">
        <f>I6</f>
        <v>parametric4</v>
      </c>
      <c r="J9" s="17" t="str">
        <f>J6&amp;"_"&amp;J7</f>
        <v>rdd_upper_cutoff</v>
      </c>
      <c r="K9" s="17" t="s">
        <v>125</v>
      </c>
      <c r="L9" s="17" t="s">
        <v>125</v>
      </c>
      <c r="M9" s="17" t="s">
        <v>125</v>
      </c>
    </row>
    <row r="10" spans="2:13" ht="21" hidden="1" outlineLevel="1" collapsed="1">
      <c r="B10" s="8"/>
      <c r="C10" s="9"/>
      <c r="D10" s="9"/>
      <c r="E10" s="9"/>
      <c r="F10" s="9"/>
      <c r="G10" s="9"/>
      <c r="H10" s="9"/>
      <c r="I10" s="9"/>
      <c r="J10" s="12"/>
      <c r="K10" s="11" t="s">
        <v>86</v>
      </c>
      <c r="L10" s="11" t="s">
        <v>87</v>
      </c>
      <c r="M10" s="16" t="s">
        <v>88</v>
      </c>
    </row>
    <row r="11" spans="2:13" collapsed="1">
      <c r="B11" s="10" t="s">
        <v>48</v>
      </c>
      <c r="C11" s="10"/>
      <c r="D11" s="11"/>
      <c r="E11" s="11"/>
      <c r="F11" s="9"/>
      <c r="G11" s="9"/>
      <c r="H11" s="9"/>
      <c r="I11" s="9"/>
      <c r="J11" s="12"/>
      <c r="K11" s="9"/>
      <c r="L11" s="9"/>
      <c r="M11" s="18"/>
    </row>
    <row r="12" spans="2:13" ht="42" hidden="1" outlineLevel="1">
      <c r="B12" s="11" t="s">
        <v>94</v>
      </c>
      <c r="C12" s="11"/>
      <c r="D12" s="11" t="s">
        <v>52</v>
      </c>
      <c r="E12" s="11"/>
      <c r="F12" s="9" t="str">
        <f>INDEX(summary_glance!$AD:$AD,MATCH(CONCATENATE($D12,"_",F$8),summary_glance!$AA:$AA,0),0)</f>
        <v>4.653
(1.110)</v>
      </c>
      <c r="G12" s="9" t="str">
        <f>INDEX(summary_glance!$AD:$AD,MATCH(CONCATENATE($D12,"_",G$8),summary_glance!$AA:$AA,0),0)</f>
        <v>4.521
(1.040)</v>
      </c>
      <c r="H12" s="9" t="str">
        <f>INDEX(summary_glance!$AD:$AD,MATCH(CONCATENATE($D12,"_",H$8),summary_glance!$AA:$AA,0),0)</f>
        <v>1.422
(0.699)</v>
      </c>
      <c r="I12" s="9" t="str">
        <f>INDEX(summary_glance!$AD:$AD,MATCH(CONCATENATE($D12,"_",I$8),summary_glance!$AA:$AA,0),0)</f>
        <v>1.327
(0.688)</v>
      </c>
      <c r="J12" s="9" t="str">
        <f>INDEX(summary_tidy!$AD:$AD,MATCH(CONCATENATE($D12,"_",J$9),summary_tidy!$AA:$AA,0),0)</f>
        <v>4.066
(1.287)</v>
      </c>
      <c r="K12" s="9" t="s">
        <v>126</v>
      </c>
      <c r="L12" s="9" t="s">
        <v>126</v>
      </c>
      <c r="M12" s="9" t="s">
        <v>126</v>
      </c>
    </row>
    <row r="13" spans="2:13" ht="21" collapsed="1">
      <c r="B13" s="11" t="s">
        <v>133</v>
      </c>
      <c r="C13" s="11"/>
      <c r="D13" s="11"/>
      <c r="E13" s="11"/>
      <c r="F13" s="31" t="s">
        <v>138</v>
      </c>
      <c r="G13" s="9"/>
      <c r="H13" s="9"/>
      <c r="I13" s="9"/>
      <c r="J13" s="9"/>
      <c r="K13" s="9" t="s">
        <v>83</v>
      </c>
      <c r="L13" s="9" t="s">
        <v>84</v>
      </c>
      <c r="M13" s="9" t="s">
        <v>85</v>
      </c>
    </row>
    <row r="14" spans="2:13" ht="42">
      <c r="B14" s="14" t="s">
        <v>132</v>
      </c>
      <c r="C14" s="14"/>
      <c r="D14" s="14" t="s">
        <v>53</v>
      </c>
      <c r="E14" s="14"/>
      <c r="F14" s="13" t="str">
        <f>INDEX(summary_glance!$AD:$AD,MATCH(CONCATENATE($D14,"_",F$8),summary_glance!$AA:$AA,0),0)</f>
        <v>4.653
(1.110)</v>
      </c>
      <c r="G14" s="13" t="str">
        <f>INDEX(summary_glance!$AD:$AD,MATCH(CONCATENATE($D14,"_",G$8),summary_glance!$AA:$AA,0),0)</f>
        <v>4.521
(1.040)</v>
      </c>
      <c r="H14" s="13" t="str">
        <f>INDEX(summary_glance!$AD:$AD,MATCH(CONCATENATE($D14,"_",H$8),summary_glance!$AA:$AA,0),0)</f>
        <v>1.422
(0.699)</v>
      </c>
      <c r="I14" s="13" t="str">
        <f>INDEX(summary_glance!$AD:$AD,MATCH(CONCATENATE($D14,"_",I$8),summary_glance!$AA:$AA,0),0)</f>
        <v>1.327
(0.688)</v>
      </c>
      <c r="J14" s="9" t="str">
        <f>INDEX(summary_tidy!$AD:$AD,MATCH(CONCATENATE($D14,"_",J$9),summary_tidy!$AA:$AA,0),0)</f>
        <v>4.022
(1.308)</v>
      </c>
      <c r="K14" s="13" t="str">
        <f>INDEX(summary_glance!$AD:$AD,MATCH(CONCATENATE(K$10,"_",K$8),summary_glance!$AA:$AA,0),0)</f>
        <v>0.381
(0.099)</v>
      </c>
      <c r="L14" s="13" t="str">
        <f>INDEX(summary_glance!$AD:$AD,MATCH(CONCATENATE(L$10,"_",L$8),summary_glance!$AA:$AA,0),0)</f>
        <v>0.329
(0.099)</v>
      </c>
      <c r="M14" s="13" t="str">
        <f>INDEX(summary_glance!$AD:$AD,MATCH(CONCATENATE(M$10,"_",M$8),summary_glance!$AA:$AA,0),0)</f>
        <v>0.253
(0.102)</v>
      </c>
    </row>
    <row r="15" spans="2:13" hidden="1" outlineLevel="1">
      <c r="B15" s="15" t="s">
        <v>48</v>
      </c>
      <c r="C15" s="16"/>
      <c r="D15" s="16"/>
      <c r="E15" s="16"/>
      <c r="F15" s="18"/>
      <c r="G15" s="18"/>
      <c r="H15" s="18"/>
      <c r="I15" s="18"/>
      <c r="J15" s="9"/>
      <c r="K15" s="18"/>
      <c r="L15" s="18"/>
      <c r="M15" s="18"/>
    </row>
    <row r="16" spans="2:13" ht="42" hidden="1" outlineLevel="1">
      <c r="B16" s="11" t="s">
        <v>83</v>
      </c>
      <c r="D16" s="11" t="s">
        <v>53</v>
      </c>
      <c r="E16" s="11" t="s">
        <v>86</v>
      </c>
      <c r="F16" s="9" t="str">
        <f>IFERROR(INDEX(summary_tidy!$AD:$AD,MATCH(CONCATENATE($D16,"_",F$8,"_",$E16),summary_tidy!$AA:$AA,0),0),"")</f>
        <v/>
      </c>
      <c r="G16" s="9" t="str">
        <f>IFERROR(INDEX(summary_tidy!$AD:$AD,MATCH(CONCATENATE($D16,"_",G$8,"_",$E16),summary_tidy!$AA:$AA,0),0),"")</f>
        <v/>
      </c>
      <c r="H16" s="9" t="str">
        <f>IFERROR(INDEX(summary_tidy!$AD:$AD,MATCH(CONCATENATE($D16,"_",H$8,"_",$E16),summary_tidy!$AA:$AA,0),0),"")</f>
        <v>3.534
(0.323)</v>
      </c>
      <c r="I16" s="9" t="str">
        <f>IFERROR(INDEX(summary_tidy!$AD:$AD,MATCH(CONCATENATE($D16,"_",I$8,"_",$E16),summary_tidy!$AA:$AA,0),0),"")</f>
        <v>3.009
(0.329)</v>
      </c>
      <c r="K16" s="9" t="s">
        <v>127</v>
      </c>
      <c r="L16" s="9" t="s">
        <v>127</v>
      </c>
      <c r="M16" s="9" t="s">
        <v>127</v>
      </c>
    </row>
    <row r="17" spans="2:13" ht="42" hidden="1" outlineLevel="1">
      <c r="B17" s="11" t="s">
        <v>84</v>
      </c>
      <c r="D17" s="11" t="s">
        <v>53</v>
      </c>
      <c r="E17" s="11" t="s">
        <v>87</v>
      </c>
      <c r="F17" s="9" t="str">
        <f>IFERROR(INDEX(summary_tidy!$AD:$AD,MATCH(CONCATENATE($D17,"_",F$8,"_",$E17),summary_tidy!$AA:$AA,0),0),"")</f>
        <v/>
      </c>
      <c r="G17" s="9" t="str">
        <f>IFERROR(INDEX(summary_tidy!$AD:$AD,MATCH(CONCATENATE($D17,"_",G$8,"_",$E17),summary_tidy!$AA:$AA,0),0),"")</f>
        <v/>
      </c>
      <c r="H17" s="9" t="str">
        <f>IFERROR(INDEX(summary_tidy!$AD:$AD,MATCH(CONCATENATE($D17,"_",H$8,"_",$E17),summary_tidy!$AA:$AA,0),0),"")</f>
        <v>2.257
(0.331)</v>
      </c>
      <c r="I17" s="9" t="str">
        <f>IFERROR(INDEX(summary_tidy!$AD:$AD,MATCH(CONCATENATE($D17,"_",I$8,"_",$E17),summary_tidy!$AA:$AA,0),0),"")</f>
        <v>2.235
(0.325)</v>
      </c>
      <c r="K17" s="9" t="s">
        <v>127</v>
      </c>
      <c r="L17" s="9" t="s">
        <v>127</v>
      </c>
      <c r="M17" s="9" t="s">
        <v>127</v>
      </c>
    </row>
    <row r="18" spans="2:13" ht="42" hidden="1" outlineLevel="1">
      <c r="B18" s="14" t="s">
        <v>85</v>
      </c>
      <c r="C18" s="28"/>
      <c r="D18" s="14" t="s">
        <v>53</v>
      </c>
      <c r="E18" s="14" t="s">
        <v>88</v>
      </c>
      <c r="F18" s="13" t="str">
        <f>IFERROR(INDEX(summary_tidy!$AD:$AD,MATCH(CONCATENATE($D18,"_",F$8,"_",$E18),summary_tidy!$AA:$AA,0),0),"")</f>
        <v/>
      </c>
      <c r="G18" s="13" t="str">
        <f>IFERROR(INDEX(summary_tidy!$AD:$AD,MATCH(CONCATENATE($D18,"_",G$8,"_",$E18),summary_tidy!$AA:$AA,0),0),"")</f>
        <v/>
      </c>
      <c r="H18" s="13" t="str">
        <f>IFERROR(INDEX(summary_tidy!$AD:$AD,MATCH(CONCATENATE($D18,"_",H$8,"_",$E18),summary_tidy!$AA:$AA,0),0),"")</f>
        <v>2.794
(0.327)</v>
      </c>
      <c r="I18" s="13" t="str">
        <f>IFERROR(INDEX(summary_tidy!$AD:$AD,MATCH(CONCATENATE($D18,"_",I$8,"_",$E18),summary_tidy!$AA:$AA,0),0),"")</f>
        <v>2.602
(0.325)</v>
      </c>
      <c r="K18" s="13" t="s">
        <v>127</v>
      </c>
      <c r="L18" s="13" t="s">
        <v>127</v>
      </c>
      <c r="M18" s="13" t="s">
        <v>127</v>
      </c>
    </row>
    <row r="19" spans="2:13" ht="210" hidden="1" outlineLevel="1">
      <c r="B19" s="15"/>
      <c r="C19" s="16"/>
      <c r="D19" s="16" t="s">
        <v>77</v>
      </c>
      <c r="E19" s="16"/>
      <c r="F19" s="18" t="str">
        <f>INDEX(summary_glance!$AF:$AF,MATCH(CONCATENATE($D14,"_",F$8),summary_glance!$AA:$AA,0),0)</f>
        <v>shingaku ~ relative_age + I(relative_age^2) | 0 | 0 | 0</v>
      </c>
      <c r="G19" s="18" t="str">
        <f>INDEX(summary_glance!$AF:$AF,MATCH(CONCATENATE($D14,"_",G$8),summary_glance!$AA:$AA,0),0)</f>
        <v>shingaku ~ relative_age + I(relative_age^2) + as.factor(sex) +      as.factor(school_id) + as.factor(book) + as.factor(cramschool) |      0 | 0 | 0</v>
      </c>
      <c r="H19" s="18" t="str">
        <f>INDEX(summary_glance!$AF:$AF,MATCH(CONCATENATE($D14,"_",H$8),summary_glance!$AA:$AA,0),0)</f>
        <v>shingaku ~ relative_age + I(relative_age^2) + as.factor(sex) +      as.factor(school_id) + as.factor(book) + as.factor(cramschool) +      zkokugo_level + zmath_level + zeng_level | 0 | 0 | 0</v>
      </c>
      <c r="I19" s="18" t="str">
        <f>INDEX(summary_glance!$AF:$AF,MATCH(CONCATENATE($D14,"_",I$8),summary_glance!$AA:$AA,0),0)</f>
        <v>shingaku ~ relative_age + I(relative_age^2) + as.factor(sex) +      as.factor(school_id) + as.factor(book) + as.factor(cramschool) +      zkokugo_level + zmath_level + zeng_level + zselfefficacy |      0 | 0 | 0</v>
      </c>
      <c r="J19" s="18" t="str">
        <f>INDEX(summary_glance!$AF:$AF,MATCH(CONCATENATE($D14,"_",J$8),summary_glance!$AA:$AA,0),0)</f>
        <v>shingaku ~ 1 + distance_cutoff + upper_cutoff + distance_cutoff *      upper_cutoff + as.factor(sex) + as.factor(school_id) + as.factor(book) +      as.factor(cramschool)</v>
      </c>
      <c r="K19" s="18" t="s">
        <v>34</v>
      </c>
      <c r="L19" s="18" t="s">
        <v>34</v>
      </c>
      <c r="M19" s="18" t="s">
        <v>34</v>
      </c>
    </row>
    <row r="20" spans="2:13" hidden="1" outlineLevel="1">
      <c r="B20" s="3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</row>
    <row r="21" spans="2:13" collapsed="1">
      <c r="B21" s="15" t="s">
        <v>48</v>
      </c>
      <c r="C21" s="22"/>
      <c r="D21" s="22"/>
      <c r="E21" s="22"/>
      <c r="F21" s="17"/>
      <c r="G21" s="17"/>
      <c r="H21" s="17"/>
      <c r="I21" s="17"/>
      <c r="J21" s="6"/>
      <c r="K21" s="17"/>
      <c r="L21" s="17"/>
      <c r="M21" s="17"/>
    </row>
    <row r="22" spans="2:13" ht="21">
      <c r="B22" s="23" t="s">
        <v>134</v>
      </c>
      <c r="C22" s="23"/>
      <c r="D22" s="16"/>
      <c r="E22" s="16"/>
      <c r="F22" s="18"/>
      <c r="G22" s="18" t="s">
        <v>49</v>
      </c>
      <c r="H22" s="18" t="s">
        <v>49</v>
      </c>
      <c r="I22" s="18" t="s">
        <v>49</v>
      </c>
      <c r="J22" s="18" t="s">
        <v>49</v>
      </c>
      <c r="K22" s="18" t="s">
        <v>49</v>
      </c>
      <c r="L22" s="18" t="s">
        <v>49</v>
      </c>
      <c r="M22" s="18" t="s">
        <v>49</v>
      </c>
    </row>
    <row r="23" spans="2:13" ht="21">
      <c r="B23" s="23" t="s">
        <v>135</v>
      </c>
      <c r="C23" s="24"/>
      <c r="D23" s="22"/>
      <c r="E23" s="22"/>
      <c r="F23" s="17"/>
      <c r="G23" s="17"/>
      <c r="H23" s="18" t="s">
        <v>49</v>
      </c>
      <c r="I23" s="18" t="s">
        <v>49</v>
      </c>
      <c r="J23" s="17"/>
      <c r="K23" s="17"/>
      <c r="L23" s="17"/>
      <c r="M23" s="17"/>
    </row>
    <row r="24" spans="2:13" ht="21">
      <c r="B24" s="25" t="s">
        <v>136</v>
      </c>
      <c r="C24" s="14"/>
      <c r="D24" s="14"/>
      <c r="E24" s="14"/>
      <c r="F24" s="13"/>
      <c r="G24" s="13"/>
      <c r="H24" s="13"/>
      <c r="I24" s="13" t="s">
        <v>49</v>
      </c>
      <c r="J24" s="18"/>
      <c r="K24" s="13"/>
      <c r="L24" s="13"/>
      <c r="M24" s="13"/>
    </row>
    <row r="25" spans="2:13">
      <c r="B25" s="15" t="s">
        <v>48</v>
      </c>
      <c r="C25" s="16"/>
      <c r="D25" s="16"/>
      <c r="E25" s="16"/>
      <c r="F25" s="18"/>
      <c r="G25" s="18"/>
      <c r="H25" s="18"/>
      <c r="I25" s="18"/>
      <c r="J25" s="18"/>
      <c r="K25" s="18"/>
      <c r="L25" s="18"/>
      <c r="M25" s="18"/>
    </row>
    <row r="26" spans="2:13" ht="21">
      <c r="B26" s="14" t="s">
        <v>137</v>
      </c>
      <c r="C26" s="14"/>
      <c r="D26" s="14"/>
      <c r="E26" s="14"/>
      <c r="F26" s="13">
        <f>INDEX(summary_glance!$AE:$AE,MATCH(CONCATENATE($D14,"_",F$8),summary_glance!$AA:$AA,0),0)</f>
        <v>937</v>
      </c>
      <c r="G26" s="13">
        <f>INDEX(summary_glance!$AE:$AE,MATCH(CONCATENATE($D14,"_",G$8),summary_glance!$AA:$AA,0),0)</f>
        <v>931</v>
      </c>
      <c r="H26" s="13">
        <f>INDEX(summary_glance!$AE:$AE,MATCH(CONCATENATE($D14,"_",H$8),summary_glance!$AA:$AA,0),0)</f>
        <v>930</v>
      </c>
      <c r="I26" s="13">
        <f>INDEX(summary_glance!$AE:$AE,MATCH(CONCATENATE($D14,"_",I$8),summary_glance!$AA:$AA,0),0)</f>
        <v>916</v>
      </c>
      <c r="J26" s="13">
        <f>INDEX(summary_glance!$AE:$AE,MATCH(CONCATENATE($D14,"_",J$8),summary_glance!$AA:$AA,0),0)</f>
        <v>931</v>
      </c>
      <c r="K26" s="13">
        <v>961</v>
      </c>
      <c r="L26" s="13">
        <v>961</v>
      </c>
      <c r="M26" s="13">
        <v>961</v>
      </c>
    </row>
    <row r="27" spans="2:13" ht="21">
      <c r="B27" s="8" t="s">
        <v>47</v>
      </c>
      <c r="C27" s="17"/>
      <c r="D27" s="17"/>
      <c r="E27" s="17"/>
      <c r="F27" s="19"/>
      <c r="G27" s="19"/>
      <c r="H27" s="19"/>
      <c r="I27" s="19"/>
      <c r="J27" s="12"/>
      <c r="K27" s="19"/>
      <c r="L27" s="19"/>
      <c r="M27" s="1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6"/>
  <sheetViews>
    <sheetView zoomScale="68" workbookViewId="0">
      <selection sqref="A1:N1048576"/>
    </sheetView>
  </sheetViews>
  <sheetFormatPr baseColWidth="10" defaultRowHeight="20" outlineLevelCol="1"/>
  <cols>
    <col min="15" max="26" width="10.7109375" customWidth="1" outlineLevel="1"/>
  </cols>
  <sheetData>
    <row r="1" spans="1:32">
      <c r="B1" t="s">
        <v>46</v>
      </c>
      <c r="C1" t="s">
        <v>45</v>
      </c>
      <c r="D1" t="s">
        <v>44</v>
      </c>
      <c r="E1" t="s">
        <v>3</v>
      </c>
      <c r="F1" t="s">
        <v>4</v>
      </c>
      <c r="G1" t="s">
        <v>43</v>
      </c>
      <c r="H1" t="s">
        <v>42</v>
      </c>
      <c r="I1" t="s">
        <v>41</v>
      </c>
      <c r="J1" t="s">
        <v>40</v>
      </c>
      <c r="K1" t="s">
        <v>5</v>
      </c>
      <c r="L1" t="s">
        <v>39</v>
      </c>
      <c r="M1" t="s">
        <v>38</v>
      </c>
      <c r="N1" t="s">
        <v>82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77</v>
      </c>
    </row>
    <row r="2" spans="1:32">
      <c r="A2">
        <v>1</v>
      </c>
      <c r="B2">
        <v>0.17472539390895001</v>
      </c>
      <c r="C2">
        <v>0.156587490478378</v>
      </c>
      <c r="D2">
        <v>9.7280953856979409</v>
      </c>
      <c r="E2">
        <v>9.6331637544414406</v>
      </c>
      <c r="F2" s="1">
        <v>4.7918471196280902E-27</v>
      </c>
      <c r="G2">
        <v>910</v>
      </c>
      <c r="H2">
        <v>910</v>
      </c>
      <c r="I2">
        <v>931</v>
      </c>
      <c r="J2" t="s">
        <v>37</v>
      </c>
      <c r="K2" t="s">
        <v>18</v>
      </c>
      <c r="L2" t="s">
        <v>11</v>
      </c>
      <c r="M2" t="s">
        <v>11</v>
      </c>
      <c r="N2" t="s">
        <v>11</v>
      </c>
      <c r="AA2" t="str">
        <f>K2</f>
        <v>zyuken_rdd</v>
      </c>
      <c r="AB2" t="str">
        <f>TEXT(L2,"0.000")</f>
        <v>NA</v>
      </c>
      <c r="AC2" t="str">
        <f t="shared" ref="AC2" si="0">TEXT(M2,"0.000")</f>
        <v>NA</v>
      </c>
      <c r="AD2" t="str">
        <f>CONCATENATE(AB2,"
(",AC2,")")</f>
        <v>NA
(NA)</v>
      </c>
      <c r="AE2">
        <f>I2</f>
        <v>931</v>
      </c>
      <c r="AF2" t="str">
        <f>J2</f>
        <v>zyuken ~ 1 + distance_cutoff + upper_cutoff + distance_cutoff *      upper_cutoff + as.factor(sex) + as.factor(school_id) + as.factor(book) +      as.factor(cramschool)</v>
      </c>
    </row>
    <row r="3" spans="1:32">
      <c r="A3">
        <v>2</v>
      </c>
      <c r="B3">
        <v>0.17472539390895001</v>
      </c>
      <c r="C3">
        <v>0.156587490478378</v>
      </c>
      <c r="D3">
        <v>9.7280953856979409</v>
      </c>
      <c r="E3">
        <v>9.6331637544414406</v>
      </c>
      <c r="F3" s="1">
        <v>4.7918471196280902E-27</v>
      </c>
      <c r="G3">
        <v>910</v>
      </c>
      <c r="H3">
        <v>910</v>
      </c>
      <c r="I3">
        <v>931</v>
      </c>
      <c r="J3" t="s">
        <v>36</v>
      </c>
      <c r="K3" t="s">
        <v>31</v>
      </c>
      <c r="L3" t="s">
        <v>11</v>
      </c>
      <c r="M3" t="s">
        <v>11</v>
      </c>
      <c r="N3" t="s">
        <v>11</v>
      </c>
      <c r="AA3" t="str">
        <f t="shared" ref="AA3:AA11" si="1">K3</f>
        <v>shingaku_rdd</v>
      </c>
      <c r="AB3" t="str">
        <f t="shared" ref="AB3:AB11" si="2">TEXT(L3,"0.000")</f>
        <v>NA</v>
      </c>
      <c r="AC3" t="str">
        <f t="shared" ref="AC3:AC11" si="3">TEXT(M3,"0.000")</f>
        <v>NA</v>
      </c>
      <c r="AD3" t="str">
        <f t="shared" ref="AD3:AD11" si="4">CONCATENATE(AB3,"
(",AC3,")")</f>
        <v>NA
(NA)</v>
      </c>
      <c r="AE3">
        <f t="shared" ref="AE3:AE11" si="5">I3</f>
        <v>931</v>
      </c>
      <c r="AF3" t="str">
        <f t="shared" ref="AF3:AF17" si="6">J3</f>
        <v>shingaku ~ 1 + distance_cutoff + upper_cutoff + distance_cutoff *      upper_cutoff + as.factor(sex) + as.factor(school_id) + as.factor(book) +      as.factor(cramschool)</v>
      </c>
    </row>
    <row r="4" spans="1:32">
      <c r="A4">
        <v>3</v>
      </c>
      <c r="B4">
        <v>0.150647379191273</v>
      </c>
      <c r="C4">
        <v>0.13313495401995901</v>
      </c>
      <c r="D4">
        <v>0.95404251040257104</v>
      </c>
      <c r="E4">
        <v>8.6023139409634108</v>
      </c>
      <c r="F4" s="1">
        <v>8.1010127790724799E-24</v>
      </c>
      <c r="G4">
        <v>970</v>
      </c>
      <c r="H4">
        <v>970</v>
      </c>
      <c r="I4">
        <v>991</v>
      </c>
      <c r="J4" t="s">
        <v>95</v>
      </c>
      <c r="K4" t="s">
        <v>96</v>
      </c>
      <c r="L4" t="s">
        <v>11</v>
      </c>
      <c r="M4" t="s">
        <v>11</v>
      </c>
      <c r="N4" t="s">
        <v>11</v>
      </c>
      <c r="AA4" t="str">
        <f t="shared" si="1"/>
        <v>zmath_level_rdd</v>
      </c>
      <c r="AB4" t="str">
        <f t="shared" si="2"/>
        <v>NA</v>
      </c>
      <c r="AC4" t="str">
        <f t="shared" si="3"/>
        <v>NA</v>
      </c>
      <c r="AD4" t="str">
        <f t="shared" si="4"/>
        <v>NA
(NA)</v>
      </c>
      <c r="AE4">
        <f t="shared" si="5"/>
        <v>991</v>
      </c>
      <c r="AF4" t="str">
        <f t="shared" si="6"/>
        <v>zmath_level ~ 1 + distance_cutoff + upper_cutoff + distance_cutoff *      upper_cutoff + as.factor(sex) + as.factor(school_id) + as.factor(book) +      as.factor(cramschool)</v>
      </c>
    </row>
    <row r="5" spans="1:32">
      <c r="A5">
        <v>4</v>
      </c>
      <c r="B5">
        <v>0.13549837311162299</v>
      </c>
      <c r="C5">
        <v>0.117655202278013</v>
      </c>
      <c r="D5">
        <v>0.94846411258040997</v>
      </c>
      <c r="E5">
        <v>7.5938505759524304</v>
      </c>
      <c r="F5" s="1">
        <v>1.78736860696839E-20</v>
      </c>
      <c r="G5">
        <v>969</v>
      </c>
      <c r="H5">
        <v>969</v>
      </c>
      <c r="I5">
        <v>990</v>
      </c>
      <c r="J5" t="s">
        <v>97</v>
      </c>
      <c r="K5" t="s">
        <v>98</v>
      </c>
      <c r="L5" t="s">
        <v>11</v>
      </c>
      <c r="M5" t="s">
        <v>11</v>
      </c>
      <c r="N5" t="s">
        <v>11</v>
      </c>
      <c r="AA5" t="str">
        <f t="shared" si="1"/>
        <v>zkokugo_level_rdd</v>
      </c>
      <c r="AB5" t="str">
        <f t="shared" si="2"/>
        <v>NA</v>
      </c>
      <c r="AC5" t="str">
        <f t="shared" si="3"/>
        <v>NA</v>
      </c>
      <c r="AD5" t="str">
        <f t="shared" si="4"/>
        <v>NA
(NA)</v>
      </c>
      <c r="AE5">
        <f t="shared" si="5"/>
        <v>990</v>
      </c>
      <c r="AF5" t="str">
        <f t="shared" si="6"/>
        <v>zkokugo_level ~ 1 + distance_cutoff + upper_cutoff + distance_cutoff *      upper_cutoff + as.factor(sex) + as.factor(school_id) + as.factor(book) +      as.factor(cramschool)</v>
      </c>
    </row>
    <row r="6" spans="1:32">
      <c r="A6">
        <v>5</v>
      </c>
      <c r="B6">
        <v>0.13389565774514001</v>
      </c>
      <c r="C6">
        <v>0.116019407131005</v>
      </c>
      <c r="D6">
        <v>0.98379949952059798</v>
      </c>
      <c r="E6">
        <v>7.4901421240572601</v>
      </c>
      <c r="F6" s="1">
        <v>3.9465625519091903E-20</v>
      </c>
      <c r="G6">
        <v>969</v>
      </c>
      <c r="H6">
        <v>969</v>
      </c>
      <c r="I6">
        <v>990</v>
      </c>
      <c r="J6" t="s">
        <v>99</v>
      </c>
      <c r="K6" t="s">
        <v>100</v>
      </c>
      <c r="L6" t="s">
        <v>11</v>
      </c>
      <c r="M6" t="s">
        <v>11</v>
      </c>
      <c r="N6" t="s">
        <v>11</v>
      </c>
      <c r="AA6" t="str">
        <f t="shared" si="1"/>
        <v>zeng_level_rdd</v>
      </c>
      <c r="AB6" t="str">
        <f t="shared" si="2"/>
        <v>NA</v>
      </c>
      <c r="AC6" t="str">
        <f t="shared" si="3"/>
        <v>NA</v>
      </c>
      <c r="AD6" t="str">
        <f t="shared" si="4"/>
        <v>NA
(NA)</v>
      </c>
      <c r="AE6">
        <f t="shared" si="5"/>
        <v>990</v>
      </c>
      <c r="AF6" t="str">
        <f t="shared" si="6"/>
        <v>zeng_level ~ 1 + distance_cutoff + upper_cutoff + distance_cutoff *      upper_cutoff + as.factor(sex) + as.factor(school_id) + as.factor(book) +      as.factor(cramschool)</v>
      </c>
    </row>
    <row r="7" spans="1:32">
      <c r="A7">
        <v>6</v>
      </c>
      <c r="B7">
        <v>1.8806289363574001E-2</v>
      </c>
      <c r="C7">
        <v>1.6705232167350301E-2</v>
      </c>
      <c r="D7">
        <v>10.5029573536056</v>
      </c>
      <c r="E7">
        <v>8.9508697799260108</v>
      </c>
      <c r="F7">
        <v>1.41081782268249E-4</v>
      </c>
      <c r="G7">
        <v>934</v>
      </c>
      <c r="H7">
        <v>934</v>
      </c>
      <c r="I7">
        <v>937</v>
      </c>
      <c r="J7" t="s">
        <v>72</v>
      </c>
      <c r="K7" t="s">
        <v>32</v>
      </c>
      <c r="L7">
        <v>4.6525675453650601</v>
      </c>
      <c r="M7">
        <v>1.11037382614339</v>
      </c>
      <c r="N7" s="1">
        <v>2.7884241557734399E-5</v>
      </c>
      <c r="AA7" t="str">
        <f t="shared" si="1"/>
        <v>zyuken_parametric</v>
      </c>
      <c r="AB7" t="str">
        <f t="shared" si="2"/>
        <v>4.653</v>
      </c>
      <c r="AC7" t="str">
        <f t="shared" si="3"/>
        <v>1.110</v>
      </c>
      <c r="AD7" t="str">
        <f t="shared" si="4"/>
        <v>4.653
(1.110)</v>
      </c>
      <c r="AE7">
        <f t="shared" si="5"/>
        <v>937</v>
      </c>
      <c r="AF7" t="str">
        <f t="shared" si="6"/>
        <v>zyuken ~ relative_age + I(relative_age^2) | 0 | 0 | 0</v>
      </c>
    </row>
    <row r="8" spans="1:32">
      <c r="A8">
        <v>7</v>
      </c>
      <c r="B8">
        <v>1.8806289363574001E-2</v>
      </c>
      <c r="C8">
        <v>1.6705232167350301E-2</v>
      </c>
      <c r="D8">
        <v>10.5029573536056</v>
      </c>
      <c r="E8">
        <v>8.9508697799260108</v>
      </c>
      <c r="F8">
        <v>1.41081782268249E-4</v>
      </c>
      <c r="G8">
        <v>934</v>
      </c>
      <c r="H8">
        <v>934</v>
      </c>
      <c r="I8">
        <v>937</v>
      </c>
      <c r="J8" t="s">
        <v>73</v>
      </c>
      <c r="K8" t="s">
        <v>33</v>
      </c>
      <c r="L8">
        <v>4.6525675453650601</v>
      </c>
      <c r="M8">
        <v>1.11037382614339</v>
      </c>
      <c r="N8" s="1">
        <v>2.7884241557734399E-5</v>
      </c>
      <c r="AA8" t="str">
        <f t="shared" si="1"/>
        <v>shingaku_parametric</v>
      </c>
      <c r="AB8" t="str">
        <f t="shared" si="2"/>
        <v>4.653</v>
      </c>
      <c r="AC8" t="str">
        <f t="shared" si="3"/>
        <v>1.110</v>
      </c>
      <c r="AD8" t="str">
        <f t="shared" si="4"/>
        <v>4.653
(1.110)</v>
      </c>
      <c r="AE8">
        <f t="shared" si="5"/>
        <v>937</v>
      </c>
      <c r="AF8" t="str">
        <f t="shared" si="6"/>
        <v>shingaku ~ relative_age + I(relative_age^2) | 0 | 0 | 0</v>
      </c>
    </row>
    <row r="9" spans="1:32">
      <c r="A9">
        <v>8</v>
      </c>
      <c r="B9">
        <v>1.3753307481036901E-2</v>
      </c>
      <c r="C9">
        <v>1.17709020689384E-2</v>
      </c>
      <c r="D9">
        <v>1.0181652575609399</v>
      </c>
      <c r="E9">
        <v>6.9376866089559099</v>
      </c>
      <c r="F9">
        <v>1.0181598910812401E-3</v>
      </c>
      <c r="G9">
        <v>995</v>
      </c>
      <c r="H9">
        <v>995</v>
      </c>
      <c r="I9">
        <v>998</v>
      </c>
      <c r="J9" t="s">
        <v>101</v>
      </c>
      <c r="K9" t="s">
        <v>102</v>
      </c>
      <c r="L9">
        <v>0.38781905963687202</v>
      </c>
      <c r="M9">
        <v>0.10482771632405601</v>
      </c>
      <c r="N9">
        <v>2.1595220198241099E-4</v>
      </c>
      <c r="AA9" t="str">
        <f t="shared" si="1"/>
        <v>zmath_level_parametric</v>
      </c>
      <c r="AB9" t="str">
        <f t="shared" si="2"/>
        <v>0.388</v>
      </c>
      <c r="AC9" t="str">
        <f t="shared" si="3"/>
        <v>0.105</v>
      </c>
      <c r="AD9" t="str">
        <f t="shared" si="4"/>
        <v>0.388
(0.105)</v>
      </c>
      <c r="AE9">
        <f t="shared" si="5"/>
        <v>998</v>
      </c>
      <c r="AF9" t="str">
        <f t="shared" si="6"/>
        <v>zmath_level ~ relative_age + I(relative_age^2) | 0 | 0 | 0</v>
      </c>
    </row>
    <row r="10" spans="1:32">
      <c r="A10">
        <v>9</v>
      </c>
      <c r="B10">
        <v>9.8832581352328395E-3</v>
      </c>
      <c r="C10">
        <v>7.8910715318832904E-3</v>
      </c>
      <c r="D10">
        <v>1.00440925387139</v>
      </c>
      <c r="E10">
        <v>4.9610102380044498</v>
      </c>
      <c r="F10">
        <v>7.1803036920693201E-3</v>
      </c>
      <c r="G10">
        <v>994</v>
      </c>
      <c r="H10">
        <v>994</v>
      </c>
      <c r="I10">
        <v>997</v>
      </c>
      <c r="J10" t="s">
        <v>103</v>
      </c>
      <c r="K10" t="s">
        <v>104</v>
      </c>
      <c r="L10">
        <v>0.32476133307126998</v>
      </c>
      <c r="M10">
        <v>0.103494382372164</v>
      </c>
      <c r="N10">
        <v>1.7012752576777001E-3</v>
      </c>
      <c r="AA10" t="str">
        <f t="shared" si="1"/>
        <v>zkokugo_level_parametric</v>
      </c>
      <c r="AB10" t="str">
        <f t="shared" si="2"/>
        <v>0.325</v>
      </c>
      <c r="AC10" t="str">
        <f t="shared" si="3"/>
        <v>0.103</v>
      </c>
      <c r="AD10" t="str">
        <f t="shared" si="4"/>
        <v>0.325
(0.103)</v>
      </c>
      <c r="AE10">
        <f t="shared" si="5"/>
        <v>997</v>
      </c>
      <c r="AF10" t="str">
        <f t="shared" si="6"/>
        <v>zkokugo_level ~ relative_age + I(relative_age^2) | 0 | 0 | 0</v>
      </c>
    </row>
    <row r="11" spans="1:32">
      <c r="A11">
        <v>10</v>
      </c>
      <c r="B11">
        <v>5.4816810732057301E-3</v>
      </c>
      <c r="C11">
        <v>3.48063817798083E-3</v>
      </c>
      <c r="D11">
        <v>1.04437690734444</v>
      </c>
      <c r="E11">
        <v>2.7394120767158898</v>
      </c>
      <c r="F11">
        <v>6.5096139801513506E-2</v>
      </c>
      <c r="G11">
        <v>994</v>
      </c>
      <c r="H11">
        <v>994</v>
      </c>
      <c r="I11">
        <v>997</v>
      </c>
      <c r="J11" t="s">
        <v>105</v>
      </c>
      <c r="K11" t="s">
        <v>106</v>
      </c>
      <c r="L11">
        <v>0.24196112938379299</v>
      </c>
      <c r="M11">
        <v>0.107612651489175</v>
      </c>
      <c r="N11">
        <v>2.4547827756316601E-2</v>
      </c>
      <c r="AA11" t="str">
        <f t="shared" si="1"/>
        <v>zeng_level_parametric</v>
      </c>
      <c r="AB11" t="str">
        <f t="shared" si="2"/>
        <v>0.242</v>
      </c>
      <c r="AC11" t="str">
        <f t="shared" si="3"/>
        <v>0.108</v>
      </c>
      <c r="AD11" t="str">
        <f t="shared" si="4"/>
        <v>0.242
(0.108)</v>
      </c>
      <c r="AE11">
        <f t="shared" si="5"/>
        <v>997</v>
      </c>
      <c r="AF11" t="str">
        <f t="shared" si="6"/>
        <v>zeng_level ~ relative_age + I(relative_age^2) | 0 | 0 | 0</v>
      </c>
    </row>
    <row r="12" spans="1:32">
      <c r="A12">
        <v>11</v>
      </c>
      <c r="B12">
        <v>0.172289346288585</v>
      </c>
      <c r="C12">
        <v>0.15502644571721599</v>
      </c>
      <c r="D12">
        <v>9.7370939313960303</v>
      </c>
      <c r="E12">
        <v>9.9803243131883903</v>
      </c>
      <c r="F12" s="1">
        <v>5.0218771565628502E-27</v>
      </c>
      <c r="G12">
        <v>911</v>
      </c>
      <c r="H12">
        <v>911</v>
      </c>
      <c r="I12">
        <v>931</v>
      </c>
      <c r="J12" t="s">
        <v>35</v>
      </c>
      <c r="K12" t="s">
        <v>63</v>
      </c>
      <c r="L12">
        <v>4.5211487594973896</v>
      </c>
      <c r="M12">
        <v>1.0396334492396799</v>
      </c>
      <c r="N12" s="1">
        <v>1.36889986859845E-5</v>
      </c>
      <c r="AA12" t="str">
        <f t="shared" ref="AA12:AA17" si="7">K12</f>
        <v>zyuken_parametric2</v>
      </c>
      <c r="AB12" t="str">
        <f t="shared" ref="AB12:AB17" si="8">TEXT(L12,"0.000")</f>
        <v>4.521</v>
      </c>
      <c r="AC12" t="str">
        <f t="shared" ref="AC12:AC17" si="9">TEXT(M12,"0.000")</f>
        <v>1.040</v>
      </c>
      <c r="AD12" t="str">
        <f t="shared" ref="AD12:AD17" si="10">CONCATENATE(AB12,"
(",AC12,")")</f>
        <v>4.521
(1.040)</v>
      </c>
      <c r="AE12">
        <f t="shared" ref="AE12:AE17" si="11">I12</f>
        <v>931</v>
      </c>
      <c r="AF12" t="str">
        <f t="shared" si="6"/>
        <v>zyuken ~ relative_age + I(relative_age^2) + as.factor(sex) +      as.factor(school_id) + as.factor(book) + as.factor(cramschool) |      0 | 0 | 0</v>
      </c>
    </row>
    <row r="13" spans="1:32">
      <c r="A13">
        <v>12</v>
      </c>
      <c r="B13">
        <v>0.172289346288585</v>
      </c>
      <c r="C13">
        <v>0.15502644571721599</v>
      </c>
      <c r="D13">
        <v>9.7370939313960303</v>
      </c>
      <c r="E13">
        <v>9.9803243131883903</v>
      </c>
      <c r="F13" s="1">
        <v>5.0218771565628502E-27</v>
      </c>
      <c r="G13">
        <v>911</v>
      </c>
      <c r="H13">
        <v>911</v>
      </c>
      <c r="I13">
        <v>931</v>
      </c>
      <c r="J13" t="s">
        <v>34</v>
      </c>
      <c r="K13" t="s">
        <v>64</v>
      </c>
      <c r="L13">
        <v>4.5211487594973896</v>
      </c>
      <c r="M13">
        <v>1.0396334492396799</v>
      </c>
      <c r="N13" s="1">
        <v>1.36889986859845E-5</v>
      </c>
      <c r="AA13" t="str">
        <f t="shared" si="7"/>
        <v>shingaku_parametric2</v>
      </c>
      <c r="AB13" t="str">
        <f t="shared" si="8"/>
        <v>4.521</v>
      </c>
      <c r="AC13" t="str">
        <f t="shared" si="9"/>
        <v>1.040</v>
      </c>
      <c r="AD13" t="str">
        <f t="shared" si="10"/>
        <v>4.521
(1.040)</v>
      </c>
      <c r="AE13">
        <f t="shared" si="11"/>
        <v>931</v>
      </c>
      <c r="AF13" t="str">
        <f t="shared" si="6"/>
        <v>shingaku ~ relative_age + I(relative_age^2) + as.factor(sex) +      as.factor(school_id) + as.factor(book) + as.factor(cramschool) |      0 | 0 | 0</v>
      </c>
    </row>
    <row r="14" spans="1:32">
      <c r="A14">
        <v>13</v>
      </c>
      <c r="B14">
        <v>0.14644324008217</v>
      </c>
      <c r="C14">
        <v>0.129741305542069</v>
      </c>
      <c r="D14">
        <v>0.95590815393689699</v>
      </c>
      <c r="E14">
        <v>8.7680405961690795</v>
      </c>
      <c r="F14" s="1">
        <v>2.28776081564237E-23</v>
      </c>
      <c r="G14">
        <v>971</v>
      </c>
      <c r="H14">
        <v>971</v>
      </c>
      <c r="I14">
        <v>991</v>
      </c>
      <c r="J14" t="s">
        <v>107</v>
      </c>
      <c r="K14" t="s">
        <v>108</v>
      </c>
      <c r="L14">
        <v>0.381100333185247</v>
      </c>
      <c r="M14">
        <v>9.92048628976476E-2</v>
      </c>
      <c r="N14">
        <v>1.22260366397661E-4</v>
      </c>
      <c r="AA14" t="str">
        <f t="shared" si="7"/>
        <v>zmath_level_parametric2</v>
      </c>
      <c r="AB14" t="str">
        <f t="shared" si="8"/>
        <v>0.381</v>
      </c>
      <c r="AC14" t="str">
        <f t="shared" si="9"/>
        <v>0.099</v>
      </c>
      <c r="AD14" t="str">
        <f t="shared" si="10"/>
        <v>0.381
(0.099)</v>
      </c>
      <c r="AE14">
        <f t="shared" si="11"/>
        <v>991</v>
      </c>
      <c r="AF14" t="str">
        <f t="shared" si="6"/>
        <v>zmath_level ~ relative_age + I(relative_age^2) + as.factor(sex) +      as.factor(school_id) + as.factor(book) + as.factor(cramschool) |      0 | 0 | 0</v>
      </c>
    </row>
    <row r="15" spans="1:32">
      <c r="A15">
        <v>14</v>
      </c>
      <c r="B15">
        <v>0.13348189281287101</v>
      </c>
      <c r="C15">
        <v>0.116508857723639</v>
      </c>
      <c r="D15">
        <v>0.94908003605931002</v>
      </c>
      <c r="E15">
        <v>7.86435025386539</v>
      </c>
      <c r="F15" s="1">
        <v>1.6900052092202401E-20</v>
      </c>
      <c r="G15">
        <v>970</v>
      </c>
      <c r="H15">
        <v>970</v>
      </c>
      <c r="I15">
        <v>990</v>
      </c>
      <c r="J15" t="s">
        <v>109</v>
      </c>
      <c r="K15" t="s">
        <v>110</v>
      </c>
      <c r="L15">
        <v>0.32861774373935598</v>
      </c>
      <c r="M15">
        <v>9.8568924802011806E-2</v>
      </c>
      <c r="N15">
        <v>8.5641171518812905E-4</v>
      </c>
      <c r="AA15" t="str">
        <f t="shared" si="7"/>
        <v>zkokugo_level_parametric2</v>
      </c>
      <c r="AB15" t="str">
        <f t="shared" si="8"/>
        <v>0.329</v>
      </c>
      <c r="AC15" t="str">
        <f t="shared" si="9"/>
        <v>0.099</v>
      </c>
      <c r="AD15" t="str">
        <f t="shared" si="10"/>
        <v>0.329
(0.099)</v>
      </c>
      <c r="AE15">
        <f t="shared" si="11"/>
        <v>990</v>
      </c>
      <c r="AF15" t="str">
        <f t="shared" si="6"/>
        <v>zkokugo_level ~ relative_age + I(relative_age^2) + as.factor(sex) +      as.factor(school_id) + as.factor(book) + as.factor(cramschool) |      0 | 0 | 0</v>
      </c>
    </row>
    <row r="16" spans="1:32">
      <c r="A16">
        <v>15</v>
      </c>
      <c r="B16">
        <v>0.13311200926974601</v>
      </c>
      <c r="C16">
        <v>0.116131729038947</v>
      </c>
      <c r="D16">
        <v>0.98373699489767896</v>
      </c>
      <c r="E16">
        <v>7.8392115713324602</v>
      </c>
      <c r="F16" s="1">
        <v>2.0309958949740599E-20</v>
      </c>
      <c r="G16">
        <v>970</v>
      </c>
      <c r="H16">
        <v>970</v>
      </c>
      <c r="I16">
        <v>990</v>
      </c>
      <c r="J16" t="s">
        <v>111</v>
      </c>
      <c r="K16" t="s">
        <v>112</v>
      </c>
      <c r="L16">
        <v>0.25281822964955097</v>
      </c>
      <c r="M16">
        <v>0.102168304242959</v>
      </c>
      <c r="N16">
        <v>1.3341272780806501E-2</v>
      </c>
      <c r="AA16" t="str">
        <f t="shared" si="7"/>
        <v>zeng_level_parametric2</v>
      </c>
      <c r="AB16" t="str">
        <f t="shared" si="8"/>
        <v>0.253</v>
      </c>
      <c r="AC16" t="str">
        <f t="shared" si="9"/>
        <v>0.102</v>
      </c>
      <c r="AD16" t="str">
        <f t="shared" si="10"/>
        <v>0.253
(0.102)</v>
      </c>
      <c r="AE16">
        <f t="shared" si="11"/>
        <v>990</v>
      </c>
      <c r="AF16" t="str">
        <f t="shared" si="6"/>
        <v>zeng_level ~ relative_age + I(relative_age^2) + as.factor(sex) +      as.factor(school_id) + as.factor(book) + as.factor(cramschool) |      0 | 0 | 0</v>
      </c>
    </row>
    <row r="17" spans="1:32">
      <c r="A17">
        <v>16</v>
      </c>
      <c r="B17">
        <v>0.634769489579177</v>
      </c>
      <c r="C17">
        <v>0.62591053563291699</v>
      </c>
      <c r="D17">
        <v>6.4807400096069196</v>
      </c>
      <c r="E17">
        <v>71.652871595199599</v>
      </c>
      <c r="F17" s="1">
        <v>5.1775261334950202E-181</v>
      </c>
      <c r="G17">
        <v>907</v>
      </c>
      <c r="H17">
        <v>907</v>
      </c>
      <c r="I17">
        <v>930</v>
      </c>
      <c r="J17" t="s">
        <v>90</v>
      </c>
      <c r="K17" t="s">
        <v>65</v>
      </c>
      <c r="L17">
        <v>1.4220700485422899</v>
      </c>
      <c r="M17">
        <v>0.69945776637967905</v>
      </c>
      <c r="N17">
        <v>4.2042065222476901E-2</v>
      </c>
      <c r="AA17" t="str">
        <f t="shared" si="7"/>
        <v>zyuken_parametric3</v>
      </c>
      <c r="AB17" t="str">
        <f t="shared" si="8"/>
        <v>1.422</v>
      </c>
      <c r="AC17" t="str">
        <f t="shared" si="9"/>
        <v>0.699</v>
      </c>
      <c r="AD17" t="str">
        <f t="shared" si="10"/>
        <v>1.422
(0.699)</v>
      </c>
      <c r="AE17">
        <f t="shared" si="11"/>
        <v>930</v>
      </c>
      <c r="AF17" t="str">
        <f t="shared" si="6"/>
        <v>zyuken ~ relative_age + I(relative_age^2) + as.factor(sex) +      as.factor(school_id) + as.factor(book) + as.factor(cramschool) +      zkokugo_level + zmath_level + zeng_level | 0 | 0 | 0</v>
      </c>
    </row>
    <row r="18" spans="1:32">
      <c r="A18">
        <v>17</v>
      </c>
      <c r="B18">
        <v>0.634769489579177</v>
      </c>
      <c r="C18">
        <v>0.62591053563291699</v>
      </c>
      <c r="D18">
        <v>6.4807400096069196</v>
      </c>
      <c r="E18">
        <v>71.652871595199599</v>
      </c>
      <c r="F18" s="1">
        <v>5.1775261334950202E-181</v>
      </c>
      <c r="G18">
        <v>907</v>
      </c>
      <c r="H18">
        <v>907</v>
      </c>
      <c r="I18">
        <v>930</v>
      </c>
      <c r="J18" t="s">
        <v>91</v>
      </c>
      <c r="K18" t="s">
        <v>68</v>
      </c>
      <c r="L18">
        <v>1.4220700485422899</v>
      </c>
      <c r="M18">
        <v>0.69945776637967905</v>
      </c>
      <c r="N18">
        <v>4.2042065222476901E-2</v>
      </c>
      <c r="AA18" t="str">
        <f t="shared" ref="AA18:AA26" si="12">K18</f>
        <v>shingaku_parametric3</v>
      </c>
      <c r="AB18" t="str">
        <f t="shared" ref="AB18:AB26" si="13">TEXT(L18,"0.000")</f>
        <v>1.422</v>
      </c>
      <c r="AC18" t="str">
        <f t="shared" ref="AC18:AC26" si="14">TEXT(M18,"0.000")</f>
        <v>0.699</v>
      </c>
      <c r="AD18" t="str">
        <f t="shared" ref="AD18:AD26" si="15">CONCATENATE(AB18,"
(",AC18,")")</f>
        <v>1.422
(0.699)</v>
      </c>
      <c r="AE18">
        <f t="shared" ref="AE18:AE26" si="16">I18</f>
        <v>930</v>
      </c>
      <c r="AF18" t="str">
        <f t="shared" ref="AF18:AF26" si="17">J18</f>
        <v>shingaku ~ relative_age + I(relative_age^2) + as.factor(sex) +      as.factor(school_id) + as.factor(book) + as.factor(cramschool) +      zkokugo_level + zmath_level + zeng_level | 0 | 0 | 0</v>
      </c>
    </row>
    <row r="19" spans="1:32">
      <c r="A19">
        <v>18</v>
      </c>
      <c r="B19">
        <v>1</v>
      </c>
      <c r="C19">
        <v>1</v>
      </c>
      <c r="D19" s="1">
        <v>3.52740703083338E-16</v>
      </c>
      <c r="E19" s="1">
        <v>3.7934901586788498E+32</v>
      </c>
      <c r="F19">
        <v>0</v>
      </c>
      <c r="G19">
        <v>967</v>
      </c>
      <c r="H19">
        <v>967</v>
      </c>
      <c r="I19">
        <v>990</v>
      </c>
      <c r="J19" t="s">
        <v>113</v>
      </c>
      <c r="K19" t="s">
        <v>114</v>
      </c>
      <c r="L19" s="1">
        <v>-9.2452346146497604E-17</v>
      </c>
      <c r="M19" s="1">
        <v>3.69472872773263E-17</v>
      </c>
      <c r="N19">
        <v>1.23397345702707E-2</v>
      </c>
      <c r="AA19" t="str">
        <f t="shared" si="12"/>
        <v>zmath_level_parametric3</v>
      </c>
      <c r="AB19" t="str">
        <f t="shared" si="13"/>
        <v>0.000</v>
      </c>
      <c r="AC19" t="str">
        <f t="shared" si="14"/>
        <v>0.000</v>
      </c>
      <c r="AD19" t="str">
        <f t="shared" si="15"/>
        <v>0.000
(0.000)</v>
      </c>
      <c r="AE19">
        <f t="shared" si="16"/>
        <v>990</v>
      </c>
      <c r="AF19" t="str">
        <f t="shared" si="17"/>
        <v>zmath_level ~ relative_age + I(relative_age^2) + as.factor(sex) +      as.factor(school_id) + as.factor(book) + as.factor(cramschool) +      zkokugo_level + zmath_level + zeng_level | 0 | 0 | 0</v>
      </c>
    </row>
    <row r="20" spans="1:32">
      <c r="A20">
        <v>19</v>
      </c>
      <c r="B20">
        <v>1</v>
      </c>
      <c r="C20">
        <v>1</v>
      </c>
      <c r="D20" s="1">
        <v>7.9589241232939499E-16</v>
      </c>
      <c r="E20" s="1">
        <v>7.2354968457228598E+31</v>
      </c>
      <c r="F20">
        <v>0</v>
      </c>
      <c r="G20">
        <v>967</v>
      </c>
      <c r="H20">
        <v>967</v>
      </c>
      <c r="I20">
        <v>990</v>
      </c>
      <c r="J20" t="s">
        <v>115</v>
      </c>
      <c r="K20" t="s">
        <v>116</v>
      </c>
      <c r="L20" s="1">
        <v>9.870124206227E-17</v>
      </c>
      <c r="M20" s="1">
        <v>8.3364537585646699E-17</v>
      </c>
      <c r="N20">
        <v>0.23642431885940099</v>
      </c>
      <c r="AA20" t="str">
        <f t="shared" si="12"/>
        <v>zkokugo_level_parametric3</v>
      </c>
      <c r="AB20" t="str">
        <f t="shared" si="13"/>
        <v>0.000</v>
      </c>
      <c r="AC20" t="str">
        <f t="shared" si="14"/>
        <v>0.000</v>
      </c>
      <c r="AD20" t="str">
        <f t="shared" si="15"/>
        <v>0.000
(0.000)</v>
      </c>
      <c r="AE20">
        <f t="shared" si="16"/>
        <v>990</v>
      </c>
      <c r="AF20" t="str">
        <f t="shared" si="17"/>
        <v>zkokugo_level ~ relative_age + I(relative_age^2) + as.factor(sex) +      as.factor(school_id) + as.factor(book) + as.factor(cramschool) +      zkokugo_level + zmath_level + zeng_level | 0 | 0 | 0</v>
      </c>
    </row>
    <row r="21" spans="1:32">
      <c r="A21">
        <v>20</v>
      </c>
      <c r="B21">
        <v>1</v>
      </c>
      <c r="C21">
        <v>1</v>
      </c>
      <c r="D21" s="1">
        <v>8.7185842543861102E-16</v>
      </c>
      <c r="E21" s="1">
        <v>6.47518434691263E+31</v>
      </c>
      <c r="F21">
        <v>0</v>
      </c>
      <c r="G21">
        <v>967</v>
      </c>
      <c r="H21">
        <v>967</v>
      </c>
      <c r="I21">
        <v>990</v>
      </c>
      <c r="J21" t="s">
        <v>117</v>
      </c>
      <c r="K21" t="s">
        <v>118</v>
      </c>
      <c r="L21" s="1">
        <v>8.6673270764353094E-17</v>
      </c>
      <c r="M21" s="1">
        <v>9.1321481837119197E-17</v>
      </c>
      <c r="N21">
        <v>0.34256946286828799</v>
      </c>
      <c r="AA21" t="str">
        <f t="shared" si="12"/>
        <v>zeng_level_parametric3</v>
      </c>
      <c r="AB21" t="str">
        <f t="shared" si="13"/>
        <v>0.000</v>
      </c>
      <c r="AC21" t="str">
        <f t="shared" si="14"/>
        <v>0.000</v>
      </c>
      <c r="AD21" t="str">
        <f t="shared" si="15"/>
        <v>0.000
(0.000)</v>
      </c>
      <c r="AE21">
        <f t="shared" si="16"/>
        <v>990</v>
      </c>
      <c r="AF21" t="str">
        <f t="shared" si="17"/>
        <v>zeng_level ~ relative_age + I(relative_age^2) + as.factor(sex) +      as.factor(school_id) + as.factor(book) + as.factor(cramschool) +      zkokugo_level + zmath_level + zeng_level | 0 | 0 | 0</v>
      </c>
    </row>
    <row r="22" spans="1:32">
      <c r="A22">
        <v>21</v>
      </c>
      <c r="B22">
        <v>0.651970105056216</v>
      </c>
      <c r="C22">
        <v>0.64299624005206002</v>
      </c>
      <c r="D22">
        <v>6.32905515277234</v>
      </c>
      <c r="E22">
        <v>72.652096365867195</v>
      </c>
      <c r="F22" s="1">
        <v>2.6100484579299E-186</v>
      </c>
      <c r="G22">
        <v>892</v>
      </c>
      <c r="H22">
        <v>892</v>
      </c>
      <c r="I22">
        <v>916</v>
      </c>
      <c r="J22" t="s">
        <v>92</v>
      </c>
      <c r="K22" t="s">
        <v>69</v>
      </c>
      <c r="L22">
        <v>1.3273886553351599</v>
      </c>
      <c r="M22">
        <v>0.68808913368375602</v>
      </c>
      <c r="N22">
        <v>5.3719187226814402E-2</v>
      </c>
      <c r="AA22" t="str">
        <f t="shared" si="12"/>
        <v>zyuken_parametric4</v>
      </c>
      <c r="AB22" t="str">
        <f t="shared" si="13"/>
        <v>1.327</v>
      </c>
      <c r="AC22" t="str">
        <f t="shared" si="14"/>
        <v>0.688</v>
      </c>
      <c r="AD22" t="str">
        <f t="shared" si="15"/>
        <v>1.327
(0.688)</v>
      </c>
      <c r="AE22">
        <f t="shared" si="16"/>
        <v>916</v>
      </c>
      <c r="AF22" t="str">
        <f t="shared" si="17"/>
        <v>zyuken ~ relative_age + I(relative_age^2) + as.factor(sex) +      as.factor(school_id) + as.factor(book) + as.factor(cramschool) +      zkokugo_level + zmath_level + zeng_level + zselfefficacy |      0 | 0 | 0</v>
      </c>
    </row>
    <row r="23" spans="1:32">
      <c r="A23">
        <v>22</v>
      </c>
      <c r="B23">
        <v>0.651970105056216</v>
      </c>
      <c r="C23">
        <v>0.64299624005206002</v>
      </c>
      <c r="D23">
        <v>6.32905515277234</v>
      </c>
      <c r="E23">
        <v>72.652096365867195</v>
      </c>
      <c r="F23" s="1">
        <v>2.6100484579299E-186</v>
      </c>
      <c r="G23">
        <v>892</v>
      </c>
      <c r="H23">
        <v>892</v>
      </c>
      <c r="I23">
        <v>916</v>
      </c>
      <c r="J23" t="s">
        <v>93</v>
      </c>
      <c r="K23" t="s">
        <v>71</v>
      </c>
      <c r="L23">
        <v>1.3273886553351599</v>
      </c>
      <c r="M23">
        <v>0.68808913368375602</v>
      </c>
      <c r="N23">
        <v>5.3719187226814402E-2</v>
      </c>
      <c r="AA23" t="str">
        <f t="shared" si="12"/>
        <v>shingaku_parametric4</v>
      </c>
      <c r="AB23" t="str">
        <f t="shared" si="13"/>
        <v>1.327</v>
      </c>
      <c r="AC23" t="str">
        <f t="shared" si="14"/>
        <v>0.688</v>
      </c>
      <c r="AD23" t="str">
        <f t="shared" si="15"/>
        <v>1.327
(0.688)</v>
      </c>
      <c r="AE23">
        <f t="shared" si="16"/>
        <v>916</v>
      </c>
      <c r="AF23" t="str">
        <f t="shared" si="17"/>
        <v>shingaku ~ relative_age + I(relative_age^2) + as.factor(sex) +      as.factor(school_id) + as.factor(book) + as.factor(cramschool) +      zkokugo_level + zmath_level + zeng_level + zselfefficacy |      0 | 0 | 0</v>
      </c>
    </row>
    <row r="24" spans="1:32">
      <c r="A24">
        <v>23</v>
      </c>
      <c r="B24">
        <v>1</v>
      </c>
      <c r="C24">
        <v>1</v>
      </c>
      <c r="D24" s="1">
        <v>1.93940948706029E-16</v>
      </c>
      <c r="E24" s="1">
        <v>1.19004583738592E+33</v>
      </c>
      <c r="F24">
        <v>0</v>
      </c>
      <c r="G24">
        <v>951</v>
      </c>
      <c r="H24">
        <v>951</v>
      </c>
      <c r="I24">
        <v>975</v>
      </c>
      <c r="J24" t="s">
        <v>119</v>
      </c>
      <c r="K24" t="s">
        <v>120</v>
      </c>
      <c r="L24" s="1">
        <v>3.6619950748922E-17</v>
      </c>
      <c r="M24" s="1">
        <v>2.0453151633740301E-17</v>
      </c>
      <c r="N24">
        <v>7.3384697462249404E-2</v>
      </c>
      <c r="AA24" t="str">
        <f t="shared" si="12"/>
        <v>zmath_level_parametric4</v>
      </c>
      <c r="AB24" t="str">
        <f t="shared" si="13"/>
        <v>0.000</v>
      </c>
      <c r="AC24" t="str">
        <f t="shared" si="14"/>
        <v>0.000</v>
      </c>
      <c r="AD24" t="str">
        <f t="shared" si="15"/>
        <v>0.000
(0.000)</v>
      </c>
      <c r="AE24">
        <f t="shared" si="16"/>
        <v>975</v>
      </c>
      <c r="AF24" t="str">
        <f t="shared" si="17"/>
        <v>zmath_level ~ relative_age + I(relative_age^2) + as.factor(sex) +      as.factor(school_id) + as.factor(book) + as.factor(cramschool) +      zkokugo_level + zmath_level + zeng_level + zselfefficacy |      0 | 0 | 0</v>
      </c>
    </row>
    <row r="25" spans="1:32">
      <c r="A25">
        <v>24</v>
      </c>
      <c r="B25">
        <v>1</v>
      </c>
      <c r="C25">
        <v>1</v>
      </c>
      <c r="D25" s="1">
        <v>2.21387410732849E-16</v>
      </c>
      <c r="E25" s="1">
        <v>8.8861416431489196E+32</v>
      </c>
      <c r="F25">
        <v>0</v>
      </c>
      <c r="G25">
        <v>951</v>
      </c>
      <c r="H25">
        <v>951</v>
      </c>
      <c r="I25">
        <v>975</v>
      </c>
      <c r="J25" t="s">
        <v>121</v>
      </c>
      <c r="K25" t="s">
        <v>122</v>
      </c>
      <c r="L25" s="1">
        <v>-3.0076710085496401E-17</v>
      </c>
      <c r="M25" s="1">
        <v>2.3347675216251801E-17</v>
      </c>
      <c r="N25">
        <v>0.19767285111666399</v>
      </c>
      <c r="AA25" t="str">
        <f t="shared" si="12"/>
        <v>zkokugo_level_parametric4</v>
      </c>
      <c r="AB25" t="str">
        <f t="shared" si="13"/>
        <v>0.000</v>
      </c>
      <c r="AC25" t="str">
        <f t="shared" si="14"/>
        <v>0.000</v>
      </c>
      <c r="AD25" t="str">
        <f t="shared" si="15"/>
        <v>0.000
(0.000)</v>
      </c>
      <c r="AE25">
        <f t="shared" si="16"/>
        <v>975</v>
      </c>
      <c r="AF25" t="str">
        <f t="shared" si="17"/>
        <v>zkokugo_level ~ relative_age + I(relative_age^2) + as.factor(sex) +      as.factor(school_id) + as.factor(book) + as.factor(cramschool) +      zkokugo_level + zmath_level + zeng_level + zselfefficacy |      0 | 0 | 0</v>
      </c>
    </row>
    <row r="26" spans="1:32">
      <c r="A26">
        <v>25</v>
      </c>
      <c r="B26">
        <v>1</v>
      </c>
      <c r="C26">
        <v>1</v>
      </c>
      <c r="D26" s="1">
        <v>1.9646228226993399E-16</v>
      </c>
      <c r="E26" s="1">
        <v>1.20855826295082E+33</v>
      </c>
      <c r="F26">
        <v>0</v>
      </c>
      <c r="G26">
        <v>951</v>
      </c>
      <c r="H26">
        <v>951</v>
      </c>
      <c r="I26">
        <v>975</v>
      </c>
      <c r="J26" t="s">
        <v>123</v>
      </c>
      <c r="K26" t="s">
        <v>124</v>
      </c>
      <c r="L26" s="1">
        <v>-1.7771827339923301E-17</v>
      </c>
      <c r="M26" s="1">
        <v>2.0719053280844E-17</v>
      </c>
      <c r="N26">
        <v>0.39102894121810799</v>
      </c>
      <c r="AA26" t="str">
        <f t="shared" si="12"/>
        <v>zeng_level_parametric4</v>
      </c>
      <c r="AB26" t="str">
        <f t="shared" si="13"/>
        <v>0.000</v>
      </c>
      <c r="AC26" t="str">
        <f t="shared" si="14"/>
        <v>0.000</v>
      </c>
      <c r="AD26" t="str">
        <f t="shared" si="15"/>
        <v>0.000
(0.000)</v>
      </c>
      <c r="AE26">
        <f t="shared" si="16"/>
        <v>975</v>
      </c>
      <c r="AF26" t="str">
        <f t="shared" si="17"/>
        <v>zeng_level ~ relative_age + I(relative_age^2) + as.factor(sex) +      as.factor(school_id) + as.factor(book) + as.factor(cramschool) +      zkokugo_level + zmath_level + zeng_level + zselfefficacy |      0 | 0 | 0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8"/>
  <sheetViews>
    <sheetView topLeftCell="A163" zoomScale="75" workbookViewId="0">
      <selection activeCell="AA1" sqref="AA1"/>
    </sheetView>
  </sheetViews>
  <sheetFormatPr baseColWidth="10" defaultRowHeight="20" outlineLevelCol="1"/>
  <cols>
    <col min="9" max="20" width="10.7109375" hidden="1" customWidth="1" outlineLevel="1"/>
    <col min="21" max="21" width="10.7109375" hidden="1" customWidth="1" outlineLevel="1" collapsed="1"/>
    <col min="22" max="25" width="10.7109375" hidden="1" customWidth="1" outlineLevel="1"/>
    <col min="26" max="26" width="10.7109375" collapsed="1"/>
    <col min="27" max="27" width="32.28515625" customWidth="1" collapsed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AA1" t="s">
        <v>56</v>
      </c>
      <c r="AB1" t="s">
        <v>57</v>
      </c>
      <c r="AC1" t="s">
        <v>58</v>
      </c>
      <c r="AD1" t="s">
        <v>59</v>
      </c>
    </row>
    <row r="2" spans="1:30">
      <c r="A2">
        <v>1</v>
      </c>
      <c r="B2" t="s">
        <v>6</v>
      </c>
      <c r="C2">
        <v>43.036669358688002</v>
      </c>
      <c r="D2">
        <v>1.6806917880546599</v>
      </c>
      <c r="E2">
        <v>25.606520877038101</v>
      </c>
      <c r="F2" s="1">
        <v>2.7387525572427501E-110</v>
      </c>
      <c r="G2" t="s">
        <v>18</v>
      </c>
      <c r="AA2" t="str">
        <f>G2&amp;"_"&amp;B2</f>
        <v>zyuken_rdd_(Intercept)</v>
      </c>
      <c r="AB2" t="str">
        <f>TEXT(C2,"0.000")</f>
        <v>43.037</v>
      </c>
      <c r="AC2" t="str">
        <f>TEXT(D2,"0.000")</f>
        <v>1.681</v>
      </c>
      <c r="AD2" t="str">
        <f>CONCATENATE(AB2,"
(",AC2,")")</f>
        <v>43.037
(1.681)</v>
      </c>
    </row>
    <row r="3" spans="1:30">
      <c r="A3">
        <v>2</v>
      </c>
      <c r="B3" t="s">
        <v>7</v>
      </c>
      <c r="C3">
        <v>-0.29376454382515299</v>
      </c>
      <c r="D3">
        <v>0.25531123840425601</v>
      </c>
      <c r="E3">
        <v>-1.15061344600902</v>
      </c>
      <c r="F3">
        <v>0.25018205660426901</v>
      </c>
      <c r="G3" t="s">
        <v>18</v>
      </c>
      <c r="AA3" t="str">
        <f t="shared" ref="AA3:AA66" si="0">G3&amp;"_"&amp;B3</f>
        <v>zyuken_rdd_distance_cutoff</v>
      </c>
      <c r="AB3" t="str">
        <f t="shared" ref="AB3:AB66" si="1">TEXT(C3,"0.000")</f>
        <v>-0.294</v>
      </c>
      <c r="AC3" t="str">
        <f t="shared" ref="AC3:AC66" si="2">TEXT(D3,"0.000")</f>
        <v>0.255</v>
      </c>
      <c r="AD3" t="str">
        <f t="shared" ref="AD3:AD66" si="3">CONCATENATE(AB3,"
(",AC3,")")</f>
        <v>-0.294
(0.255)</v>
      </c>
    </row>
    <row r="4" spans="1:30">
      <c r="A4">
        <v>3</v>
      </c>
      <c r="B4" t="s">
        <v>8</v>
      </c>
      <c r="C4">
        <v>4.0655587088228602</v>
      </c>
      <c r="D4">
        <v>1.28694301523508</v>
      </c>
      <c r="E4">
        <v>3.1590821510307601</v>
      </c>
      <c r="F4">
        <v>1.6328949879657201E-3</v>
      </c>
      <c r="G4" t="s">
        <v>18</v>
      </c>
      <c r="AA4" t="str">
        <f t="shared" si="0"/>
        <v>zyuken_rdd_upper_cutoff</v>
      </c>
      <c r="AB4" t="str">
        <f t="shared" si="1"/>
        <v>4.066</v>
      </c>
      <c r="AC4" t="str">
        <f t="shared" si="2"/>
        <v>1.287</v>
      </c>
      <c r="AD4" t="str">
        <f t="shared" si="3"/>
        <v>4.066
(1.287)</v>
      </c>
    </row>
    <row r="5" spans="1:30">
      <c r="A5">
        <v>4</v>
      </c>
      <c r="B5" t="s">
        <v>19</v>
      </c>
      <c r="C5">
        <v>0.55973759529866096</v>
      </c>
      <c r="D5">
        <v>0.62714930124343204</v>
      </c>
      <c r="E5">
        <v>0.89251091277449301</v>
      </c>
      <c r="F5">
        <v>0.372346116048003</v>
      </c>
      <c r="G5" t="s">
        <v>18</v>
      </c>
      <c r="AA5" t="str">
        <f t="shared" si="0"/>
        <v>zyuken_rdd_as.factor(sex)2</v>
      </c>
      <c r="AB5" t="str">
        <f t="shared" si="1"/>
        <v>0.560</v>
      </c>
      <c r="AC5" t="str">
        <f t="shared" si="2"/>
        <v>0.627</v>
      </c>
      <c r="AD5" t="str">
        <f t="shared" si="3"/>
        <v>0.560
(0.627)</v>
      </c>
    </row>
    <row r="6" spans="1:30">
      <c r="A6">
        <v>5</v>
      </c>
      <c r="B6" t="s">
        <v>9</v>
      </c>
      <c r="C6">
        <v>-0.52346330518950501</v>
      </c>
      <c r="D6">
        <v>1.2054096880545899</v>
      </c>
      <c r="E6">
        <v>-0.43426173721427602</v>
      </c>
      <c r="F6">
        <v>0.66419741255742804</v>
      </c>
      <c r="G6" t="s">
        <v>18</v>
      </c>
      <c r="AA6" t="str">
        <f t="shared" si="0"/>
        <v>zyuken_rdd_as.factor(school_id)30185</v>
      </c>
      <c r="AB6" t="str">
        <f t="shared" si="1"/>
        <v>-0.523</v>
      </c>
      <c r="AC6" t="str">
        <f t="shared" si="2"/>
        <v>1.205</v>
      </c>
      <c r="AD6" t="str">
        <f t="shared" si="3"/>
        <v>-0.523
(1.205)</v>
      </c>
    </row>
    <row r="7" spans="1:30">
      <c r="A7">
        <v>6</v>
      </c>
      <c r="B7" t="s">
        <v>10</v>
      </c>
      <c r="C7">
        <v>-2.2870732070066002</v>
      </c>
      <c r="D7">
        <v>1.3270815963660001</v>
      </c>
      <c r="E7">
        <v>-1.7233855199781101</v>
      </c>
      <c r="F7">
        <v>8.5145587438371806E-2</v>
      </c>
      <c r="G7" t="s">
        <v>18</v>
      </c>
      <c r="AA7" t="str">
        <f t="shared" si="0"/>
        <v>zyuken_rdd_as.factor(school_id)30230</v>
      </c>
      <c r="AB7" t="str">
        <f t="shared" si="1"/>
        <v>-2.287</v>
      </c>
      <c r="AC7" t="str">
        <f t="shared" si="2"/>
        <v>1.327</v>
      </c>
      <c r="AD7" t="str">
        <f t="shared" si="3"/>
        <v>-2.287
(1.327)</v>
      </c>
    </row>
    <row r="8" spans="1:30">
      <c r="A8">
        <v>7</v>
      </c>
      <c r="B8" t="s">
        <v>12</v>
      </c>
      <c r="C8">
        <v>-2.2893419481811401</v>
      </c>
      <c r="D8">
        <v>1.0964924367586999</v>
      </c>
      <c r="E8">
        <v>-2.0878775552238098</v>
      </c>
      <c r="F8">
        <v>3.7075888978424003E-2</v>
      </c>
      <c r="G8" t="s">
        <v>18</v>
      </c>
      <c r="AA8" t="str">
        <f t="shared" si="0"/>
        <v>zyuken_rdd_as.factor(school_id)30265</v>
      </c>
      <c r="AB8" t="str">
        <f t="shared" si="1"/>
        <v>-2.289</v>
      </c>
      <c r="AC8" t="str">
        <f t="shared" si="2"/>
        <v>1.096</v>
      </c>
      <c r="AD8" t="str">
        <f t="shared" si="3"/>
        <v>-2.289
(1.096)</v>
      </c>
    </row>
    <row r="9" spans="1:30">
      <c r="A9">
        <v>8</v>
      </c>
      <c r="B9" t="s">
        <v>13</v>
      </c>
      <c r="C9">
        <v>-0.61962563827709305</v>
      </c>
      <c r="D9">
        <v>1.0638815922047999</v>
      </c>
      <c r="E9">
        <v>-0.58241973807722003</v>
      </c>
      <c r="F9">
        <v>0.56042277332516699</v>
      </c>
      <c r="G9" t="s">
        <v>18</v>
      </c>
      <c r="AA9" t="str">
        <f t="shared" si="0"/>
        <v>zyuken_rdd_as.factor(school_id)30270</v>
      </c>
      <c r="AB9" t="str">
        <f t="shared" si="1"/>
        <v>-0.620</v>
      </c>
      <c r="AC9" t="str">
        <f t="shared" si="2"/>
        <v>1.064</v>
      </c>
      <c r="AD9" t="str">
        <f t="shared" si="3"/>
        <v>-0.620
(1.064)</v>
      </c>
    </row>
    <row r="10" spans="1:30">
      <c r="A10">
        <v>9</v>
      </c>
      <c r="B10" t="s">
        <v>14</v>
      </c>
      <c r="C10">
        <v>0.83622500245434195</v>
      </c>
      <c r="D10">
        <v>1.09496977198311</v>
      </c>
      <c r="E10">
        <v>0.76369688355857401</v>
      </c>
      <c r="F10">
        <v>0.44523831911337503</v>
      </c>
      <c r="G10" t="s">
        <v>18</v>
      </c>
      <c r="AA10" t="str">
        <f t="shared" si="0"/>
        <v>zyuken_rdd_as.factor(school_id)30288</v>
      </c>
      <c r="AB10" t="str">
        <f t="shared" si="1"/>
        <v>0.836</v>
      </c>
      <c r="AC10" t="str">
        <f t="shared" si="2"/>
        <v>1.095</v>
      </c>
      <c r="AD10" t="str">
        <f t="shared" si="3"/>
        <v>0.836
(1.095)</v>
      </c>
    </row>
    <row r="11" spans="1:30">
      <c r="A11">
        <v>10</v>
      </c>
      <c r="B11" t="s">
        <v>20</v>
      </c>
      <c r="C11">
        <v>2.7148600452520699</v>
      </c>
      <c r="D11">
        <v>1.17112920810974</v>
      </c>
      <c r="E11">
        <v>2.31815586739059</v>
      </c>
      <c r="F11">
        <v>2.0653330381745098E-2</v>
      </c>
      <c r="G11" t="s">
        <v>18</v>
      </c>
      <c r="AA11" t="str">
        <f t="shared" si="0"/>
        <v>zyuken_rdd_as.factor(book)2</v>
      </c>
      <c r="AB11" t="str">
        <f t="shared" si="1"/>
        <v>2.715</v>
      </c>
      <c r="AC11" t="str">
        <f t="shared" si="2"/>
        <v>1.171</v>
      </c>
      <c r="AD11" t="str">
        <f t="shared" si="3"/>
        <v>2.715
(1.171)</v>
      </c>
    </row>
    <row r="12" spans="1:30">
      <c r="A12">
        <v>11</v>
      </c>
      <c r="B12" t="s">
        <v>21</v>
      </c>
      <c r="C12">
        <v>4.7355798221011201</v>
      </c>
      <c r="D12">
        <v>1.0821290252598501</v>
      </c>
      <c r="E12">
        <v>4.3761693028832296</v>
      </c>
      <c r="F12" s="1">
        <v>1.3421826367843001E-5</v>
      </c>
      <c r="G12" t="s">
        <v>18</v>
      </c>
      <c r="AA12" t="str">
        <f t="shared" si="0"/>
        <v>zyuken_rdd_as.factor(book)3</v>
      </c>
      <c r="AB12" t="str">
        <f t="shared" si="1"/>
        <v>4.736</v>
      </c>
      <c r="AC12" t="str">
        <f t="shared" si="2"/>
        <v>1.082</v>
      </c>
      <c r="AD12" t="str">
        <f t="shared" si="3"/>
        <v>4.736
(1.082)</v>
      </c>
    </row>
    <row r="13" spans="1:30">
      <c r="A13">
        <v>12</v>
      </c>
      <c r="B13" t="s">
        <v>22</v>
      </c>
      <c r="C13">
        <v>6.120174226584</v>
      </c>
      <c r="D13">
        <v>1.1686510529956999</v>
      </c>
      <c r="E13">
        <v>5.2369560707583602</v>
      </c>
      <c r="F13" s="1">
        <v>2.01212797343212E-7</v>
      </c>
      <c r="G13" t="s">
        <v>18</v>
      </c>
      <c r="AA13" t="str">
        <f t="shared" si="0"/>
        <v>zyuken_rdd_as.factor(book)4</v>
      </c>
      <c r="AB13" t="str">
        <f t="shared" si="1"/>
        <v>6.120</v>
      </c>
      <c r="AC13" t="str">
        <f t="shared" si="2"/>
        <v>1.169</v>
      </c>
      <c r="AD13" t="str">
        <f t="shared" si="3"/>
        <v>6.120
(1.169)</v>
      </c>
    </row>
    <row r="14" spans="1:30">
      <c r="A14">
        <v>13</v>
      </c>
      <c r="B14" t="s">
        <v>23</v>
      </c>
      <c r="C14">
        <v>5.87924744601911</v>
      </c>
      <c r="D14">
        <v>1.26655434750114</v>
      </c>
      <c r="E14">
        <v>4.6419227549284496</v>
      </c>
      <c r="F14" s="1">
        <v>3.9386482177669398E-6</v>
      </c>
      <c r="G14" t="s">
        <v>18</v>
      </c>
      <c r="AA14" t="str">
        <f t="shared" si="0"/>
        <v>zyuken_rdd_as.factor(book)5</v>
      </c>
      <c r="AB14" t="str">
        <f t="shared" si="1"/>
        <v>5.879</v>
      </c>
      <c r="AC14" t="str">
        <f t="shared" si="2"/>
        <v>1.267</v>
      </c>
      <c r="AD14" t="str">
        <f t="shared" si="3"/>
        <v>5.879
(1.267)</v>
      </c>
    </row>
    <row r="15" spans="1:30">
      <c r="A15">
        <v>14</v>
      </c>
      <c r="B15" t="s">
        <v>24</v>
      </c>
      <c r="C15">
        <v>-0.59737815366909097</v>
      </c>
      <c r="D15">
        <v>1.6783281041485301</v>
      </c>
      <c r="E15">
        <v>-0.35593645377949501</v>
      </c>
      <c r="F15">
        <v>0.72196751326883501</v>
      </c>
      <c r="G15" t="s">
        <v>18</v>
      </c>
      <c r="AA15" t="str">
        <f t="shared" si="0"/>
        <v>zyuken_rdd_as.factor(cramschool)2</v>
      </c>
      <c r="AB15" t="str">
        <f t="shared" si="1"/>
        <v>-0.597</v>
      </c>
      <c r="AC15" t="str">
        <f t="shared" si="2"/>
        <v>1.678</v>
      </c>
      <c r="AD15" t="str">
        <f t="shared" si="3"/>
        <v>-0.597
(1.678)</v>
      </c>
    </row>
    <row r="16" spans="1:30">
      <c r="A16">
        <v>15</v>
      </c>
      <c r="B16" t="s">
        <v>25</v>
      </c>
      <c r="C16">
        <v>1.2394965462148699</v>
      </c>
      <c r="D16">
        <v>1.03268882699647</v>
      </c>
      <c r="E16">
        <v>1.2002614086761201</v>
      </c>
      <c r="F16">
        <v>0.23033831173916799</v>
      </c>
      <c r="G16" t="s">
        <v>18</v>
      </c>
      <c r="AA16" t="str">
        <f t="shared" si="0"/>
        <v>zyuken_rdd_as.factor(cramschool)3</v>
      </c>
      <c r="AB16" t="str">
        <f t="shared" si="1"/>
        <v>1.239</v>
      </c>
      <c r="AC16" t="str">
        <f t="shared" si="2"/>
        <v>1.033</v>
      </c>
      <c r="AD16" t="str">
        <f t="shared" si="3"/>
        <v>1.239
(1.033)</v>
      </c>
    </row>
    <row r="17" spans="1:30">
      <c r="A17">
        <v>16</v>
      </c>
      <c r="B17" t="s">
        <v>26</v>
      </c>
      <c r="C17">
        <v>2.60776997716887</v>
      </c>
      <c r="D17">
        <v>1.08201994965082</v>
      </c>
      <c r="E17">
        <v>2.41009417433609</v>
      </c>
      <c r="F17">
        <v>1.6138362930395101E-2</v>
      </c>
      <c r="G17" t="s">
        <v>18</v>
      </c>
      <c r="AA17" t="str">
        <f t="shared" si="0"/>
        <v>zyuken_rdd_as.factor(cramschool)4</v>
      </c>
      <c r="AB17" t="str">
        <f t="shared" si="1"/>
        <v>2.608</v>
      </c>
      <c r="AC17" t="str">
        <f t="shared" si="2"/>
        <v>1.082</v>
      </c>
      <c r="AD17" t="str">
        <f t="shared" si="3"/>
        <v>2.608
(1.082)</v>
      </c>
    </row>
    <row r="18" spans="1:30">
      <c r="A18">
        <v>17</v>
      </c>
      <c r="B18" t="s">
        <v>27</v>
      </c>
      <c r="C18">
        <v>5.50392635205377</v>
      </c>
      <c r="D18">
        <v>0.99041356924252899</v>
      </c>
      <c r="E18">
        <v>5.5572000656889102</v>
      </c>
      <c r="F18" s="1">
        <v>3.5644007102899803E-8</v>
      </c>
      <c r="G18" t="s">
        <v>18</v>
      </c>
      <c r="AA18" t="str">
        <f t="shared" si="0"/>
        <v>zyuken_rdd_as.factor(cramschool)5</v>
      </c>
      <c r="AB18" t="str">
        <f t="shared" si="1"/>
        <v>5.504</v>
      </c>
      <c r="AC18" t="str">
        <f t="shared" si="2"/>
        <v>0.990</v>
      </c>
      <c r="AD18" t="str">
        <f t="shared" si="3"/>
        <v>5.504
(0.990)</v>
      </c>
    </row>
    <row r="19" spans="1:30">
      <c r="A19">
        <v>18</v>
      </c>
      <c r="B19" t="s">
        <v>28</v>
      </c>
      <c r="C19">
        <v>6.21843658613638</v>
      </c>
      <c r="D19">
        <v>0.97981604867757799</v>
      </c>
      <c r="E19">
        <v>6.3465347342791301</v>
      </c>
      <c r="F19" s="1">
        <v>3.4110729043116102E-10</v>
      </c>
      <c r="G19" t="s">
        <v>18</v>
      </c>
      <c r="AA19" t="str">
        <f t="shared" si="0"/>
        <v>zyuken_rdd_as.factor(cramschool)6</v>
      </c>
      <c r="AB19" t="str">
        <f t="shared" si="1"/>
        <v>6.218</v>
      </c>
      <c r="AC19" t="str">
        <f t="shared" si="2"/>
        <v>0.980</v>
      </c>
      <c r="AD19" t="str">
        <f t="shared" si="3"/>
        <v>6.218
(0.980)</v>
      </c>
    </row>
    <row r="20" spans="1:30">
      <c r="A20">
        <v>19</v>
      </c>
      <c r="B20" t="s">
        <v>29</v>
      </c>
      <c r="C20">
        <v>9.3966820355637406</v>
      </c>
      <c r="D20">
        <v>1.3869377781753001</v>
      </c>
      <c r="E20">
        <v>6.7751287645551699</v>
      </c>
      <c r="F20" s="1">
        <v>2.18234918917211E-11</v>
      </c>
      <c r="G20" t="s">
        <v>18</v>
      </c>
      <c r="AA20" t="str">
        <f t="shared" si="0"/>
        <v>zyuken_rdd_as.factor(cramschool)7</v>
      </c>
      <c r="AB20" t="str">
        <f t="shared" si="1"/>
        <v>9.397</v>
      </c>
      <c r="AC20" t="str">
        <f t="shared" si="2"/>
        <v>1.387</v>
      </c>
      <c r="AD20" t="str">
        <f t="shared" si="3"/>
        <v>9.397
(1.387)</v>
      </c>
    </row>
    <row r="21" spans="1:30">
      <c r="A21">
        <v>20</v>
      </c>
      <c r="B21" t="s">
        <v>30</v>
      </c>
      <c r="C21">
        <v>5.36668078975024</v>
      </c>
      <c r="D21">
        <v>1.6396093614365499</v>
      </c>
      <c r="E21">
        <v>3.2731459797522802</v>
      </c>
      <c r="F21">
        <v>1.10210879993083E-3</v>
      </c>
      <c r="G21" t="s">
        <v>18</v>
      </c>
      <c r="AA21" t="str">
        <f t="shared" si="0"/>
        <v>zyuken_rdd_as.factor(cramschool)8</v>
      </c>
      <c r="AB21" t="str">
        <f t="shared" si="1"/>
        <v>5.367</v>
      </c>
      <c r="AC21" t="str">
        <f t="shared" si="2"/>
        <v>1.640</v>
      </c>
      <c r="AD21" t="str">
        <f t="shared" si="3"/>
        <v>5.367
(1.640)</v>
      </c>
    </row>
    <row r="22" spans="1:30">
      <c r="A22">
        <v>21</v>
      </c>
      <c r="B22" t="s">
        <v>15</v>
      </c>
      <c r="C22">
        <v>0.20979371745941899</v>
      </c>
      <c r="D22">
        <v>0.362990256688904</v>
      </c>
      <c r="E22">
        <v>0.57795963829194497</v>
      </c>
      <c r="F22">
        <v>0.56342891367952797</v>
      </c>
      <c r="G22" t="s">
        <v>18</v>
      </c>
      <c r="AA22" t="str">
        <f t="shared" si="0"/>
        <v>zyuken_rdd_distance_cutoff:upper_cutoff</v>
      </c>
      <c r="AB22" t="str">
        <f t="shared" si="1"/>
        <v>0.210</v>
      </c>
      <c r="AC22" t="str">
        <f t="shared" si="2"/>
        <v>0.363</v>
      </c>
      <c r="AD22" t="str">
        <f t="shared" si="3"/>
        <v>0.210
(0.363)</v>
      </c>
    </row>
    <row r="23" spans="1:30">
      <c r="A23">
        <v>22</v>
      </c>
      <c r="B23" t="s">
        <v>6</v>
      </c>
      <c r="C23">
        <v>42.090801601397501</v>
      </c>
      <c r="D23">
        <v>1.70618004576786</v>
      </c>
      <c r="E23">
        <v>24.669613096110599</v>
      </c>
      <c r="F23" s="1">
        <v>5.2160500873161099E-104</v>
      </c>
      <c r="G23" t="s">
        <v>31</v>
      </c>
      <c r="AA23" t="str">
        <f t="shared" si="0"/>
        <v>shingaku_rdd_(Intercept)</v>
      </c>
      <c r="AB23" t="str">
        <f t="shared" si="1"/>
        <v>42.091</v>
      </c>
      <c r="AC23" t="str">
        <f t="shared" si="2"/>
        <v>1.706</v>
      </c>
      <c r="AD23" t="str">
        <f t="shared" si="3"/>
        <v>42.091
(1.706)</v>
      </c>
    </row>
    <row r="24" spans="1:30">
      <c r="A24">
        <v>23</v>
      </c>
      <c r="B24" t="s">
        <v>7</v>
      </c>
      <c r="C24">
        <v>-0.27687167911708999</v>
      </c>
      <c r="D24">
        <v>0.25913540582748801</v>
      </c>
      <c r="E24">
        <v>-1.06844403694264</v>
      </c>
      <c r="F24">
        <v>0.28559456258038701</v>
      </c>
      <c r="G24" t="s">
        <v>31</v>
      </c>
      <c r="AA24" t="str">
        <f t="shared" si="0"/>
        <v>shingaku_rdd_distance_cutoff</v>
      </c>
      <c r="AB24" t="str">
        <f t="shared" si="1"/>
        <v>-0.277</v>
      </c>
      <c r="AC24" t="str">
        <f t="shared" si="2"/>
        <v>0.259</v>
      </c>
      <c r="AD24" t="str">
        <f t="shared" si="3"/>
        <v>-0.277
(0.259)</v>
      </c>
    </row>
    <row r="25" spans="1:30">
      <c r="A25">
        <v>24</v>
      </c>
      <c r="B25" t="s">
        <v>8</v>
      </c>
      <c r="C25">
        <v>4.0220519923466904</v>
      </c>
      <c r="D25">
        <v>1.30843172469044</v>
      </c>
      <c r="E25">
        <v>3.0739486947996899</v>
      </c>
      <c r="F25">
        <v>2.1734220191710401E-3</v>
      </c>
      <c r="G25" t="s">
        <v>31</v>
      </c>
      <c r="AA25" t="str">
        <f t="shared" si="0"/>
        <v>shingaku_rdd_upper_cutoff</v>
      </c>
      <c r="AB25" t="str">
        <f t="shared" si="1"/>
        <v>4.022</v>
      </c>
      <c r="AC25" t="str">
        <f t="shared" si="2"/>
        <v>1.308</v>
      </c>
      <c r="AD25" t="str">
        <f t="shared" si="3"/>
        <v>4.022
(1.308)</v>
      </c>
    </row>
    <row r="26" spans="1:30">
      <c r="A26">
        <v>25</v>
      </c>
      <c r="B26" t="s">
        <v>19</v>
      </c>
      <c r="C26">
        <v>0.58417617192147797</v>
      </c>
      <c r="D26">
        <v>0.63810879773973495</v>
      </c>
      <c r="E26">
        <v>0.91548051678758602</v>
      </c>
      <c r="F26">
        <v>0.36017421149036999</v>
      </c>
      <c r="G26" t="s">
        <v>31</v>
      </c>
      <c r="AA26" t="str">
        <f t="shared" si="0"/>
        <v>shingaku_rdd_as.factor(sex)2</v>
      </c>
      <c r="AB26" t="str">
        <f t="shared" si="1"/>
        <v>0.584</v>
      </c>
      <c r="AC26" t="str">
        <f t="shared" si="2"/>
        <v>0.638</v>
      </c>
      <c r="AD26" t="str">
        <f t="shared" si="3"/>
        <v>0.584
(0.638)</v>
      </c>
    </row>
    <row r="27" spans="1:30">
      <c r="A27">
        <v>26</v>
      </c>
      <c r="B27" t="s">
        <v>9</v>
      </c>
      <c r="C27">
        <v>-0.20371308788525799</v>
      </c>
      <c r="D27">
        <v>1.22440006276002</v>
      </c>
      <c r="E27">
        <v>-0.16637788095669701</v>
      </c>
      <c r="F27">
        <v>0.86789535945787</v>
      </c>
      <c r="G27" t="s">
        <v>31</v>
      </c>
      <c r="AA27" t="str">
        <f t="shared" si="0"/>
        <v>shingaku_rdd_as.factor(school_id)30185</v>
      </c>
      <c r="AB27" t="str">
        <f t="shared" si="1"/>
        <v>-0.204</v>
      </c>
      <c r="AC27" t="str">
        <f t="shared" si="2"/>
        <v>1.224</v>
      </c>
      <c r="AD27" t="str">
        <f t="shared" si="3"/>
        <v>-0.204
(1.224)</v>
      </c>
    </row>
    <row r="28" spans="1:30">
      <c r="A28">
        <v>27</v>
      </c>
      <c r="B28" t="s">
        <v>10</v>
      </c>
      <c r="C28">
        <v>-2.2953744709536301</v>
      </c>
      <c r="D28">
        <v>1.3454964715872899</v>
      </c>
      <c r="E28">
        <v>-1.7059684060306399</v>
      </c>
      <c r="F28">
        <v>8.8344295262906505E-2</v>
      </c>
      <c r="G28" t="s">
        <v>31</v>
      </c>
      <c r="AA28" t="str">
        <f t="shared" si="0"/>
        <v>shingaku_rdd_as.factor(school_id)30230</v>
      </c>
      <c r="AB28" t="str">
        <f t="shared" si="1"/>
        <v>-2.295</v>
      </c>
      <c r="AC28" t="str">
        <f t="shared" si="2"/>
        <v>1.345</v>
      </c>
      <c r="AD28" t="str">
        <f t="shared" si="3"/>
        <v>-2.295
(1.345)</v>
      </c>
    </row>
    <row r="29" spans="1:30">
      <c r="A29">
        <v>28</v>
      </c>
      <c r="B29" t="s">
        <v>12</v>
      </c>
      <c r="C29">
        <v>-2.0736073867853699</v>
      </c>
      <c r="D29">
        <v>1.11175668735327</v>
      </c>
      <c r="E29">
        <v>-1.8651629537052401</v>
      </c>
      <c r="F29">
        <v>6.2469957133495402E-2</v>
      </c>
      <c r="G29" t="s">
        <v>31</v>
      </c>
      <c r="AA29" t="str">
        <f t="shared" si="0"/>
        <v>shingaku_rdd_as.factor(school_id)30265</v>
      </c>
      <c r="AB29" t="str">
        <f t="shared" si="1"/>
        <v>-2.074</v>
      </c>
      <c r="AC29" t="str">
        <f t="shared" si="2"/>
        <v>1.112</v>
      </c>
      <c r="AD29" t="str">
        <f t="shared" si="3"/>
        <v>-2.074
(1.112)</v>
      </c>
    </row>
    <row r="30" spans="1:30">
      <c r="A30">
        <v>29</v>
      </c>
      <c r="B30" t="s">
        <v>13</v>
      </c>
      <c r="C30">
        <v>-0.45019415030822901</v>
      </c>
      <c r="D30">
        <v>1.0785872592707599</v>
      </c>
      <c r="E30">
        <v>-0.41739242369004698</v>
      </c>
      <c r="F30">
        <v>0.67648670760152596</v>
      </c>
      <c r="G30" t="s">
        <v>31</v>
      </c>
      <c r="AA30" t="str">
        <f t="shared" si="0"/>
        <v>shingaku_rdd_as.factor(school_id)30270</v>
      </c>
      <c r="AB30" t="str">
        <f t="shared" si="1"/>
        <v>-0.450</v>
      </c>
      <c r="AC30" t="str">
        <f t="shared" si="2"/>
        <v>1.079</v>
      </c>
      <c r="AD30" t="str">
        <f t="shared" si="3"/>
        <v>-0.450
(1.079)</v>
      </c>
    </row>
    <row r="31" spans="1:30">
      <c r="A31">
        <v>30</v>
      </c>
      <c r="B31" t="s">
        <v>14</v>
      </c>
      <c r="C31">
        <v>1.05991301663408</v>
      </c>
      <c r="D31">
        <v>1.1159039698589299</v>
      </c>
      <c r="E31">
        <v>0.94982457743927995</v>
      </c>
      <c r="F31">
        <v>0.34244553026823898</v>
      </c>
      <c r="G31" t="s">
        <v>31</v>
      </c>
      <c r="AA31" t="str">
        <f t="shared" si="0"/>
        <v>shingaku_rdd_as.factor(school_id)30288</v>
      </c>
      <c r="AB31" t="str">
        <f t="shared" si="1"/>
        <v>1.060</v>
      </c>
      <c r="AC31" t="str">
        <f t="shared" si="2"/>
        <v>1.116</v>
      </c>
      <c r="AD31" t="str">
        <f t="shared" si="3"/>
        <v>1.060
(1.116)</v>
      </c>
    </row>
    <row r="32" spans="1:30">
      <c r="A32">
        <v>31</v>
      </c>
      <c r="B32" t="s">
        <v>20</v>
      </c>
      <c r="C32">
        <v>2.9890051967509899</v>
      </c>
      <c r="D32">
        <v>1.1895646510167801</v>
      </c>
      <c r="E32">
        <v>2.51268831349027</v>
      </c>
      <c r="F32">
        <v>1.21479313296411E-2</v>
      </c>
      <c r="G32" t="s">
        <v>31</v>
      </c>
      <c r="AA32" t="str">
        <f t="shared" si="0"/>
        <v>shingaku_rdd_as.factor(book)2</v>
      </c>
      <c r="AB32" t="str">
        <f t="shared" si="1"/>
        <v>2.989</v>
      </c>
      <c r="AC32" t="str">
        <f t="shared" si="2"/>
        <v>1.190</v>
      </c>
      <c r="AD32" t="str">
        <f t="shared" si="3"/>
        <v>2.989
(1.190)</v>
      </c>
    </row>
    <row r="33" spans="1:30">
      <c r="A33">
        <v>32</v>
      </c>
      <c r="B33" t="s">
        <v>21</v>
      </c>
      <c r="C33">
        <v>4.5756734999378397</v>
      </c>
      <c r="D33">
        <v>1.0986087348387299</v>
      </c>
      <c r="E33">
        <v>4.1649709808738402</v>
      </c>
      <c r="F33" s="1">
        <v>3.4004431510570902E-5</v>
      </c>
      <c r="G33" t="s">
        <v>31</v>
      </c>
      <c r="AA33" t="str">
        <f t="shared" si="0"/>
        <v>shingaku_rdd_as.factor(book)3</v>
      </c>
      <c r="AB33" t="str">
        <f t="shared" si="1"/>
        <v>4.576</v>
      </c>
      <c r="AC33" t="str">
        <f t="shared" si="2"/>
        <v>1.099</v>
      </c>
      <c r="AD33" t="str">
        <f t="shared" si="3"/>
        <v>4.576
(1.099)</v>
      </c>
    </row>
    <row r="34" spans="1:30">
      <c r="A34">
        <v>33</v>
      </c>
      <c r="B34" t="s">
        <v>22</v>
      </c>
      <c r="C34">
        <v>6.2387555077502999</v>
      </c>
      <c r="D34">
        <v>1.18493896657342</v>
      </c>
      <c r="E34">
        <v>5.2650437564657198</v>
      </c>
      <c r="F34" s="1">
        <v>1.7373343056155699E-7</v>
      </c>
      <c r="G34" t="s">
        <v>31</v>
      </c>
      <c r="AA34" t="str">
        <f t="shared" si="0"/>
        <v>shingaku_rdd_as.factor(book)4</v>
      </c>
      <c r="AB34" t="str">
        <f t="shared" si="1"/>
        <v>6.239</v>
      </c>
      <c r="AC34" t="str">
        <f t="shared" si="2"/>
        <v>1.185</v>
      </c>
      <c r="AD34" t="str">
        <f t="shared" si="3"/>
        <v>6.239
(1.185)</v>
      </c>
    </row>
    <row r="35" spans="1:30">
      <c r="A35">
        <v>34</v>
      </c>
      <c r="B35" t="s">
        <v>23</v>
      </c>
      <c r="C35">
        <v>5.8849010268403097</v>
      </c>
      <c r="D35">
        <v>1.2861220709144401</v>
      </c>
      <c r="E35">
        <v>4.5756939873180897</v>
      </c>
      <c r="F35" s="1">
        <v>5.3822117708726396E-6</v>
      </c>
      <c r="G35" t="s">
        <v>31</v>
      </c>
      <c r="AA35" t="str">
        <f t="shared" si="0"/>
        <v>shingaku_rdd_as.factor(book)5</v>
      </c>
      <c r="AB35" t="str">
        <f t="shared" si="1"/>
        <v>5.885</v>
      </c>
      <c r="AC35" t="str">
        <f t="shared" si="2"/>
        <v>1.286</v>
      </c>
      <c r="AD35" t="str">
        <f t="shared" si="3"/>
        <v>5.885
(1.286)</v>
      </c>
    </row>
    <row r="36" spans="1:30">
      <c r="A36">
        <v>35</v>
      </c>
      <c r="B36" t="s">
        <v>24</v>
      </c>
      <c r="C36">
        <v>-8.2496339747974601E-2</v>
      </c>
      <c r="D36">
        <v>1.7026908220889501</v>
      </c>
      <c r="E36">
        <v>-4.8450569344564598E-2</v>
      </c>
      <c r="F36">
        <v>0.96136745013448699</v>
      </c>
      <c r="G36" t="s">
        <v>31</v>
      </c>
      <c r="AA36" t="str">
        <f t="shared" si="0"/>
        <v>shingaku_rdd_as.factor(cramschool)2</v>
      </c>
      <c r="AB36" t="str">
        <f t="shared" si="1"/>
        <v>-0.082</v>
      </c>
      <c r="AC36" t="str">
        <f t="shared" si="2"/>
        <v>1.703</v>
      </c>
      <c r="AD36" t="str">
        <f t="shared" si="3"/>
        <v>-0.082
(1.703)</v>
      </c>
    </row>
    <row r="37" spans="1:30">
      <c r="A37">
        <v>36</v>
      </c>
      <c r="B37" t="s">
        <v>25</v>
      </c>
      <c r="C37">
        <v>0.97430777435861005</v>
      </c>
      <c r="D37">
        <v>1.0486114592770801</v>
      </c>
      <c r="E37">
        <v>0.92914088029355002</v>
      </c>
      <c r="F37">
        <v>0.35305461138405902</v>
      </c>
      <c r="G37" t="s">
        <v>31</v>
      </c>
      <c r="AA37" t="str">
        <f t="shared" si="0"/>
        <v>shingaku_rdd_as.factor(cramschool)3</v>
      </c>
      <c r="AB37" t="str">
        <f t="shared" si="1"/>
        <v>0.974</v>
      </c>
      <c r="AC37" t="str">
        <f t="shared" si="2"/>
        <v>1.049</v>
      </c>
      <c r="AD37" t="str">
        <f t="shared" si="3"/>
        <v>0.974
(1.049)</v>
      </c>
    </row>
    <row r="38" spans="1:30">
      <c r="A38">
        <v>37</v>
      </c>
      <c r="B38" t="s">
        <v>26</v>
      </c>
      <c r="C38">
        <v>2.96099363659195</v>
      </c>
      <c r="D38">
        <v>1.09857278929686</v>
      </c>
      <c r="E38">
        <v>2.6953094646437901</v>
      </c>
      <c r="F38">
        <v>7.15787364655536E-3</v>
      </c>
      <c r="G38" t="s">
        <v>31</v>
      </c>
      <c r="AA38" t="str">
        <f t="shared" si="0"/>
        <v>shingaku_rdd_as.factor(cramschool)4</v>
      </c>
      <c r="AB38" t="str">
        <f t="shared" si="1"/>
        <v>2.961</v>
      </c>
      <c r="AC38" t="str">
        <f t="shared" si="2"/>
        <v>1.099</v>
      </c>
      <c r="AD38" t="str">
        <f t="shared" si="3"/>
        <v>2.961
(1.099)</v>
      </c>
    </row>
    <row r="39" spans="1:30">
      <c r="A39">
        <v>38</v>
      </c>
      <c r="B39" t="s">
        <v>27</v>
      </c>
      <c r="C39">
        <v>6.0844366100195497</v>
      </c>
      <c r="D39">
        <v>1.01067583131714</v>
      </c>
      <c r="E39">
        <v>6.0201663297816701</v>
      </c>
      <c r="F39" s="1">
        <v>2.4956777092113099E-9</v>
      </c>
      <c r="G39" t="s">
        <v>31</v>
      </c>
      <c r="AA39" t="str">
        <f t="shared" si="0"/>
        <v>shingaku_rdd_as.factor(cramschool)5</v>
      </c>
      <c r="AB39" t="str">
        <f t="shared" si="1"/>
        <v>6.084</v>
      </c>
      <c r="AC39" t="str">
        <f t="shared" si="2"/>
        <v>1.011</v>
      </c>
      <c r="AD39" t="str">
        <f t="shared" si="3"/>
        <v>6.084
(1.011)</v>
      </c>
    </row>
    <row r="40" spans="1:30">
      <c r="A40">
        <v>39</v>
      </c>
      <c r="B40" t="s">
        <v>28</v>
      </c>
      <c r="C40">
        <v>6.5236664662888302</v>
      </c>
      <c r="D40">
        <v>0.99955451908424497</v>
      </c>
      <c r="E40">
        <v>6.5265739304200903</v>
      </c>
      <c r="F40" s="1">
        <v>1.09884034615185E-10</v>
      </c>
      <c r="G40" t="s">
        <v>31</v>
      </c>
      <c r="AA40" t="str">
        <f t="shared" si="0"/>
        <v>shingaku_rdd_as.factor(cramschool)6</v>
      </c>
      <c r="AB40" t="str">
        <f t="shared" si="1"/>
        <v>6.524</v>
      </c>
      <c r="AC40" t="str">
        <f t="shared" si="2"/>
        <v>1.000</v>
      </c>
      <c r="AD40" t="str">
        <f t="shared" si="3"/>
        <v>6.524
(1.000)</v>
      </c>
    </row>
    <row r="41" spans="1:30">
      <c r="A41">
        <v>40</v>
      </c>
      <c r="B41" t="s">
        <v>29</v>
      </c>
      <c r="C41">
        <v>9.7593930268968592</v>
      </c>
      <c r="D41">
        <v>1.4072360470202401</v>
      </c>
      <c r="E41">
        <v>6.9351499683098199</v>
      </c>
      <c r="F41" s="1">
        <v>7.5413709651015993E-12</v>
      </c>
      <c r="G41" t="s">
        <v>31</v>
      </c>
      <c r="AA41" t="str">
        <f t="shared" si="0"/>
        <v>shingaku_rdd_as.factor(cramschool)7</v>
      </c>
      <c r="AB41" t="str">
        <f t="shared" si="1"/>
        <v>9.759</v>
      </c>
      <c r="AC41" t="str">
        <f t="shared" si="2"/>
        <v>1.407</v>
      </c>
      <c r="AD41" t="str">
        <f t="shared" si="3"/>
        <v>9.759
(1.407)</v>
      </c>
    </row>
    <row r="42" spans="1:30">
      <c r="A42">
        <v>41</v>
      </c>
      <c r="B42" t="s">
        <v>30</v>
      </c>
      <c r="C42">
        <v>6.0031913786067701</v>
      </c>
      <c r="D42">
        <v>1.6632208762743199</v>
      </c>
      <c r="E42">
        <v>3.6093771213683601</v>
      </c>
      <c r="F42">
        <v>3.2313663138318002E-4</v>
      </c>
      <c r="G42" t="s">
        <v>31</v>
      </c>
      <c r="AA42" t="str">
        <f t="shared" si="0"/>
        <v>shingaku_rdd_as.factor(cramschool)8</v>
      </c>
      <c r="AB42" t="str">
        <f t="shared" si="1"/>
        <v>6.003</v>
      </c>
      <c r="AC42" t="str">
        <f t="shared" si="2"/>
        <v>1.663</v>
      </c>
      <c r="AD42" t="str">
        <f t="shared" si="3"/>
        <v>6.003
(1.663)</v>
      </c>
    </row>
    <row r="43" spans="1:30">
      <c r="A43">
        <v>42</v>
      </c>
      <c r="B43" t="s">
        <v>15</v>
      </c>
      <c r="C43">
        <v>0.212188478695234</v>
      </c>
      <c r="D43">
        <v>0.369419352925688</v>
      </c>
      <c r="E43">
        <v>0.57438376472365704</v>
      </c>
      <c r="F43">
        <v>0.56584556049069501</v>
      </c>
      <c r="G43" t="s">
        <v>31</v>
      </c>
      <c r="AA43" t="str">
        <f t="shared" si="0"/>
        <v>shingaku_rdd_distance_cutoff:upper_cutoff</v>
      </c>
      <c r="AB43" t="str">
        <f t="shared" si="1"/>
        <v>0.212</v>
      </c>
      <c r="AC43" t="str">
        <f t="shared" si="2"/>
        <v>0.369</v>
      </c>
      <c r="AD43" t="str">
        <f t="shared" si="3"/>
        <v>0.212
(0.369)</v>
      </c>
    </row>
    <row r="44" spans="1:30">
      <c r="A44">
        <v>43</v>
      </c>
      <c r="B44" t="s">
        <v>6</v>
      </c>
      <c r="C44">
        <v>50.034578125891201</v>
      </c>
      <c r="D44">
        <v>0.84879670216407399</v>
      </c>
      <c r="E44">
        <v>58.947658489157703</v>
      </c>
      <c r="F44" t="s">
        <v>61</v>
      </c>
      <c r="G44" t="s">
        <v>32</v>
      </c>
      <c r="AA44" t="str">
        <f t="shared" si="0"/>
        <v>zyuken_parametric_(Intercept)</v>
      </c>
      <c r="AB44" t="str">
        <f t="shared" si="1"/>
        <v>50.035</v>
      </c>
      <c r="AC44" t="str">
        <f t="shared" si="2"/>
        <v>0.849</v>
      </c>
      <c r="AD44" t="str">
        <f t="shared" si="3"/>
        <v>50.035
(0.849)</v>
      </c>
    </row>
    <row r="45" spans="1:30">
      <c r="A45">
        <v>44</v>
      </c>
      <c r="B45" t="s">
        <v>16</v>
      </c>
      <c r="C45">
        <v>0.520359451073789</v>
      </c>
      <c r="D45">
        <v>0.357351591998044</v>
      </c>
      <c r="E45">
        <v>1.45615540192315</v>
      </c>
      <c r="F45">
        <v>0.14567325101549899</v>
      </c>
      <c r="G45" t="s">
        <v>32</v>
      </c>
      <c r="AA45" t="str">
        <f t="shared" si="0"/>
        <v>zyuken_parametric_relative_age</v>
      </c>
      <c r="AB45" t="str">
        <f t="shared" si="1"/>
        <v>0.520</v>
      </c>
      <c r="AC45" t="str">
        <f t="shared" si="2"/>
        <v>0.357</v>
      </c>
      <c r="AD45" t="str">
        <f t="shared" si="3"/>
        <v>0.520
(0.357)</v>
      </c>
    </row>
    <row r="46" spans="1:30">
      <c r="A46">
        <v>45</v>
      </c>
      <c r="B46" t="s">
        <v>17</v>
      </c>
      <c r="C46">
        <v>-1.01056556550553E-2</v>
      </c>
      <c r="D46">
        <v>3.1628712365042499E-2</v>
      </c>
      <c r="E46">
        <v>-0.31950891767015299</v>
      </c>
      <c r="F46">
        <v>0.74940942859262305</v>
      </c>
      <c r="G46" t="s">
        <v>32</v>
      </c>
      <c r="AA46" t="str">
        <f t="shared" si="0"/>
        <v>zyuken_parametric_I(relative_age^2)</v>
      </c>
      <c r="AB46" t="str">
        <f t="shared" si="1"/>
        <v>-0.010</v>
      </c>
      <c r="AC46" t="str">
        <f t="shared" si="2"/>
        <v>0.032</v>
      </c>
      <c r="AD46" t="str">
        <f t="shared" si="3"/>
        <v>-0.010
(0.032)</v>
      </c>
    </row>
    <row r="47" spans="1:30">
      <c r="A47">
        <v>46</v>
      </c>
      <c r="B47" t="s">
        <v>6</v>
      </c>
      <c r="C47">
        <v>49.506495457146201</v>
      </c>
      <c r="D47">
        <v>0.86588246284213399</v>
      </c>
      <c r="E47">
        <v>57.174613855381999</v>
      </c>
      <c r="F47" t="s">
        <v>62</v>
      </c>
      <c r="G47" t="s">
        <v>33</v>
      </c>
      <c r="AA47" t="str">
        <f t="shared" si="0"/>
        <v>shingaku_parametric_(Intercept)</v>
      </c>
      <c r="AB47" t="str">
        <f t="shared" si="1"/>
        <v>49.506</v>
      </c>
      <c r="AC47" t="str">
        <f t="shared" si="2"/>
        <v>0.866</v>
      </c>
      <c r="AD47" t="str">
        <f t="shared" si="3"/>
        <v>49.506
(0.866)</v>
      </c>
    </row>
    <row r="48" spans="1:30">
      <c r="A48">
        <v>47</v>
      </c>
      <c r="B48" t="s">
        <v>16</v>
      </c>
      <c r="C48">
        <v>0.48818574533433001</v>
      </c>
      <c r="D48">
        <v>0.36456599235885001</v>
      </c>
      <c r="E48">
        <v>1.3390874507400501</v>
      </c>
      <c r="F48">
        <v>0.180857860482423</v>
      </c>
      <c r="G48" t="s">
        <v>33</v>
      </c>
      <c r="AA48" t="str">
        <f t="shared" si="0"/>
        <v>shingaku_parametric_relative_age</v>
      </c>
      <c r="AB48" t="str">
        <f t="shared" si="1"/>
        <v>0.488</v>
      </c>
      <c r="AC48" t="str">
        <f t="shared" si="2"/>
        <v>0.365</v>
      </c>
      <c r="AD48" t="str">
        <f t="shared" si="3"/>
        <v>0.488
(0.365)</v>
      </c>
    </row>
    <row r="49" spans="1:30">
      <c r="A49">
        <v>48</v>
      </c>
      <c r="B49" t="s">
        <v>17</v>
      </c>
      <c r="C49">
        <v>-6.6442274935263699E-3</v>
      </c>
      <c r="D49">
        <v>3.2283221286907401E-2</v>
      </c>
      <c r="E49">
        <v>-0.20581054890643699</v>
      </c>
      <c r="F49">
        <v>0.83698235494158102</v>
      </c>
      <c r="G49" t="s">
        <v>33</v>
      </c>
      <c r="AA49" t="str">
        <f t="shared" si="0"/>
        <v>shingaku_parametric_I(relative_age^2)</v>
      </c>
      <c r="AB49" t="str">
        <f t="shared" si="1"/>
        <v>-0.007</v>
      </c>
      <c r="AC49" t="str">
        <f t="shared" si="2"/>
        <v>0.032</v>
      </c>
      <c r="AD49" t="str">
        <f t="shared" si="3"/>
        <v>-0.007
(0.032)</v>
      </c>
    </row>
    <row r="50" spans="1:30">
      <c r="A50">
        <v>49</v>
      </c>
      <c r="B50" t="s">
        <v>6</v>
      </c>
      <c r="C50">
        <v>43.057930471537702</v>
      </c>
      <c r="D50">
        <v>1.56516704957845</v>
      </c>
      <c r="E50">
        <v>27.5101181584002</v>
      </c>
      <c r="F50" s="1">
        <v>6.5088161644820198E-123</v>
      </c>
      <c r="G50" t="s">
        <v>63</v>
      </c>
      <c r="AA50" t="str">
        <f t="shared" si="0"/>
        <v>zyuken_parametric2_(Intercept)</v>
      </c>
      <c r="AB50" t="str">
        <f t="shared" si="1"/>
        <v>43.058</v>
      </c>
      <c r="AC50" t="str">
        <f t="shared" si="2"/>
        <v>1.565</v>
      </c>
      <c r="AD50" t="str">
        <f t="shared" si="3"/>
        <v>43.058
(1.565)</v>
      </c>
    </row>
    <row r="51" spans="1:30">
      <c r="A51">
        <v>50</v>
      </c>
      <c r="B51" t="s">
        <v>16</v>
      </c>
      <c r="C51">
        <v>0.54945022109995301</v>
      </c>
      <c r="D51">
        <v>0.33467574485214802</v>
      </c>
      <c r="E51">
        <v>1.64173899528538</v>
      </c>
      <c r="F51">
        <v>0.100976124547978</v>
      </c>
      <c r="G51" t="s">
        <v>63</v>
      </c>
      <c r="AA51" t="str">
        <f t="shared" si="0"/>
        <v>zyuken_parametric2_relative_age</v>
      </c>
      <c r="AB51" t="str">
        <f t="shared" si="1"/>
        <v>0.549</v>
      </c>
      <c r="AC51" t="str">
        <f t="shared" si="2"/>
        <v>0.335</v>
      </c>
      <c r="AD51" t="str">
        <f t="shared" si="3"/>
        <v>0.549
(0.335)</v>
      </c>
    </row>
    <row r="52" spans="1:30">
      <c r="A52">
        <v>51</v>
      </c>
      <c r="B52" t="s">
        <v>17</v>
      </c>
      <c r="C52">
        <v>-1.31826328972379E-2</v>
      </c>
      <c r="D52">
        <v>2.95807157080272E-2</v>
      </c>
      <c r="E52">
        <v>-0.44564955856225702</v>
      </c>
      <c r="F52">
        <v>0.65595226644952798</v>
      </c>
      <c r="G52" t="s">
        <v>63</v>
      </c>
      <c r="AA52" t="str">
        <f t="shared" si="0"/>
        <v>zyuken_parametric2_I(relative_age^2)</v>
      </c>
      <c r="AB52" t="str">
        <f t="shared" si="1"/>
        <v>-0.013</v>
      </c>
      <c r="AC52" t="str">
        <f t="shared" si="2"/>
        <v>0.030</v>
      </c>
      <c r="AD52" t="str">
        <f t="shared" si="3"/>
        <v>-0.013
(0.030)</v>
      </c>
    </row>
    <row r="53" spans="1:30">
      <c r="A53">
        <v>52</v>
      </c>
      <c r="B53" t="s">
        <v>19</v>
      </c>
      <c r="C53">
        <v>0.56843012705762297</v>
      </c>
      <c r="D53">
        <v>0.627466034916631</v>
      </c>
      <c r="E53">
        <v>0.90591377927436001</v>
      </c>
      <c r="F53">
        <v>0.36521191855671897</v>
      </c>
      <c r="G53" t="s">
        <v>63</v>
      </c>
      <c r="AA53" t="str">
        <f t="shared" si="0"/>
        <v>zyuken_parametric2_as.factor(sex)2</v>
      </c>
      <c r="AB53" t="str">
        <f t="shared" si="1"/>
        <v>0.568</v>
      </c>
      <c r="AC53" t="str">
        <f t="shared" si="2"/>
        <v>0.627</v>
      </c>
      <c r="AD53" t="str">
        <f t="shared" si="3"/>
        <v>0.568
(0.627)</v>
      </c>
    </row>
    <row r="54" spans="1:30">
      <c r="A54">
        <v>53</v>
      </c>
      <c r="B54" t="s">
        <v>9</v>
      </c>
      <c r="C54">
        <v>-0.49271324403817002</v>
      </c>
      <c r="D54">
        <v>1.2057120612200101</v>
      </c>
      <c r="E54">
        <v>-0.40864917909140902</v>
      </c>
      <c r="F54">
        <v>0.68288952358191102</v>
      </c>
      <c r="G54" t="s">
        <v>63</v>
      </c>
      <c r="AA54" t="str">
        <f t="shared" si="0"/>
        <v>zyuken_parametric2_as.factor(school_id)30185</v>
      </c>
      <c r="AB54" t="str">
        <f t="shared" si="1"/>
        <v>-0.493</v>
      </c>
      <c r="AC54" t="str">
        <f t="shared" si="2"/>
        <v>1.206</v>
      </c>
      <c r="AD54" t="str">
        <f t="shared" si="3"/>
        <v>-0.493
(1.206)</v>
      </c>
    </row>
    <row r="55" spans="1:30">
      <c r="A55">
        <v>54</v>
      </c>
      <c r="B55" t="s">
        <v>10</v>
      </c>
      <c r="C55">
        <v>-2.23361022139273</v>
      </c>
      <c r="D55">
        <v>1.32722513743294</v>
      </c>
      <c r="E55">
        <v>-1.68291735772341</v>
      </c>
      <c r="F55">
        <v>9.2720707850776504E-2</v>
      </c>
      <c r="G55" t="s">
        <v>63</v>
      </c>
      <c r="AA55" t="str">
        <f t="shared" si="0"/>
        <v>zyuken_parametric2_as.factor(school_id)30230</v>
      </c>
      <c r="AB55" t="str">
        <f t="shared" si="1"/>
        <v>-2.234</v>
      </c>
      <c r="AC55" t="str">
        <f t="shared" si="2"/>
        <v>1.327</v>
      </c>
      <c r="AD55" t="str">
        <f t="shared" si="3"/>
        <v>-2.234
(1.327)</v>
      </c>
    </row>
    <row r="56" spans="1:30">
      <c r="A56">
        <v>55</v>
      </c>
      <c r="B56" t="s">
        <v>12</v>
      </c>
      <c r="C56">
        <v>-2.2983360617490698</v>
      </c>
      <c r="D56">
        <v>1.0970439413513899</v>
      </c>
      <c r="E56">
        <v>-2.09502643888435</v>
      </c>
      <c r="F56">
        <v>3.6433786142578799E-2</v>
      </c>
      <c r="G56" t="s">
        <v>63</v>
      </c>
      <c r="AA56" t="str">
        <f t="shared" si="0"/>
        <v>zyuken_parametric2_as.factor(school_id)30265</v>
      </c>
      <c r="AB56" t="str">
        <f t="shared" si="1"/>
        <v>-2.298</v>
      </c>
      <c r="AC56" t="str">
        <f t="shared" si="2"/>
        <v>1.097</v>
      </c>
      <c r="AD56" t="str">
        <f t="shared" si="3"/>
        <v>-2.298
(1.097)</v>
      </c>
    </row>
    <row r="57" spans="1:30">
      <c r="A57">
        <v>56</v>
      </c>
      <c r="B57" t="s">
        <v>13</v>
      </c>
      <c r="C57">
        <v>-0.61271228307298697</v>
      </c>
      <c r="D57">
        <v>1.0644862299239899</v>
      </c>
      <c r="E57">
        <v>-0.57559437205377395</v>
      </c>
      <c r="F57">
        <v>0.56502612936071905</v>
      </c>
      <c r="G57" t="s">
        <v>63</v>
      </c>
      <c r="AA57" t="str">
        <f t="shared" si="0"/>
        <v>zyuken_parametric2_as.factor(school_id)30270</v>
      </c>
      <c r="AB57" t="str">
        <f t="shared" si="1"/>
        <v>-0.613</v>
      </c>
      <c r="AC57" t="str">
        <f t="shared" si="2"/>
        <v>1.064</v>
      </c>
      <c r="AD57" t="str">
        <f t="shared" si="3"/>
        <v>-0.613
(1.064)</v>
      </c>
    </row>
    <row r="58" spans="1:30">
      <c r="A58">
        <v>57</v>
      </c>
      <c r="B58" t="s">
        <v>14</v>
      </c>
      <c r="C58">
        <v>0.86969482862196801</v>
      </c>
      <c r="D58">
        <v>1.0953534003605701</v>
      </c>
      <c r="E58">
        <v>0.79398560166579901</v>
      </c>
      <c r="F58">
        <v>0.42740272140457902</v>
      </c>
      <c r="G58" t="s">
        <v>63</v>
      </c>
      <c r="AA58" t="str">
        <f t="shared" si="0"/>
        <v>zyuken_parametric2_as.factor(school_id)30288</v>
      </c>
      <c r="AB58" t="str">
        <f t="shared" si="1"/>
        <v>0.870</v>
      </c>
      <c r="AC58" t="str">
        <f t="shared" si="2"/>
        <v>1.095</v>
      </c>
      <c r="AD58" t="str">
        <f t="shared" si="3"/>
        <v>0.870
(1.095)</v>
      </c>
    </row>
    <row r="59" spans="1:30">
      <c r="A59">
        <v>58</v>
      </c>
      <c r="B59" t="s">
        <v>20</v>
      </c>
      <c r="C59">
        <v>2.67924942827318</v>
      </c>
      <c r="D59">
        <v>1.17122326237677</v>
      </c>
      <c r="E59">
        <v>2.2875650734909101</v>
      </c>
      <c r="F59">
        <v>2.23826045686423E-2</v>
      </c>
      <c r="G59" t="s">
        <v>63</v>
      </c>
      <c r="AA59" t="str">
        <f t="shared" si="0"/>
        <v>zyuken_parametric2_as.factor(book)2</v>
      </c>
      <c r="AB59" t="str">
        <f t="shared" si="1"/>
        <v>2.679</v>
      </c>
      <c r="AC59" t="str">
        <f t="shared" si="2"/>
        <v>1.171</v>
      </c>
      <c r="AD59" t="str">
        <f t="shared" si="3"/>
        <v>2.679
(1.171)</v>
      </c>
    </row>
    <row r="60" spans="1:30">
      <c r="A60">
        <v>59</v>
      </c>
      <c r="B60" t="s">
        <v>21</v>
      </c>
      <c r="C60">
        <v>4.6411051264811496</v>
      </c>
      <c r="D60">
        <v>1.08061624587525</v>
      </c>
      <c r="E60">
        <v>4.2948689178016703</v>
      </c>
      <c r="F60" s="1">
        <v>1.92820472483547E-5</v>
      </c>
      <c r="G60" t="s">
        <v>63</v>
      </c>
      <c r="AA60" t="str">
        <f t="shared" si="0"/>
        <v>zyuken_parametric2_as.factor(book)3</v>
      </c>
      <c r="AB60" t="str">
        <f t="shared" si="1"/>
        <v>4.641</v>
      </c>
      <c r="AC60" t="str">
        <f t="shared" si="2"/>
        <v>1.081</v>
      </c>
      <c r="AD60" t="str">
        <f t="shared" si="3"/>
        <v>4.641
(1.081)</v>
      </c>
    </row>
    <row r="61" spans="1:30">
      <c r="A61">
        <v>60</v>
      </c>
      <c r="B61" t="s">
        <v>22</v>
      </c>
      <c r="C61">
        <v>6.1031206680752499</v>
      </c>
      <c r="D61">
        <v>1.1692307086910401</v>
      </c>
      <c r="E61">
        <v>5.2197745258570398</v>
      </c>
      <c r="F61" s="1">
        <v>2.2018021315324701E-7</v>
      </c>
      <c r="G61" t="s">
        <v>63</v>
      </c>
      <c r="AA61" t="str">
        <f t="shared" si="0"/>
        <v>zyuken_parametric2_as.factor(book)4</v>
      </c>
      <c r="AB61" t="str">
        <f t="shared" si="1"/>
        <v>6.103</v>
      </c>
      <c r="AC61" t="str">
        <f t="shared" si="2"/>
        <v>1.169</v>
      </c>
      <c r="AD61" t="str">
        <f t="shared" si="3"/>
        <v>6.103
(1.169)</v>
      </c>
    </row>
    <row r="62" spans="1:30">
      <c r="A62">
        <v>61</v>
      </c>
      <c r="B62" t="s">
        <v>23</v>
      </c>
      <c r="C62">
        <v>5.8804806843221602</v>
      </c>
      <c r="D62">
        <v>1.26733721422176</v>
      </c>
      <c r="E62">
        <v>4.64002841416852</v>
      </c>
      <c r="F62" s="1">
        <v>3.9735673633770803E-6</v>
      </c>
      <c r="G62" t="s">
        <v>63</v>
      </c>
      <c r="AA62" t="str">
        <f t="shared" si="0"/>
        <v>zyuken_parametric2_as.factor(book)5</v>
      </c>
      <c r="AB62" t="str">
        <f t="shared" si="1"/>
        <v>5.880</v>
      </c>
      <c r="AC62" t="str">
        <f t="shared" si="2"/>
        <v>1.267</v>
      </c>
      <c r="AD62" t="str">
        <f t="shared" si="3"/>
        <v>5.880
(1.267)</v>
      </c>
    </row>
    <row r="63" spans="1:30">
      <c r="A63">
        <v>62</v>
      </c>
      <c r="B63" t="s">
        <v>24</v>
      </c>
      <c r="C63">
        <v>-0.59221617802576898</v>
      </c>
      <c r="D63">
        <v>1.6787618351652001</v>
      </c>
      <c r="E63">
        <v>-0.35276962200388101</v>
      </c>
      <c r="F63">
        <v>0.72433966026276098</v>
      </c>
      <c r="G63" t="s">
        <v>63</v>
      </c>
      <c r="AA63" t="str">
        <f t="shared" si="0"/>
        <v>zyuken_parametric2_as.factor(cramschool)2</v>
      </c>
      <c r="AB63" t="str">
        <f t="shared" si="1"/>
        <v>-0.592</v>
      </c>
      <c r="AC63" t="str">
        <f t="shared" si="2"/>
        <v>1.679</v>
      </c>
      <c r="AD63" t="str">
        <f t="shared" si="3"/>
        <v>-0.592
(1.679)</v>
      </c>
    </row>
    <row r="64" spans="1:30">
      <c r="A64">
        <v>63</v>
      </c>
      <c r="B64" t="s">
        <v>25</v>
      </c>
      <c r="C64">
        <v>1.1758299560885599</v>
      </c>
      <c r="D64">
        <v>1.0322475936467099</v>
      </c>
      <c r="E64">
        <v>1.13909682456571</v>
      </c>
      <c r="F64">
        <v>0.25495082592847701</v>
      </c>
      <c r="G64" t="s">
        <v>63</v>
      </c>
      <c r="AA64" t="str">
        <f t="shared" si="0"/>
        <v>zyuken_parametric2_as.factor(cramschool)3</v>
      </c>
      <c r="AB64" t="str">
        <f t="shared" si="1"/>
        <v>1.176</v>
      </c>
      <c r="AC64" t="str">
        <f t="shared" si="2"/>
        <v>1.032</v>
      </c>
      <c r="AD64" t="str">
        <f t="shared" si="3"/>
        <v>1.176
(1.032)</v>
      </c>
    </row>
    <row r="65" spans="1:30">
      <c r="A65">
        <v>64</v>
      </c>
      <c r="B65" t="s">
        <v>26</v>
      </c>
      <c r="C65">
        <v>2.5697193895366199</v>
      </c>
      <c r="D65">
        <v>1.08216667417614</v>
      </c>
      <c r="E65">
        <v>2.3746059187167101</v>
      </c>
      <c r="F65">
        <v>1.77661141139136E-2</v>
      </c>
      <c r="G65" t="s">
        <v>63</v>
      </c>
      <c r="AA65" t="str">
        <f t="shared" si="0"/>
        <v>zyuken_parametric2_as.factor(cramschool)4</v>
      </c>
      <c r="AB65" t="str">
        <f t="shared" si="1"/>
        <v>2.570</v>
      </c>
      <c r="AC65" t="str">
        <f t="shared" si="2"/>
        <v>1.082</v>
      </c>
      <c r="AD65" t="str">
        <f t="shared" si="3"/>
        <v>2.570
(1.082)</v>
      </c>
    </row>
    <row r="66" spans="1:30">
      <c r="A66">
        <v>65</v>
      </c>
      <c r="B66" t="s">
        <v>27</v>
      </c>
      <c r="C66">
        <v>5.5240974433904997</v>
      </c>
      <c r="D66">
        <v>0.99030010555265802</v>
      </c>
      <c r="E66">
        <v>5.5782054474362202</v>
      </c>
      <c r="F66" s="1">
        <v>3.1709704427153E-8</v>
      </c>
      <c r="G66" t="s">
        <v>63</v>
      </c>
      <c r="AA66" t="str">
        <f t="shared" si="0"/>
        <v>zyuken_parametric2_as.factor(cramschool)5</v>
      </c>
      <c r="AB66" t="str">
        <f t="shared" si="1"/>
        <v>5.524</v>
      </c>
      <c r="AC66" t="str">
        <f t="shared" si="2"/>
        <v>0.990</v>
      </c>
      <c r="AD66" t="str">
        <f t="shared" si="3"/>
        <v>5.524
(0.990)</v>
      </c>
    </row>
    <row r="67" spans="1:30">
      <c r="A67">
        <v>66</v>
      </c>
      <c r="B67" t="s">
        <v>28</v>
      </c>
      <c r="C67">
        <v>6.2178487566309197</v>
      </c>
      <c r="D67">
        <v>0.98019214060892801</v>
      </c>
      <c r="E67">
        <v>6.3434999109135797</v>
      </c>
      <c r="F67" s="1">
        <v>3.4746219143513799E-10</v>
      </c>
      <c r="G67" t="s">
        <v>63</v>
      </c>
      <c r="AA67" t="str">
        <f t="shared" ref="AA67:AA130" si="4">G67&amp;"_"&amp;B67</f>
        <v>zyuken_parametric2_as.factor(cramschool)6</v>
      </c>
      <c r="AB67" t="str">
        <f t="shared" ref="AB67:AB130" si="5">TEXT(C67,"0.000")</f>
        <v>6.218</v>
      </c>
      <c r="AC67" t="str">
        <f t="shared" ref="AC67:AC130" si="6">TEXT(D67,"0.000")</f>
        <v>0.980</v>
      </c>
      <c r="AD67" t="str">
        <f t="shared" ref="AD67:AD130" si="7">CONCATENATE(AB67,"
(",AC67,")")</f>
        <v>6.218
(0.980)</v>
      </c>
    </row>
    <row r="68" spans="1:30">
      <c r="A68">
        <v>67</v>
      </c>
      <c r="B68" t="s">
        <v>29</v>
      </c>
      <c r="C68">
        <v>9.4893206050777508</v>
      </c>
      <c r="D68">
        <v>1.38631035706967</v>
      </c>
      <c r="E68">
        <v>6.8450189069754197</v>
      </c>
      <c r="F68" s="1">
        <v>1.3726000160039299E-11</v>
      </c>
      <c r="G68" t="s">
        <v>63</v>
      </c>
      <c r="AA68" t="str">
        <f t="shared" si="4"/>
        <v>zyuken_parametric2_as.factor(cramschool)7</v>
      </c>
      <c r="AB68" t="str">
        <f t="shared" si="5"/>
        <v>9.489</v>
      </c>
      <c r="AC68" t="str">
        <f t="shared" si="6"/>
        <v>1.386</v>
      </c>
      <c r="AD68" t="str">
        <f t="shared" si="7"/>
        <v>9.489
(1.386)</v>
      </c>
    </row>
    <row r="69" spans="1:30">
      <c r="A69">
        <v>68</v>
      </c>
      <c r="B69" t="s">
        <v>30</v>
      </c>
      <c r="C69">
        <v>5.3304951879769096</v>
      </c>
      <c r="D69">
        <v>1.6402985057030799</v>
      </c>
      <c r="E69">
        <v>3.2497104456558201</v>
      </c>
      <c r="F69">
        <v>1.1959249472320501E-3</v>
      </c>
      <c r="G69" t="s">
        <v>63</v>
      </c>
      <c r="AA69" t="str">
        <f t="shared" si="4"/>
        <v>zyuken_parametric2_as.factor(cramschool)8</v>
      </c>
      <c r="AB69" t="str">
        <f t="shared" si="5"/>
        <v>5.330</v>
      </c>
      <c r="AC69" t="str">
        <f t="shared" si="6"/>
        <v>1.640</v>
      </c>
      <c r="AD69" t="str">
        <f t="shared" si="7"/>
        <v>5.330
(1.640)</v>
      </c>
    </row>
    <row r="70" spans="1:30">
      <c r="A70">
        <v>69</v>
      </c>
      <c r="B70" t="s">
        <v>6</v>
      </c>
      <c r="C70">
        <v>42.100973223203603</v>
      </c>
      <c r="D70">
        <v>1.58966617903743</v>
      </c>
      <c r="E70">
        <v>26.484159868518098</v>
      </c>
      <c r="F70" s="1">
        <v>6.1505357050026E-116</v>
      </c>
      <c r="G70" t="s">
        <v>64</v>
      </c>
      <c r="AA70" t="str">
        <f t="shared" si="4"/>
        <v>shingaku_parametric2_(Intercept)</v>
      </c>
      <c r="AB70" t="str">
        <f t="shared" si="5"/>
        <v>42.101</v>
      </c>
      <c r="AC70" t="str">
        <f t="shared" si="6"/>
        <v>1.590</v>
      </c>
      <c r="AD70" t="str">
        <f t="shared" si="7"/>
        <v>42.101
(1.590)</v>
      </c>
    </row>
    <row r="71" spans="1:30">
      <c r="A71">
        <v>70</v>
      </c>
      <c r="B71" t="s">
        <v>16</v>
      </c>
      <c r="C71">
        <v>0.53579986677996905</v>
      </c>
      <c r="D71">
        <v>0.34047097675311999</v>
      </c>
      <c r="E71">
        <v>1.57370202855348</v>
      </c>
      <c r="F71">
        <v>0.115892489307534</v>
      </c>
      <c r="G71" t="s">
        <v>64</v>
      </c>
      <c r="AA71" t="str">
        <f t="shared" si="4"/>
        <v>shingaku_parametric2_relative_age</v>
      </c>
      <c r="AB71" t="str">
        <f t="shared" si="5"/>
        <v>0.536</v>
      </c>
      <c r="AC71" t="str">
        <f t="shared" si="6"/>
        <v>0.340</v>
      </c>
      <c r="AD71" t="str">
        <f t="shared" si="7"/>
        <v>0.536
(0.340)</v>
      </c>
    </row>
    <row r="72" spans="1:30">
      <c r="A72">
        <v>71</v>
      </c>
      <c r="B72" t="s">
        <v>17</v>
      </c>
      <c r="C72">
        <v>-1.1584183077171101E-2</v>
      </c>
      <c r="D72">
        <v>3.0110214761132199E-2</v>
      </c>
      <c r="E72">
        <v>-0.38472601969364101</v>
      </c>
      <c r="F72">
        <v>0.70052734806929895</v>
      </c>
      <c r="G72" t="s">
        <v>64</v>
      </c>
      <c r="AA72" t="str">
        <f t="shared" si="4"/>
        <v>shingaku_parametric2_I(relative_age^2)</v>
      </c>
      <c r="AB72" t="str">
        <f t="shared" si="5"/>
        <v>-0.012</v>
      </c>
      <c r="AC72" t="str">
        <f t="shared" si="6"/>
        <v>0.030</v>
      </c>
      <c r="AD72" t="str">
        <f t="shared" si="7"/>
        <v>-0.012
(0.030)</v>
      </c>
    </row>
    <row r="73" spans="1:30">
      <c r="A73">
        <v>72</v>
      </c>
      <c r="B73" t="s">
        <v>19</v>
      </c>
      <c r="C73">
        <v>0.59197743857774399</v>
      </c>
      <c r="D73">
        <v>0.63856576028561496</v>
      </c>
      <c r="E73">
        <v>0.92704224904411903</v>
      </c>
      <c r="F73">
        <v>0.35414230322641399</v>
      </c>
      <c r="G73" t="s">
        <v>64</v>
      </c>
      <c r="AA73" t="str">
        <f t="shared" si="4"/>
        <v>shingaku_parametric2_as.factor(sex)2</v>
      </c>
      <c r="AB73" t="str">
        <f t="shared" si="5"/>
        <v>0.592</v>
      </c>
      <c r="AC73" t="str">
        <f t="shared" si="6"/>
        <v>0.639</v>
      </c>
      <c r="AD73" t="str">
        <f t="shared" si="7"/>
        <v>0.592
(0.639)</v>
      </c>
    </row>
    <row r="74" spans="1:30">
      <c r="A74">
        <v>73</v>
      </c>
      <c r="B74" t="s">
        <v>9</v>
      </c>
      <c r="C74">
        <v>-0.16896002678948999</v>
      </c>
      <c r="D74">
        <v>1.22497195470493</v>
      </c>
      <c r="E74">
        <v>-0.13792971026033801</v>
      </c>
      <c r="F74">
        <v>0.89032547766322701</v>
      </c>
      <c r="G74" t="s">
        <v>64</v>
      </c>
      <c r="AA74" t="str">
        <f t="shared" si="4"/>
        <v>shingaku_parametric2_as.factor(school_id)30185</v>
      </c>
      <c r="AB74" t="str">
        <f t="shared" si="5"/>
        <v>-0.169</v>
      </c>
      <c r="AC74" t="str">
        <f t="shared" si="6"/>
        <v>1.225</v>
      </c>
      <c r="AD74" t="str">
        <f t="shared" si="7"/>
        <v>-0.169
(1.225)</v>
      </c>
    </row>
    <row r="75" spans="1:30">
      <c r="A75">
        <v>74</v>
      </c>
      <c r="B75" t="s">
        <v>10</v>
      </c>
      <c r="C75">
        <v>-2.2348001448942898</v>
      </c>
      <c r="D75">
        <v>1.34589586708644</v>
      </c>
      <c r="E75">
        <v>-1.6604554628227799</v>
      </c>
      <c r="F75">
        <v>9.7156007421548105E-2</v>
      </c>
      <c r="G75" t="s">
        <v>64</v>
      </c>
      <c r="AA75" t="str">
        <f t="shared" si="4"/>
        <v>shingaku_parametric2_as.factor(school_id)30230</v>
      </c>
      <c r="AB75" t="str">
        <f t="shared" si="5"/>
        <v>-2.235</v>
      </c>
      <c r="AC75" t="str">
        <f t="shared" si="6"/>
        <v>1.346</v>
      </c>
      <c r="AD75" t="str">
        <f t="shared" si="7"/>
        <v>-2.235
(1.346)</v>
      </c>
    </row>
    <row r="76" spans="1:30">
      <c r="A76">
        <v>75</v>
      </c>
      <c r="B76" t="s">
        <v>12</v>
      </c>
      <c r="C76">
        <v>-2.0845346456728202</v>
      </c>
      <c r="D76">
        <v>1.1125341679074801</v>
      </c>
      <c r="E76">
        <v>-1.87368146148134</v>
      </c>
      <c r="F76">
        <v>6.1284078029269697E-2</v>
      </c>
      <c r="G76" t="s">
        <v>64</v>
      </c>
      <c r="AA76" t="str">
        <f t="shared" si="4"/>
        <v>shingaku_parametric2_as.factor(school_id)30265</v>
      </c>
      <c r="AB76" t="str">
        <f t="shared" si="5"/>
        <v>-2.085</v>
      </c>
      <c r="AC76" t="str">
        <f t="shared" si="6"/>
        <v>1.113</v>
      </c>
      <c r="AD76" t="str">
        <f t="shared" si="7"/>
        <v>-2.085
(1.113)</v>
      </c>
    </row>
    <row r="77" spans="1:30">
      <c r="A77">
        <v>76</v>
      </c>
      <c r="B77" t="s">
        <v>13</v>
      </c>
      <c r="C77">
        <v>-0.44385226052148502</v>
      </c>
      <c r="D77">
        <v>1.07941764457513</v>
      </c>
      <c r="E77">
        <v>-0.411196039597992</v>
      </c>
      <c r="F77">
        <v>0.68102241931317398</v>
      </c>
      <c r="G77" t="s">
        <v>64</v>
      </c>
      <c r="AA77" t="str">
        <f t="shared" si="4"/>
        <v>shingaku_parametric2_as.factor(school_id)30270</v>
      </c>
      <c r="AB77" t="str">
        <f t="shared" si="5"/>
        <v>-0.444</v>
      </c>
      <c r="AC77" t="str">
        <f t="shared" si="6"/>
        <v>1.079</v>
      </c>
      <c r="AD77" t="str">
        <f t="shared" si="7"/>
        <v>-0.444
(1.079)</v>
      </c>
    </row>
    <row r="78" spans="1:30">
      <c r="A78">
        <v>77</v>
      </c>
      <c r="B78" t="s">
        <v>14</v>
      </c>
      <c r="C78">
        <v>1.0944210908221099</v>
      </c>
      <c r="D78">
        <v>1.11654502482493</v>
      </c>
      <c r="E78">
        <v>0.98018536332084805</v>
      </c>
      <c r="F78">
        <v>0.32724655984850398</v>
      </c>
      <c r="G78" t="s">
        <v>64</v>
      </c>
      <c r="AA78" t="str">
        <f t="shared" si="4"/>
        <v>shingaku_parametric2_as.factor(school_id)30288</v>
      </c>
      <c r="AB78" t="str">
        <f t="shared" si="5"/>
        <v>1.094</v>
      </c>
      <c r="AC78" t="str">
        <f t="shared" si="6"/>
        <v>1.117</v>
      </c>
      <c r="AD78" t="str">
        <f t="shared" si="7"/>
        <v>1.094
(1.117)</v>
      </c>
    </row>
    <row r="79" spans="1:30">
      <c r="A79">
        <v>78</v>
      </c>
      <c r="B79" t="s">
        <v>20</v>
      </c>
      <c r="C79">
        <v>2.9473710807648801</v>
      </c>
      <c r="D79">
        <v>1.18982890632456</v>
      </c>
      <c r="E79">
        <v>2.4771385743765899</v>
      </c>
      <c r="F79">
        <v>1.34187536411059E-2</v>
      </c>
      <c r="G79" t="s">
        <v>64</v>
      </c>
      <c r="AA79" t="str">
        <f t="shared" si="4"/>
        <v>shingaku_parametric2_as.factor(book)2</v>
      </c>
      <c r="AB79" t="str">
        <f t="shared" si="5"/>
        <v>2.947</v>
      </c>
      <c r="AC79" t="str">
        <f t="shared" si="6"/>
        <v>1.190</v>
      </c>
      <c r="AD79" t="str">
        <f t="shared" si="7"/>
        <v>2.947
(1.190)</v>
      </c>
    </row>
    <row r="80" spans="1:30">
      <c r="A80">
        <v>79</v>
      </c>
      <c r="B80" t="s">
        <v>21</v>
      </c>
      <c r="C80">
        <v>4.4715137714894997</v>
      </c>
      <c r="D80">
        <v>1.0972586412501399</v>
      </c>
      <c r="E80">
        <v>4.0751684273773199</v>
      </c>
      <c r="F80" s="1">
        <v>4.9860018114938403E-5</v>
      </c>
      <c r="G80" t="s">
        <v>64</v>
      </c>
      <c r="AA80" t="str">
        <f t="shared" si="4"/>
        <v>shingaku_parametric2_as.factor(book)3</v>
      </c>
      <c r="AB80" t="str">
        <f t="shared" si="5"/>
        <v>4.472</v>
      </c>
      <c r="AC80" t="str">
        <f t="shared" si="6"/>
        <v>1.097</v>
      </c>
      <c r="AD80" t="str">
        <f t="shared" si="7"/>
        <v>4.472
(1.097)</v>
      </c>
    </row>
    <row r="81" spans="1:30">
      <c r="A81">
        <v>80</v>
      </c>
      <c r="B81" t="s">
        <v>22</v>
      </c>
      <c r="C81">
        <v>6.2226254688068803</v>
      </c>
      <c r="D81">
        <v>1.1857752166343001</v>
      </c>
      <c r="E81">
        <v>5.2477277156029096</v>
      </c>
      <c r="F81" s="1">
        <v>1.9032217812438799E-7</v>
      </c>
      <c r="G81" t="s">
        <v>64</v>
      </c>
      <c r="AA81" t="str">
        <f t="shared" si="4"/>
        <v>shingaku_parametric2_as.factor(book)4</v>
      </c>
      <c r="AB81" t="str">
        <f t="shared" si="5"/>
        <v>6.223</v>
      </c>
      <c r="AC81" t="str">
        <f t="shared" si="6"/>
        <v>1.186</v>
      </c>
      <c r="AD81" t="str">
        <f t="shared" si="7"/>
        <v>6.223
(1.186)</v>
      </c>
    </row>
    <row r="82" spans="1:30">
      <c r="A82">
        <v>81</v>
      </c>
      <c r="B82" t="s">
        <v>23</v>
      </c>
      <c r="C82">
        <v>5.8899041728171797</v>
      </c>
      <c r="D82">
        <v>1.28716141709376</v>
      </c>
      <c r="E82">
        <v>4.5758862055668299</v>
      </c>
      <c r="F82" s="1">
        <v>5.3766715245436403E-6</v>
      </c>
      <c r="G82" t="s">
        <v>64</v>
      </c>
      <c r="AA82" t="str">
        <f t="shared" si="4"/>
        <v>shingaku_parametric2_as.factor(book)5</v>
      </c>
      <c r="AB82" t="str">
        <f t="shared" si="5"/>
        <v>5.890</v>
      </c>
      <c r="AC82" t="str">
        <f t="shared" si="6"/>
        <v>1.287</v>
      </c>
      <c r="AD82" t="str">
        <f t="shared" si="7"/>
        <v>5.890
(1.287)</v>
      </c>
    </row>
    <row r="83" spans="1:30">
      <c r="A83">
        <v>82</v>
      </c>
      <c r="B83" t="s">
        <v>24</v>
      </c>
      <c r="C83">
        <v>-7.9227678837298504E-2</v>
      </c>
      <c r="D83">
        <v>1.70344099105825</v>
      </c>
      <c r="E83">
        <v>-4.65103747374771E-2</v>
      </c>
      <c r="F83">
        <v>0.96291333369173104</v>
      </c>
      <c r="G83" t="s">
        <v>64</v>
      </c>
      <c r="AA83" t="str">
        <f t="shared" si="4"/>
        <v>shingaku_parametric2_as.factor(cramschool)2</v>
      </c>
      <c r="AB83" t="str">
        <f t="shared" si="5"/>
        <v>-0.079</v>
      </c>
      <c r="AC83" t="str">
        <f t="shared" si="6"/>
        <v>1.703</v>
      </c>
      <c r="AD83" t="str">
        <f t="shared" si="7"/>
        <v>-0.079
(1.703)</v>
      </c>
    </row>
    <row r="84" spans="1:30">
      <c r="A84">
        <v>83</v>
      </c>
      <c r="B84" t="s">
        <v>25</v>
      </c>
      <c r="C84">
        <v>0.90042618157034804</v>
      </c>
      <c r="D84">
        <v>1.0483283047529499</v>
      </c>
      <c r="E84">
        <v>0.85891621688354902</v>
      </c>
      <c r="F84">
        <v>0.39060548000240303</v>
      </c>
      <c r="G84" t="s">
        <v>64</v>
      </c>
      <c r="AA84" t="str">
        <f t="shared" si="4"/>
        <v>shingaku_parametric2_as.factor(cramschool)3</v>
      </c>
      <c r="AB84" t="str">
        <f t="shared" si="5"/>
        <v>0.900</v>
      </c>
      <c r="AC84" t="str">
        <f t="shared" si="6"/>
        <v>1.048</v>
      </c>
      <c r="AD84" t="str">
        <f t="shared" si="7"/>
        <v>0.900
(1.048)</v>
      </c>
    </row>
    <row r="85" spans="1:30">
      <c r="A85">
        <v>84</v>
      </c>
      <c r="B85" t="s">
        <v>26</v>
      </c>
      <c r="C85">
        <v>2.9179772982316301</v>
      </c>
      <c r="D85">
        <v>1.0988819681453801</v>
      </c>
      <c r="E85">
        <v>2.65540556931367</v>
      </c>
      <c r="F85">
        <v>8.0551922471912094E-3</v>
      </c>
      <c r="G85" t="s">
        <v>64</v>
      </c>
      <c r="AA85" t="str">
        <f t="shared" si="4"/>
        <v>shingaku_parametric2_as.factor(cramschool)4</v>
      </c>
      <c r="AB85" t="str">
        <f t="shared" si="5"/>
        <v>2.918</v>
      </c>
      <c r="AC85" t="str">
        <f t="shared" si="6"/>
        <v>1.099</v>
      </c>
      <c r="AD85" t="str">
        <f t="shared" si="7"/>
        <v>2.918
(1.099)</v>
      </c>
    </row>
    <row r="86" spans="1:30">
      <c r="A86">
        <v>85</v>
      </c>
      <c r="B86" t="s">
        <v>27</v>
      </c>
      <c r="C86">
        <v>6.1097248732229996</v>
      </c>
      <c r="D86">
        <v>1.01068194765604</v>
      </c>
      <c r="E86">
        <v>6.0451508878659297</v>
      </c>
      <c r="F86" s="1">
        <v>2.149618650825E-9</v>
      </c>
      <c r="G86" t="s">
        <v>64</v>
      </c>
      <c r="AA86" t="str">
        <f t="shared" si="4"/>
        <v>shingaku_parametric2_as.factor(cramschool)5</v>
      </c>
      <c r="AB86" t="str">
        <f t="shared" si="5"/>
        <v>6.110</v>
      </c>
      <c r="AC86" t="str">
        <f t="shared" si="6"/>
        <v>1.011</v>
      </c>
      <c r="AD86" t="str">
        <f t="shared" si="7"/>
        <v>6.110
(1.011)</v>
      </c>
    </row>
    <row r="87" spans="1:30">
      <c r="A87">
        <v>86</v>
      </c>
      <c r="B87" t="s">
        <v>28</v>
      </c>
      <c r="C87">
        <v>6.5100508518245901</v>
      </c>
      <c r="D87">
        <v>1.0001060902594301</v>
      </c>
      <c r="E87">
        <v>6.50936027210457</v>
      </c>
      <c r="F87" s="1">
        <v>1.22570465415474E-10</v>
      </c>
      <c r="G87" t="s">
        <v>64</v>
      </c>
      <c r="AA87" t="str">
        <f t="shared" si="4"/>
        <v>shingaku_parametric2_as.factor(cramschool)6</v>
      </c>
      <c r="AB87" t="str">
        <f t="shared" si="5"/>
        <v>6.510</v>
      </c>
      <c r="AC87" t="str">
        <f t="shared" si="6"/>
        <v>1.000</v>
      </c>
      <c r="AD87" t="str">
        <f t="shared" si="7"/>
        <v>6.510
(1.000)</v>
      </c>
    </row>
    <row r="88" spans="1:30">
      <c r="A88">
        <v>87</v>
      </c>
      <c r="B88" t="s">
        <v>29</v>
      </c>
      <c r="C88">
        <v>9.8593970217114002</v>
      </c>
      <c r="D88">
        <v>1.4069262717030899</v>
      </c>
      <c r="E88">
        <v>7.0077567105037701</v>
      </c>
      <c r="F88" s="1">
        <v>4.6132748453887001E-12</v>
      </c>
      <c r="G88" t="s">
        <v>64</v>
      </c>
      <c r="AA88" t="str">
        <f t="shared" si="4"/>
        <v>shingaku_parametric2_as.factor(cramschool)7</v>
      </c>
      <c r="AB88" t="str">
        <f t="shared" si="5"/>
        <v>9.859</v>
      </c>
      <c r="AC88" t="str">
        <f t="shared" si="6"/>
        <v>1.407</v>
      </c>
      <c r="AD88" t="str">
        <f t="shared" si="7"/>
        <v>9.859
(1.407)</v>
      </c>
    </row>
    <row r="89" spans="1:30">
      <c r="A89">
        <v>88</v>
      </c>
      <c r="B89" t="s">
        <v>30</v>
      </c>
      <c r="C89">
        <v>5.9596740109606303</v>
      </c>
      <c r="D89">
        <v>1.6642364665360401</v>
      </c>
      <c r="E89">
        <v>3.58102597244799</v>
      </c>
      <c r="F89">
        <v>3.5976059903595001E-4</v>
      </c>
      <c r="G89" t="s">
        <v>64</v>
      </c>
      <c r="AA89" t="str">
        <f t="shared" si="4"/>
        <v>shingaku_parametric2_as.factor(cramschool)8</v>
      </c>
      <c r="AB89" t="str">
        <f t="shared" si="5"/>
        <v>5.960</v>
      </c>
      <c r="AC89" t="str">
        <f t="shared" si="6"/>
        <v>1.664</v>
      </c>
      <c r="AD89" t="str">
        <f t="shared" si="7"/>
        <v>5.960
(1.664)</v>
      </c>
    </row>
    <row r="90" spans="1:30">
      <c r="A90">
        <v>89</v>
      </c>
      <c r="B90" t="s">
        <v>6</v>
      </c>
      <c r="C90">
        <v>49.666295690748797</v>
      </c>
      <c r="D90">
        <v>1.0497025718359401</v>
      </c>
      <c r="E90">
        <v>47.314636567844303</v>
      </c>
      <c r="F90" s="1">
        <v>2.9564117896563701E-251</v>
      </c>
      <c r="G90" t="s">
        <v>65</v>
      </c>
      <c r="AA90" t="str">
        <f t="shared" si="4"/>
        <v>zyuken_parametric3_(Intercept)</v>
      </c>
      <c r="AB90" t="str">
        <f t="shared" si="5"/>
        <v>49.666</v>
      </c>
      <c r="AC90" t="str">
        <f t="shared" si="6"/>
        <v>1.050</v>
      </c>
      <c r="AD90" t="str">
        <f t="shared" si="7"/>
        <v>49.666
(1.050)</v>
      </c>
    </row>
    <row r="91" spans="1:30">
      <c r="A91">
        <v>90</v>
      </c>
      <c r="B91" t="s">
        <v>16</v>
      </c>
      <c r="C91">
        <v>0.16347414986214201</v>
      </c>
      <c r="D91">
        <v>0.22094784554994501</v>
      </c>
      <c r="E91">
        <v>0.73987664127364705</v>
      </c>
      <c r="F91">
        <v>0.45955900009401601</v>
      </c>
      <c r="G91" t="s">
        <v>65</v>
      </c>
      <c r="AA91" t="str">
        <f t="shared" si="4"/>
        <v>zyuken_parametric3_relative_age</v>
      </c>
      <c r="AB91" t="str">
        <f t="shared" si="5"/>
        <v>0.163</v>
      </c>
      <c r="AC91" t="str">
        <f t="shared" si="6"/>
        <v>0.221</v>
      </c>
      <c r="AD91" t="str">
        <f t="shared" si="7"/>
        <v>0.163
(0.221)</v>
      </c>
    </row>
    <row r="92" spans="1:30">
      <c r="A92">
        <v>91</v>
      </c>
      <c r="B92" t="s">
        <v>17</v>
      </c>
      <c r="C92">
        <v>-3.0280552509520699E-3</v>
      </c>
      <c r="D92">
        <v>1.9503310841172301E-2</v>
      </c>
      <c r="E92">
        <v>-0.15525852382764199</v>
      </c>
      <c r="F92">
        <v>0.87665073803822302</v>
      </c>
      <c r="G92" t="s">
        <v>65</v>
      </c>
      <c r="AA92" t="str">
        <f t="shared" si="4"/>
        <v>zyuken_parametric3_I(relative_age^2)</v>
      </c>
      <c r="AB92" t="str">
        <f t="shared" si="5"/>
        <v>-0.003</v>
      </c>
      <c r="AC92" t="str">
        <f t="shared" si="6"/>
        <v>0.020</v>
      </c>
      <c r="AD92" t="str">
        <f t="shared" si="7"/>
        <v>-0.003
(0.020)</v>
      </c>
    </row>
    <row r="93" spans="1:30">
      <c r="A93">
        <v>92</v>
      </c>
      <c r="B93" t="s">
        <v>19</v>
      </c>
      <c r="C93">
        <v>-7.8494436839234905E-2</v>
      </c>
      <c r="D93">
        <v>0.42400843785777698</v>
      </c>
      <c r="E93">
        <v>-0.185124704677608</v>
      </c>
      <c r="F93">
        <v>0.85317103259169202</v>
      </c>
      <c r="G93" t="s">
        <v>65</v>
      </c>
      <c r="AA93" t="str">
        <f t="shared" si="4"/>
        <v>zyuken_parametric3_as.factor(sex)2</v>
      </c>
      <c r="AB93" t="str">
        <f t="shared" si="5"/>
        <v>-0.078</v>
      </c>
      <c r="AC93" t="str">
        <f t="shared" si="6"/>
        <v>0.424</v>
      </c>
      <c r="AD93" t="str">
        <f t="shared" si="7"/>
        <v>-0.078
(0.424)</v>
      </c>
    </row>
    <row r="94" spans="1:30">
      <c r="A94">
        <v>93</v>
      </c>
      <c r="B94" t="s">
        <v>9</v>
      </c>
      <c r="C94">
        <v>-1.0575442547025999</v>
      </c>
      <c r="D94">
        <v>0.79830517158571102</v>
      </c>
      <c r="E94">
        <v>-1.3247368203840599</v>
      </c>
      <c r="F94">
        <v>0.185579386927085</v>
      </c>
      <c r="G94" t="s">
        <v>65</v>
      </c>
      <c r="AA94" t="str">
        <f t="shared" si="4"/>
        <v>zyuken_parametric3_as.factor(school_id)30185</v>
      </c>
      <c r="AB94" t="str">
        <f t="shared" si="5"/>
        <v>-1.058</v>
      </c>
      <c r="AC94" t="str">
        <f t="shared" si="6"/>
        <v>0.798</v>
      </c>
      <c r="AD94" t="str">
        <f t="shared" si="7"/>
        <v>-1.058
(0.798)</v>
      </c>
    </row>
    <row r="95" spans="1:30">
      <c r="A95">
        <v>94</v>
      </c>
      <c r="B95" t="s">
        <v>10</v>
      </c>
      <c r="C95">
        <v>-1.40754500250921</v>
      </c>
      <c r="D95">
        <v>0.87484366339956399</v>
      </c>
      <c r="E95">
        <v>-1.6089103246626</v>
      </c>
      <c r="F95">
        <v>0.107970655372083</v>
      </c>
      <c r="G95" t="s">
        <v>65</v>
      </c>
      <c r="AA95" t="str">
        <f t="shared" si="4"/>
        <v>zyuken_parametric3_as.factor(school_id)30230</v>
      </c>
      <c r="AB95" t="str">
        <f t="shared" si="5"/>
        <v>-1.408</v>
      </c>
      <c r="AC95" t="str">
        <f t="shared" si="6"/>
        <v>0.875</v>
      </c>
      <c r="AD95" t="str">
        <f t="shared" si="7"/>
        <v>-1.408
(0.875)</v>
      </c>
    </row>
    <row r="96" spans="1:30">
      <c r="A96">
        <v>95</v>
      </c>
      <c r="B96" t="s">
        <v>12</v>
      </c>
      <c r="C96">
        <v>-2.2727309351409302</v>
      </c>
      <c r="D96">
        <v>0.72437270924682895</v>
      </c>
      <c r="E96">
        <v>-3.13751595846841</v>
      </c>
      <c r="F96">
        <v>1.75674123882344E-3</v>
      </c>
      <c r="G96" t="s">
        <v>65</v>
      </c>
      <c r="AA96" t="str">
        <f t="shared" si="4"/>
        <v>zyuken_parametric3_as.factor(school_id)30265</v>
      </c>
      <c r="AB96" t="str">
        <f t="shared" si="5"/>
        <v>-2.273</v>
      </c>
      <c r="AC96" t="str">
        <f t="shared" si="6"/>
        <v>0.724</v>
      </c>
      <c r="AD96" t="str">
        <f t="shared" si="7"/>
        <v>-2.273
(0.724)</v>
      </c>
    </row>
    <row r="97" spans="1:30">
      <c r="A97">
        <v>96</v>
      </c>
      <c r="B97" t="s">
        <v>13</v>
      </c>
      <c r="C97">
        <v>-1.1438511824081501</v>
      </c>
      <c r="D97">
        <v>0.70160156842545296</v>
      </c>
      <c r="E97">
        <v>-1.63034296655751</v>
      </c>
      <c r="F97">
        <v>0.103362966690061</v>
      </c>
      <c r="G97" t="s">
        <v>65</v>
      </c>
      <c r="AA97" t="str">
        <f t="shared" si="4"/>
        <v>zyuken_parametric3_as.factor(school_id)30270</v>
      </c>
      <c r="AB97" t="str">
        <f t="shared" si="5"/>
        <v>-1.144</v>
      </c>
      <c r="AC97" t="str">
        <f t="shared" si="6"/>
        <v>0.702</v>
      </c>
      <c r="AD97" t="str">
        <f t="shared" si="7"/>
        <v>-1.144
(0.702)</v>
      </c>
    </row>
    <row r="98" spans="1:30">
      <c r="A98">
        <v>97</v>
      </c>
      <c r="B98" t="s">
        <v>14</v>
      </c>
      <c r="C98">
        <v>-0.537871092731113</v>
      </c>
      <c r="D98">
        <v>0.72293501111815495</v>
      </c>
      <c r="E98">
        <v>-0.74401029754969705</v>
      </c>
      <c r="F98">
        <v>0.45705558963384202</v>
      </c>
      <c r="G98" t="s">
        <v>65</v>
      </c>
      <c r="AA98" t="str">
        <f t="shared" si="4"/>
        <v>zyuken_parametric3_as.factor(school_id)30288</v>
      </c>
      <c r="AB98" t="str">
        <f t="shared" si="5"/>
        <v>-0.538</v>
      </c>
      <c r="AC98" t="str">
        <f t="shared" si="6"/>
        <v>0.723</v>
      </c>
      <c r="AD98" t="str">
        <f t="shared" si="7"/>
        <v>-0.538
(0.723)</v>
      </c>
    </row>
    <row r="99" spans="1:30">
      <c r="A99">
        <v>98</v>
      </c>
      <c r="B99" t="s">
        <v>20</v>
      </c>
      <c r="C99">
        <v>0.80607935433794098</v>
      </c>
      <c r="D99">
        <v>0.77530653486869505</v>
      </c>
      <c r="E99">
        <v>1.03969116483</v>
      </c>
      <c r="F99">
        <v>0.29874990284987302</v>
      </c>
      <c r="G99" t="s">
        <v>65</v>
      </c>
      <c r="AA99" t="str">
        <f t="shared" si="4"/>
        <v>zyuken_parametric3_as.factor(book)2</v>
      </c>
      <c r="AB99" t="str">
        <f t="shared" si="5"/>
        <v>0.806</v>
      </c>
      <c r="AC99" t="str">
        <f t="shared" si="6"/>
        <v>0.775</v>
      </c>
      <c r="AD99" t="str">
        <f t="shared" si="7"/>
        <v>0.806
(0.775)</v>
      </c>
    </row>
    <row r="100" spans="1:30">
      <c r="A100">
        <v>99</v>
      </c>
      <c r="B100" t="s">
        <v>21</v>
      </c>
      <c r="C100">
        <v>0.83804022920111698</v>
      </c>
      <c r="D100">
        <v>0.72137204086975903</v>
      </c>
      <c r="E100">
        <v>1.16173095396197</v>
      </c>
      <c r="F100">
        <v>0.24563872375451001</v>
      </c>
      <c r="G100" t="s">
        <v>65</v>
      </c>
      <c r="AA100" t="str">
        <f t="shared" si="4"/>
        <v>zyuken_parametric3_as.factor(book)3</v>
      </c>
      <c r="AB100" t="str">
        <f t="shared" si="5"/>
        <v>0.838</v>
      </c>
      <c r="AC100" t="str">
        <f t="shared" si="6"/>
        <v>0.721</v>
      </c>
      <c r="AD100" t="str">
        <f t="shared" si="7"/>
        <v>0.838
(0.721)</v>
      </c>
    </row>
    <row r="101" spans="1:30">
      <c r="A101">
        <v>100</v>
      </c>
      <c r="B101" t="s">
        <v>22</v>
      </c>
      <c r="C101">
        <v>0.91392303813027798</v>
      </c>
      <c r="D101">
        <v>0.78484664324419495</v>
      </c>
      <c r="E101">
        <v>1.16446065737447</v>
      </c>
      <c r="F101">
        <v>0.24453188429703099</v>
      </c>
      <c r="G101" t="s">
        <v>65</v>
      </c>
      <c r="AA101" t="str">
        <f t="shared" si="4"/>
        <v>zyuken_parametric3_as.factor(book)4</v>
      </c>
      <c r="AB101" t="str">
        <f t="shared" si="5"/>
        <v>0.914</v>
      </c>
      <c r="AC101" t="str">
        <f t="shared" si="6"/>
        <v>0.785</v>
      </c>
      <c r="AD101" t="str">
        <f t="shared" si="7"/>
        <v>0.914
(0.785)</v>
      </c>
    </row>
    <row r="102" spans="1:30">
      <c r="A102">
        <v>101</v>
      </c>
      <c r="B102" t="s">
        <v>23</v>
      </c>
      <c r="C102">
        <v>0.67356858651243101</v>
      </c>
      <c r="D102">
        <v>0.85194039405327904</v>
      </c>
      <c r="E102">
        <v>0.79062877076152305</v>
      </c>
      <c r="F102">
        <v>0.42935943875714699</v>
      </c>
      <c r="G102" t="s">
        <v>65</v>
      </c>
      <c r="AA102" t="str">
        <f t="shared" si="4"/>
        <v>zyuken_parametric3_as.factor(book)5</v>
      </c>
      <c r="AB102" t="str">
        <f t="shared" si="5"/>
        <v>0.674</v>
      </c>
      <c r="AC102" t="str">
        <f t="shared" si="6"/>
        <v>0.852</v>
      </c>
      <c r="AD102" t="str">
        <f t="shared" si="7"/>
        <v>0.674
(0.852)</v>
      </c>
    </row>
    <row r="103" spans="1:30">
      <c r="A103">
        <v>102</v>
      </c>
      <c r="B103" t="s">
        <v>24</v>
      </c>
      <c r="C103">
        <v>-1.47327976232307</v>
      </c>
      <c r="D103">
        <v>1.12020490571481</v>
      </c>
      <c r="E103">
        <v>-1.31518774360567</v>
      </c>
      <c r="F103">
        <v>0.188766518941793</v>
      </c>
      <c r="G103" t="s">
        <v>65</v>
      </c>
      <c r="AA103" t="str">
        <f t="shared" si="4"/>
        <v>zyuken_parametric3_as.factor(cramschool)2</v>
      </c>
      <c r="AB103" t="str">
        <f t="shared" si="5"/>
        <v>-1.473</v>
      </c>
      <c r="AC103" t="str">
        <f t="shared" si="6"/>
        <v>1.120</v>
      </c>
      <c r="AD103" t="str">
        <f t="shared" si="7"/>
        <v>-1.473
(1.120)</v>
      </c>
    </row>
    <row r="104" spans="1:30">
      <c r="A104">
        <v>103</v>
      </c>
      <c r="B104" t="s">
        <v>25</v>
      </c>
      <c r="C104">
        <v>-3.7752299787710102E-2</v>
      </c>
      <c r="D104">
        <v>0.68491163330873905</v>
      </c>
      <c r="E104">
        <v>-5.5119957015962097E-2</v>
      </c>
      <c r="F104">
        <v>0.95605457246016701</v>
      </c>
      <c r="G104" t="s">
        <v>65</v>
      </c>
      <c r="AA104" t="str">
        <f t="shared" si="4"/>
        <v>zyuken_parametric3_as.factor(cramschool)3</v>
      </c>
      <c r="AB104" t="str">
        <f t="shared" si="5"/>
        <v>-0.038</v>
      </c>
      <c r="AC104" t="str">
        <f t="shared" si="6"/>
        <v>0.685</v>
      </c>
      <c r="AD104" t="str">
        <f t="shared" si="7"/>
        <v>-0.038
(0.685)</v>
      </c>
    </row>
    <row r="105" spans="1:30">
      <c r="A105">
        <v>104</v>
      </c>
      <c r="B105" t="s">
        <v>26</v>
      </c>
      <c r="C105">
        <v>0.34073044491375298</v>
      </c>
      <c r="D105">
        <v>0.71660610358892796</v>
      </c>
      <c r="E105">
        <v>0.475478011151868</v>
      </c>
      <c r="F105">
        <v>0.634556419660119</v>
      </c>
      <c r="G105" t="s">
        <v>65</v>
      </c>
      <c r="AA105" t="str">
        <f t="shared" si="4"/>
        <v>zyuken_parametric3_as.factor(cramschool)4</v>
      </c>
      <c r="AB105" t="str">
        <f t="shared" si="5"/>
        <v>0.341</v>
      </c>
      <c r="AC105" t="str">
        <f t="shared" si="6"/>
        <v>0.717</v>
      </c>
      <c r="AD105" t="str">
        <f t="shared" si="7"/>
        <v>0.341
(0.717)</v>
      </c>
    </row>
    <row r="106" spans="1:30">
      <c r="A106">
        <v>105</v>
      </c>
      <c r="B106" t="s">
        <v>27</v>
      </c>
      <c r="C106">
        <v>1.2164071740347999</v>
      </c>
      <c r="D106">
        <v>0.66540847175116102</v>
      </c>
      <c r="E106">
        <v>1.82806084634535</v>
      </c>
      <c r="F106">
        <v>6.7856231258173499E-2</v>
      </c>
      <c r="G106" t="s">
        <v>65</v>
      </c>
      <c r="AA106" t="str">
        <f t="shared" si="4"/>
        <v>zyuken_parametric3_as.factor(cramschool)5</v>
      </c>
      <c r="AB106" t="str">
        <f t="shared" si="5"/>
        <v>1.216</v>
      </c>
      <c r="AC106" t="str">
        <f t="shared" si="6"/>
        <v>0.665</v>
      </c>
      <c r="AD106" t="str">
        <f t="shared" si="7"/>
        <v>1.216
(0.665)</v>
      </c>
    </row>
    <row r="107" spans="1:30">
      <c r="A107">
        <v>106</v>
      </c>
      <c r="B107" t="s">
        <v>28</v>
      </c>
      <c r="C107">
        <v>1.85784195718773</v>
      </c>
      <c r="D107">
        <v>0.65807080801175299</v>
      </c>
      <c r="E107">
        <v>2.8231642166302402</v>
      </c>
      <c r="F107">
        <v>4.8553102728673596E-3</v>
      </c>
      <c r="G107" t="s">
        <v>65</v>
      </c>
      <c r="AA107" t="str">
        <f t="shared" si="4"/>
        <v>zyuken_parametric3_as.factor(cramschool)6</v>
      </c>
      <c r="AB107" t="str">
        <f t="shared" si="5"/>
        <v>1.858</v>
      </c>
      <c r="AC107" t="str">
        <f t="shared" si="6"/>
        <v>0.658</v>
      </c>
      <c r="AD107" t="str">
        <f t="shared" si="7"/>
        <v>1.858
(0.658)</v>
      </c>
    </row>
    <row r="108" spans="1:30">
      <c r="A108">
        <v>107</v>
      </c>
      <c r="B108" t="s">
        <v>29</v>
      </c>
      <c r="C108">
        <v>3.0484886736746701</v>
      </c>
      <c r="D108">
        <v>0.932864589259077</v>
      </c>
      <c r="E108">
        <v>3.26787907781548</v>
      </c>
      <c r="F108">
        <v>1.12271353907241E-3</v>
      </c>
      <c r="G108" t="s">
        <v>65</v>
      </c>
      <c r="AA108" t="str">
        <f t="shared" si="4"/>
        <v>zyuken_parametric3_as.factor(cramschool)7</v>
      </c>
      <c r="AB108" t="str">
        <f t="shared" si="5"/>
        <v>3.048</v>
      </c>
      <c r="AC108" t="str">
        <f t="shared" si="6"/>
        <v>0.933</v>
      </c>
      <c r="AD108" t="str">
        <f t="shared" si="7"/>
        <v>3.048
(0.933)</v>
      </c>
    </row>
    <row r="109" spans="1:30">
      <c r="A109">
        <v>108</v>
      </c>
      <c r="B109" t="s">
        <v>30</v>
      </c>
      <c r="C109">
        <v>1.5565514096495701</v>
      </c>
      <c r="D109">
        <v>1.0891917756865399</v>
      </c>
      <c r="E109">
        <v>1.4290884712826999</v>
      </c>
      <c r="F109">
        <v>0.15330997118051801</v>
      </c>
      <c r="G109" t="s">
        <v>65</v>
      </c>
      <c r="AA109" t="str">
        <f t="shared" si="4"/>
        <v>zyuken_parametric3_as.factor(cramschool)8</v>
      </c>
      <c r="AB109" t="str">
        <f t="shared" si="5"/>
        <v>1.557</v>
      </c>
      <c r="AC109" t="str">
        <f t="shared" si="6"/>
        <v>1.089</v>
      </c>
      <c r="AD109" t="str">
        <f t="shared" si="7"/>
        <v>1.557
(1.089)</v>
      </c>
    </row>
    <row r="110" spans="1:30">
      <c r="A110">
        <v>109</v>
      </c>
      <c r="B110" t="s">
        <v>66</v>
      </c>
      <c r="C110">
        <v>2.1918022785273301</v>
      </c>
      <c r="D110">
        <v>0.32355505655546701</v>
      </c>
      <c r="E110">
        <v>6.7741246323300599</v>
      </c>
      <c r="F110" s="1">
        <v>2.2006655304448899E-11</v>
      </c>
      <c r="G110" t="s">
        <v>65</v>
      </c>
      <c r="AA110" t="str">
        <f t="shared" si="4"/>
        <v>zyuken_parametric3_zkokugo_level</v>
      </c>
      <c r="AB110" t="str">
        <f t="shared" si="5"/>
        <v>2.192</v>
      </c>
      <c r="AC110" t="str">
        <f t="shared" si="6"/>
        <v>0.324</v>
      </c>
      <c r="AD110" t="str">
        <f t="shared" si="7"/>
        <v>2.192
(0.324)</v>
      </c>
    </row>
    <row r="111" spans="1:30">
      <c r="A111">
        <v>110</v>
      </c>
      <c r="B111" t="s">
        <v>67</v>
      </c>
      <c r="C111">
        <v>3.4421074037639201</v>
      </c>
      <c r="D111">
        <v>0.316666124932032</v>
      </c>
      <c r="E111">
        <v>10.8698314494571</v>
      </c>
      <c r="F111" s="1">
        <v>5.1943276859607098E-26</v>
      </c>
      <c r="G111" t="s">
        <v>65</v>
      </c>
      <c r="AA111" t="str">
        <f t="shared" si="4"/>
        <v>zyuken_parametric3_zmath_level</v>
      </c>
      <c r="AB111" t="str">
        <f t="shared" si="5"/>
        <v>3.442</v>
      </c>
      <c r="AC111" t="str">
        <f t="shared" si="6"/>
        <v>0.317</v>
      </c>
      <c r="AD111" t="str">
        <f t="shared" si="7"/>
        <v>3.442
(0.317)</v>
      </c>
    </row>
    <row r="112" spans="1:30">
      <c r="A112">
        <v>111</v>
      </c>
      <c r="B112" t="s">
        <v>89</v>
      </c>
      <c r="C112">
        <v>2.88377869449518</v>
      </c>
      <c r="D112">
        <v>0.320697624196362</v>
      </c>
      <c r="E112">
        <v>8.9922047340439804</v>
      </c>
      <c r="F112" s="1">
        <v>1.3016716013558401E-18</v>
      </c>
      <c r="G112" t="s">
        <v>65</v>
      </c>
      <c r="AA112" t="str">
        <f t="shared" si="4"/>
        <v>zyuken_parametric3_zeng_level</v>
      </c>
      <c r="AB112" t="str">
        <f t="shared" si="5"/>
        <v>2.884</v>
      </c>
      <c r="AC112" t="str">
        <f t="shared" si="6"/>
        <v>0.321</v>
      </c>
      <c r="AD112" t="str">
        <f t="shared" si="7"/>
        <v>2.884
(0.321)</v>
      </c>
    </row>
    <row r="113" spans="1:30">
      <c r="A113">
        <v>112</v>
      </c>
      <c r="B113" t="s">
        <v>6</v>
      </c>
      <c r="C113">
        <v>48.725781935477002</v>
      </c>
      <c r="D113">
        <v>1.07138131665682</v>
      </c>
      <c r="E113">
        <v>45.479402317302899</v>
      </c>
      <c r="F113" s="1">
        <v>2.29763692121922E-239</v>
      </c>
      <c r="G113" t="s">
        <v>68</v>
      </c>
      <c r="AA113" t="str">
        <f t="shared" si="4"/>
        <v>shingaku_parametric3_(Intercept)</v>
      </c>
      <c r="AB113" t="str">
        <f t="shared" si="5"/>
        <v>48.726</v>
      </c>
      <c r="AC113" t="str">
        <f t="shared" si="6"/>
        <v>1.071</v>
      </c>
      <c r="AD113" t="str">
        <f t="shared" si="7"/>
        <v>48.726
(1.071)</v>
      </c>
    </row>
    <row r="114" spans="1:30">
      <c r="A114">
        <v>113</v>
      </c>
      <c r="B114" t="s">
        <v>16</v>
      </c>
      <c r="C114">
        <v>0.15635809895596001</v>
      </c>
      <c r="D114">
        <v>0.225906763564895</v>
      </c>
      <c r="E114">
        <v>0.69213553630962699</v>
      </c>
      <c r="F114">
        <v>0.48902369276317798</v>
      </c>
      <c r="G114" t="s">
        <v>68</v>
      </c>
      <c r="AA114" t="str">
        <f t="shared" si="4"/>
        <v>shingaku_parametric3_relative_age</v>
      </c>
      <c r="AB114" t="str">
        <f t="shared" si="5"/>
        <v>0.156</v>
      </c>
      <c r="AC114" t="str">
        <f t="shared" si="6"/>
        <v>0.226</v>
      </c>
      <c r="AD114" t="str">
        <f t="shared" si="7"/>
        <v>0.156
(0.226)</v>
      </c>
    </row>
    <row r="115" spans="1:30">
      <c r="A115">
        <v>114</v>
      </c>
      <c r="B115" t="s">
        <v>17</v>
      </c>
      <c r="C115">
        <v>-2.27706327701025E-3</v>
      </c>
      <c r="D115">
        <v>1.99528987300715E-2</v>
      </c>
      <c r="E115">
        <v>-0.114121928237847</v>
      </c>
      <c r="F115">
        <v>0.90916558752360999</v>
      </c>
      <c r="G115" t="s">
        <v>68</v>
      </c>
      <c r="AA115" t="str">
        <f t="shared" si="4"/>
        <v>shingaku_parametric3_I(relative_age^2)</v>
      </c>
      <c r="AB115" t="str">
        <f t="shared" si="5"/>
        <v>-0.002</v>
      </c>
      <c r="AC115" t="str">
        <f t="shared" si="6"/>
        <v>0.020</v>
      </c>
      <c r="AD115" t="str">
        <f t="shared" si="7"/>
        <v>-0.002
(0.020)</v>
      </c>
    </row>
    <row r="116" spans="1:30">
      <c r="A116">
        <v>115</v>
      </c>
      <c r="B116" t="s">
        <v>19</v>
      </c>
      <c r="C116">
        <v>-4.3013609780422103E-2</v>
      </c>
      <c r="D116">
        <v>0.43388616322969797</v>
      </c>
      <c r="E116">
        <v>-9.91357029231901E-2</v>
      </c>
      <c r="F116">
        <v>0.92105172923941803</v>
      </c>
      <c r="G116" t="s">
        <v>68</v>
      </c>
      <c r="AA116" t="str">
        <f t="shared" si="4"/>
        <v>shingaku_parametric3_as.factor(sex)2</v>
      </c>
      <c r="AB116" t="str">
        <f t="shared" si="5"/>
        <v>-0.043</v>
      </c>
      <c r="AC116" t="str">
        <f t="shared" si="6"/>
        <v>0.434</v>
      </c>
      <c r="AD116" t="str">
        <f t="shared" si="7"/>
        <v>-0.043
(0.434)</v>
      </c>
    </row>
    <row r="117" spans="1:30">
      <c r="A117">
        <v>116</v>
      </c>
      <c r="B117" t="s">
        <v>9</v>
      </c>
      <c r="C117">
        <v>-0.77551514548896505</v>
      </c>
      <c r="D117">
        <v>0.81534802859231903</v>
      </c>
      <c r="E117">
        <v>-0.95114615881009201</v>
      </c>
      <c r="F117">
        <v>0.341775458275415</v>
      </c>
      <c r="G117" t="s">
        <v>68</v>
      </c>
      <c r="AA117" t="str">
        <f t="shared" si="4"/>
        <v>shingaku_parametric3_as.factor(school_id)30185</v>
      </c>
      <c r="AB117" t="str">
        <f t="shared" si="5"/>
        <v>-0.776</v>
      </c>
      <c r="AC117" t="str">
        <f t="shared" si="6"/>
        <v>0.815</v>
      </c>
      <c r="AD117" t="str">
        <f t="shared" si="7"/>
        <v>-0.776
(0.815)</v>
      </c>
    </row>
    <row r="118" spans="1:30">
      <c r="A118">
        <v>117</v>
      </c>
      <c r="B118" t="s">
        <v>10</v>
      </c>
      <c r="C118">
        <v>-1.39917268666507</v>
      </c>
      <c r="D118">
        <v>0.89167977486875705</v>
      </c>
      <c r="E118">
        <v>-1.56914256227356</v>
      </c>
      <c r="F118">
        <v>0.116952339322947</v>
      </c>
      <c r="G118" t="s">
        <v>68</v>
      </c>
      <c r="AA118" t="str">
        <f t="shared" si="4"/>
        <v>shingaku_parametric3_as.factor(school_id)30230</v>
      </c>
      <c r="AB118" t="str">
        <f t="shared" si="5"/>
        <v>-1.399</v>
      </c>
      <c r="AC118" t="str">
        <f t="shared" si="6"/>
        <v>0.892</v>
      </c>
      <c r="AD118" t="str">
        <f t="shared" si="7"/>
        <v>-1.399
(0.892)</v>
      </c>
    </row>
    <row r="119" spans="1:30">
      <c r="A119">
        <v>118</v>
      </c>
      <c r="B119" t="s">
        <v>12</v>
      </c>
      <c r="C119">
        <v>-2.0449201798796901</v>
      </c>
      <c r="D119">
        <v>0.738369329429997</v>
      </c>
      <c r="E119">
        <v>-2.7695085621423701</v>
      </c>
      <c r="F119">
        <v>5.7250133435374504E-3</v>
      </c>
      <c r="G119" t="s">
        <v>68</v>
      </c>
      <c r="AA119" t="str">
        <f t="shared" si="4"/>
        <v>shingaku_parametric3_as.factor(school_id)30265</v>
      </c>
      <c r="AB119" t="str">
        <f t="shared" si="5"/>
        <v>-2.045</v>
      </c>
      <c r="AC119" t="str">
        <f t="shared" si="6"/>
        <v>0.738</v>
      </c>
      <c r="AD119" t="str">
        <f t="shared" si="7"/>
        <v>-2.045
(0.738)</v>
      </c>
    </row>
    <row r="120" spans="1:30">
      <c r="A120">
        <v>119</v>
      </c>
      <c r="B120" t="s">
        <v>13</v>
      </c>
      <c r="C120">
        <v>-0.97267075356131005</v>
      </c>
      <c r="D120">
        <v>0.71506877024524396</v>
      </c>
      <c r="E120">
        <v>-1.36024784473208</v>
      </c>
      <c r="F120">
        <v>0.174078656471678</v>
      </c>
      <c r="G120" t="s">
        <v>68</v>
      </c>
      <c r="AA120" t="str">
        <f t="shared" si="4"/>
        <v>shingaku_parametric3_as.factor(school_id)30270</v>
      </c>
      <c r="AB120" t="str">
        <f t="shared" si="5"/>
        <v>-0.973</v>
      </c>
      <c r="AC120" t="str">
        <f t="shared" si="6"/>
        <v>0.715</v>
      </c>
      <c r="AD120" t="str">
        <f t="shared" si="7"/>
        <v>-0.973
(0.715)</v>
      </c>
    </row>
    <row r="121" spans="1:30">
      <c r="A121">
        <v>120</v>
      </c>
      <c r="B121" t="s">
        <v>14</v>
      </c>
      <c r="C121">
        <v>-0.32161129321286702</v>
      </c>
      <c r="D121">
        <v>0.74066245954718701</v>
      </c>
      <c r="E121">
        <v>-0.43422113415804597</v>
      </c>
      <c r="F121">
        <v>0.66422783470578906</v>
      </c>
      <c r="G121" t="s">
        <v>68</v>
      </c>
      <c r="AA121" t="str">
        <f t="shared" si="4"/>
        <v>shingaku_parametric3_as.factor(school_id)30288</v>
      </c>
      <c r="AB121" t="str">
        <f t="shared" si="5"/>
        <v>-0.322</v>
      </c>
      <c r="AC121" t="str">
        <f t="shared" si="6"/>
        <v>0.741</v>
      </c>
      <c r="AD121" t="str">
        <f t="shared" si="7"/>
        <v>-0.322
(0.741)</v>
      </c>
    </row>
    <row r="122" spans="1:30">
      <c r="A122">
        <v>121</v>
      </c>
      <c r="B122" t="s">
        <v>20</v>
      </c>
      <c r="C122">
        <v>1.0642600501575299</v>
      </c>
      <c r="D122">
        <v>0.79160270366255103</v>
      </c>
      <c r="E122">
        <v>1.34443710870802</v>
      </c>
      <c r="F122">
        <v>0.17913245868878899</v>
      </c>
      <c r="G122" t="s">
        <v>68</v>
      </c>
      <c r="AA122" t="str">
        <f t="shared" si="4"/>
        <v>shingaku_parametric3_as.factor(book)2</v>
      </c>
      <c r="AB122" t="str">
        <f t="shared" si="5"/>
        <v>1.064</v>
      </c>
      <c r="AC122" t="str">
        <f t="shared" si="6"/>
        <v>0.792</v>
      </c>
      <c r="AD122" t="str">
        <f t="shared" si="7"/>
        <v>1.064
(0.792)</v>
      </c>
    </row>
    <row r="123" spans="1:30">
      <c r="A123">
        <v>122</v>
      </c>
      <c r="B123" t="s">
        <v>21</v>
      </c>
      <c r="C123">
        <v>0.59927911821096602</v>
      </c>
      <c r="D123">
        <v>0.73635708504777397</v>
      </c>
      <c r="E123">
        <v>0.81384308018450802</v>
      </c>
      <c r="F123">
        <v>0.41594161689543702</v>
      </c>
      <c r="G123" t="s">
        <v>68</v>
      </c>
      <c r="AA123" t="str">
        <f t="shared" si="4"/>
        <v>shingaku_parametric3_as.factor(book)3</v>
      </c>
      <c r="AB123" t="str">
        <f t="shared" si="5"/>
        <v>0.599</v>
      </c>
      <c r="AC123" t="str">
        <f t="shared" si="6"/>
        <v>0.736</v>
      </c>
      <c r="AD123" t="str">
        <f t="shared" si="7"/>
        <v>0.599
(0.736)</v>
      </c>
    </row>
    <row r="124" spans="1:30">
      <c r="A124">
        <v>123</v>
      </c>
      <c r="B124" t="s">
        <v>22</v>
      </c>
      <c r="C124">
        <v>0.99288989562894503</v>
      </c>
      <c r="D124">
        <v>0.80003343808055705</v>
      </c>
      <c r="E124">
        <v>1.2410604961851199</v>
      </c>
      <c r="F124">
        <v>0.21489401859937099</v>
      </c>
      <c r="G124" t="s">
        <v>68</v>
      </c>
      <c r="AA124" t="str">
        <f t="shared" si="4"/>
        <v>shingaku_parametric3_as.factor(book)4</v>
      </c>
      <c r="AB124" t="str">
        <f t="shared" si="5"/>
        <v>0.993</v>
      </c>
      <c r="AC124" t="str">
        <f t="shared" si="6"/>
        <v>0.800</v>
      </c>
      <c r="AD124" t="str">
        <f t="shared" si="7"/>
        <v>0.993
(0.800)</v>
      </c>
    </row>
    <row r="125" spans="1:30">
      <c r="A125">
        <v>124</v>
      </c>
      <c r="B125" t="s">
        <v>23</v>
      </c>
      <c r="C125">
        <v>0.63932656828688095</v>
      </c>
      <c r="D125">
        <v>0.86965890135690604</v>
      </c>
      <c r="E125">
        <v>0.73514635139059203</v>
      </c>
      <c r="F125">
        <v>0.46243432346858299</v>
      </c>
      <c r="G125" t="s">
        <v>68</v>
      </c>
      <c r="AA125" t="str">
        <f t="shared" si="4"/>
        <v>shingaku_parametric3_as.factor(book)5</v>
      </c>
      <c r="AB125" t="str">
        <f t="shared" si="5"/>
        <v>0.639</v>
      </c>
      <c r="AC125" t="str">
        <f t="shared" si="6"/>
        <v>0.870</v>
      </c>
      <c r="AD125" t="str">
        <f t="shared" si="7"/>
        <v>0.639
(0.870)</v>
      </c>
    </row>
    <row r="126" spans="1:30">
      <c r="A126">
        <v>125</v>
      </c>
      <c r="B126" t="s">
        <v>24</v>
      </c>
      <c r="C126">
        <v>-0.92093269007346301</v>
      </c>
      <c r="D126">
        <v>1.14238131822613</v>
      </c>
      <c r="E126">
        <v>-0.80615174231269104</v>
      </c>
      <c r="F126">
        <v>0.42035990648621002</v>
      </c>
      <c r="G126" t="s">
        <v>68</v>
      </c>
      <c r="AA126" t="str">
        <f t="shared" si="4"/>
        <v>shingaku_parametric3_as.factor(cramschool)2</v>
      </c>
      <c r="AB126" t="str">
        <f t="shared" si="5"/>
        <v>-0.921</v>
      </c>
      <c r="AC126" t="str">
        <f t="shared" si="6"/>
        <v>1.142</v>
      </c>
      <c r="AD126" t="str">
        <f t="shared" si="7"/>
        <v>-0.921
(1.142)</v>
      </c>
    </row>
    <row r="127" spans="1:30">
      <c r="A127">
        <v>126</v>
      </c>
      <c r="B127" t="s">
        <v>25</v>
      </c>
      <c r="C127">
        <v>-0.29285720205112198</v>
      </c>
      <c r="D127">
        <v>0.69901441501337902</v>
      </c>
      <c r="E127">
        <v>-0.41895731441463402</v>
      </c>
      <c r="F127">
        <v>0.67534334831540999</v>
      </c>
      <c r="G127" t="s">
        <v>68</v>
      </c>
      <c r="AA127" t="str">
        <f t="shared" si="4"/>
        <v>shingaku_parametric3_as.factor(cramschool)3</v>
      </c>
      <c r="AB127" t="str">
        <f t="shared" si="5"/>
        <v>-0.293</v>
      </c>
      <c r="AC127" t="str">
        <f t="shared" si="6"/>
        <v>0.699</v>
      </c>
      <c r="AD127" t="str">
        <f t="shared" si="7"/>
        <v>-0.293
(0.699)</v>
      </c>
    </row>
    <row r="128" spans="1:30">
      <c r="A128">
        <v>127</v>
      </c>
      <c r="B128" t="s">
        <v>26</v>
      </c>
      <c r="C128">
        <v>0.70895177633245199</v>
      </c>
      <c r="D128">
        <v>0.73126927165722899</v>
      </c>
      <c r="E128">
        <v>0.96948115257981504</v>
      </c>
      <c r="F128">
        <v>0.33255535739180903</v>
      </c>
      <c r="G128" t="s">
        <v>68</v>
      </c>
      <c r="AA128" t="str">
        <f t="shared" si="4"/>
        <v>shingaku_parametric3_as.factor(cramschool)4</v>
      </c>
      <c r="AB128" t="str">
        <f t="shared" si="5"/>
        <v>0.709</v>
      </c>
      <c r="AC128" t="str">
        <f t="shared" si="6"/>
        <v>0.731</v>
      </c>
      <c r="AD128" t="str">
        <f t="shared" si="7"/>
        <v>0.709
(0.731)</v>
      </c>
    </row>
    <row r="129" spans="1:30">
      <c r="A129">
        <v>128</v>
      </c>
      <c r="B129" t="s">
        <v>27</v>
      </c>
      <c r="C129">
        <v>1.8170997240165101</v>
      </c>
      <c r="D129">
        <v>0.68191810327621605</v>
      </c>
      <c r="E129">
        <v>2.6646890811175301</v>
      </c>
      <c r="F129">
        <v>7.8384041795494797E-3</v>
      </c>
      <c r="G129" t="s">
        <v>68</v>
      </c>
      <c r="AA129" t="str">
        <f t="shared" si="4"/>
        <v>shingaku_parametric3_as.factor(cramschool)5</v>
      </c>
      <c r="AB129" t="str">
        <f t="shared" si="5"/>
        <v>1.817</v>
      </c>
      <c r="AC129" t="str">
        <f t="shared" si="6"/>
        <v>0.682</v>
      </c>
      <c r="AD129" t="str">
        <f t="shared" si="7"/>
        <v>1.817
(0.682)</v>
      </c>
    </row>
    <row r="130" spans="1:30">
      <c r="A130">
        <v>129</v>
      </c>
      <c r="B130" t="s">
        <v>28</v>
      </c>
      <c r="C130">
        <v>2.14230527704572</v>
      </c>
      <c r="D130">
        <v>0.67456165591658701</v>
      </c>
      <c r="E130">
        <v>3.1758479869935399</v>
      </c>
      <c r="F130">
        <v>1.54281674866913E-3</v>
      </c>
      <c r="G130" t="s">
        <v>68</v>
      </c>
      <c r="AA130" t="str">
        <f t="shared" si="4"/>
        <v>shingaku_parametric3_as.factor(cramschool)6</v>
      </c>
      <c r="AB130" t="str">
        <f t="shared" si="5"/>
        <v>2.142</v>
      </c>
      <c r="AC130" t="str">
        <f t="shared" si="6"/>
        <v>0.675</v>
      </c>
      <c r="AD130" t="str">
        <f t="shared" si="7"/>
        <v>2.142
(0.675)</v>
      </c>
    </row>
    <row r="131" spans="1:30">
      <c r="A131">
        <v>130</v>
      </c>
      <c r="B131" t="s">
        <v>29</v>
      </c>
      <c r="C131">
        <v>3.3985682295132098</v>
      </c>
      <c r="D131">
        <v>0.95133991955522101</v>
      </c>
      <c r="E131">
        <v>3.5724015776633702</v>
      </c>
      <c r="F131">
        <v>3.7173467699738402E-4</v>
      </c>
      <c r="G131" t="s">
        <v>68</v>
      </c>
      <c r="AA131" t="str">
        <f t="shared" ref="AA131:AA170" si="8">G131&amp;"_"&amp;B131</f>
        <v>shingaku_parametric3_as.factor(cramschool)7</v>
      </c>
      <c r="AB131" t="str">
        <f t="shared" ref="AB131:AB170" si="9">TEXT(C131,"0.000")</f>
        <v>3.399</v>
      </c>
      <c r="AC131" t="str">
        <f t="shared" ref="AC131:AC170" si="10">TEXT(D131,"0.000")</f>
        <v>0.951</v>
      </c>
      <c r="AD131" t="str">
        <f t="shared" ref="AD131:AD170" si="11">CONCATENATE(AB131,"
(",AC131,")")</f>
        <v>3.399
(0.951)</v>
      </c>
    </row>
    <row r="132" spans="1:30">
      <c r="A132">
        <v>131</v>
      </c>
      <c r="B132" t="s">
        <v>30</v>
      </c>
      <c r="C132">
        <v>2.2120706012866198</v>
      </c>
      <c r="D132">
        <v>1.1106009398118399</v>
      </c>
      <c r="E132">
        <v>1.99177807436522</v>
      </c>
      <c r="F132">
        <v>4.6685307077657799E-2</v>
      </c>
      <c r="G132" t="s">
        <v>68</v>
      </c>
      <c r="AA132" t="str">
        <f t="shared" si="8"/>
        <v>shingaku_parametric3_as.factor(cramschool)8</v>
      </c>
      <c r="AB132" t="str">
        <f t="shared" si="9"/>
        <v>2.212</v>
      </c>
      <c r="AC132" t="str">
        <f t="shared" si="10"/>
        <v>1.111</v>
      </c>
      <c r="AD132" t="str">
        <f t="shared" si="11"/>
        <v>2.212
(1.111)</v>
      </c>
    </row>
    <row r="133" spans="1:30">
      <c r="A133">
        <v>132</v>
      </c>
      <c r="B133" t="s">
        <v>66</v>
      </c>
      <c r="C133">
        <v>2.2572975687657002</v>
      </c>
      <c r="D133">
        <v>0.33057960331139802</v>
      </c>
      <c r="E133">
        <v>6.8283026120016999</v>
      </c>
      <c r="F133" s="1">
        <v>1.5431727075759699E-11</v>
      </c>
      <c r="G133" t="s">
        <v>68</v>
      </c>
      <c r="AA133" t="str">
        <f t="shared" si="8"/>
        <v>shingaku_parametric3_zkokugo_level</v>
      </c>
      <c r="AB133" t="str">
        <f t="shared" si="9"/>
        <v>2.257</v>
      </c>
      <c r="AC133" t="str">
        <f t="shared" si="10"/>
        <v>0.331</v>
      </c>
      <c r="AD133" t="str">
        <f t="shared" si="11"/>
        <v>2.257
(0.331)</v>
      </c>
    </row>
    <row r="134" spans="1:30">
      <c r="A134">
        <v>133</v>
      </c>
      <c r="B134" t="s">
        <v>67</v>
      </c>
      <c r="C134">
        <v>3.5336175256881202</v>
      </c>
      <c r="D134">
        <v>0.32327823024635799</v>
      </c>
      <c r="E134">
        <v>10.930576806843099</v>
      </c>
      <c r="F134" s="1">
        <v>2.93194089969889E-26</v>
      </c>
      <c r="G134" t="s">
        <v>68</v>
      </c>
      <c r="AA134" t="str">
        <f t="shared" si="8"/>
        <v>shingaku_parametric3_zmath_level</v>
      </c>
      <c r="AB134" t="str">
        <f t="shared" si="9"/>
        <v>3.534</v>
      </c>
      <c r="AC134" t="str">
        <f t="shared" si="10"/>
        <v>0.323</v>
      </c>
      <c r="AD134" t="str">
        <f t="shared" si="11"/>
        <v>3.534
(0.323)</v>
      </c>
    </row>
    <row r="135" spans="1:30">
      <c r="A135">
        <v>134</v>
      </c>
      <c r="B135" t="s">
        <v>89</v>
      </c>
      <c r="C135">
        <v>2.7937658916792198</v>
      </c>
      <c r="D135">
        <v>0.32741018295746599</v>
      </c>
      <c r="E135">
        <v>8.53292303386349</v>
      </c>
      <c r="F135" s="1">
        <v>5.6855632997456795E-17</v>
      </c>
      <c r="G135" t="s">
        <v>68</v>
      </c>
      <c r="AA135" t="str">
        <f t="shared" si="8"/>
        <v>shingaku_parametric3_zeng_level</v>
      </c>
      <c r="AB135" t="str">
        <f t="shared" si="9"/>
        <v>2.794</v>
      </c>
      <c r="AC135" t="str">
        <f t="shared" si="10"/>
        <v>0.327</v>
      </c>
      <c r="AD135" t="str">
        <f t="shared" si="11"/>
        <v>2.794
(0.327)</v>
      </c>
    </row>
    <row r="136" spans="1:30">
      <c r="A136">
        <v>135</v>
      </c>
      <c r="B136" t="s">
        <v>6</v>
      </c>
      <c r="C136">
        <v>50.227641060993797</v>
      </c>
      <c r="D136">
        <v>1.03849105544078</v>
      </c>
      <c r="E136">
        <v>48.365983315739797</v>
      </c>
      <c r="F136" s="1">
        <v>7.0946009294523197E-256</v>
      </c>
      <c r="G136" t="s">
        <v>69</v>
      </c>
      <c r="AA136" t="str">
        <f t="shared" si="8"/>
        <v>zyuken_parametric4_(Intercept)</v>
      </c>
      <c r="AB136" t="str">
        <f t="shared" si="9"/>
        <v>50.228</v>
      </c>
      <c r="AC136" t="str">
        <f t="shared" si="10"/>
        <v>1.038</v>
      </c>
      <c r="AD136" t="str">
        <f t="shared" si="11"/>
        <v>50.228
(1.038)</v>
      </c>
    </row>
    <row r="137" spans="1:30">
      <c r="A137">
        <v>136</v>
      </c>
      <c r="B137" t="s">
        <v>16</v>
      </c>
      <c r="C137">
        <v>0.16526409423394101</v>
      </c>
      <c r="D137">
        <v>0.21720930516045101</v>
      </c>
      <c r="E137">
        <v>0.76085181577216798</v>
      </c>
      <c r="F137">
        <v>0.44693886056521098</v>
      </c>
      <c r="G137" t="s">
        <v>69</v>
      </c>
      <c r="AA137" t="str">
        <f t="shared" si="8"/>
        <v>zyuken_parametric4_relative_age</v>
      </c>
      <c r="AB137" t="str">
        <f t="shared" si="9"/>
        <v>0.165</v>
      </c>
      <c r="AC137" t="str">
        <f t="shared" si="10"/>
        <v>0.217</v>
      </c>
      <c r="AD137" t="str">
        <f t="shared" si="11"/>
        <v>0.165
(0.217)</v>
      </c>
    </row>
    <row r="138" spans="1:30">
      <c r="A138">
        <v>137</v>
      </c>
      <c r="B138" t="s">
        <v>17</v>
      </c>
      <c r="C138">
        <v>-4.0966935152926204E-3</v>
      </c>
      <c r="D138">
        <v>1.9195246330183401E-2</v>
      </c>
      <c r="E138">
        <v>-0.21342229450063399</v>
      </c>
      <c r="F138">
        <v>0.83104447011869398</v>
      </c>
      <c r="G138" t="s">
        <v>69</v>
      </c>
      <c r="AA138" t="str">
        <f t="shared" si="8"/>
        <v>zyuken_parametric4_I(relative_age^2)</v>
      </c>
      <c r="AB138" t="str">
        <f t="shared" si="9"/>
        <v>-0.004</v>
      </c>
      <c r="AC138" t="str">
        <f t="shared" si="10"/>
        <v>0.019</v>
      </c>
      <c r="AD138" t="str">
        <f t="shared" si="11"/>
        <v>-0.004
(0.019)</v>
      </c>
    </row>
    <row r="139" spans="1:30">
      <c r="A139">
        <v>138</v>
      </c>
      <c r="B139" t="s">
        <v>19</v>
      </c>
      <c r="C139">
        <v>0.348704643021988</v>
      </c>
      <c r="D139">
        <v>0.42486265460056999</v>
      </c>
      <c r="E139">
        <v>0.82074675014639598</v>
      </c>
      <c r="F139">
        <v>0.41200131255387201</v>
      </c>
      <c r="G139" t="s">
        <v>69</v>
      </c>
      <c r="AA139" t="str">
        <f t="shared" si="8"/>
        <v>zyuken_parametric4_as.factor(sex)2</v>
      </c>
      <c r="AB139" t="str">
        <f t="shared" si="9"/>
        <v>0.349</v>
      </c>
      <c r="AC139" t="str">
        <f t="shared" si="10"/>
        <v>0.425</v>
      </c>
      <c r="AD139" t="str">
        <f t="shared" si="11"/>
        <v>0.349
(0.425)</v>
      </c>
    </row>
    <row r="140" spans="1:30">
      <c r="A140">
        <v>139</v>
      </c>
      <c r="B140" t="s">
        <v>9</v>
      </c>
      <c r="C140">
        <v>-1.50066067408325</v>
      </c>
      <c r="D140">
        <v>0.78908663201258</v>
      </c>
      <c r="E140">
        <v>-1.90176922685382</v>
      </c>
      <c r="F140">
        <v>5.7510777078659203E-2</v>
      </c>
      <c r="G140" t="s">
        <v>69</v>
      </c>
      <c r="AA140" t="str">
        <f t="shared" si="8"/>
        <v>zyuken_parametric4_as.factor(school_id)30185</v>
      </c>
      <c r="AB140" t="str">
        <f t="shared" si="9"/>
        <v>-1.501</v>
      </c>
      <c r="AC140" t="str">
        <f t="shared" si="10"/>
        <v>0.789</v>
      </c>
      <c r="AD140" t="str">
        <f t="shared" si="11"/>
        <v>-1.501
(0.789)</v>
      </c>
    </row>
    <row r="141" spans="1:30">
      <c r="A141">
        <v>140</v>
      </c>
      <c r="B141" t="s">
        <v>10</v>
      </c>
      <c r="C141">
        <v>-1.66874812980964</v>
      </c>
      <c r="D141">
        <v>0.85769820065219404</v>
      </c>
      <c r="E141">
        <v>-1.94561225445119</v>
      </c>
      <c r="F141">
        <v>5.2002968236695001E-2</v>
      </c>
      <c r="G141" t="s">
        <v>69</v>
      </c>
      <c r="AA141" t="str">
        <f t="shared" si="8"/>
        <v>zyuken_parametric4_as.factor(school_id)30230</v>
      </c>
      <c r="AB141" t="str">
        <f t="shared" si="9"/>
        <v>-1.669</v>
      </c>
      <c r="AC141" t="str">
        <f t="shared" si="10"/>
        <v>0.858</v>
      </c>
      <c r="AD141" t="str">
        <f t="shared" si="11"/>
        <v>-1.669
(0.858)</v>
      </c>
    </row>
    <row r="142" spans="1:30">
      <c r="A142">
        <v>141</v>
      </c>
      <c r="B142" t="s">
        <v>12</v>
      </c>
      <c r="C142">
        <v>-2.40115371217074</v>
      </c>
      <c r="D142">
        <v>0.71650377249235897</v>
      </c>
      <c r="E142">
        <v>-3.3512087505391901</v>
      </c>
      <c r="F142">
        <v>8.3707049122332198E-4</v>
      </c>
      <c r="G142" t="s">
        <v>69</v>
      </c>
      <c r="AA142" t="str">
        <f t="shared" si="8"/>
        <v>zyuken_parametric4_as.factor(school_id)30265</v>
      </c>
      <c r="AB142" t="str">
        <f t="shared" si="9"/>
        <v>-2.401</v>
      </c>
      <c r="AC142" t="str">
        <f t="shared" si="10"/>
        <v>0.717</v>
      </c>
      <c r="AD142" t="str">
        <f t="shared" si="11"/>
        <v>-2.401
(0.717)</v>
      </c>
    </row>
    <row r="143" spans="1:30">
      <c r="A143">
        <v>142</v>
      </c>
      <c r="B143" t="s">
        <v>13</v>
      </c>
      <c r="C143">
        <v>-1.29193947646621</v>
      </c>
      <c r="D143">
        <v>0.69059245168884398</v>
      </c>
      <c r="E143">
        <v>-1.87076976197289</v>
      </c>
      <c r="F143">
        <v>6.1691538105417797E-2</v>
      </c>
      <c r="G143" t="s">
        <v>69</v>
      </c>
      <c r="AA143" t="str">
        <f t="shared" si="8"/>
        <v>zyuken_parametric4_as.factor(school_id)30270</v>
      </c>
      <c r="AB143" t="str">
        <f t="shared" si="9"/>
        <v>-1.292</v>
      </c>
      <c r="AC143" t="str">
        <f t="shared" si="10"/>
        <v>0.691</v>
      </c>
      <c r="AD143" t="str">
        <f t="shared" si="11"/>
        <v>-1.292
(0.691)</v>
      </c>
    </row>
    <row r="144" spans="1:30">
      <c r="A144">
        <v>143</v>
      </c>
      <c r="B144" t="s">
        <v>14</v>
      </c>
      <c r="C144">
        <v>-0.68741857354768998</v>
      </c>
      <c r="D144">
        <v>0.71036397874437196</v>
      </c>
      <c r="E144">
        <v>-0.96769908682976902</v>
      </c>
      <c r="F144">
        <v>0.33344679978686598</v>
      </c>
      <c r="G144" t="s">
        <v>69</v>
      </c>
      <c r="AA144" t="str">
        <f t="shared" si="8"/>
        <v>zyuken_parametric4_as.factor(school_id)30288</v>
      </c>
      <c r="AB144" t="str">
        <f t="shared" si="9"/>
        <v>-0.687</v>
      </c>
      <c r="AC144" t="str">
        <f t="shared" si="10"/>
        <v>0.710</v>
      </c>
      <c r="AD144" t="str">
        <f t="shared" si="11"/>
        <v>-0.687
(0.710)</v>
      </c>
    </row>
    <row r="145" spans="1:30">
      <c r="A145">
        <v>144</v>
      </c>
      <c r="B145" t="s">
        <v>20</v>
      </c>
      <c r="C145">
        <v>0.53647475199761097</v>
      </c>
      <c r="D145">
        <v>0.76386792200052001</v>
      </c>
      <c r="E145">
        <v>0.70231349759081296</v>
      </c>
      <c r="F145">
        <v>0.48265979335867798</v>
      </c>
      <c r="G145" t="s">
        <v>69</v>
      </c>
      <c r="AA145" t="str">
        <f t="shared" si="8"/>
        <v>zyuken_parametric4_as.factor(book)2</v>
      </c>
      <c r="AB145" t="str">
        <f t="shared" si="9"/>
        <v>0.536</v>
      </c>
      <c r="AC145" t="str">
        <f t="shared" si="10"/>
        <v>0.764</v>
      </c>
      <c r="AD145" t="str">
        <f t="shared" si="11"/>
        <v>0.536
(0.764)</v>
      </c>
    </row>
    <row r="146" spans="1:30">
      <c r="A146">
        <v>145</v>
      </c>
      <c r="B146" t="s">
        <v>21</v>
      </c>
      <c r="C146">
        <v>0.63973091700546003</v>
      </c>
      <c r="D146">
        <v>0.70903779562491298</v>
      </c>
      <c r="E146">
        <v>0.90225220849000098</v>
      </c>
      <c r="F146">
        <v>0.36715702333810102</v>
      </c>
      <c r="G146" t="s">
        <v>69</v>
      </c>
      <c r="AA146" t="str">
        <f t="shared" si="8"/>
        <v>zyuken_parametric4_as.factor(book)3</v>
      </c>
      <c r="AB146" t="str">
        <f t="shared" si="9"/>
        <v>0.640</v>
      </c>
      <c r="AC146" t="str">
        <f t="shared" si="10"/>
        <v>0.709</v>
      </c>
      <c r="AD146" t="str">
        <f t="shared" si="11"/>
        <v>0.640
(0.709)</v>
      </c>
    </row>
    <row r="147" spans="1:30">
      <c r="A147">
        <v>146</v>
      </c>
      <c r="B147" t="s">
        <v>22</v>
      </c>
      <c r="C147">
        <v>0.54114912749379096</v>
      </c>
      <c r="D147">
        <v>0.77427065843074905</v>
      </c>
      <c r="E147">
        <v>0.69891467744698399</v>
      </c>
      <c r="F147">
        <v>0.48478047548736702</v>
      </c>
      <c r="G147" t="s">
        <v>69</v>
      </c>
      <c r="AA147" t="str">
        <f t="shared" si="8"/>
        <v>zyuken_parametric4_as.factor(book)4</v>
      </c>
      <c r="AB147" t="str">
        <f t="shared" si="9"/>
        <v>0.541</v>
      </c>
      <c r="AC147" t="str">
        <f t="shared" si="10"/>
        <v>0.774</v>
      </c>
      <c r="AD147" t="str">
        <f t="shared" si="11"/>
        <v>0.541
(0.774)</v>
      </c>
    </row>
    <row r="148" spans="1:30">
      <c r="A148">
        <v>147</v>
      </c>
      <c r="B148" t="s">
        <v>23</v>
      </c>
      <c r="C148">
        <v>0.50035114667189995</v>
      </c>
      <c r="D148">
        <v>0.84228921740438101</v>
      </c>
      <c r="E148">
        <v>0.59403722181532104</v>
      </c>
      <c r="F148">
        <v>0.55263199450438705</v>
      </c>
      <c r="G148" t="s">
        <v>69</v>
      </c>
      <c r="AA148" t="str">
        <f t="shared" si="8"/>
        <v>zyuken_parametric4_as.factor(book)5</v>
      </c>
      <c r="AB148" t="str">
        <f t="shared" si="9"/>
        <v>0.500</v>
      </c>
      <c r="AC148" t="str">
        <f t="shared" si="10"/>
        <v>0.842</v>
      </c>
      <c r="AD148" t="str">
        <f t="shared" si="11"/>
        <v>0.500
(0.842)</v>
      </c>
    </row>
    <row r="149" spans="1:30">
      <c r="A149">
        <v>148</v>
      </c>
      <c r="B149" t="s">
        <v>24</v>
      </c>
      <c r="C149">
        <v>-1.4181172331287599</v>
      </c>
      <c r="D149">
        <v>1.11044823562398</v>
      </c>
      <c r="E149">
        <v>-1.27706739281898</v>
      </c>
      <c r="F149">
        <v>0.20189788902609301</v>
      </c>
      <c r="G149" t="s">
        <v>69</v>
      </c>
      <c r="AA149" t="str">
        <f t="shared" si="8"/>
        <v>zyuken_parametric4_as.factor(cramschool)2</v>
      </c>
      <c r="AB149" t="str">
        <f t="shared" si="9"/>
        <v>-1.418</v>
      </c>
      <c r="AC149" t="str">
        <f t="shared" si="10"/>
        <v>1.110</v>
      </c>
      <c r="AD149" t="str">
        <f t="shared" si="11"/>
        <v>-1.418
(1.110)</v>
      </c>
    </row>
    <row r="150" spans="1:30">
      <c r="A150">
        <v>149</v>
      </c>
      <c r="B150" t="s">
        <v>25</v>
      </c>
      <c r="C150">
        <v>0.23470337484002399</v>
      </c>
      <c r="D150">
        <v>0.67220814793178596</v>
      </c>
      <c r="E150">
        <v>0.34915282649004897</v>
      </c>
      <c r="F150">
        <v>0.72705378707489499</v>
      </c>
      <c r="G150" t="s">
        <v>69</v>
      </c>
      <c r="AA150" t="str">
        <f t="shared" si="8"/>
        <v>zyuken_parametric4_as.factor(cramschool)3</v>
      </c>
      <c r="AB150" t="str">
        <f t="shared" si="9"/>
        <v>0.235</v>
      </c>
      <c r="AC150" t="str">
        <f t="shared" si="10"/>
        <v>0.672</v>
      </c>
      <c r="AD150" t="str">
        <f t="shared" si="11"/>
        <v>0.235
(0.672)</v>
      </c>
    </row>
    <row r="151" spans="1:30">
      <c r="A151">
        <v>150</v>
      </c>
      <c r="B151" t="s">
        <v>26</v>
      </c>
      <c r="C151">
        <v>0.321478441430116</v>
      </c>
      <c r="D151">
        <v>0.70699608068026798</v>
      </c>
      <c r="E151">
        <v>0.45471035867807202</v>
      </c>
      <c r="F151">
        <v>0.64942397356478099</v>
      </c>
      <c r="G151" t="s">
        <v>69</v>
      </c>
      <c r="AA151" t="str">
        <f t="shared" si="8"/>
        <v>zyuken_parametric4_as.factor(cramschool)4</v>
      </c>
      <c r="AB151" t="str">
        <f t="shared" si="9"/>
        <v>0.321</v>
      </c>
      <c r="AC151" t="str">
        <f t="shared" si="10"/>
        <v>0.707</v>
      </c>
      <c r="AD151" t="str">
        <f t="shared" si="11"/>
        <v>0.321
(0.707)</v>
      </c>
    </row>
    <row r="152" spans="1:30">
      <c r="A152">
        <v>151</v>
      </c>
      <c r="B152" t="s">
        <v>27</v>
      </c>
      <c r="C152">
        <v>0.91762414863356601</v>
      </c>
      <c r="D152">
        <v>0.65958321990278701</v>
      </c>
      <c r="E152">
        <v>1.3912181525309399</v>
      </c>
      <c r="F152">
        <v>0.16449271668653401</v>
      </c>
      <c r="G152" t="s">
        <v>69</v>
      </c>
      <c r="AA152" t="str">
        <f t="shared" si="8"/>
        <v>zyuken_parametric4_as.factor(cramschool)5</v>
      </c>
      <c r="AB152" t="str">
        <f t="shared" si="9"/>
        <v>0.918</v>
      </c>
      <c r="AC152" t="str">
        <f t="shared" si="10"/>
        <v>0.660</v>
      </c>
      <c r="AD152" t="str">
        <f t="shared" si="11"/>
        <v>0.918
(0.660)</v>
      </c>
    </row>
    <row r="153" spans="1:30">
      <c r="A153">
        <v>152</v>
      </c>
      <c r="B153" t="s">
        <v>28</v>
      </c>
      <c r="C153">
        <v>1.5539588185939599</v>
      </c>
      <c r="D153">
        <v>0.65186679161964101</v>
      </c>
      <c r="E153">
        <v>2.3838594611223498</v>
      </c>
      <c r="F153">
        <v>1.7332323864918502E-2</v>
      </c>
      <c r="G153" t="s">
        <v>69</v>
      </c>
      <c r="AA153" t="str">
        <f t="shared" si="8"/>
        <v>zyuken_parametric4_as.factor(cramschool)6</v>
      </c>
      <c r="AB153" t="str">
        <f t="shared" si="9"/>
        <v>1.554</v>
      </c>
      <c r="AC153" t="str">
        <f t="shared" si="10"/>
        <v>0.652</v>
      </c>
      <c r="AD153" t="str">
        <f t="shared" si="11"/>
        <v>1.554
(0.652)</v>
      </c>
    </row>
    <row r="154" spans="1:30">
      <c r="A154">
        <v>153</v>
      </c>
      <c r="B154" t="s">
        <v>29</v>
      </c>
      <c r="C154">
        <v>2.7924176068395701</v>
      </c>
      <c r="D154">
        <v>0.92464720275482504</v>
      </c>
      <c r="E154">
        <v>3.0199816735724201</v>
      </c>
      <c r="F154">
        <v>2.5971212616375501E-3</v>
      </c>
      <c r="G154" t="s">
        <v>69</v>
      </c>
      <c r="AA154" t="str">
        <f t="shared" si="8"/>
        <v>zyuken_parametric4_as.factor(cramschool)7</v>
      </c>
      <c r="AB154" t="str">
        <f t="shared" si="9"/>
        <v>2.792</v>
      </c>
      <c r="AC154" t="str">
        <f t="shared" si="10"/>
        <v>0.925</v>
      </c>
      <c r="AD154" t="str">
        <f t="shared" si="11"/>
        <v>2.792
(0.925)</v>
      </c>
    </row>
    <row r="155" spans="1:30">
      <c r="A155">
        <v>154</v>
      </c>
      <c r="B155" t="s">
        <v>30</v>
      </c>
      <c r="C155">
        <v>0.652184493872219</v>
      </c>
      <c r="D155">
        <v>1.0788718047180199</v>
      </c>
      <c r="E155">
        <v>0.60450601361546996</v>
      </c>
      <c r="F155">
        <v>0.54565503660246495</v>
      </c>
      <c r="G155" t="s">
        <v>69</v>
      </c>
      <c r="AA155" t="str">
        <f t="shared" si="8"/>
        <v>zyuken_parametric4_as.factor(cramschool)8</v>
      </c>
      <c r="AB155" t="str">
        <f t="shared" si="9"/>
        <v>0.652</v>
      </c>
      <c r="AC155" t="str">
        <f t="shared" si="10"/>
        <v>1.079</v>
      </c>
      <c r="AD155" t="str">
        <f t="shared" si="11"/>
        <v>0.652
(1.079)</v>
      </c>
    </row>
    <row r="156" spans="1:30">
      <c r="A156">
        <v>155</v>
      </c>
      <c r="B156" t="s">
        <v>66</v>
      </c>
      <c r="C156">
        <v>2.1738050948730399</v>
      </c>
      <c r="D156">
        <v>0.31789981148030999</v>
      </c>
      <c r="E156">
        <v>6.8380194525773703</v>
      </c>
      <c r="F156" s="1">
        <v>1.4547348014027099E-11</v>
      </c>
      <c r="G156" t="s">
        <v>69</v>
      </c>
      <c r="AA156" t="str">
        <f t="shared" si="8"/>
        <v>zyuken_parametric4_zkokugo_level</v>
      </c>
      <c r="AB156" t="str">
        <f t="shared" si="9"/>
        <v>2.174</v>
      </c>
      <c r="AC156" t="str">
        <f t="shared" si="10"/>
        <v>0.318</v>
      </c>
      <c r="AD156" t="str">
        <f t="shared" si="11"/>
        <v>2.174
(0.318)</v>
      </c>
    </row>
    <row r="157" spans="1:30">
      <c r="A157">
        <v>156</v>
      </c>
      <c r="B157" t="s">
        <v>67</v>
      </c>
      <c r="C157">
        <v>2.9316579895277401</v>
      </c>
      <c r="D157">
        <v>0.32252322830678998</v>
      </c>
      <c r="E157">
        <v>9.08975767394681</v>
      </c>
      <c r="F157" s="1">
        <v>5.8808459789305196E-19</v>
      </c>
      <c r="G157" t="s">
        <v>69</v>
      </c>
      <c r="AA157" t="str">
        <f t="shared" si="8"/>
        <v>zyuken_parametric4_zmath_level</v>
      </c>
      <c r="AB157" t="str">
        <f t="shared" si="9"/>
        <v>2.932</v>
      </c>
      <c r="AC157" t="str">
        <f t="shared" si="10"/>
        <v>0.323</v>
      </c>
      <c r="AD157" t="str">
        <f t="shared" si="11"/>
        <v>2.932
(0.323)</v>
      </c>
    </row>
    <row r="158" spans="1:30">
      <c r="A158">
        <v>157</v>
      </c>
      <c r="B158" t="s">
        <v>89</v>
      </c>
      <c r="C158">
        <v>2.7019027471964798</v>
      </c>
      <c r="D158">
        <v>0.31788542517131302</v>
      </c>
      <c r="E158">
        <v>8.4996119143883195</v>
      </c>
      <c r="F158" s="1">
        <v>7.5182409542105003E-17</v>
      </c>
      <c r="G158" t="s">
        <v>69</v>
      </c>
      <c r="AA158" t="str">
        <f t="shared" si="8"/>
        <v>zyuken_parametric4_zeng_level</v>
      </c>
      <c r="AB158" t="str">
        <f t="shared" si="9"/>
        <v>2.702</v>
      </c>
      <c r="AC158" t="str">
        <f t="shared" si="10"/>
        <v>0.318</v>
      </c>
      <c r="AD158" t="str">
        <f t="shared" si="11"/>
        <v>2.702
(0.318)</v>
      </c>
    </row>
    <row r="159" spans="1:30">
      <c r="A159">
        <v>158</v>
      </c>
      <c r="B159" t="s">
        <v>70</v>
      </c>
      <c r="C159">
        <v>1.4538288308963101</v>
      </c>
      <c r="D159">
        <v>0.25228692572469702</v>
      </c>
      <c r="E159">
        <v>5.7626007638729897</v>
      </c>
      <c r="F159" s="1">
        <v>1.1265120670579501E-8</v>
      </c>
      <c r="G159" t="s">
        <v>69</v>
      </c>
      <c r="AA159" t="str">
        <f t="shared" si="8"/>
        <v>zyuken_parametric4_zselfefficacy</v>
      </c>
      <c r="AB159" t="str">
        <f t="shared" si="9"/>
        <v>1.454</v>
      </c>
      <c r="AC159" t="str">
        <f t="shared" si="10"/>
        <v>0.252</v>
      </c>
      <c r="AD159" t="str">
        <f t="shared" si="11"/>
        <v>1.454
(0.252)</v>
      </c>
    </row>
    <row r="160" spans="1:30">
      <c r="A160">
        <v>159</v>
      </c>
      <c r="B160" t="s">
        <v>6</v>
      </c>
      <c r="C160">
        <v>49.294253486520098</v>
      </c>
      <c r="D160">
        <v>1.0599081530412999</v>
      </c>
      <c r="E160">
        <v>46.508042555456498</v>
      </c>
      <c r="F160" s="1">
        <v>4.90689133279962E-244</v>
      </c>
      <c r="G160" t="s">
        <v>71</v>
      </c>
      <c r="AA160" t="str">
        <f t="shared" si="8"/>
        <v>shingaku_parametric4_(Intercept)</v>
      </c>
      <c r="AB160" t="str">
        <f t="shared" si="9"/>
        <v>49.294</v>
      </c>
      <c r="AC160" t="str">
        <f t="shared" si="10"/>
        <v>1.060</v>
      </c>
      <c r="AD160" t="str">
        <f t="shared" si="11"/>
        <v>49.294
(1.060)</v>
      </c>
    </row>
    <row r="161" spans="1:30">
      <c r="A161">
        <v>160</v>
      </c>
      <c r="B161" t="s">
        <v>16</v>
      </c>
      <c r="C161">
        <v>0.16284248277027699</v>
      </c>
      <c r="D161">
        <v>0.22213872786141001</v>
      </c>
      <c r="E161">
        <v>0.73306660364001397</v>
      </c>
      <c r="F161">
        <v>0.463704141419918</v>
      </c>
      <c r="G161" t="s">
        <v>71</v>
      </c>
      <c r="AA161" t="str">
        <f t="shared" si="8"/>
        <v>shingaku_parametric4_relative_age</v>
      </c>
      <c r="AB161" t="str">
        <f t="shared" si="9"/>
        <v>0.163</v>
      </c>
      <c r="AC161" t="str">
        <f t="shared" si="10"/>
        <v>0.222</v>
      </c>
      <c r="AD161" t="str">
        <f t="shared" si="11"/>
        <v>0.163
(0.222)</v>
      </c>
    </row>
    <row r="162" spans="1:30">
      <c r="A162">
        <v>161</v>
      </c>
      <c r="B162" t="s">
        <v>17</v>
      </c>
      <c r="C162">
        <v>-3.8572502648185399E-3</v>
      </c>
      <c r="D162">
        <v>1.96440101447941E-2</v>
      </c>
      <c r="E162">
        <v>-0.19635757853855301</v>
      </c>
      <c r="F162">
        <v>0.84437356797755603</v>
      </c>
      <c r="G162" t="s">
        <v>71</v>
      </c>
      <c r="AA162" t="str">
        <f t="shared" si="8"/>
        <v>shingaku_parametric4_I(relative_age^2)</v>
      </c>
      <c r="AB162" t="str">
        <f t="shared" si="9"/>
        <v>-0.004</v>
      </c>
      <c r="AC162" t="str">
        <f t="shared" si="10"/>
        <v>0.020</v>
      </c>
      <c r="AD162" t="str">
        <f t="shared" si="11"/>
        <v>-0.004
(0.020)</v>
      </c>
    </row>
    <row r="163" spans="1:30">
      <c r="A163">
        <v>162</v>
      </c>
      <c r="B163" t="s">
        <v>19</v>
      </c>
      <c r="C163">
        <v>0.405282773249591</v>
      </c>
      <c r="D163">
        <v>0.43513758900048799</v>
      </c>
      <c r="E163">
        <v>0.93138994077833104</v>
      </c>
      <c r="F163">
        <v>0.35189570375666002</v>
      </c>
      <c r="G163" t="s">
        <v>71</v>
      </c>
      <c r="AA163" t="str">
        <f t="shared" si="8"/>
        <v>shingaku_parametric4_as.factor(sex)2</v>
      </c>
      <c r="AB163" t="str">
        <f t="shared" si="9"/>
        <v>0.405</v>
      </c>
      <c r="AC163" t="str">
        <f t="shared" si="10"/>
        <v>0.435</v>
      </c>
      <c r="AD163" t="str">
        <f t="shared" si="11"/>
        <v>0.405
(0.435)</v>
      </c>
    </row>
    <row r="164" spans="1:30">
      <c r="A164">
        <v>163</v>
      </c>
      <c r="B164" t="s">
        <v>9</v>
      </c>
      <c r="C164">
        <v>-1.2373053471125</v>
      </c>
      <c r="D164">
        <v>0.80623771459506599</v>
      </c>
      <c r="E164">
        <v>-1.53466567578514</v>
      </c>
      <c r="F164">
        <v>0.12520903262047001</v>
      </c>
      <c r="G164" t="s">
        <v>71</v>
      </c>
      <c r="AA164" t="str">
        <f t="shared" si="8"/>
        <v>shingaku_parametric4_as.factor(school_id)30185</v>
      </c>
      <c r="AB164" t="str">
        <f t="shared" si="9"/>
        <v>-1.237</v>
      </c>
      <c r="AC164" t="str">
        <f t="shared" si="10"/>
        <v>0.806</v>
      </c>
      <c r="AD164" t="str">
        <f t="shared" si="11"/>
        <v>-1.237
(0.806)</v>
      </c>
    </row>
    <row r="165" spans="1:30">
      <c r="A165">
        <v>164</v>
      </c>
      <c r="B165" t="s">
        <v>10</v>
      </c>
      <c r="C165">
        <v>-1.6687767651948699</v>
      </c>
      <c r="D165">
        <v>0.87450989926973999</v>
      </c>
      <c r="E165">
        <v>-1.90824228129193</v>
      </c>
      <c r="F165">
        <v>5.6670252776100397E-2</v>
      </c>
      <c r="G165" t="s">
        <v>71</v>
      </c>
      <c r="AA165" t="str">
        <f t="shared" si="8"/>
        <v>shingaku_parametric4_as.factor(school_id)30230</v>
      </c>
      <c r="AB165" t="str">
        <f t="shared" si="9"/>
        <v>-1.669</v>
      </c>
      <c r="AC165" t="str">
        <f t="shared" si="10"/>
        <v>0.875</v>
      </c>
      <c r="AD165" t="str">
        <f t="shared" si="11"/>
        <v>-1.669
(0.875)</v>
      </c>
    </row>
    <row r="166" spans="1:30">
      <c r="A166">
        <v>165</v>
      </c>
      <c r="B166" t="s">
        <v>12</v>
      </c>
      <c r="C166">
        <v>-2.1906419743369701</v>
      </c>
      <c r="D166">
        <v>0.73058634002663103</v>
      </c>
      <c r="E166">
        <v>-2.9984710284305498</v>
      </c>
      <c r="F166">
        <v>2.7862215596328298E-3</v>
      </c>
      <c r="G166" t="s">
        <v>71</v>
      </c>
      <c r="AA166" t="str">
        <f t="shared" si="8"/>
        <v>shingaku_parametric4_as.factor(school_id)30265</v>
      </c>
      <c r="AB166" t="str">
        <f t="shared" si="9"/>
        <v>-2.191</v>
      </c>
      <c r="AC166" t="str">
        <f t="shared" si="10"/>
        <v>0.731</v>
      </c>
      <c r="AD166" t="str">
        <f t="shared" si="11"/>
        <v>-2.191
(0.731)</v>
      </c>
    </row>
    <row r="167" spans="1:30">
      <c r="A167">
        <v>166</v>
      </c>
      <c r="B167" t="s">
        <v>13</v>
      </c>
      <c r="C167">
        <v>-1.12658169353795</v>
      </c>
      <c r="D167">
        <v>0.70407088126899597</v>
      </c>
      <c r="E167">
        <v>-1.600096983854</v>
      </c>
      <c r="F167">
        <v>0.10991964551750499</v>
      </c>
      <c r="G167" t="s">
        <v>71</v>
      </c>
      <c r="AA167" t="str">
        <f t="shared" si="8"/>
        <v>shingaku_parametric4_as.factor(school_id)30270</v>
      </c>
      <c r="AB167" t="str">
        <f t="shared" si="9"/>
        <v>-1.127</v>
      </c>
      <c r="AC167" t="str">
        <f t="shared" si="10"/>
        <v>0.704</v>
      </c>
      <c r="AD167" t="str">
        <f t="shared" si="11"/>
        <v>-1.127
(0.704)</v>
      </c>
    </row>
    <row r="168" spans="1:30">
      <c r="A168">
        <v>167</v>
      </c>
      <c r="B168" t="s">
        <v>14</v>
      </c>
      <c r="C168">
        <v>-0.47332958309599499</v>
      </c>
      <c r="D168">
        <v>0.72809998580062596</v>
      </c>
      <c r="E168">
        <v>-0.65008871353776798</v>
      </c>
      <c r="F168">
        <v>0.51579685946335396</v>
      </c>
      <c r="G168" t="s">
        <v>71</v>
      </c>
      <c r="AA168" t="str">
        <f t="shared" si="8"/>
        <v>shingaku_parametric4_as.factor(school_id)30288</v>
      </c>
      <c r="AB168" t="str">
        <f t="shared" si="9"/>
        <v>-0.473</v>
      </c>
      <c r="AC168" t="str">
        <f t="shared" si="10"/>
        <v>0.728</v>
      </c>
      <c r="AD168" t="str">
        <f t="shared" si="11"/>
        <v>-0.473
(0.728)</v>
      </c>
    </row>
    <row r="169" spans="1:30">
      <c r="A169">
        <v>168</v>
      </c>
      <c r="B169" t="s">
        <v>20</v>
      </c>
      <c r="C169">
        <v>0.79444617776941095</v>
      </c>
      <c r="D169">
        <v>0.78018912321613998</v>
      </c>
      <c r="E169">
        <v>1.0182738442885499</v>
      </c>
      <c r="F169">
        <v>0.30881495353959598</v>
      </c>
      <c r="G169" t="s">
        <v>71</v>
      </c>
      <c r="AA169" t="str">
        <f t="shared" si="8"/>
        <v>shingaku_parametric4_as.factor(book)2</v>
      </c>
      <c r="AB169" t="str">
        <f t="shared" si="9"/>
        <v>0.794</v>
      </c>
      <c r="AC169" t="str">
        <f t="shared" si="10"/>
        <v>0.780</v>
      </c>
      <c r="AD169" t="str">
        <f t="shared" si="11"/>
        <v>0.794
(0.780)</v>
      </c>
    </row>
    <row r="170" spans="1:30">
      <c r="A170">
        <v>169</v>
      </c>
      <c r="B170" t="s">
        <v>21</v>
      </c>
      <c r="C170">
        <v>0.39492206637044802</v>
      </c>
      <c r="D170">
        <v>0.72399667700068004</v>
      </c>
      <c r="E170">
        <v>0.54547497097155495</v>
      </c>
      <c r="F170">
        <v>0.58555882479098298</v>
      </c>
      <c r="G170" t="s">
        <v>71</v>
      </c>
      <c r="AA170" t="str">
        <f t="shared" si="8"/>
        <v>shingaku_parametric4_as.factor(book)3</v>
      </c>
      <c r="AB170" t="str">
        <f t="shared" si="9"/>
        <v>0.395</v>
      </c>
      <c r="AC170" t="str">
        <f t="shared" si="10"/>
        <v>0.724</v>
      </c>
      <c r="AD170" t="str">
        <f t="shared" si="11"/>
        <v>0.395
(0.724)</v>
      </c>
    </row>
    <row r="171" spans="1:30">
      <c r="A171">
        <v>170</v>
      </c>
      <c r="B171" t="s">
        <v>22</v>
      </c>
      <c r="C171">
        <v>0.60638167293149403</v>
      </c>
      <c r="D171">
        <v>0.789569605207318</v>
      </c>
      <c r="E171">
        <v>0.76799014163200496</v>
      </c>
      <c r="F171">
        <v>0.442689684748167</v>
      </c>
      <c r="G171" t="s">
        <v>71</v>
      </c>
      <c r="AA171" t="str">
        <f t="shared" ref="AA171:AA234" si="12">G171&amp;"_"&amp;B171</f>
        <v>shingaku_parametric4_as.factor(book)4</v>
      </c>
      <c r="AB171" t="str">
        <f t="shared" ref="AB171:AB234" si="13">TEXT(C171,"0.000")</f>
        <v>0.606</v>
      </c>
      <c r="AC171" t="str">
        <f t="shared" ref="AC171:AC234" si="14">TEXT(D171,"0.000")</f>
        <v>0.790</v>
      </c>
      <c r="AD171" t="str">
        <f t="shared" ref="AD171:AD234" si="15">CONCATENATE(AB171,"
(",AC171,")")</f>
        <v>0.606
(0.790)</v>
      </c>
    </row>
    <row r="172" spans="1:30">
      <c r="A172">
        <v>171</v>
      </c>
      <c r="B172" t="s">
        <v>23</v>
      </c>
      <c r="C172">
        <v>0.43749923444716798</v>
      </c>
      <c r="D172">
        <v>0.86023569932105604</v>
      </c>
      <c r="E172">
        <v>0.50858065387482299</v>
      </c>
      <c r="F172">
        <v>0.61116786014487701</v>
      </c>
      <c r="G172" t="s">
        <v>71</v>
      </c>
      <c r="AA172" t="str">
        <f t="shared" si="12"/>
        <v>shingaku_parametric4_as.factor(book)5</v>
      </c>
      <c r="AB172" t="str">
        <f t="shared" si="13"/>
        <v>0.437</v>
      </c>
      <c r="AC172" t="str">
        <f t="shared" si="14"/>
        <v>0.860</v>
      </c>
      <c r="AD172" t="str">
        <f t="shared" si="15"/>
        <v>0.437
(0.860)</v>
      </c>
    </row>
    <row r="173" spans="1:30">
      <c r="A173">
        <v>172</v>
      </c>
      <c r="B173" t="s">
        <v>24</v>
      </c>
      <c r="C173">
        <v>-0.85614455773526899</v>
      </c>
      <c r="D173">
        <v>1.1328335791063899</v>
      </c>
      <c r="E173">
        <v>-0.75575492598888305</v>
      </c>
      <c r="F173">
        <v>0.44998917831616297</v>
      </c>
      <c r="G173" t="s">
        <v>71</v>
      </c>
      <c r="AA173" t="str">
        <f t="shared" si="12"/>
        <v>shingaku_parametric4_as.factor(cramschool)2</v>
      </c>
      <c r="AB173" t="str">
        <f t="shared" si="13"/>
        <v>-0.856</v>
      </c>
      <c r="AC173" t="str">
        <f t="shared" si="14"/>
        <v>1.133</v>
      </c>
      <c r="AD173" t="str">
        <f t="shared" si="15"/>
        <v>-0.856
(1.133)</v>
      </c>
    </row>
    <row r="174" spans="1:30">
      <c r="A174">
        <v>173</v>
      </c>
      <c r="B174" t="s">
        <v>25</v>
      </c>
      <c r="C174">
        <v>-1.41599814797737E-2</v>
      </c>
      <c r="D174">
        <v>0.686325694295158</v>
      </c>
      <c r="E174">
        <v>-2.0631577103223199E-2</v>
      </c>
      <c r="F174">
        <v>0.98354401484261</v>
      </c>
      <c r="G174" t="s">
        <v>71</v>
      </c>
      <c r="AA174" t="str">
        <f t="shared" si="12"/>
        <v>shingaku_parametric4_as.factor(cramschool)3</v>
      </c>
      <c r="AB174" t="str">
        <f t="shared" si="13"/>
        <v>-0.014</v>
      </c>
      <c r="AC174" t="str">
        <f t="shared" si="14"/>
        <v>0.686</v>
      </c>
      <c r="AD174" t="str">
        <f t="shared" si="15"/>
        <v>-0.014
(0.686)</v>
      </c>
    </row>
    <row r="175" spans="1:30">
      <c r="A175">
        <v>174</v>
      </c>
      <c r="B175" t="s">
        <v>26</v>
      </c>
      <c r="C175">
        <v>0.68110253101662699</v>
      </c>
      <c r="D175">
        <v>0.72165413119926802</v>
      </c>
      <c r="E175">
        <v>0.94380743013935098</v>
      </c>
      <c r="F175">
        <v>0.34551530940665698</v>
      </c>
      <c r="G175" t="s">
        <v>71</v>
      </c>
      <c r="AA175" t="str">
        <f t="shared" si="12"/>
        <v>shingaku_parametric4_as.factor(cramschool)4</v>
      </c>
      <c r="AB175" t="str">
        <f t="shared" si="13"/>
        <v>0.681</v>
      </c>
      <c r="AC175" t="str">
        <f t="shared" si="14"/>
        <v>0.722</v>
      </c>
      <c r="AD175" t="str">
        <f t="shared" si="15"/>
        <v>0.681
(0.722)</v>
      </c>
    </row>
    <row r="176" spans="1:30">
      <c r="A176">
        <v>175</v>
      </c>
      <c r="B176" t="s">
        <v>27</v>
      </c>
      <c r="C176">
        <v>1.5055700865558901</v>
      </c>
      <c r="D176">
        <v>0.676320558972203</v>
      </c>
      <c r="E176">
        <v>2.2261190593464901</v>
      </c>
      <c r="F176">
        <v>2.6247237275417799E-2</v>
      </c>
      <c r="G176" t="s">
        <v>71</v>
      </c>
      <c r="AA176" t="str">
        <f t="shared" si="12"/>
        <v>shingaku_parametric4_as.factor(cramschool)5</v>
      </c>
      <c r="AB176" t="str">
        <f t="shared" si="13"/>
        <v>1.506</v>
      </c>
      <c r="AC176" t="str">
        <f t="shared" si="14"/>
        <v>0.676</v>
      </c>
      <c r="AD176" t="str">
        <f t="shared" si="15"/>
        <v>1.506
(0.676)</v>
      </c>
    </row>
    <row r="177" spans="1:30">
      <c r="A177">
        <v>176</v>
      </c>
      <c r="B177" t="s">
        <v>28</v>
      </c>
      <c r="C177">
        <v>1.84989178429027</v>
      </c>
      <c r="D177">
        <v>0.66800647627459697</v>
      </c>
      <c r="E177">
        <v>2.7692722301240602</v>
      </c>
      <c r="F177">
        <v>5.7309474675985902E-3</v>
      </c>
      <c r="G177" t="s">
        <v>71</v>
      </c>
      <c r="AA177" t="str">
        <f t="shared" si="12"/>
        <v>shingaku_parametric4_as.factor(cramschool)6</v>
      </c>
      <c r="AB177" t="str">
        <f t="shared" si="13"/>
        <v>1.850</v>
      </c>
      <c r="AC177" t="str">
        <f t="shared" si="14"/>
        <v>0.668</v>
      </c>
      <c r="AD177" t="str">
        <f t="shared" si="15"/>
        <v>1.850
(0.668)</v>
      </c>
    </row>
    <row r="178" spans="1:30">
      <c r="A178">
        <v>177</v>
      </c>
      <c r="B178" t="s">
        <v>29</v>
      </c>
      <c r="C178">
        <v>3.1254182983407901</v>
      </c>
      <c r="D178">
        <v>0.94322905644255295</v>
      </c>
      <c r="E178">
        <v>3.3135305544217402</v>
      </c>
      <c r="F178">
        <v>9.5712953236379002E-4</v>
      </c>
      <c r="G178" t="s">
        <v>71</v>
      </c>
      <c r="AA178" t="str">
        <f t="shared" si="12"/>
        <v>shingaku_parametric4_as.factor(cramschool)7</v>
      </c>
      <c r="AB178" t="str">
        <f t="shared" si="13"/>
        <v>3.125</v>
      </c>
      <c r="AC178" t="str">
        <f t="shared" si="14"/>
        <v>0.943</v>
      </c>
      <c r="AD178" t="str">
        <f t="shared" si="15"/>
        <v>3.125
(0.943)</v>
      </c>
    </row>
    <row r="179" spans="1:30">
      <c r="A179">
        <v>178</v>
      </c>
      <c r="B179" t="s">
        <v>30</v>
      </c>
      <c r="C179">
        <v>1.28382495849981</v>
      </c>
      <c r="D179">
        <v>1.1003883173425799</v>
      </c>
      <c r="E179">
        <v>1.1667017345297099</v>
      </c>
      <c r="F179">
        <v>0.24363251391919899</v>
      </c>
      <c r="G179" t="s">
        <v>71</v>
      </c>
      <c r="AA179" t="str">
        <f t="shared" si="12"/>
        <v>shingaku_parametric4_as.factor(cramschool)8</v>
      </c>
      <c r="AB179" t="str">
        <f t="shared" si="13"/>
        <v>1.284</v>
      </c>
      <c r="AC179" t="str">
        <f t="shared" si="14"/>
        <v>1.100</v>
      </c>
      <c r="AD179" t="str">
        <f t="shared" si="15"/>
        <v>1.284
(1.100)</v>
      </c>
    </row>
    <row r="180" spans="1:30">
      <c r="A180">
        <v>179</v>
      </c>
      <c r="B180" t="s">
        <v>66</v>
      </c>
      <c r="C180">
        <v>2.2349167545506599</v>
      </c>
      <c r="D180">
        <v>0.324919473522367</v>
      </c>
      <c r="E180">
        <v>6.8783712170973104</v>
      </c>
      <c r="F180" s="1">
        <v>1.1161524397119199E-11</v>
      </c>
      <c r="G180" t="s">
        <v>71</v>
      </c>
      <c r="AA180" t="str">
        <f t="shared" si="12"/>
        <v>shingaku_parametric4_zkokugo_level</v>
      </c>
      <c r="AB180" t="str">
        <f t="shared" si="13"/>
        <v>2.235</v>
      </c>
      <c r="AC180" t="str">
        <f t="shared" si="14"/>
        <v>0.325</v>
      </c>
      <c r="AD180" t="str">
        <f t="shared" si="15"/>
        <v>2.235
(0.325)</v>
      </c>
    </row>
    <row r="181" spans="1:30">
      <c r="A181">
        <v>180</v>
      </c>
      <c r="B181" t="s">
        <v>67</v>
      </c>
      <c r="C181">
        <v>3.0086651073011299</v>
      </c>
      <c r="D181">
        <v>0.32937491579089401</v>
      </c>
      <c r="E181">
        <v>9.1344694542896097</v>
      </c>
      <c r="F181" s="1">
        <v>4.0734428799878101E-19</v>
      </c>
      <c r="G181" t="s">
        <v>71</v>
      </c>
      <c r="AA181" t="str">
        <f t="shared" si="12"/>
        <v>shingaku_parametric4_zmath_level</v>
      </c>
      <c r="AB181" t="str">
        <f t="shared" si="13"/>
        <v>3.009</v>
      </c>
      <c r="AC181" t="str">
        <f t="shared" si="14"/>
        <v>0.329</v>
      </c>
      <c r="AD181" t="str">
        <f t="shared" si="15"/>
        <v>3.009
(0.329)</v>
      </c>
    </row>
    <row r="182" spans="1:30">
      <c r="A182">
        <v>181</v>
      </c>
      <c r="B182" t="s">
        <v>89</v>
      </c>
      <c r="C182">
        <v>2.6022613995686599</v>
      </c>
      <c r="D182">
        <v>0.32456567739075698</v>
      </c>
      <c r="E182">
        <v>8.0176727881047505</v>
      </c>
      <c r="F182" s="1">
        <v>3.2518950281814902E-15</v>
      </c>
      <c r="G182" t="s">
        <v>71</v>
      </c>
      <c r="AA182" t="str">
        <f t="shared" si="12"/>
        <v>shingaku_parametric4_zeng_level</v>
      </c>
      <c r="AB182" t="str">
        <f t="shared" si="13"/>
        <v>2.602</v>
      </c>
      <c r="AC182" t="str">
        <f t="shared" si="14"/>
        <v>0.325</v>
      </c>
      <c r="AD182" t="str">
        <f t="shared" si="15"/>
        <v>2.602
(0.325)</v>
      </c>
    </row>
    <row r="183" spans="1:30">
      <c r="A183">
        <v>182</v>
      </c>
      <c r="B183" t="s">
        <v>70</v>
      </c>
      <c r="C183">
        <v>1.50761916009853</v>
      </c>
      <c r="D183">
        <v>0.25807506923312901</v>
      </c>
      <c r="E183">
        <v>5.8417853556270503</v>
      </c>
      <c r="F183" s="1">
        <v>7.1560000729896204E-9</v>
      </c>
      <c r="G183" t="s">
        <v>71</v>
      </c>
      <c r="AA183" t="str">
        <f t="shared" si="12"/>
        <v>shingaku_parametric4_zselfefficacy</v>
      </c>
      <c r="AB183" t="str">
        <f t="shared" si="13"/>
        <v>1.508</v>
      </c>
      <c r="AC183" t="str">
        <f t="shared" si="14"/>
        <v>0.258</v>
      </c>
      <c r="AD183" t="str">
        <f t="shared" si="15"/>
        <v>1.508
(0.258)</v>
      </c>
    </row>
    <row r="184" spans="1:30">
      <c r="AA184" t="str">
        <f t="shared" si="12"/>
        <v>_</v>
      </c>
      <c r="AB184" t="str">
        <f t="shared" si="13"/>
        <v>0.000</v>
      </c>
      <c r="AC184" t="str">
        <f t="shared" si="14"/>
        <v>0.000</v>
      </c>
      <c r="AD184" t="str">
        <f t="shared" si="15"/>
        <v>0.000
(0.000)</v>
      </c>
    </row>
    <row r="185" spans="1:30">
      <c r="AA185" t="str">
        <f t="shared" si="12"/>
        <v>_</v>
      </c>
      <c r="AB185" t="str">
        <f t="shared" si="13"/>
        <v>0.000</v>
      </c>
      <c r="AC185" t="str">
        <f t="shared" si="14"/>
        <v>0.000</v>
      </c>
      <c r="AD185" t="str">
        <f t="shared" si="15"/>
        <v>0.000
(0.000)</v>
      </c>
    </row>
    <row r="186" spans="1:30">
      <c r="AA186" t="str">
        <f t="shared" si="12"/>
        <v>_</v>
      </c>
      <c r="AB186" t="str">
        <f t="shared" si="13"/>
        <v>0.000</v>
      </c>
      <c r="AC186" t="str">
        <f t="shared" si="14"/>
        <v>0.000</v>
      </c>
      <c r="AD186" t="str">
        <f t="shared" si="15"/>
        <v>0.000
(0.000)</v>
      </c>
    </row>
    <row r="187" spans="1:30">
      <c r="AA187" t="str">
        <f t="shared" si="12"/>
        <v>_</v>
      </c>
      <c r="AB187" t="str">
        <f t="shared" si="13"/>
        <v>0.000</v>
      </c>
      <c r="AC187" t="str">
        <f t="shared" si="14"/>
        <v>0.000</v>
      </c>
      <c r="AD187" t="str">
        <f t="shared" si="15"/>
        <v>0.000
(0.000)</v>
      </c>
    </row>
    <row r="188" spans="1:30">
      <c r="AA188" t="str">
        <f t="shared" si="12"/>
        <v>_</v>
      </c>
      <c r="AB188" t="str">
        <f t="shared" si="13"/>
        <v>0.000</v>
      </c>
      <c r="AC188" t="str">
        <f t="shared" si="14"/>
        <v>0.000</v>
      </c>
      <c r="AD188" t="str">
        <f t="shared" si="15"/>
        <v>0.000
(0.000)</v>
      </c>
    </row>
    <row r="189" spans="1:30">
      <c r="AA189" t="str">
        <f t="shared" si="12"/>
        <v>_</v>
      </c>
      <c r="AB189" t="str">
        <f t="shared" si="13"/>
        <v>0.000</v>
      </c>
      <c r="AC189" t="str">
        <f t="shared" si="14"/>
        <v>0.000</v>
      </c>
      <c r="AD189" t="str">
        <f t="shared" si="15"/>
        <v>0.000
(0.000)</v>
      </c>
    </row>
    <row r="190" spans="1:30">
      <c r="AA190" t="str">
        <f t="shared" si="12"/>
        <v>_</v>
      </c>
      <c r="AB190" t="str">
        <f t="shared" si="13"/>
        <v>0.000</v>
      </c>
      <c r="AC190" t="str">
        <f t="shared" si="14"/>
        <v>0.000</v>
      </c>
      <c r="AD190" t="str">
        <f t="shared" si="15"/>
        <v>0.000
(0.000)</v>
      </c>
    </row>
    <row r="191" spans="1:30">
      <c r="AA191" t="str">
        <f t="shared" si="12"/>
        <v>_</v>
      </c>
      <c r="AB191" t="str">
        <f t="shared" si="13"/>
        <v>0.000</v>
      </c>
      <c r="AC191" t="str">
        <f t="shared" si="14"/>
        <v>0.000</v>
      </c>
      <c r="AD191" t="str">
        <f t="shared" si="15"/>
        <v>0.000
(0.000)</v>
      </c>
    </row>
    <row r="192" spans="1:30">
      <c r="AA192" t="str">
        <f t="shared" si="12"/>
        <v>_</v>
      </c>
      <c r="AB192" t="str">
        <f t="shared" si="13"/>
        <v>0.000</v>
      </c>
      <c r="AC192" t="str">
        <f t="shared" si="14"/>
        <v>0.000</v>
      </c>
      <c r="AD192" t="str">
        <f t="shared" si="15"/>
        <v>0.000
(0.000)</v>
      </c>
    </row>
    <row r="193" spans="27:30">
      <c r="AA193" t="str">
        <f t="shared" si="12"/>
        <v>_</v>
      </c>
      <c r="AB193" t="str">
        <f t="shared" si="13"/>
        <v>0.000</v>
      </c>
      <c r="AC193" t="str">
        <f t="shared" si="14"/>
        <v>0.000</v>
      </c>
      <c r="AD193" t="str">
        <f t="shared" si="15"/>
        <v>0.000
(0.000)</v>
      </c>
    </row>
    <row r="194" spans="27:30">
      <c r="AA194" t="str">
        <f t="shared" si="12"/>
        <v>_</v>
      </c>
      <c r="AB194" t="str">
        <f t="shared" si="13"/>
        <v>0.000</v>
      </c>
      <c r="AC194" t="str">
        <f t="shared" si="14"/>
        <v>0.000</v>
      </c>
      <c r="AD194" t="str">
        <f t="shared" si="15"/>
        <v>0.000
(0.000)</v>
      </c>
    </row>
    <row r="195" spans="27:30">
      <c r="AA195" t="str">
        <f t="shared" si="12"/>
        <v>_</v>
      </c>
      <c r="AB195" t="str">
        <f t="shared" si="13"/>
        <v>0.000</v>
      </c>
      <c r="AC195" t="str">
        <f t="shared" si="14"/>
        <v>0.000</v>
      </c>
      <c r="AD195" t="str">
        <f t="shared" si="15"/>
        <v>0.000
(0.000)</v>
      </c>
    </row>
    <row r="196" spans="27:30">
      <c r="AA196" t="str">
        <f t="shared" si="12"/>
        <v>_</v>
      </c>
      <c r="AB196" t="str">
        <f t="shared" si="13"/>
        <v>0.000</v>
      </c>
      <c r="AC196" t="str">
        <f t="shared" si="14"/>
        <v>0.000</v>
      </c>
      <c r="AD196" t="str">
        <f t="shared" si="15"/>
        <v>0.000
(0.000)</v>
      </c>
    </row>
    <row r="197" spans="27:30">
      <c r="AA197" t="str">
        <f t="shared" si="12"/>
        <v>_</v>
      </c>
      <c r="AB197" t="str">
        <f t="shared" si="13"/>
        <v>0.000</v>
      </c>
      <c r="AC197" t="str">
        <f t="shared" si="14"/>
        <v>0.000</v>
      </c>
      <c r="AD197" t="str">
        <f t="shared" si="15"/>
        <v>0.000
(0.000)</v>
      </c>
    </row>
    <row r="198" spans="27:30">
      <c r="AA198" t="str">
        <f t="shared" si="12"/>
        <v>_</v>
      </c>
      <c r="AB198" t="str">
        <f t="shared" si="13"/>
        <v>0.000</v>
      </c>
      <c r="AC198" t="str">
        <f t="shared" si="14"/>
        <v>0.000</v>
      </c>
      <c r="AD198" t="str">
        <f t="shared" si="15"/>
        <v>0.000
(0.000)</v>
      </c>
    </row>
    <row r="199" spans="27:30">
      <c r="AA199" t="str">
        <f t="shared" si="12"/>
        <v>_</v>
      </c>
      <c r="AB199" t="str">
        <f t="shared" si="13"/>
        <v>0.000</v>
      </c>
      <c r="AC199" t="str">
        <f t="shared" si="14"/>
        <v>0.000</v>
      </c>
      <c r="AD199" t="str">
        <f t="shared" si="15"/>
        <v>0.000
(0.000)</v>
      </c>
    </row>
    <row r="200" spans="27:30">
      <c r="AA200" t="str">
        <f t="shared" si="12"/>
        <v>_</v>
      </c>
      <c r="AB200" t="str">
        <f t="shared" si="13"/>
        <v>0.000</v>
      </c>
      <c r="AC200" t="str">
        <f t="shared" si="14"/>
        <v>0.000</v>
      </c>
      <c r="AD200" t="str">
        <f t="shared" si="15"/>
        <v>0.000
(0.000)</v>
      </c>
    </row>
    <row r="201" spans="27:30">
      <c r="AA201" t="str">
        <f t="shared" si="12"/>
        <v>_</v>
      </c>
      <c r="AB201" t="str">
        <f t="shared" si="13"/>
        <v>0.000</v>
      </c>
      <c r="AC201" t="str">
        <f t="shared" si="14"/>
        <v>0.000</v>
      </c>
      <c r="AD201" t="str">
        <f t="shared" si="15"/>
        <v>0.000
(0.000)</v>
      </c>
    </row>
    <row r="202" spans="27:30">
      <c r="AA202" t="str">
        <f t="shared" si="12"/>
        <v>_</v>
      </c>
      <c r="AB202" t="str">
        <f t="shared" si="13"/>
        <v>0.000</v>
      </c>
      <c r="AC202" t="str">
        <f t="shared" si="14"/>
        <v>0.000</v>
      </c>
      <c r="AD202" t="str">
        <f t="shared" si="15"/>
        <v>0.000
(0.000)</v>
      </c>
    </row>
    <row r="203" spans="27:30">
      <c r="AA203" t="str">
        <f t="shared" si="12"/>
        <v>_</v>
      </c>
      <c r="AB203" t="str">
        <f t="shared" si="13"/>
        <v>0.000</v>
      </c>
      <c r="AC203" t="str">
        <f t="shared" si="14"/>
        <v>0.000</v>
      </c>
      <c r="AD203" t="str">
        <f t="shared" si="15"/>
        <v>0.000
(0.000)</v>
      </c>
    </row>
    <row r="204" spans="27:30">
      <c r="AA204" t="str">
        <f t="shared" si="12"/>
        <v>_</v>
      </c>
      <c r="AB204" t="str">
        <f t="shared" si="13"/>
        <v>0.000</v>
      </c>
      <c r="AC204" t="str">
        <f t="shared" si="14"/>
        <v>0.000</v>
      </c>
      <c r="AD204" t="str">
        <f t="shared" si="15"/>
        <v>0.000
(0.000)</v>
      </c>
    </row>
    <row r="205" spans="27:30">
      <c r="AA205" t="str">
        <f t="shared" si="12"/>
        <v>_</v>
      </c>
      <c r="AB205" t="str">
        <f t="shared" si="13"/>
        <v>0.000</v>
      </c>
      <c r="AC205" t="str">
        <f t="shared" si="14"/>
        <v>0.000</v>
      </c>
      <c r="AD205" t="str">
        <f t="shared" si="15"/>
        <v>0.000
(0.000)</v>
      </c>
    </row>
    <row r="206" spans="27:30">
      <c r="AA206" t="str">
        <f t="shared" si="12"/>
        <v>_</v>
      </c>
      <c r="AB206" t="str">
        <f t="shared" si="13"/>
        <v>0.000</v>
      </c>
      <c r="AC206" t="str">
        <f t="shared" si="14"/>
        <v>0.000</v>
      </c>
      <c r="AD206" t="str">
        <f t="shared" si="15"/>
        <v>0.000
(0.000)</v>
      </c>
    </row>
    <row r="207" spans="27:30">
      <c r="AA207" t="str">
        <f t="shared" si="12"/>
        <v>_</v>
      </c>
      <c r="AB207" t="str">
        <f t="shared" si="13"/>
        <v>0.000</v>
      </c>
      <c r="AC207" t="str">
        <f t="shared" si="14"/>
        <v>0.000</v>
      </c>
      <c r="AD207" t="str">
        <f t="shared" si="15"/>
        <v>0.000
(0.000)</v>
      </c>
    </row>
    <row r="208" spans="27:30">
      <c r="AA208" t="str">
        <f t="shared" si="12"/>
        <v>_</v>
      </c>
      <c r="AB208" t="str">
        <f t="shared" si="13"/>
        <v>0.000</v>
      </c>
      <c r="AC208" t="str">
        <f t="shared" si="14"/>
        <v>0.000</v>
      </c>
      <c r="AD208" t="str">
        <f t="shared" si="15"/>
        <v>0.000
(0.000)</v>
      </c>
    </row>
    <row r="209" spans="27:30">
      <c r="AA209" t="str">
        <f t="shared" si="12"/>
        <v>_</v>
      </c>
      <c r="AB209" t="str">
        <f t="shared" si="13"/>
        <v>0.000</v>
      </c>
      <c r="AC209" t="str">
        <f t="shared" si="14"/>
        <v>0.000</v>
      </c>
      <c r="AD209" t="str">
        <f t="shared" si="15"/>
        <v>0.000
(0.000)</v>
      </c>
    </row>
    <row r="210" spans="27:30">
      <c r="AA210" t="str">
        <f t="shared" si="12"/>
        <v>_</v>
      </c>
      <c r="AB210" t="str">
        <f t="shared" si="13"/>
        <v>0.000</v>
      </c>
      <c r="AC210" t="str">
        <f t="shared" si="14"/>
        <v>0.000</v>
      </c>
      <c r="AD210" t="str">
        <f t="shared" si="15"/>
        <v>0.000
(0.000)</v>
      </c>
    </row>
    <row r="211" spans="27:30">
      <c r="AA211" t="str">
        <f t="shared" si="12"/>
        <v>_</v>
      </c>
      <c r="AB211" t="str">
        <f t="shared" si="13"/>
        <v>0.000</v>
      </c>
      <c r="AC211" t="str">
        <f t="shared" si="14"/>
        <v>0.000</v>
      </c>
      <c r="AD211" t="str">
        <f t="shared" si="15"/>
        <v>0.000
(0.000)</v>
      </c>
    </row>
    <row r="212" spans="27:30">
      <c r="AA212" t="str">
        <f t="shared" si="12"/>
        <v>_</v>
      </c>
      <c r="AB212" t="str">
        <f t="shared" si="13"/>
        <v>0.000</v>
      </c>
      <c r="AC212" t="str">
        <f t="shared" si="14"/>
        <v>0.000</v>
      </c>
      <c r="AD212" t="str">
        <f t="shared" si="15"/>
        <v>0.000
(0.000)</v>
      </c>
    </row>
    <row r="213" spans="27:30">
      <c r="AA213" t="str">
        <f t="shared" si="12"/>
        <v>_</v>
      </c>
      <c r="AB213" t="str">
        <f t="shared" si="13"/>
        <v>0.000</v>
      </c>
      <c r="AC213" t="str">
        <f t="shared" si="14"/>
        <v>0.000</v>
      </c>
      <c r="AD213" t="str">
        <f t="shared" si="15"/>
        <v>0.000
(0.000)</v>
      </c>
    </row>
    <row r="214" spans="27:30">
      <c r="AA214" t="str">
        <f t="shared" si="12"/>
        <v>_</v>
      </c>
      <c r="AB214" t="str">
        <f t="shared" si="13"/>
        <v>0.000</v>
      </c>
      <c r="AC214" t="str">
        <f t="shared" si="14"/>
        <v>0.000</v>
      </c>
      <c r="AD214" t="str">
        <f t="shared" si="15"/>
        <v>0.000
(0.000)</v>
      </c>
    </row>
    <row r="215" spans="27:30">
      <c r="AA215" t="str">
        <f t="shared" si="12"/>
        <v>_</v>
      </c>
      <c r="AB215" t="str">
        <f t="shared" si="13"/>
        <v>0.000</v>
      </c>
      <c r="AC215" t="str">
        <f t="shared" si="14"/>
        <v>0.000</v>
      </c>
      <c r="AD215" t="str">
        <f t="shared" si="15"/>
        <v>0.000
(0.000)</v>
      </c>
    </row>
    <row r="216" spans="27:30">
      <c r="AA216" t="str">
        <f t="shared" si="12"/>
        <v>_</v>
      </c>
      <c r="AB216" t="str">
        <f t="shared" si="13"/>
        <v>0.000</v>
      </c>
      <c r="AC216" t="str">
        <f t="shared" si="14"/>
        <v>0.000</v>
      </c>
      <c r="AD216" t="str">
        <f t="shared" si="15"/>
        <v>0.000
(0.000)</v>
      </c>
    </row>
    <row r="217" spans="27:30">
      <c r="AA217" t="str">
        <f t="shared" si="12"/>
        <v>_</v>
      </c>
      <c r="AB217" t="str">
        <f t="shared" si="13"/>
        <v>0.000</v>
      </c>
      <c r="AC217" t="str">
        <f t="shared" si="14"/>
        <v>0.000</v>
      </c>
      <c r="AD217" t="str">
        <f t="shared" si="15"/>
        <v>0.000
(0.000)</v>
      </c>
    </row>
    <row r="218" spans="27:30">
      <c r="AA218" t="str">
        <f t="shared" si="12"/>
        <v>_</v>
      </c>
      <c r="AB218" t="str">
        <f t="shared" si="13"/>
        <v>0.000</v>
      </c>
      <c r="AC218" t="str">
        <f t="shared" si="14"/>
        <v>0.000</v>
      </c>
      <c r="AD218" t="str">
        <f t="shared" si="15"/>
        <v>0.000
(0.000)</v>
      </c>
    </row>
    <row r="219" spans="27:30">
      <c r="AA219" t="str">
        <f t="shared" si="12"/>
        <v>_</v>
      </c>
      <c r="AB219" t="str">
        <f t="shared" si="13"/>
        <v>0.000</v>
      </c>
      <c r="AC219" t="str">
        <f t="shared" si="14"/>
        <v>0.000</v>
      </c>
      <c r="AD219" t="str">
        <f t="shared" si="15"/>
        <v>0.000
(0.000)</v>
      </c>
    </row>
    <row r="220" spans="27:30">
      <c r="AA220" t="str">
        <f t="shared" si="12"/>
        <v>_</v>
      </c>
      <c r="AB220" t="str">
        <f t="shared" si="13"/>
        <v>0.000</v>
      </c>
      <c r="AC220" t="str">
        <f t="shared" si="14"/>
        <v>0.000</v>
      </c>
      <c r="AD220" t="str">
        <f t="shared" si="15"/>
        <v>0.000
(0.000)</v>
      </c>
    </row>
    <row r="221" spans="27:30">
      <c r="AA221" t="str">
        <f t="shared" si="12"/>
        <v>_</v>
      </c>
      <c r="AB221" t="str">
        <f t="shared" si="13"/>
        <v>0.000</v>
      </c>
      <c r="AC221" t="str">
        <f t="shared" si="14"/>
        <v>0.000</v>
      </c>
      <c r="AD221" t="str">
        <f t="shared" si="15"/>
        <v>0.000
(0.000)</v>
      </c>
    </row>
    <row r="222" spans="27:30">
      <c r="AA222" t="str">
        <f t="shared" si="12"/>
        <v>_</v>
      </c>
      <c r="AB222" t="str">
        <f t="shared" si="13"/>
        <v>0.000</v>
      </c>
      <c r="AC222" t="str">
        <f t="shared" si="14"/>
        <v>0.000</v>
      </c>
      <c r="AD222" t="str">
        <f t="shared" si="15"/>
        <v>0.000
(0.000)</v>
      </c>
    </row>
    <row r="223" spans="27:30">
      <c r="AA223" t="str">
        <f t="shared" si="12"/>
        <v>_</v>
      </c>
      <c r="AB223" t="str">
        <f t="shared" si="13"/>
        <v>0.000</v>
      </c>
      <c r="AC223" t="str">
        <f t="shared" si="14"/>
        <v>0.000</v>
      </c>
      <c r="AD223" t="str">
        <f t="shared" si="15"/>
        <v>0.000
(0.000)</v>
      </c>
    </row>
    <row r="224" spans="27:30">
      <c r="AA224" t="str">
        <f t="shared" si="12"/>
        <v>_</v>
      </c>
      <c r="AB224" t="str">
        <f t="shared" si="13"/>
        <v>0.000</v>
      </c>
      <c r="AC224" t="str">
        <f t="shared" si="14"/>
        <v>0.000</v>
      </c>
      <c r="AD224" t="str">
        <f t="shared" si="15"/>
        <v>0.000
(0.000)</v>
      </c>
    </row>
    <row r="225" spans="27:30">
      <c r="AA225" t="str">
        <f t="shared" si="12"/>
        <v>_</v>
      </c>
      <c r="AB225" t="str">
        <f t="shared" si="13"/>
        <v>0.000</v>
      </c>
      <c r="AC225" t="str">
        <f t="shared" si="14"/>
        <v>0.000</v>
      </c>
      <c r="AD225" t="str">
        <f t="shared" si="15"/>
        <v>0.000
(0.000)</v>
      </c>
    </row>
    <row r="226" spans="27:30">
      <c r="AA226" t="str">
        <f t="shared" si="12"/>
        <v>_</v>
      </c>
      <c r="AB226" t="str">
        <f t="shared" si="13"/>
        <v>0.000</v>
      </c>
      <c r="AC226" t="str">
        <f t="shared" si="14"/>
        <v>0.000</v>
      </c>
      <c r="AD226" t="str">
        <f t="shared" si="15"/>
        <v>0.000
(0.000)</v>
      </c>
    </row>
    <row r="227" spans="27:30">
      <c r="AA227" t="str">
        <f t="shared" si="12"/>
        <v>_</v>
      </c>
      <c r="AB227" t="str">
        <f t="shared" si="13"/>
        <v>0.000</v>
      </c>
      <c r="AC227" t="str">
        <f t="shared" si="14"/>
        <v>0.000</v>
      </c>
      <c r="AD227" t="str">
        <f t="shared" si="15"/>
        <v>0.000
(0.000)</v>
      </c>
    </row>
    <row r="228" spans="27:30">
      <c r="AA228" t="str">
        <f t="shared" si="12"/>
        <v>_</v>
      </c>
      <c r="AB228" t="str">
        <f t="shared" si="13"/>
        <v>0.000</v>
      </c>
      <c r="AC228" t="str">
        <f t="shared" si="14"/>
        <v>0.000</v>
      </c>
      <c r="AD228" t="str">
        <f t="shared" si="15"/>
        <v>0.000
(0.000)</v>
      </c>
    </row>
    <row r="229" spans="27:30">
      <c r="AA229" t="str">
        <f t="shared" si="12"/>
        <v>_</v>
      </c>
      <c r="AB229" t="str">
        <f t="shared" si="13"/>
        <v>0.000</v>
      </c>
      <c r="AC229" t="str">
        <f t="shared" si="14"/>
        <v>0.000</v>
      </c>
      <c r="AD229" t="str">
        <f t="shared" si="15"/>
        <v>0.000
(0.000)</v>
      </c>
    </row>
    <row r="230" spans="27:30">
      <c r="AA230" t="str">
        <f t="shared" si="12"/>
        <v>_</v>
      </c>
      <c r="AB230" t="str">
        <f t="shared" si="13"/>
        <v>0.000</v>
      </c>
      <c r="AC230" t="str">
        <f t="shared" si="14"/>
        <v>0.000</v>
      </c>
      <c r="AD230" t="str">
        <f t="shared" si="15"/>
        <v>0.000
(0.000)</v>
      </c>
    </row>
    <row r="231" spans="27:30">
      <c r="AA231" t="str">
        <f t="shared" si="12"/>
        <v>_</v>
      </c>
      <c r="AB231" t="str">
        <f t="shared" si="13"/>
        <v>0.000</v>
      </c>
      <c r="AC231" t="str">
        <f t="shared" si="14"/>
        <v>0.000</v>
      </c>
      <c r="AD231" t="str">
        <f t="shared" si="15"/>
        <v>0.000
(0.000)</v>
      </c>
    </row>
    <row r="232" spans="27:30">
      <c r="AA232" t="str">
        <f t="shared" si="12"/>
        <v>_</v>
      </c>
      <c r="AB232" t="str">
        <f t="shared" si="13"/>
        <v>0.000</v>
      </c>
      <c r="AC232" t="str">
        <f t="shared" si="14"/>
        <v>0.000</v>
      </c>
      <c r="AD232" t="str">
        <f t="shared" si="15"/>
        <v>0.000
(0.000)</v>
      </c>
    </row>
    <row r="233" spans="27:30">
      <c r="AA233" t="str">
        <f t="shared" si="12"/>
        <v>_</v>
      </c>
      <c r="AB233" t="str">
        <f t="shared" si="13"/>
        <v>0.000</v>
      </c>
      <c r="AC233" t="str">
        <f t="shared" si="14"/>
        <v>0.000</v>
      </c>
      <c r="AD233" t="str">
        <f t="shared" si="15"/>
        <v>0.000
(0.000)</v>
      </c>
    </row>
    <row r="234" spans="27:30">
      <c r="AA234" t="str">
        <f t="shared" si="12"/>
        <v>_</v>
      </c>
      <c r="AB234" t="str">
        <f t="shared" si="13"/>
        <v>0.000</v>
      </c>
      <c r="AC234" t="str">
        <f t="shared" si="14"/>
        <v>0.000</v>
      </c>
      <c r="AD234" t="str">
        <f t="shared" si="15"/>
        <v>0.000
(0.000)</v>
      </c>
    </row>
    <row r="235" spans="27:30">
      <c r="AA235" t="str">
        <f t="shared" ref="AA235:AA268" si="16">G235&amp;"_"&amp;B235</f>
        <v>_</v>
      </c>
      <c r="AB235" t="str">
        <f t="shared" ref="AB235:AB268" si="17">TEXT(C235,"0.000")</f>
        <v>0.000</v>
      </c>
      <c r="AC235" t="str">
        <f t="shared" ref="AC235:AC268" si="18">TEXT(D235,"0.000")</f>
        <v>0.000</v>
      </c>
      <c r="AD235" t="str">
        <f t="shared" ref="AD235:AD268" si="19">CONCATENATE(AB235,"
(",AC235,")")</f>
        <v>0.000
(0.000)</v>
      </c>
    </row>
    <row r="236" spans="27:30">
      <c r="AA236" t="str">
        <f t="shared" si="16"/>
        <v>_</v>
      </c>
      <c r="AB236" t="str">
        <f t="shared" si="17"/>
        <v>0.000</v>
      </c>
      <c r="AC236" t="str">
        <f t="shared" si="18"/>
        <v>0.000</v>
      </c>
      <c r="AD236" t="str">
        <f t="shared" si="19"/>
        <v>0.000
(0.000)</v>
      </c>
    </row>
    <row r="237" spans="27:30">
      <c r="AA237" t="str">
        <f t="shared" si="16"/>
        <v>_</v>
      </c>
      <c r="AB237" t="str">
        <f t="shared" si="17"/>
        <v>0.000</v>
      </c>
      <c r="AC237" t="str">
        <f t="shared" si="18"/>
        <v>0.000</v>
      </c>
      <c r="AD237" t="str">
        <f t="shared" si="19"/>
        <v>0.000
(0.000)</v>
      </c>
    </row>
    <row r="238" spans="27:30">
      <c r="AA238" t="str">
        <f t="shared" si="16"/>
        <v>_</v>
      </c>
      <c r="AB238" t="str">
        <f t="shared" si="17"/>
        <v>0.000</v>
      </c>
      <c r="AC238" t="str">
        <f t="shared" si="18"/>
        <v>0.000</v>
      </c>
      <c r="AD238" t="str">
        <f t="shared" si="19"/>
        <v>0.000
(0.000)</v>
      </c>
    </row>
    <row r="239" spans="27:30">
      <c r="AA239" t="str">
        <f t="shared" si="16"/>
        <v>_</v>
      </c>
      <c r="AB239" t="str">
        <f t="shared" si="17"/>
        <v>0.000</v>
      </c>
      <c r="AC239" t="str">
        <f t="shared" si="18"/>
        <v>0.000</v>
      </c>
      <c r="AD239" t="str">
        <f t="shared" si="19"/>
        <v>0.000
(0.000)</v>
      </c>
    </row>
    <row r="240" spans="27:30">
      <c r="AA240" t="str">
        <f t="shared" si="16"/>
        <v>_</v>
      </c>
      <c r="AB240" t="str">
        <f t="shared" si="17"/>
        <v>0.000</v>
      </c>
      <c r="AC240" t="str">
        <f t="shared" si="18"/>
        <v>0.000</v>
      </c>
      <c r="AD240" t="str">
        <f t="shared" si="19"/>
        <v>0.000
(0.000)</v>
      </c>
    </row>
    <row r="241" spans="27:30">
      <c r="AA241" t="str">
        <f t="shared" si="16"/>
        <v>_</v>
      </c>
      <c r="AB241" t="str">
        <f t="shared" si="17"/>
        <v>0.000</v>
      </c>
      <c r="AC241" t="str">
        <f t="shared" si="18"/>
        <v>0.000</v>
      </c>
      <c r="AD241" t="str">
        <f t="shared" si="19"/>
        <v>0.000
(0.000)</v>
      </c>
    </row>
    <row r="242" spans="27:30">
      <c r="AA242" t="str">
        <f t="shared" si="16"/>
        <v>_</v>
      </c>
      <c r="AB242" t="str">
        <f t="shared" si="17"/>
        <v>0.000</v>
      </c>
      <c r="AC242" t="str">
        <f t="shared" si="18"/>
        <v>0.000</v>
      </c>
      <c r="AD242" t="str">
        <f t="shared" si="19"/>
        <v>0.000
(0.000)</v>
      </c>
    </row>
    <row r="243" spans="27:30">
      <c r="AA243" t="str">
        <f t="shared" si="16"/>
        <v>_</v>
      </c>
      <c r="AB243" t="str">
        <f t="shared" si="17"/>
        <v>0.000</v>
      </c>
      <c r="AC243" t="str">
        <f t="shared" si="18"/>
        <v>0.000</v>
      </c>
      <c r="AD243" t="str">
        <f t="shared" si="19"/>
        <v>0.000
(0.000)</v>
      </c>
    </row>
    <row r="244" spans="27:30">
      <c r="AA244" t="str">
        <f t="shared" si="16"/>
        <v>_</v>
      </c>
      <c r="AB244" t="str">
        <f t="shared" si="17"/>
        <v>0.000</v>
      </c>
      <c r="AC244" t="str">
        <f t="shared" si="18"/>
        <v>0.000</v>
      </c>
      <c r="AD244" t="str">
        <f t="shared" si="19"/>
        <v>0.000
(0.000)</v>
      </c>
    </row>
    <row r="245" spans="27:30">
      <c r="AA245" t="str">
        <f t="shared" si="16"/>
        <v>_</v>
      </c>
      <c r="AB245" t="str">
        <f t="shared" si="17"/>
        <v>0.000</v>
      </c>
      <c r="AC245" t="str">
        <f t="shared" si="18"/>
        <v>0.000</v>
      </c>
      <c r="AD245" t="str">
        <f t="shared" si="19"/>
        <v>0.000
(0.000)</v>
      </c>
    </row>
    <row r="246" spans="27:30">
      <c r="AA246" t="str">
        <f t="shared" si="16"/>
        <v>_</v>
      </c>
      <c r="AB246" t="str">
        <f t="shared" si="17"/>
        <v>0.000</v>
      </c>
      <c r="AC246" t="str">
        <f t="shared" si="18"/>
        <v>0.000</v>
      </c>
      <c r="AD246" t="str">
        <f t="shared" si="19"/>
        <v>0.000
(0.000)</v>
      </c>
    </row>
    <row r="247" spans="27:30">
      <c r="AA247" t="str">
        <f t="shared" si="16"/>
        <v>_</v>
      </c>
      <c r="AB247" t="str">
        <f t="shared" si="17"/>
        <v>0.000</v>
      </c>
      <c r="AC247" t="str">
        <f t="shared" si="18"/>
        <v>0.000</v>
      </c>
      <c r="AD247" t="str">
        <f t="shared" si="19"/>
        <v>0.000
(0.000)</v>
      </c>
    </row>
    <row r="248" spans="27:30">
      <c r="AA248" t="str">
        <f t="shared" si="16"/>
        <v>_</v>
      </c>
      <c r="AB248" t="str">
        <f t="shared" si="17"/>
        <v>0.000</v>
      </c>
      <c r="AC248" t="str">
        <f t="shared" si="18"/>
        <v>0.000</v>
      </c>
      <c r="AD248" t="str">
        <f t="shared" si="19"/>
        <v>0.000
(0.000)</v>
      </c>
    </row>
    <row r="249" spans="27:30">
      <c r="AA249" t="str">
        <f t="shared" si="16"/>
        <v>_</v>
      </c>
      <c r="AB249" t="str">
        <f t="shared" si="17"/>
        <v>0.000</v>
      </c>
      <c r="AC249" t="str">
        <f t="shared" si="18"/>
        <v>0.000</v>
      </c>
      <c r="AD249" t="str">
        <f t="shared" si="19"/>
        <v>0.000
(0.000)</v>
      </c>
    </row>
    <row r="250" spans="27:30">
      <c r="AA250" t="str">
        <f t="shared" si="16"/>
        <v>_</v>
      </c>
      <c r="AB250" t="str">
        <f t="shared" si="17"/>
        <v>0.000</v>
      </c>
      <c r="AC250" t="str">
        <f t="shared" si="18"/>
        <v>0.000</v>
      </c>
      <c r="AD250" t="str">
        <f t="shared" si="19"/>
        <v>0.000
(0.000)</v>
      </c>
    </row>
    <row r="251" spans="27:30">
      <c r="AA251" t="str">
        <f t="shared" si="16"/>
        <v>_</v>
      </c>
      <c r="AB251" t="str">
        <f t="shared" si="17"/>
        <v>0.000</v>
      </c>
      <c r="AC251" t="str">
        <f t="shared" si="18"/>
        <v>0.000</v>
      </c>
      <c r="AD251" t="str">
        <f t="shared" si="19"/>
        <v>0.000
(0.000)</v>
      </c>
    </row>
    <row r="252" spans="27:30">
      <c r="AA252" t="str">
        <f t="shared" si="16"/>
        <v>_</v>
      </c>
      <c r="AB252" t="str">
        <f t="shared" si="17"/>
        <v>0.000</v>
      </c>
      <c r="AC252" t="str">
        <f t="shared" si="18"/>
        <v>0.000</v>
      </c>
      <c r="AD252" t="str">
        <f t="shared" si="19"/>
        <v>0.000
(0.000)</v>
      </c>
    </row>
    <row r="253" spans="27:30">
      <c r="AA253" t="str">
        <f t="shared" si="16"/>
        <v>_</v>
      </c>
      <c r="AB253" t="str">
        <f t="shared" si="17"/>
        <v>0.000</v>
      </c>
      <c r="AC253" t="str">
        <f t="shared" si="18"/>
        <v>0.000</v>
      </c>
      <c r="AD253" t="str">
        <f t="shared" si="19"/>
        <v>0.000
(0.000)</v>
      </c>
    </row>
    <row r="254" spans="27:30">
      <c r="AA254" t="str">
        <f t="shared" si="16"/>
        <v>_</v>
      </c>
      <c r="AB254" t="str">
        <f t="shared" si="17"/>
        <v>0.000</v>
      </c>
      <c r="AC254" t="str">
        <f t="shared" si="18"/>
        <v>0.000</v>
      </c>
      <c r="AD254" t="str">
        <f t="shared" si="19"/>
        <v>0.000
(0.000)</v>
      </c>
    </row>
    <row r="255" spans="27:30">
      <c r="AA255" t="str">
        <f t="shared" si="16"/>
        <v>_</v>
      </c>
      <c r="AB255" t="str">
        <f t="shared" si="17"/>
        <v>0.000</v>
      </c>
      <c r="AC255" t="str">
        <f t="shared" si="18"/>
        <v>0.000</v>
      </c>
      <c r="AD255" t="str">
        <f t="shared" si="19"/>
        <v>0.000
(0.000)</v>
      </c>
    </row>
    <row r="256" spans="27:30">
      <c r="AA256" t="str">
        <f t="shared" si="16"/>
        <v>_</v>
      </c>
      <c r="AB256" t="str">
        <f t="shared" si="17"/>
        <v>0.000</v>
      </c>
      <c r="AC256" t="str">
        <f t="shared" si="18"/>
        <v>0.000</v>
      </c>
      <c r="AD256" t="str">
        <f t="shared" si="19"/>
        <v>0.000
(0.000)</v>
      </c>
    </row>
    <row r="257" spans="27:30">
      <c r="AA257" t="str">
        <f t="shared" si="16"/>
        <v>_</v>
      </c>
      <c r="AB257" t="str">
        <f t="shared" si="17"/>
        <v>0.000</v>
      </c>
      <c r="AC257" t="str">
        <f t="shared" si="18"/>
        <v>0.000</v>
      </c>
      <c r="AD257" t="str">
        <f t="shared" si="19"/>
        <v>0.000
(0.000)</v>
      </c>
    </row>
    <row r="258" spans="27:30">
      <c r="AA258" t="str">
        <f t="shared" si="16"/>
        <v>_</v>
      </c>
      <c r="AB258" t="str">
        <f t="shared" si="17"/>
        <v>0.000</v>
      </c>
      <c r="AC258" t="str">
        <f t="shared" si="18"/>
        <v>0.000</v>
      </c>
      <c r="AD258" t="str">
        <f t="shared" si="19"/>
        <v>0.000
(0.000)</v>
      </c>
    </row>
    <row r="259" spans="27:30">
      <c r="AA259" t="str">
        <f t="shared" si="16"/>
        <v>_</v>
      </c>
      <c r="AB259" t="str">
        <f t="shared" si="17"/>
        <v>0.000</v>
      </c>
      <c r="AC259" t="str">
        <f t="shared" si="18"/>
        <v>0.000</v>
      </c>
      <c r="AD259" t="str">
        <f t="shared" si="19"/>
        <v>0.000
(0.000)</v>
      </c>
    </row>
    <row r="260" spans="27:30">
      <c r="AA260" t="str">
        <f t="shared" si="16"/>
        <v>_</v>
      </c>
      <c r="AB260" t="str">
        <f t="shared" si="17"/>
        <v>0.000</v>
      </c>
      <c r="AC260" t="str">
        <f t="shared" si="18"/>
        <v>0.000</v>
      </c>
      <c r="AD260" t="str">
        <f t="shared" si="19"/>
        <v>0.000
(0.000)</v>
      </c>
    </row>
    <row r="261" spans="27:30">
      <c r="AA261" t="str">
        <f t="shared" si="16"/>
        <v>_</v>
      </c>
      <c r="AB261" t="str">
        <f t="shared" si="17"/>
        <v>0.000</v>
      </c>
      <c r="AC261" t="str">
        <f t="shared" si="18"/>
        <v>0.000</v>
      </c>
      <c r="AD261" t="str">
        <f t="shared" si="19"/>
        <v>0.000
(0.000)</v>
      </c>
    </row>
    <row r="262" spans="27:30">
      <c r="AA262" t="str">
        <f t="shared" si="16"/>
        <v>_</v>
      </c>
      <c r="AB262" t="str">
        <f t="shared" si="17"/>
        <v>0.000</v>
      </c>
      <c r="AC262" t="str">
        <f t="shared" si="18"/>
        <v>0.000</v>
      </c>
      <c r="AD262" t="str">
        <f t="shared" si="19"/>
        <v>0.000
(0.000)</v>
      </c>
    </row>
    <row r="263" spans="27:30">
      <c r="AA263" t="str">
        <f t="shared" si="16"/>
        <v>_</v>
      </c>
      <c r="AB263" t="str">
        <f t="shared" si="17"/>
        <v>0.000</v>
      </c>
      <c r="AC263" t="str">
        <f t="shared" si="18"/>
        <v>0.000</v>
      </c>
      <c r="AD263" t="str">
        <f t="shared" si="19"/>
        <v>0.000
(0.000)</v>
      </c>
    </row>
    <row r="264" spans="27:30">
      <c r="AA264" t="str">
        <f t="shared" si="16"/>
        <v>_</v>
      </c>
      <c r="AB264" t="str">
        <f t="shared" si="17"/>
        <v>0.000</v>
      </c>
      <c r="AC264" t="str">
        <f t="shared" si="18"/>
        <v>0.000</v>
      </c>
      <c r="AD264" t="str">
        <f t="shared" si="19"/>
        <v>0.000
(0.000)</v>
      </c>
    </row>
    <row r="265" spans="27:30">
      <c r="AA265" t="str">
        <f t="shared" si="16"/>
        <v>_</v>
      </c>
      <c r="AB265" t="str">
        <f t="shared" si="17"/>
        <v>0.000</v>
      </c>
      <c r="AC265" t="str">
        <f t="shared" si="18"/>
        <v>0.000</v>
      </c>
      <c r="AD265" t="str">
        <f t="shared" si="19"/>
        <v>0.000
(0.000)</v>
      </c>
    </row>
    <row r="266" spans="27:30">
      <c r="AA266" t="str">
        <f t="shared" si="16"/>
        <v>_</v>
      </c>
      <c r="AB266" t="str">
        <f t="shared" si="17"/>
        <v>0.000</v>
      </c>
      <c r="AC266" t="str">
        <f t="shared" si="18"/>
        <v>0.000</v>
      </c>
      <c r="AD266" t="str">
        <f t="shared" si="19"/>
        <v>0.000
(0.000)</v>
      </c>
    </row>
    <row r="267" spans="27:30">
      <c r="AA267" t="str">
        <f t="shared" si="16"/>
        <v>_</v>
      </c>
      <c r="AB267" t="str">
        <f t="shared" si="17"/>
        <v>0.000</v>
      </c>
      <c r="AC267" t="str">
        <f t="shared" si="18"/>
        <v>0.000</v>
      </c>
      <c r="AD267" t="str">
        <f t="shared" si="19"/>
        <v>0.000
(0.000)</v>
      </c>
    </row>
    <row r="268" spans="27:30">
      <c r="AA268" t="str">
        <f t="shared" si="16"/>
        <v>_</v>
      </c>
      <c r="AB268" t="str">
        <f t="shared" si="17"/>
        <v>0.000</v>
      </c>
      <c r="AC268" t="str">
        <f t="shared" si="18"/>
        <v>0.000</v>
      </c>
      <c r="AD268" t="str">
        <f t="shared" si="19"/>
        <v>0.000
(0.000)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summary_todashi</vt:lpstr>
      <vt:lpstr>summary_glance</vt:lpstr>
      <vt:lpstr>summary_tidy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2020-03-27T00:04:17Z</dcterms:created>
  <dcterms:modified xsi:type="dcterms:W3CDTF">2021-01-26T05:34:21Z</dcterms:modified>
</cp:coreProperties>
</file>