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28/"/>
    </mc:Choice>
  </mc:AlternateContent>
  <xr:revisionPtr revIDLastSave="0" documentId="13_ncr:1_{036FAA78-FAB0-7E41-A347-91CDF70FC507}" xr6:coauthVersionLast="36" xr6:coauthVersionMax="36" xr10:uidLastSave="{00000000-0000-0000-0000-000000000000}"/>
  <bookViews>
    <workbookView xWindow="460" yWindow="460" windowWidth="25000" windowHeight="14400" activeTab="2" xr2:uid="{933C5F32-4EC9-204A-B359-24190608EF38}"/>
  </bookViews>
  <sheets>
    <sheet name="summary" sheetId="3" r:id="rId1"/>
    <sheet name="list" sheetId="5" r:id="rId2"/>
    <sheet name="summary_glance" sheetId="4" r:id="rId3"/>
    <sheet name="summary_tidy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3" l="1"/>
  <c r="E95" i="3"/>
  <c r="E89" i="3"/>
  <c r="E83" i="3"/>
  <c r="E77" i="3"/>
  <c r="E71" i="3"/>
  <c r="E65" i="3"/>
  <c r="E47" i="3"/>
  <c r="E41" i="3"/>
  <c r="E35" i="3"/>
  <c r="E29" i="3"/>
  <c r="E23" i="3"/>
  <c r="E17" i="3"/>
  <c r="E11" i="3"/>
  <c r="AF165" i="4"/>
  <c r="AF164" i="4"/>
  <c r="AF163" i="4"/>
  <c r="AF162" i="4"/>
  <c r="AF161" i="4"/>
  <c r="AF160" i="4"/>
  <c r="AF159" i="4"/>
  <c r="AF158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I71" i="3" l="1"/>
  <c r="I70" i="3"/>
  <c r="I69" i="3"/>
  <c r="I68" i="3"/>
  <c r="I67" i="3"/>
  <c r="I66" i="3"/>
  <c r="E66" i="3"/>
  <c r="E84" i="3" l="1"/>
  <c r="E78" i="3"/>
  <c r="E72" i="3"/>
  <c r="E96" i="3"/>
  <c r="E90" i="3"/>
  <c r="E60" i="3"/>
  <c r="E42" i="3"/>
  <c r="E36" i="3"/>
  <c r="E30" i="3"/>
  <c r="E24" i="3"/>
  <c r="E18" i="3"/>
  <c r="E12" i="3"/>
  <c r="E6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101" i="3"/>
  <c r="I100" i="3"/>
  <c r="I99" i="3"/>
  <c r="I98" i="3"/>
  <c r="I97" i="3"/>
  <c r="I96" i="3"/>
  <c r="I95" i="3"/>
  <c r="I94" i="3"/>
  <c r="I93" i="3"/>
  <c r="I92" i="3"/>
  <c r="I91" i="3"/>
  <c r="I90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E165" i="4"/>
  <c r="AD165" i="4"/>
  <c r="AC165" i="4"/>
  <c r="AB165" i="4"/>
  <c r="AE164" i="4"/>
  <c r="AD164" i="4"/>
  <c r="AC164" i="4"/>
  <c r="AB164" i="4"/>
  <c r="AE163" i="4"/>
  <c r="AD163" i="4"/>
  <c r="AC163" i="4"/>
  <c r="AB163" i="4"/>
  <c r="AE162" i="4"/>
  <c r="AD162" i="4"/>
  <c r="AC162" i="4"/>
  <c r="AB162" i="4"/>
  <c r="AE161" i="4"/>
  <c r="AD161" i="4"/>
  <c r="AC161" i="4"/>
  <c r="AB161" i="4"/>
  <c r="AE160" i="4"/>
  <c r="AD160" i="4"/>
  <c r="AC160" i="4"/>
  <c r="AB160" i="4"/>
  <c r="AE159" i="4"/>
  <c r="AD159" i="4"/>
  <c r="AC159" i="4"/>
  <c r="AB159" i="4"/>
  <c r="AE158" i="4"/>
  <c r="AD158" i="4"/>
  <c r="AC158" i="4"/>
  <c r="AB158" i="4"/>
  <c r="AE157" i="4"/>
  <c r="AD157" i="4"/>
  <c r="AC157" i="4"/>
  <c r="AB157" i="4"/>
  <c r="AE156" i="4"/>
  <c r="AD156" i="4"/>
  <c r="AC156" i="4"/>
  <c r="AB156" i="4"/>
  <c r="AE155" i="4"/>
  <c r="AD155" i="4"/>
  <c r="AC155" i="4"/>
  <c r="AB155" i="4"/>
  <c r="AE154" i="4"/>
  <c r="AD154" i="4"/>
  <c r="AC154" i="4"/>
  <c r="AB154" i="4"/>
  <c r="AE153" i="4"/>
  <c r="AD153" i="4"/>
  <c r="AC153" i="4"/>
  <c r="AB153" i="4"/>
  <c r="AE152" i="4"/>
  <c r="AD152" i="4"/>
  <c r="AC152" i="4"/>
  <c r="AB152" i="4"/>
  <c r="AE151" i="4"/>
  <c r="AD151" i="4"/>
  <c r="AC151" i="4"/>
  <c r="AB151" i="4"/>
  <c r="AE150" i="4"/>
  <c r="AD150" i="4"/>
  <c r="AC150" i="4"/>
  <c r="AB150" i="4"/>
  <c r="AE149" i="4"/>
  <c r="AD149" i="4"/>
  <c r="AC149" i="4"/>
  <c r="AB149" i="4"/>
  <c r="AE148" i="4"/>
  <c r="AD148" i="4"/>
  <c r="AC148" i="4"/>
  <c r="AB148" i="4"/>
  <c r="AE147" i="4"/>
  <c r="AD147" i="4"/>
  <c r="AC147" i="4"/>
  <c r="AB147" i="4"/>
  <c r="AE146" i="4"/>
  <c r="AD146" i="4"/>
  <c r="AC146" i="4"/>
  <c r="AB146" i="4"/>
  <c r="AE145" i="4"/>
  <c r="AD145" i="4"/>
  <c r="AC145" i="4"/>
  <c r="AB145" i="4"/>
  <c r="AE144" i="4"/>
  <c r="AD144" i="4"/>
  <c r="AC144" i="4"/>
  <c r="AB144" i="4"/>
  <c r="AE143" i="4"/>
  <c r="AD143" i="4"/>
  <c r="AC143" i="4"/>
  <c r="AB143" i="4"/>
  <c r="AE142" i="4"/>
  <c r="AD142" i="4"/>
  <c r="AC142" i="4"/>
  <c r="AB142" i="4"/>
  <c r="AE141" i="4"/>
  <c r="AD141" i="4"/>
  <c r="AC141" i="4"/>
  <c r="AB141" i="4"/>
  <c r="AE140" i="4"/>
  <c r="AD140" i="4"/>
  <c r="AC140" i="4"/>
  <c r="AB140" i="4"/>
  <c r="AE139" i="4"/>
  <c r="AD139" i="4"/>
  <c r="AC139" i="4"/>
  <c r="AB139" i="4"/>
  <c r="AE138" i="4"/>
  <c r="AD138" i="4"/>
  <c r="AC138" i="4"/>
  <c r="AB138" i="4"/>
  <c r="AE137" i="4"/>
  <c r="AD137" i="4"/>
  <c r="AC137" i="4"/>
  <c r="AB137" i="4"/>
  <c r="AE136" i="4"/>
  <c r="AD136" i="4"/>
  <c r="AC136" i="4"/>
  <c r="AB136" i="4"/>
  <c r="AE135" i="4"/>
  <c r="AD135" i="4"/>
  <c r="AC135" i="4"/>
  <c r="AB135" i="4"/>
  <c r="AE134" i="4"/>
  <c r="AD134" i="4"/>
  <c r="AC134" i="4"/>
  <c r="AB134" i="4"/>
  <c r="AE133" i="4"/>
  <c r="AD133" i="4"/>
  <c r="AC133" i="4"/>
  <c r="AB133" i="4"/>
  <c r="AE132" i="4"/>
  <c r="AD132" i="4"/>
  <c r="AC132" i="4"/>
  <c r="AB132" i="4"/>
  <c r="AE131" i="4"/>
  <c r="AD131" i="4"/>
  <c r="AC131" i="4"/>
  <c r="AB131" i="4"/>
  <c r="AE130" i="4"/>
  <c r="AD130" i="4"/>
  <c r="AC130" i="4"/>
  <c r="AB130" i="4"/>
  <c r="AE129" i="4"/>
  <c r="AD129" i="4"/>
  <c r="AC129" i="4"/>
  <c r="AB129" i="4"/>
  <c r="AE128" i="4"/>
  <c r="AD128" i="4"/>
  <c r="AC128" i="4"/>
  <c r="AB128" i="4"/>
  <c r="AE127" i="4"/>
  <c r="AD127" i="4"/>
  <c r="AC127" i="4"/>
  <c r="AB127" i="4"/>
  <c r="AE126" i="4"/>
  <c r="AD126" i="4"/>
  <c r="AC126" i="4"/>
  <c r="AB126" i="4"/>
  <c r="AE125" i="4"/>
  <c r="AD125" i="4"/>
  <c r="AC125" i="4"/>
  <c r="AB125" i="4"/>
  <c r="AE124" i="4"/>
  <c r="AD124" i="4"/>
  <c r="AC124" i="4"/>
  <c r="AB124" i="4"/>
  <c r="AE123" i="4"/>
  <c r="AD123" i="4"/>
  <c r="AC123" i="4"/>
  <c r="AB123" i="4"/>
  <c r="AE122" i="4"/>
  <c r="AD122" i="4"/>
  <c r="AC122" i="4"/>
  <c r="AB122" i="4"/>
  <c r="AE121" i="4"/>
  <c r="AD121" i="4"/>
  <c r="AC121" i="4"/>
  <c r="AB121" i="4"/>
  <c r="AE120" i="4"/>
  <c r="AD120" i="4"/>
  <c r="AC120" i="4"/>
  <c r="AB120" i="4"/>
  <c r="AE119" i="4"/>
  <c r="AD119" i="4"/>
  <c r="AC119" i="4"/>
  <c r="AB119" i="4"/>
  <c r="AE118" i="4"/>
  <c r="AD118" i="4"/>
  <c r="AC118" i="4"/>
  <c r="AB118" i="4"/>
  <c r="AE117" i="4"/>
  <c r="AD117" i="4"/>
  <c r="AC117" i="4"/>
  <c r="AB117" i="4"/>
  <c r="AE116" i="4"/>
  <c r="AD116" i="4"/>
  <c r="AC116" i="4"/>
  <c r="AB116" i="4"/>
  <c r="AE115" i="4"/>
  <c r="AD115" i="4"/>
  <c r="AC115" i="4"/>
  <c r="AB115" i="4"/>
  <c r="AE114" i="4"/>
  <c r="AD114" i="4"/>
  <c r="AC114" i="4"/>
  <c r="AB114" i="4"/>
  <c r="AE113" i="4"/>
  <c r="AD113" i="4"/>
  <c r="AC113" i="4"/>
  <c r="AB113" i="4"/>
  <c r="AE112" i="4"/>
  <c r="AD112" i="4"/>
  <c r="AC112" i="4"/>
  <c r="AB112" i="4"/>
  <c r="AE111" i="4"/>
  <c r="AD111" i="4"/>
  <c r="AC111" i="4"/>
  <c r="AB111" i="4"/>
  <c r="AE110" i="4"/>
  <c r="AD110" i="4"/>
  <c r="AC110" i="4"/>
  <c r="AB110" i="4"/>
  <c r="AE109" i="4"/>
  <c r="AD109" i="4"/>
  <c r="AC109" i="4"/>
  <c r="AB109" i="4"/>
  <c r="AE108" i="4"/>
  <c r="AD108" i="4"/>
  <c r="AC108" i="4"/>
  <c r="AB108" i="4"/>
  <c r="AE107" i="4"/>
  <c r="AD107" i="4"/>
  <c r="AC107" i="4"/>
  <c r="AB107" i="4"/>
  <c r="AE106" i="4"/>
  <c r="AD106" i="4"/>
  <c r="AC106" i="4"/>
  <c r="AB106" i="4"/>
  <c r="AE105" i="4"/>
  <c r="AD105" i="4"/>
  <c r="AC105" i="4"/>
  <c r="AB105" i="4"/>
  <c r="AE104" i="4"/>
  <c r="AD104" i="4"/>
  <c r="AC104" i="4"/>
  <c r="AB104" i="4"/>
  <c r="AE103" i="4"/>
  <c r="AD103" i="4"/>
  <c r="AC103" i="4"/>
  <c r="AB103" i="4"/>
  <c r="AE102" i="4"/>
  <c r="AD102" i="4"/>
  <c r="AC102" i="4"/>
  <c r="AB102" i="4"/>
  <c r="AE101" i="4"/>
  <c r="AD101" i="4"/>
  <c r="AC101" i="4"/>
  <c r="AB101" i="4"/>
  <c r="AE100" i="4"/>
  <c r="AD100" i="4"/>
  <c r="AC100" i="4"/>
  <c r="AB100" i="4"/>
  <c r="AE99" i="4"/>
  <c r="AD99" i="4"/>
  <c r="AC99" i="4"/>
  <c r="AB99" i="4"/>
  <c r="AE98" i="4"/>
  <c r="AD98" i="4"/>
  <c r="AC98" i="4"/>
  <c r="AB98" i="4"/>
  <c r="AE97" i="4"/>
  <c r="AD97" i="4"/>
  <c r="AC97" i="4"/>
  <c r="AB97" i="4"/>
  <c r="AE96" i="4"/>
  <c r="AD96" i="4"/>
  <c r="AC96" i="4"/>
  <c r="AB96" i="4"/>
  <c r="AE95" i="4"/>
  <c r="AD95" i="4"/>
  <c r="AC95" i="4"/>
  <c r="AB95" i="4"/>
  <c r="AE94" i="4"/>
  <c r="AD94" i="4"/>
  <c r="AC94" i="4"/>
  <c r="AB94" i="4"/>
  <c r="AE93" i="4"/>
  <c r="AD93" i="4"/>
  <c r="AC93" i="4"/>
  <c r="AB93" i="4"/>
  <c r="AE92" i="4"/>
  <c r="AD92" i="4"/>
  <c r="AC92" i="4"/>
  <c r="AB92" i="4"/>
  <c r="AE91" i="4"/>
  <c r="AD91" i="4"/>
  <c r="AC91" i="4"/>
  <c r="AB91" i="4"/>
  <c r="AE90" i="4"/>
  <c r="AD90" i="4"/>
  <c r="AC90" i="4"/>
  <c r="AB90" i="4"/>
  <c r="AE89" i="4"/>
  <c r="AD89" i="4"/>
  <c r="AC89" i="4"/>
  <c r="AB89" i="4"/>
  <c r="AE88" i="4"/>
  <c r="AD88" i="4"/>
  <c r="AC88" i="4"/>
  <c r="AB88" i="4"/>
  <c r="AE87" i="4"/>
  <c r="AD87" i="4"/>
  <c r="AC87" i="4"/>
  <c r="AB87" i="4"/>
  <c r="AE86" i="4"/>
  <c r="AD86" i="4"/>
  <c r="AC86" i="4"/>
  <c r="AB86" i="4"/>
  <c r="AE85" i="4"/>
  <c r="AD85" i="4"/>
  <c r="AC85" i="4"/>
  <c r="AB85" i="4"/>
  <c r="AE84" i="4"/>
  <c r="AD84" i="4"/>
  <c r="AC84" i="4"/>
  <c r="AB84" i="4"/>
  <c r="AE83" i="4"/>
  <c r="AD83" i="4"/>
  <c r="AC83" i="4"/>
  <c r="AB83" i="4"/>
  <c r="AE82" i="4"/>
  <c r="AD82" i="4"/>
  <c r="AC82" i="4"/>
  <c r="AB82" i="4"/>
  <c r="AE81" i="4"/>
  <c r="AD81" i="4"/>
  <c r="AC81" i="4"/>
  <c r="AB81" i="4"/>
  <c r="AE80" i="4"/>
  <c r="AD80" i="4"/>
  <c r="AC80" i="4"/>
  <c r="AB80" i="4"/>
  <c r="AE79" i="4"/>
  <c r="AD79" i="4"/>
  <c r="AC79" i="4"/>
  <c r="AB79" i="4"/>
  <c r="AE78" i="4"/>
  <c r="AD78" i="4"/>
  <c r="AC78" i="4"/>
  <c r="AB78" i="4"/>
  <c r="AE77" i="4"/>
  <c r="AD77" i="4"/>
  <c r="AC77" i="4"/>
  <c r="AB77" i="4"/>
  <c r="AE76" i="4"/>
  <c r="AD76" i="4"/>
  <c r="AC76" i="4"/>
  <c r="AB76" i="4"/>
  <c r="AE75" i="4"/>
  <c r="AD75" i="4"/>
  <c r="AC75" i="4"/>
  <c r="AB75" i="4"/>
  <c r="AE74" i="4"/>
  <c r="AD74" i="4"/>
  <c r="AC74" i="4"/>
  <c r="AB74" i="4"/>
  <c r="AE73" i="4"/>
  <c r="AD73" i="4"/>
  <c r="AC73" i="4"/>
  <c r="AB73" i="4"/>
  <c r="AE72" i="4"/>
  <c r="AD72" i="4"/>
  <c r="AC72" i="4"/>
  <c r="AB72" i="4"/>
  <c r="AE71" i="4"/>
  <c r="AD71" i="4"/>
  <c r="AC71" i="4"/>
  <c r="AB71" i="4"/>
  <c r="AE70" i="4"/>
  <c r="AD70" i="4"/>
  <c r="AC70" i="4"/>
  <c r="AB70" i="4"/>
  <c r="AE69" i="4"/>
  <c r="AD69" i="4"/>
  <c r="AC69" i="4"/>
  <c r="AB69" i="4"/>
  <c r="AE68" i="4"/>
  <c r="AD68" i="4"/>
  <c r="AC68" i="4"/>
  <c r="AB68" i="4"/>
  <c r="AE67" i="4"/>
  <c r="AD67" i="4"/>
  <c r="AC67" i="4"/>
  <c r="AB67" i="4"/>
  <c r="AE66" i="4"/>
  <c r="AD66" i="4"/>
  <c r="AC66" i="4"/>
  <c r="AB66" i="4"/>
  <c r="AE65" i="4"/>
  <c r="AD65" i="4"/>
  <c r="AC65" i="4"/>
  <c r="AB65" i="4"/>
  <c r="AE64" i="4"/>
  <c r="AD64" i="4"/>
  <c r="AC64" i="4"/>
  <c r="AB64" i="4"/>
  <c r="AE63" i="4"/>
  <c r="AD63" i="4"/>
  <c r="AC63" i="4"/>
  <c r="AB63" i="4"/>
  <c r="AE62" i="4"/>
  <c r="AD62" i="4"/>
  <c r="AC62" i="4"/>
  <c r="AB62" i="4"/>
  <c r="AE61" i="4"/>
  <c r="AD61" i="4"/>
  <c r="AC61" i="4"/>
  <c r="AB61" i="4"/>
  <c r="AE60" i="4"/>
  <c r="AD60" i="4"/>
  <c r="AC60" i="4"/>
  <c r="AB60" i="4"/>
  <c r="AE59" i="4"/>
  <c r="AD59" i="4"/>
  <c r="AC59" i="4"/>
  <c r="AB59" i="4"/>
  <c r="AE58" i="4"/>
  <c r="AD58" i="4"/>
  <c r="AC58" i="4"/>
  <c r="AB58" i="4"/>
  <c r="AE57" i="4"/>
  <c r="AD57" i="4"/>
  <c r="AC57" i="4"/>
  <c r="AB57" i="4"/>
  <c r="AE56" i="4"/>
  <c r="AD56" i="4"/>
  <c r="AC56" i="4"/>
  <c r="AB56" i="4"/>
  <c r="AE55" i="4"/>
  <c r="AD55" i="4"/>
  <c r="AC55" i="4"/>
  <c r="AB55" i="4"/>
  <c r="AE54" i="4"/>
  <c r="AD54" i="4"/>
  <c r="AC54" i="4"/>
  <c r="AB54" i="4"/>
  <c r="AE53" i="4"/>
  <c r="AD53" i="4"/>
  <c r="AC53" i="4"/>
  <c r="AB53" i="4"/>
  <c r="AE52" i="4"/>
  <c r="AD52" i="4"/>
  <c r="AC52" i="4"/>
  <c r="AB52" i="4"/>
  <c r="AE51" i="4"/>
  <c r="AD51" i="4"/>
  <c r="AC51" i="4"/>
  <c r="AB51" i="4"/>
  <c r="AE50" i="4"/>
  <c r="AD50" i="4"/>
  <c r="AC50" i="4"/>
  <c r="AB50" i="4"/>
  <c r="AE49" i="4"/>
  <c r="AD49" i="4"/>
  <c r="AC49" i="4"/>
  <c r="AB49" i="4"/>
  <c r="AE48" i="4"/>
  <c r="AD48" i="4"/>
  <c r="AC48" i="4"/>
  <c r="AB48" i="4"/>
  <c r="AE47" i="4"/>
  <c r="AD47" i="4"/>
  <c r="AC47" i="4"/>
  <c r="AB47" i="4"/>
  <c r="AE46" i="4"/>
  <c r="AD46" i="4"/>
  <c r="AC46" i="4"/>
  <c r="AB46" i="4"/>
  <c r="AE45" i="4"/>
  <c r="AD45" i="4"/>
  <c r="AC45" i="4"/>
  <c r="AB45" i="4"/>
  <c r="AE44" i="4"/>
  <c r="AD44" i="4"/>
  <c r="AC44" i="4"/>
  <c r="AB44" i="4"/>
  <c r="AE43" i="4"/>
  <c r="AD43" i="4"/>
  <c r="AC43" i="4"/>
  <c r="AB43" i="4"/>
  <c r="AE42" i="4"/>
  <c r="AD42" i="4"/>
  <c r="AC42" i="4"/>
  <c r="AB42" i="4"/>
  <c r="AE41" i="4"/>
  <c r="AD41" i="4"/>
  <c r="AC41" i="4"/>
  <c r="AB41" i="4"/>
  <c r="AE40" i="4"/>
  <c r="AD40" i="4"/>
  <c r="AC40" i="4"/>
  <c r="AB40" i="4"/>
  <c r="AE39" i="4"/>
  <c r="AD39" i="4"/>
  <c r="AC39" i="4"/>
  <c r="AB39" i="4"/>
  <c r="AE38" i="4"/>
  <c r="AD38" i="4"/>
  <c r="AC38" i="4"/>
  <c r="AB38" i="4"/>
  <c r="AE37" i="4"/>
  <c r="AD37" i="4"/>
  <c r="AC37" i="4"/>
  <c r="AB37" i="4"/>
  <c r="AE36" i="4"/>
  <c r="AD36" i="4"/>
  <c r="AC36" i="4"/>
  <c r="AB36" i="4"/>
  <c r="AE35" i="4"/>
  <c r="AD35" i="4"/>
  <c r="AC35" i="4"/>
  <c r="AB35" i="4"/>
  <c r="AE34" i="4"/>
  <c r="AD34" i="4"/>
  <c r="AC34" i="4"/>
  <c r="AB34" i="4"/>
  <c r="AE33" i="4"/>
  <c r="AD33" i="4"/>
  <c r="AC33" i="4"/>
  <c r="AB33" i="4"/>
  <c r="AE32" i="4"/>
  <c r="AD32" i="4"/>
  <c r="AC32" i="4"/>
  <c r="AB32" i="4"/>
  <c r="AE31" i="4"/>
  <c r="AD31" i="4"/>
  <c r="AC31" i="4"/>
  <c r="AB31" i="4"/>
  <c r="AE30" i="4"/>
  <c r="AD30" i="4"/>
  <c r="AC30" i="4"/>
  <c r="AB30" i="4"/>
  <c r="AE29" i="4"/>
  <c r="AD29" i="4"/>
  <c r="AC29" i="4"/>
  <c r="AB29" i="4"/>
  <c r="AE28" i="4"/>
  <c r="AD28" i="4"/>
  <c r="AC28" i="4"/>
  <c r="AB28" i="4"/>
  <c r="AE27" i="4"/>
  <c r="AD27" i="4"/>
  <c r="AC27" i="4"/>
  <c r="AB27" i="4"/>
  <c r="AE26" i="4"/>
  <c r="AD26" i="4"/>
  <c r="AC26" i="4"/>
  <c r="AB26" i="4"/>
  <c r="AE25" i="4"/>
  <c r="AD25" i="4"/>
  <c r="AC25" i="4"/>
  <c r="AB25" i="4"/>
  <c r="AE24" i="4"/>
  <c r="AD24" i="4"/>
  <c r="AC24" i="4"/>
  <c r="AB24" i="4"/>
  <c r="AE23" i="4"/>
  <c r="AD23" i="4"/>
  <c r="AC23" i="4"/>
  <c r="AB23" i="4"/>
  <c r="AE22" i="4"/>
  <c r="AD22" i="4"/>
  <c r="AC22" i="4"/>
  <c r="AB22" i="4"/>
  <c r="AE21" i="4"/>
  <c r="AD21" i="4"/>
  <c r="AC21" i="4"/>
  <c r="AB21" i="4"/>
  <c r="AE20" i="4"/>
  <c r="AD20" i="4"/>
  <c r="AC20" i="4"/>
  <c r="AB20" i="4"/>
  <c r="AE19" i="4"/>
  <c r="AD19" i="4"/>
  <c r="AC19" i="4"/>
  <c r="AB19" i="4"/>
  <c r="AE18" i="4"/>
  <c r="AD18" i="4"/>
  <c r="AC18" i="4"/>
  <c r="AB18" i="4"/>
  <c r="AE17" i="4"/>
  <c r="AD17" i="4"/>
  <c r="AC17" i="4"/>
  <c r="AB17" i="4"/>
  <c r="AE16" i="4"/>
  <c r="AD16" i="4"/>
  <c r="AC16" i="4"/>
  <c r="AB16" i="4"/>
  <c r="AE15" i="4"/>
  <c r="AD15" i="4"/>
  <c r="AC15" i="4"/>
  <c r="AB15" i="4"/>
  <c r="AE14" i="4"/>
  <c r="AD14" i="4"/>
  <c r="AC14" i="4"/>
  <c r="AB14" i="4"/>
  <c r="AE13" i="4"/>
  <c r="AD13" i="4"/>
  <c r="AC13" i="4"/>
  <c r="AB13" i="4"/>
  <c r="AE12" i="4"/>
  <c r="AD12" i="4"/>
  <c r="AC12" i="4"/>
  <c r="AB12" i="4"/>
  <c r="AE11" i="4"/>
  <c r="AD11" i="4"/>
  <c r="AC11" i="4"/>
  <c r="AB11" i="4"/>
  <c r="AE10" i="4"/>
  <c r="AD10" i="4"/>
  <c r="AC10" i="4"/>
  <c r="AB10" i="4"/>
  <c r="AE9" i="4"/>
  <c r="AD9" i="4"/>
  <c r="AC9" i="4"/>
  <c r="AB9" i="4"/>
  <c r="AE8" i="4"/>
  <c r="AD8" i="4"/>
  <c r="AC8" i="4"/>
  <c r="AB8" i="4"/>
  <c r="AE7" i="4"/>
  <c r="AD7" i="4"/>
  <c r="AC7" i="4"/>
  <c r="AB7" i="4"/>
  <c r="AE6" i="4"/>
  <c r="AD6" i="4"/>
  <c r="AC6" i="4"/>
  <c r="AB6" i="4"/>
  <c r="AE5" i="4"/>
  <c r="AD5" i="4"/>
  <c r="AC5" i="4"/>
  <c r="AB5" i="4"/>
  <c r="AE4" i="4"/>
  <c r="AD4" i="4"/>
  <c r="AC4" i="4"/>
  <c r="AB4" i="4"/>
  <c r="AE3" i="4"/>
  <c r="AD3" i="4"/>
  <c r="AC3" i="4"/>
  <c r="AB3" i="4"/>
  <c r="AE2" i="4"/>
  <c r="AD2" i="4"/>
  <c r="AC2" i="4"/>
  <c r="AB2" i="4"/>
  <c r="L68" i="3" l="1"/>
  <c r="K63" i="3"/>
  <c r="M91" i="3"/>
  <c r="M95" i="3"/>
  <c r="M99" i="3"/>
  <c r="K73" i="3"/>
  <c r="K77" i="3"/>
  <c r="K81" i="3"/>
  <c r="J84" i="3"/>
  <c r="K87" i="3"/>
  <c r="L71" i="3"/>
  <c r="M68" i="3"/>
  <c r="K70" i="3"/>
  <c r="L70" i="3"/>
  <c r="L69" i="3"/>
  <c r="K69" i="3"/>
  <c r="J60" i="3"/>
  <c r="J64" i="3"/>
  <c r="M92" i="3"/>
  <c r="M96" i="3"/>
  <c r="M100" i="3"/>
  <c r="J74" i="3"/>
  <c r="J78" i="3"/>
  <c r="J82" i="3"/>
  <c r="K84" i="3"/>
  <c r="M88" i="3"/>
  <c r="J69" i="3"/>
  <c r="M69" i="3"/>
  <c r="J71" i="3"/>
  <c r="K66" i="3"/>
  <c r="J67" i="3"/>
  <c r="M67" i="3"/>
  <c r="M61" i="3"/>
  <c r="M65" i="3"/>
  <c r="K93" i="3"/>
  <c r="K97" i="3"/>
  <c r="K101" i="3"/>
  <c r="M75" i="3"/>
  <c r="M79" i="3"/>
  <c r="M83" i="3"/>
  <c r="M85" i="3"/>
  <c r="M89" i="3"/>
  <c r="K68" i="3"/>
  <c r="J68" i="3"/>
  <c r="J70" i="3"/>
  <c r="K67" i="3"/>
  <c r="M71" i="3"/>
  <c r="M66" i="3"/>
  <c r="L62" i="3"/>
  <c r="J90" i="3"/>
  <c r="J94" i="3"/>
  <c r="J98" i="3"/>
  <c r="M72" i="3"/>
  <c r="M76" i="3"/>
  <c r="M80" i="3"/>
  <c r="M84" i="3"/>
  <c r="L86" i="3"/>
  <c r="L67" i="3"/>
  <c r="K71" i="3"/>
  <c r="L66" i="3"/>
  <c r="J66" i="3"/>
  <c r="M70" i="3"/>
  <c r="L79" i="3"/>
  <c r="L91" i="3"/>
  <c r="J85" i="3"/>
  <c r="L87" i="3"/>
  <c r="K85" i="3"/>
  <c r="K91" i="3"/>
  <c r="K79" i="3"/>
  <c r="J61" i="3"/>
  <c r="K61" i="3"/>
  <c r="L64" i="3"/>
  <c r="K99" i="3"/>
  <c r="K72" i="3"/>
  <c r="K80" i="3"/>
  <c r="L84" i="3"/>
  <c r="L88" i="3"/>
  <c r="L72" i="3"/>
  <c r="L80" i="3"/>
  <c r="J88" i="3"/>
  <c r="J89" i="3"/>
  <c r="K88" i="3"/>
  <c r="K89" i="3"/>
  <c r="M86" i="3"/>
  <c r="J86" i="3"/>
  <c r="M87" i="3"/>
  <c r="L85" i="3"/>
  <c r="K86" i="3"/>
  <c r="J87" i="3"/>
  <c r="L89" i="3"/>
  <c r="K83" i="3"/>
  <c r="J80" i="3"/>
  <c r="J81" i="3"/>
  <c r="L83" i="3"/>
  <c r="J76" i="3"/>
  <c r="J77" i="3"/>
  <c r="K75" i="3"/>
  <c r="K76" i="3"/>
  <c r="J73" i="3"/>
  <c r="L75" i="3"/>
  <c r="L76" i="3"/>
  <c r="J72" i="3"/>
  <c r="L99" i="3"/>
  <c r="K100" i="3"/>
  <c r="K92" i="3"/>
  <c r="K95" i="3"/>
  <c r="L92" i="3"/>
  <c r="J96" i="3"/>
  <c r="J97" i="3"/>
  <c r="L100" i="3"/>
  <c r="K96" i="3"/>
  <c r="J92" i="3"/>
  <c r="J93" i="3"/>
  <c r="L95" i="3"/>
  <c r="L96" i="3"/>
  <c r="J100" i="3"/>
  <c r="J101" i="3"/>
  <c r="M74" i="3"/>
  <c r="M78" i="3"/>
  <c r="M82" i="3"/>
  <c r="K90" i="3"/>
  <c r="J91" i="3"/>
  <c r="L93" i="3"/>
  <c r="K94" i="3"/>
  <c r="J95" i="3"/>
  <c r="L97" i="3"/>
  <c r="K98" i="3"/>
  <c r="J99" i="3"/>
  <c r="L101" i="3"/>
  <c r="L73" i="3"/>
  <c r="K74" i="3"/>
  <c r="J75" i="3"/>
  <c r="L77" i="3"/>
  <c r="K78" i="3"/>
  <c r="J79" i="3"/>
  <c r="L81" i="3"/>
  <c r="K82" i="3"/>
  <c r="J83" i="3"/>
  <c r="L90" i="3"/>
  <c r="M93" i="3"/>
  <c r="L94" i="3"/>
  <c r="M97" i="3"/>
  <c r="L98" i="3"/>
  <c r="M101" i="3"/>
  <c r="M73" i="3"/>
  <c r="L74" i="3"/>
  <c r="M77" i="3"/>
  <c r="L78" i="3"/>
  <c r="M81" i="3"/>
  <c r="L82" i="3"/>
  <c r="M90" i="3"/>
  <c r="M94" i="3"/>
  <c r="M98" i="3"/>
  <c r="K60" i="3"/>
  <c r="L63" i="3"/>
  <c r="L60" i="3"/>
  <c r="L61" i="3"/>
  <c r="J65" i="3"/>
  <c r="K64" i="3"/>
  <c r="K65" i="3"/>
  <c r="M62" i="3"/>
  <c r="J62" i="3"/>
  <c r="M63" i="3"/>
  <c r="K62" i="3"/>
  <c r="J63" i="3"/>
  <c r="M64" i="3"/>
  <c r="L65" i="3"/>
  <c r="M60" i="3"/>
  <c r="K59" i="3"/>
  <c r="K6" i="3"/>
  <c r="K7" i="3"/>
  <c r="K8" i="3"/>
  <c r="L9" i="3"/>
  <c r="L10" i="3"/>
  <c r="L11" i="3"/>
  <c r="L12" i="3"/>
  <c r="L13" i="3"/>
  <c r="M14" i="3"/>
  <c r="M15" i="3"/>
  <c r="M16" i="3"/>
  <c r="M17" i="3"/>
  <c r="M18" i="3"/>
  <c r="M19" i="3"/>
  <c r="M20" i="3"/>
  <c r="M21" i="3"/>
  <c r="J23" i="3"/>
  <c r="J24" i="3"/>
  <c r="J25" i="3"/>
  <c r="J26" i="3"/>
  <c r="J27" i="3"/>
  <c r="J28" i="3"/>
  <c r="K29" i="3"/>
  <c r="K30" i="3"/>
  <c r="K31" i="3"/>
  <c r="K32" i="3"/>
  <c r="K33" i="3"/>
  <c r="K34" i="3"/>
  <c r="K35" i="3"/>
  <c r="K36" i="3"/>
  <c r="K37" i="3"/>
  <c r="K38" i="3"/>
  <c r="L39" i="3"/>
  <c r="L40" i="3"/>
  <c r="L41" i="3"/>
  <c r="L42" i="3"/>
  <c r="M43" i="3"/>
  <c r="M44" i="3"/>
  <c r="M45" i="3"/>
  <c r="J47" i="3"/>
  <c r="J48" i="3"/>
  <c r="J49" i="3"/>
  <c r="J50" i="3"/>
  <c r="K51" i="3"/>
  <c r="K52" i="3"/>
  <c r="K53" i="3"/>
  <c r="K54" i="3"/>
  <c r="K55" i="3"/>
  <c r="L56" i="3"/>
  <c r="L57" i="3"/>
  <c r="L58" i="3"/>
  <c r="L59" i="3"/>
  <c r="M8" i="3"/>
  <c r="M13" i="3"/>
  <c r="M22" i="3"/>
  <c r="M28" i="3"/>
  <c r="M38" i="3"/>
  <c r="M50" i="3"/>
  <c r="M55" i="3"/>
  <c r="M42" i="3"/>
  <c r="M46" i="3"/>
  <c r="L6" i="3"/>
  <c r="L7" i="3"/>
  <c r="L8" i="3"/>
  <c r="M9" i="3"/>
  <c r="M10" i="3"/>
  <c r="M11" i="3"/>
  <c r="M12" i="3"/>
  <c r="J14" i="3"/>
  <c r="J15" i="3"/>
  <c r="J16" i="3"/>
  <c r="J17" i="3"/>
  <c r="J18" i="3"/>
  <c r="J19" i="3"/>
  <c r="J20" i="3"/>
  <c r="J21" i="3"/>
  <c r="J22" i="3"/>
  <c r="K23" i="3"/>
  <c r="K24" i="3"/>
  <c r="K25" i="3"/>
  <c r="K26" i="3"/>
  <c r="K27" i="3"/>
  <c r="K28" i="3"/>
  <c r="L29" i="3"/>
  <c r="L30" i="3"/>
  <c r="L31" i="3"/>
  <c r="L32" i="3"/>
  <c r="L33" i="3"/>
  <c r="L34" i="3"/>
  <c r="L35" i="3"/>
  <c r="L36" i="3"/>
  <c r="L37" i="3"/>
  <c r="L38" i="3"/>
  <c r="M39" i="3"/>
  <c r="M40" i="3"/>
  <c r="M41" i="3"/>
  <c r="J43" i="3"/>
  <c r="J44" i="3"/>
  <c r="J45" i="3"/>
  <c r="J46" i="3"/>
  <c r="K47" i="3"/>
  <c r="K48" i="3"/>
  <c r="K49" i="3"/>
  <c r="K50" i="3"/>
  <c r="L51" i="3"/>
  <c r="L52" i="3"/>
  <c r="L53" i="3"/>
  <c r="L54" i="3"/>
  <c r="L55" i="3"/>
  <c r="M56" i="3"/>
  <c r="M57" i="3"/>
  <c r="M58" i="3"/>
  <c r="M59" i="3"/>
  <c r="M6" i="3"/>
  <c r="M7" i="3"/>
  <c r="J9" i="3"/>
  <c r="J10" i="3"/>
  <c r="J11" i="3"/>
  <c r="J12" i="3"/>
  <c r="J13" i="3"/>
  <c r="K14" i="3"/>
  <c r="K15" i="3"/>
  <c r="K16" i="3"/>
  <c r="K17" i="3"/>
  <c r="K18" i="3"/>
  <c r="K19" i="3"/>
  <c r="K20" i="3"/>
  <c r="K21" i="3"/>
  <c r="K22" i="3"/>
  <c r="L23" i="3"/>
  <c r="L24" i="3"/>
  <c r="L25" i="3"/>
  <c r="L26" i="3"/>
  <c r="L27" i="3"/>
  <c r="L28" i="3"/>
  <c r="M29" i="3"/>
  <c r="M30" i="3"/>
  <c r="M31" i="3"/>
  <c r="M32" i="3"/>
  <c r="M33" i="3"/>
  <c r="M34" i="3"/>
  <c r="M35" i="3"/>
  <c r="M36" i="3"/>
  <c r="M37" i="3"/>
  <c r="J39" i="3"/>
  <c r="J40" i="3"/>
  <c r="J41" i="3"/>
  <c r="J42" i="3"/>
  <c r="K43" i="3"/>
  <c r="K44" i="3"/>
  <c r="K45" i="3"/>
  <c r="K46" i="3"/>
  <c r="L47" i="3"/>
  <c r="L48" i="3"/>
  <c r="L49" i="3"/>
  <c r="L50" i="3"/>
  <c r="M51" i="3"/>
  <c r="M52" i="3"/>
  <c r="M53" i="3"/>
  <c r="M54" i="3"/>
  <c r="J56" i="3"/>
  <c r="J57" i="3"/>
  <c r="J58" i="3"/>
  <c r="J59" i="3"/>
  <c r="J6" i="3"/>
  <c r="J7" i="3"/>
  <c r="J8" i="3"/>
  <c r="K9" i="3"/>
  <c r="K10" i="3"/>
  <c r="K11" i="3"/>
  <c r="K12" i="3"/>
  <c r="K13" i="3"/>
  <c r="L14" i="3"/>
  <c r="L15" i="3"/>
  <c r="L16" i="3"/>
  <c r="L17" i="3"/>
  <c r="L18" i="3"/>
  <c r="L19" i="3"/>
  <c r="L20" i="3"/>
  <c r="L21" i="3"/>
  <c r="L22" i="3"/>
  <c r="M23" i="3"/>
  <c r="M24" i="3"/>
  <c r="M25" i="3"/>
  <c r="M26" i="3"/>
  <c r="M27" i="3"/>
  <c r="J29" i="3"/>
  <c r="J30" i="3"/>
  <c r="J31" i="3"/>
  <c r="J32" i="3"/>
  <c r="J33" i="3"/>
  <c r="J34" i="3"/>
  <c r="J35" i="3"/>
  <c r="J36" i="3"/>
  <c r="J37" i="3"/>
  <c r="J38" i="3"/>
  <c r="K39" i="3"/>
  <c r="K40" i="3"/>
  <c r="K41" i="3"/>
  <c r="K42" i="3"/>
  <c r="L43" i="3"/>
  <c r="L44" i="3"/>
  <c r="L45" i="3"/>
  <c r="L46" i="3"/>
  <c r="M47" i="3"/>
  <c r="M48" i="3"/>
  <c r="M49" i="3"/>
  <c r="J51" i="3"/>
  <c r="J52" i="3"/>
  <c r="J53" i="3"/>
  <c r="J54" i="3"/>
  <c r="J55" i="3"/>
  <c r="K56" i="3"/>
  <c r="K57" i="3"/>
  <c r="K58" i="3"/>
</calcChain>
</file>

<file path=xl/sharedStrings.xml><?xml version="1.0" encoding="utf-8"?>
<sst xmlns="http://schemas.openxmlformats.org/spreadsheetml/2006/main" count="1781" uniqueCount="335">
  <si>
    <t>mean_test_playing_sport_9</t>
  </si>
  <si>
    <t>two.sided</t>
  </si>
  <si>
    <t>Welch Two Sample t-test</t>
  </si>
  <si>
    <t>mean_test_playing_sport_8</t>
  </si>
  <si>
    <t>mean_test_playing_sport_7</t>
  </si>
  <si>
    <t>mean_test_playing_sport_6</t>
  </si>
  <si>
    <t>mean_test_playing_sport_5</t>
  </si>
  <si>
    <t>mean_test_playing_sport_4</t>
  </si>
  <si>
    <t>mean_test_lesson_time_9</t>
  </si>
  <si>
    <t>mean_test_lesson_time_8</t>
  </si>
  <si>
    <t>mean_test_lesson_time_7</t>
  </si>
  <si>
    <t>mean_test_lesson_time_6</t>
  </si>
  <si>
    <t>mean_test_lesson_time_5</t>
  </si>
  <si>
    <t>mean_test_lesson_time_4</t>
  </si>
  <si>
    <t>mean_test_smart_phone_gaming_tv_time_9</t>
  </si>
  <si>
    <t>mean_test_smart_phone_gaming_tv_time_8</t>
  </si>
  <si>
    <t>mean_test_smart_phone_gaming_tv_time_7</t>
  </si>
  <si>
    <t>mean_test_smart_phone_gaming_tv_time_6</t>
  </si>
  <si>
    <t>mean_test_smart_phone_gaming_tv_time_5</t>
  </si>
  <si>
    <t>mean_test_smart_phone_gaming_tv_time_4</t>
  </si>
  <si>
    <t>mean_test_reading_time_in_a_weekdays_9</t>
  </si>
  <si>
    <t>mean_test_reading_time_in_a_weekdays_8</t>
  </si>
  <si>
    <t>mean_test_reading_time_in_a_weekdays_7</t>
  </si>
  <si>
    <t>mean_test_reading_time_in_a_weekdays_6</t>
  </si>
  <si>
    <t>mean_test_reading_time_in_a_weekdays_5</t>
  </si>
  <si>
    <t>mean_test_reading_time_in_a_weekdays_4</t>
  </si>
  <si>
    <t>mean_test_effort_9</t>
  </si>
  <si>
    <t>mean_test_effort_8</t>
  </si>
  <si>
    <t>mean_test_effort_7</t>
  </si>
  <si>
    <t>mean_test_effort_6</t>
  </si>
  <si>
    <t>mean_test_effort_5</t>
  </si>
  <si>
    <t>mean_test_effort_4</t>
  </si>
  <si>
    <t>mean_test_ninti_9</t>
  </si>
  <si>
    <t>mean_test_ninti_8</t>
  </si>
  <si>
    <t>mean_test_ninti_7</t>
  </si>
  <si>
    <t>mean_test_ninti_6</t>
  </si>
  <si>
    <t>mean_test_ninti_5</t>
  </si>
  <si>
    <t>mean_test_ninti_4</t>
  </si>
  <si>
    <t>mean_test_resource_9</t>
  </si>
  <si>
    <t>mean_test_resource_8</t>
  </si>
  <si>
    <t>mean_test_resource_7</t>
  </si>
  <si>
    <t>mean_test_resource_6</t>
  </si>
  <si>
    <t>mean_test_resource_5</t>
  </si>
  <si>
    <t>mean_test_resource_4</t>
  </si>
  <si>
    <t>mean_test_execution_9</t>
  </si>
  <si>
    <t>mean_test_execution_8</t>
  </si>
  <si>
    <t>mean_test_execution_7</t>
  </si>
  <si>
    <t>mean_test_execution_6</t>
  </si>
  <si>
    <t>mean_test_execution_5</t>
  </si>
  <si>
    <t>mean_test_execution_4</t>
  </si>
  <si>
    <t>mean_test_planning_9</t>
  </si>
  <si>
    <t>mean_test_planning_8</t>
  </si>
  <si>
    <t>mean_test_planning_7</t>
  </si>
  <si>
    <t>mean_test_planning_6</t>
  </si>
  <si>
    <t>mean_test_planning_5</t>
  </si>
  <si>
    <t>mean_test_planning_4</t>
  </si>
  <si>
    <t>mean_test_zyunan_9</t>
  </si>
  <si>
    <t>mean_test_zyunan_8</t>
  </si>
  <si>
    <t>mean_test_zyunan_7</t>
  </si>
  <si>
    <t>mean_test_zyunan_6</t>
  </si>
  <si>
    <t>mean_test_zyunan_5</t>
  </si>
  <si>
    <t>mean_test_zyunan_4</t>
  </si>
  <si>
    <t>mean_test_teacherrelation2_9</t>
  </si>
  <si>
    <t>mean_test_teacherrelation2_8</t>
  </si>
  <si>
    <t>mean_test_teacherrelation2_7</t>
  </si>
  <si>
    <t>mean_test_teacherrelation2_6</t>
  </si>
  <si>
    <t>mean_test_teacherrelation2_5</t>
  </si>
  <si>
    <t>mean_test_teacherrelation2_4</t>
  </si>
  <si>
    <t>mean_test_zfriendrelation_9</t>
  </si>
  <si>
    <t>mean_test_zfriendrelation_8</t>
  </si>
  <si>
    <t>mean_test_zfriendrelation_7</t>
  </si>
  <si>
    <t>mean_test_zfriendrelation_6</t>
  </si>
  <si>
    <t>mean_test_zfriendrelation_5</t>
  </si>
  <si>
    <t>mean_test_zfriendrelation_4</t>
  </si>
  <si>
    <t>mean_test_teacherrelation_9</t>
  </si>
  <si>
    <t>mean_test_teacherrelation_8</t>
  </si>
  <si>
    <t>mean_test_teacherrelation_7</t>
  </si>
  <si>
    <t>mean_test_teacherrelation_6</t>
  </si>
  <si>
    <t>mean_test_teacherrelation_5</t>
  </si>
  <si>
    <t>mean_test_teacherrelation_4</t>
  </si>
  <si>
    <t>mean_test_studytime_9</t>
  </si>
  <si>
    <t>mean_test_studytime_8</t>
  </si>
  <si>
    <t>mean_test_studytime_7</t>
  </si>
  <si>
    <t>mean_test_studytime_6</t>
  </si>
  <si>
    <t>mean_test_studytime_5</t>
  </si>
  <si>
    <t>mean_test_studytime_4</t>
  </si>
  <si>
    <t>mean_test_hoursprep_9</t>
  </si>
  <si>
    <t>mean_test_hoursprep_8</t>
  </si>
  <si>
    <t>mean_test_hoursprep_7</t>
  </si>
  <si>
    <t>mean_test_hoursprep_6</t>
  </si>
  <si>
    <t>mean_test_hoursprep_5</t>
  </si>
  <si>
    <t>mean_test_hoursprep_4</t>
  </si>
  <si>
    <t>mean_test_hourshome_9</t>
  </si>
  <si>
    <t>mean_test_hourshome_8</t>
  </si>
  <si>
    <t>mean_test_hourshome_7</t>
  </si>
  <si>
    <t>mean_test_hourshome_6</t>
  </si>
  <si>
    <t>mean_test_hourshome_5</t>
  </si>
  <si>
    <t>mean_test_hourshome_4</t>
  </si>
  <si>
    <t>mean_test_relative_age_9</t>
  </si>
  <si>
    <t>mean_test_relative_age_8</t>
  </si>
  <si>
    <t>mean_test_relative_age_7</t>
  </si>
  <si>
    <t>mean_test_relative_age_6</t>
  </si>
  <si>
    <t>mean_test_relative_age_5</t>
  </si>
  <si>
    <t>mean_test_relative_age_4</t>
  </si>
  <si>
    <t>mean_test_cram_9</t>
  </si>
  <si>
    <t>mean_test_cram_8</t>
  </si>
  <si>
    <t>mean_test_cram_7</t>
  </si>
  <si>
    <t>mean_test_cram_6</t>
  </si>
  <si>
    <t>mean_test_cram_5</t>
  </si>
  <si>
    <t>mean_test_cram_4</t>
  </si>
  <si>
    <t>mean_test_no_book_9</t>
  </si>
  <si>
    <t>mean_test_no_book_8</t>
  </si>
  <si>
    <t>mean_test_no_book_7</t>
  </si>
  <si>
    <t>mean_test_no_book_6</t>
  </si>
  <si>
    <t>mean_test_no_book_5</t>
  </si>
  <si>
    <t>mean_test_no_book_4</t>
  </si>
  <si>
    <t>mean_test_girl_9</t>
  </si>
  <si>
    <t>mean_test_girl_8</t>
  </si>
  <si>
    <t>mean_test_girl_7</t>
  </si>
  <si>
    <t>mean_test_girl_6</t>
  </si>
  <si>
    <t>mean_test_girl_5</t>
  </si>
  <si>
    <t>mean_test_girl_4</t>
  </si>
  <si>
    <t>mean_test_zdilligence_9</t>
  </si>
  <si>
    <t>mean_test_zdilligence_8</t>
  </si>
  <si>
    <t>mean_test_zdilligence_7</t>
  </si>
  <si>
    <t>mean_test_zdilligence_6</t>
  </si>
  <si>
    <t>mean_test_zselfefficacy_9</t>
  </si>
  <si>
    <t>mean_test_zselfefficacy_8</t>
  </si>
  <si>
    <t>mean_test_zselfefficacy_7</t>
  </si>
  <si>
    <t>mean_test_zselfefficacy_6</t>
  </si>
  <si>
    <t>mean_test_zselfefficacy_5</t>
  </si>
  <si>
    <t>mean_test_zselfcontrol_9</t>
  </si>
  <si>
    <t>mean_test_zselfcontrol_8</t>
  </si>
  <si>
    <t>mean_test_zselfcontrol_7</t>
  </si>
  <si>
    <t>mean_test_zselfcontrol_6</t>
  </si>
  <si>
    <t>mean_test_zselfcontrol_5</t>
  </si>
  <si>
    <t>mean_test_zselfcontrol_4</t>
  </si>
  <si>
    <t>mean_test_zstrategy_9</t>
  </si>
  <si>
    <t>mean_test_zstrategy_8</t>
  </si>
  <si>
    <t>mean_test_zstrategy_7</t>
  </si>
  <si>
    <t>mean_test_zstrategy_6</t>
  </si>
  <si>
    <t>mean_test_zstrategy_5</t>
  </si>
  <si>
    <t>mean_test_zstrategy_4</t>
  </si>
  <si>
    <t>mean_test_zeng_level_9</t>
  </si>
  <si>
    <t>mean_test_zeng_level_8</t>
  </si>
  <si>
    <t>mean_test_zmath_level_9</t>
  </si>
  <si>
    <t>mean_test_zmath_level_8</t>
  </si>
  <si>
    <t>mean_test_zmath_level_7</t>
  </si>
  <si>
    <t>mean_test_zmath_level_6</t>
  </si>
  <si>
    <t>mean_test_zmath_level_5</t>
  </si>
  <si>
    <t>mean_test_zmath_level_4</t>
  </si>
  <si>
    <t>mean_test_zkokugo_level_9</t>
  </si>
  <si>
    <t>mean_test_zkokugo_level_8</t>
  </si>
  <si>
    <t>mean_test_zkokugo_level_7</t>
  </si>
  <si>
    <t>mean_test_zkokugo_level_6</t>
  </si>
  <si>
    <t>mean_test_zkokugo_level_5</t>
  </si>
  <si>
    <t>mean_test_zkokugo_level_4</t>
  </si>
  <si>
    <t>mean_test_zgakuryoku_9</t>
  </si>
  <si>
    <t>mean_test_zgakuryoku_8</t>
  </si>
  <si>
    <t>mean_test_zgakuryoku_7</t>
  </si>
  <si>
    <t>mean_test_zgakuryoku_6</t>
  </si>
  <si>
    <t>mean_test_zgakuryoku_5</t>
  </si>
  <si>
    <t>mean_test_zgakuryoku_4</t>
  </si>
  <si>
    <t>name</t>
  </si>
  <si>
    <t>alternative</t>
  </si>
  <si>
    <t>method</t>
  </si>
  <si>
    <t>conf.high</t>
  </si>
  <si>
    <t>conf.low</t>
  </si>
  <si>
    <t>parameter</t>
  </si>
  <si>
    <t>p.value</t>
  </si>
  <si>
    <t>statistic</t>
  </si>
  <si>
    <t>estimate2</t>
  </si>
  <si>
    <t>estimate1</t>
  </si>
  <si>
    <t>estimate</t>
  </si>
  <si>
    <t>Subject</t>
    <phoneticPr fontId="1"/>
  </si>
  <si>
    <t>Grade</t>
    <phoneticPr fontId="1"/>
  </si>
  <si>
    <t>4th</t>
    <phoneticPr fontId="1"/>
  </si>
  <si>
    <t>zkokugo_level</t>
    <phoneticPr fontId="1"/>
  </si>
  <si>
    <t>5th</t>
  </si>
  <si>
    <t>6th</t>
  </si>
  <si>
    <t>7th</t>
  </si>
  <si>
    <t>8th</t>
  </si>
  <si>
    <t>9th</t>
  </si>
  <si>
    <t>zmath_level</t>
  </si>
  <si>
    <t>zeng_level</t>
  </si>
  <si>
    <t>zselfcontrol</t>
  </si>
  <si>
    <t>zselfefficacy</t>
  </si>
  <si>
    <t>zdilligence</t>
  </si>
  <si>
    <t>relative_age</t>
    <phoneticPr fontId="1"/>
  </si>
  <si>
    <t>girl</t>
    <phoneticPr fontId="1"/>
  </si>
  <si>
    <t>Girl</t>
    <phoneticPr fontId="1"/>
  </si>
  <si>
    <t># of Books: 0 ~ 10</t>
    <phoneticPr fontId="1"/>
  </si>
  <si>
    <t>no_book</t>
    <phoneticPr fontId="1"/>
  </si>
  <si>
    <t>NA</t>
  </si>
  <si>
    <t>p_value_adjust_num</t>
  </si>
  <si>
    <t>is_adopt</t>
  </si>
  <si>
    <t>name</t>
    <phoneticPr fontId="1"/>
  </si>
  <si>
    <t>diff</t>
    <phoneticPr fontId="1"/>
  </si>
  <si>
    <t>GroupA mean</t>
    <phoneticPr fontId="1"/>
  </si>
  <si>
    <t>GroupB mean</t>
    <phoneticPr fontId="1"/>
  </si>
  <si>
    <t>display</t>
    <phoneticPr fontId="1"/>
  </si>
  <si>
    <t>pvalue</t>
    <phoneticPr fontId="1"/>
  </si>
  <si>
    <t>obs1</t>
  </si>
  <si>
    <t>obs2</t>
  </si>
  <si>
    <t>mean_test</t>
    <phoneticPr fontId="1"/>
  </si>
  <si>
    <t>studytime</t>
  </si>
  <si>
    <t>teacherrelation</t>
  </si>
  <si>
    <t>zfriendrelation</t>
  </si>
  <si>
    <t>teacherrelation2</t>
  </si>
  <si>
    <t>reading_time_in_a_weekdays</t>
  </si>
  <si>
    <t>lesson_time</t>
  </si>
  <si>
    <t>playing_sport</t>
  </si>
  <si>
    <t>studytime</t>
    <phoneticPr fontId="1"/>
  </si>
  <si>
    <t>cram</t>
    <phoneticPr fontId="1"/>
  </si>
  <si>
    <t>zyunan</t>
  </si>
  <si>
    <t>planning</t>
  </si>
  <si>
    <t>execution</t>
  </si>
  <si>
    <t>resource</t>
  </si>
  <si>
    <t>ninti</t>
  </si>
  <si>
    <t>effort</t>
  </si>
  <si>
    <t>Weekly Hours of Reading</t>
  </si>
  <si>
    <t>cram</t>
  </si>
  <si>
    <t>Prep School Participation Rate</t>
  </si>
  <si>
    <t>Weekly Hours of Playing Outside and Sports</t>
  </si>
  <si>
    <t>Weekly Hours of Arts, Music, and Sports</t>
  </si>
  <si>
    <t>tag_adopt</t>
  </si>
  <si>
    <t>p_value_adjust</t>
  </si>
  <si>
    <t>grade9</t>
  </si>
  <si>
    <t>Girl</t>
  </si>
  <si>
    <t>Adjusted p-values</t>
    <phoneticPr fontId="1"/>
  </si>
  <si>
    <t>\hline \hline</t>
    <phoneticPr fontId="1"/>
  </si>
  <si>
    <t>\hline</t>
  </si>
  <si>
    <t>\shortstack{Difference\\(A-B)}</t>
    <phoneticPr fontId="1"/>
  </si>
  <si>
    <t>relative_age</t>
  </si>
  <si>
    <t>Relative age</t>
  </si>
  <si>
    <t>is_mar</t>
  </si>
  <si>
    <t>Mar. - Apr.</t>
  </si>
  <si>
    <t>relative_age:as.factor(sex)2</t>
  </si>
  <si>
    <t>RelativeAge * girl</t>
  </si>
  <si>
    <t>relative_age:as.factor(lowses)1</t>
  </si>
  <si>
    <t>Jan.-Mar.*LowSES</t>
  </si>
  <si>
    <t>zgakuryoku</t>
  </si>
  <si>
    <t>Ability</t>
  </si>
  <si>
    <t>zkokugo_level</t>
  </si>
  <si>
    <t>Japanese</t>
  </si>
  <si>
    <t>Math</t>
  </si>
  <si>
    <t>English</t>
  </si>
  <si>
    <t>zkokugo_growth</t>
  </si>
  <si>
    <t>zmath_growth</t>
  </si>
  <si>
    <t>zeng_growth</t>
  </si>
  <si>
    <t>zstrategy</t>
  </si>
  <si>
    <t>Strtegy</t>
  </si>
  <si>
    <t>Self-control</t>
  </si>
  <si>
    <t>Self-efficacy</t>
  </si>
  <si>
    <t>Conscientiousness</t>
  </si>
  <si>
    <t>zstrategy_growth</t>
  </si>
  <si>
    <t>zselfcontrol_growth</t>
  </si>
  <si>
    <t>zselfefficacy_growth</t>
  </si>
  <si>
    <t>zdilligence_growth</t>
  </si>
  <si>
    <t>strategy_z</t>
  </si>
  <si>
    <t>Strtegy(Zscore)</t>
  </si>
  <si>
    <t>selfcontrol_z</t>
  </si>
  <si>
    <t>Selfcontrol(Zscore)</t>
  </si>
  <si>
    <t>selfefficacy_z</t>
  </si>
  <si>
    <t>Selfefficacy(Zscore)</t>
  </si>
  <si>
    <t>dilligence_z</t>
  </si>
  <si>
    <t>Conscientiousness(Zscore)</t>
  </si>
  <si>
    <t>teacherrelation_z</t>
  </si>
  <si>
    <t>TeacherRelation(Zscore)</t>
  </si>
  <si>
    <t>zfriendrelation_z</t>
  </si>
  <si>
    <t>FriendRelation(Zscore)</t>
  </si>
  <si>
    <t>gakuryoku</t>
  </si>
  <si>
    <t>Ability(IRT)</t>
  </si>
  <si>
    <t>kokugo_level</t>
  </si>
  <si>
    <t>Japanese(IRT)</t>
  </si>
  <si>
    <t>math_level</t>
  </si>
  <si>
    <t>Math(IRT)</t>
  </si>
  <si>
    <t>eng_level</t>
  </si>
  <si>
    <t>English(IRT)</t>
  </si>
  <si>
    <t>Prep school</t>
  </si>
  <si>
    <t>Teachers</t>
  </si>
  <si>
    <t>Peers</t>
  </si>
  <si>
    <t>gakuryoku_3rd</t>
  </si>
  <si>
    <t>kokugo_level_3rd</t>
  </si>
  <si>
    <t>math_level_3rd</t>
  </si>
  <si>
    <t>eng_level_3rd</t>
  </si>
  <si>
    <t>strategy_3rd</t>
  </si>
  <si>
    <t>Strategy</t>
  </si>
  <si>
    <t>selfcontrol_3rd</t>
  </si>
  <si>
    <t>Selfcontrol</t>
  </si>
  <si>
    <t>hoursprep_3rd</t>
  </si>
  <si>
    <t>HoursPrep</t>
  </si>
  <si>
    <t>hourshome_3rd</t>
  </si>
  <si>
    <t>HoursHome</t>
  </si>
  <si>
    <t>studytime_3rd</t>
  </si>
  <si>
    <t>StudyTime</t>
  </si>
  <si>
    <t>cram_3rd</t>
  </si>
  <si>
    <t>PrepSchool</t>
  </si>
  <si>
    <t>teacherrelation_3rd</t>
  </si>
  <si>
    <t>TeacherRelation</t>
  </si>
  <si>
    <t>zfriendrelation_3rd</t>
  </si>
  <si>
    <t>FriendRelation</t>
  </si>
  <si>
    <t>selfefficacy_3rd</t>
  </si>
  <si>
    <t>Selfefficacy</t>
  </si>
  <si>
    <t>dilligence_3rd</t>
  </si>
  <si>
    <t>strategy_z_3rd</t>
  </si>
  <si>
    <t>Strategy(Zscore)</t>
  </si>
  <si>
    <t>selfcontrol_z_3rd</t>
  </si>
  <si>
    <t>hoursprep_z_3rd</t>
  </si>
  <si>
    <t>HoursPrep(Zscore)</t>
  </si>
  <si>
    <t>hourshome_z_3rd</t>
  </si>
  <si>
    <t>HoursHome(Zscore)</t>
  </si>
  <si>
    <t>studytime_z_3rd</t>
  </si>
  <si>
    <t>StudyTime(Zscore)</t>
  </si>
  <si>
    <t>cram_z_3rd</t>
  </si>
  <si>
    <t>PrepSchool(Zscore)</t>
  </si>
  <si>
    <t>teacherrelation_z_3rd</t>
  </si>
  <si>
    <t>zfriendrelation_z_3rd</t>
  </si>
  <si>
    <t>selfefficacy_z_3rd</t>
  </si>
  <si>
    <t>dilligence_z_3rd</t>
  </si>
  <si>
    <t>Teachers consultation</t>
  </si>
  <si>
    <t>Flexible Strategy(柔軟的方略)</t>
  </si>
  <si>
    <t>Planning Strategy(プランニング方略)</t>
  </si>
  <si>
    <t>Execution Strategy(作業方略)</t>
  </si>
  <si>
    <t>Resource Strategy(人的リソース方略)</t>
  </si>
  <si>
    <t>Metacognition Strategy(認知的方略)</t>
  </si>
  <si>
    <t>Effort Regulation(努力調整方略)</t>
  </si>
  <si>
    <t>Weekly hours of studying outside school</t>
  </si>
  <si>
    <t>Weekly hours of reading</t>
  </si>
  <si>
    <t>Prep school participation rate</t>
  </si>
  <si>
    <t>Weekly hours of playing outside and sports</t>
  </si>
  <si>
    <t>Weekly hours of arts, music, and sports</t>
  </si>
  <si>
    <t>\shortstack{The province\\(A)}</t>
    <phoneticPr fontId="1"/>
  </si>
  <si>
    <t>\shortstack{The municipality\\(B)}</t>
    <phoneticPr fontId="1"/>
  </si>
  <si>
    <t>\# of books: 0 \textasciitilde{} 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</si>
</sst>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rgb="FF000000"/>
      <name val="Calibri"/>
      <family val="2"/>
    </font>
    <font>
      <sz val="10.5"/>
      <color theme="1"/>
      <name val="游明朝"/>
      <family val="1"/>
      <charset val="128"/>
    </font>
    <font>
      <sz val="12"/>
      <color rgb="FF000000"/>
      <name val="游ゴシック"/>
      <family val="3"/>
      <charset val="128"/>
      <scheme val="minor"/>
    </font>
    <font>
      <sz val="10.5"/>
      <color rgb="FF000000"/>
      <name val="游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13B4-D7B2-3142-9363-E89708B146D0}">
  <dimension ref="A3:Q102"/>
  <sheetViews>
    <sheetView showGridLines="0" zoomScale="47" workbookViewId="0">
      <selection activeCell="M29" sqref="M29"/>
    </sheetView>
  </sheetViews>
  <sheetFormatPr baseColWidth="10" defaultRowHeight="20" outlineLevelRow="1" outlineLevelCol="1"/>
  <cols>
    <col min="2" max="4" width="10.7109375" style="2"/>
    <col min="5" max="5" width="37.5703125" customWidth="1"/>
    <col min="6" max="6" width="0" hidden="1" customWidth="1" outlineLevel="1"/>
    <col min="7" max="8" width="10.7109375" hidden="1" customWidth="1" outlineLevel="1"/>
    <col min="9" max="9" width="15.7109375" hidden="1" customWidth="1" outlineLevel="1"/>
    <col min="10" max="10" width="18.140625" style="10" customWidth="1" collapsed="1"/>
    <col min="11" max="11" width="18.140625" style="10" customWidth="1"/>
    <col min="12" max="12" width="10.7109375" style="10"/>
    <col min="13" max="13" width="22" style="2" customWidth="1"/>
    <col min="14" max="17" width="10.7109375" style="2"/>
  </cols>
  <sheetData>
    <row r="3" spans="1:13" ht="21" thickBot="1">
      <c r="E3" s="3" t="s">
        <v>230</v>
      </c>
      <c r="F3" s="3"/>
      <c r="G3" s="3"/>
      <c r="H3" s="3"/>
      <c r="I3" s="3"/>
      <c r="J3" s="4"/>
      <c r="K3" s="4"/>
      <c r="L3" s="4"/>
      <c r="M3" s="5"/>
    </row>
    <row r="4" spans="1:13" ht="64" thickTop="1">
      <c r="A4" s="6"/>
      <c r="E4" s="7" t="s">
        <v>174</v>
      </c>
      <c r="F4" s="7" t="s">
        <v>175</v>
      </c>
      <c r="G4" s="7"/>
      <c r="H4" s="7"/>
      <c r="I4" s="7"/>
      <c r="J4" s="8" t="s">
        <v>332</v>
      </c>
      <c r="K4" s="8" t="s">
        <v>333</v>
      </c>
      <c r="L4" s="8" t="s">
        <v>232</v>
      </c>
      <c r="M4" s="9" t="s">
        <v>229</v>
      </c>
    </row>
    <row r="5" spans="1:13" ht="21">
      <c r="E5" t="s">
        <v>231</v>
      </c>
      <c r="I5" s="10" t="s">
        <v>204</v>
      </c>
    </row>
    <row r="6" spans="1:13" ht="21" hidden="1" outlineLevel="1" collapsed="1">
      <c r="E6" t="str">
        <f>INDEX(list!B:B,MATCH(summary!G6,list!A:A,0),0)</f>
        <v>Japanese</v>
      </c>
      <c r="F6" t="s">
        <v>176</v>
      </c>
      <c r="G6" t="s">
        <v>177</v>
      </c>
      <c r="H6">
        <v>4</v>
      </c>
      <c r="I6" t="str">
        <f>CONCATENATE($I$5,"_",G6,"_",H6)</f>
        <v>mean_test_zkokugo_level_4</v>
      </c>
      <c r="J6" s="10" t="str">
        <f>IFERROR(INDEX(summary_glance!$AC:$AC,MATCH($I6,summary_glance!$AA:$AA,0),0),"")</f>
        <v>0.000</v>
      </c>
      <c r="K6" s="10" t="str">
        <f>IFERROR(INDEX(summary_glance!$AD:$AD,MATCH($I6,summary_glance!$AA:$AA,0),0),"")</f>
        <v>0.189</v>
      </c>
      <c r="L6" s="10" t="str">
        <f>IFERROR(INDEX(summary_glance!$AE:$AE,MATCH($I6,summary_glance!$AA:$AA,0),0),"")</f>
        <v>-0.189</v>
      </c>
      <c r="M6" s="10" t="str">
        <f>IFERROR(INDEX(summary_glance!$AF:$AF,MATCH($I6,summary_glance!$AA:$AA,0),0),"")</f>
        <v>NA</v>
      </c>
    </row>
    <row r="7" spans="1:13" ht="21" hidden="1" outlineLevel="1">
      <c r="F7" t="s">
        <v>178</v>
      </c>
      <c r="G7" t="s">
        <v>177</v>
      </c>
      <c r="H7">
        <v>5</v>
      </c>
      <c r="I7" t="str">
        <f t="shared" ref="I7:I59" si="0">CONCATENATE($I$5,"_",G7,"_",H7)</f>
        <v>mean_test_zkokugo_level_5</v>
      </c>
      <c r="J7" s="10" t="str">
        <f>IFERROR(INDEX(summary_glance!$AC:$AC,MATCH($I7,summary_glance!$AA:$AA,0),0),"")</f>
        <v>0.000</v>
      </c>
      <c r="K7" s="10" t="str">
        <f>IFERROR(INDEX(summary_glance!$AD:$AD,MATCH($I7,summary_glance!$AA:$AA,0),0),"")</f>
        <v>0.209</v>
      </c>
      <c r="L7" s="10" t="str">
        <f>IFERROR(INDEX(summary_glance!$AE:$AE,MATCH($I7,summary_glance!$AA:$AA,0),0),"")</f>
        <v>-0.209</v>
      </c>
      <c r="M7" s="10" t="str">
        <f>IFERROR(INDEX(summary_glance!$AF:$AF,MATCH($I7,summary_glance!$AA:$AA,0),0),"")</f>
        <v>NA</v>
      </c>
    </row>
    <row r="8" spans="1:13" ht="21" hidden="1" outlineLevel="1">
      <c r="F8" t="s">
        <v>179</v>
      </c>
      <c r="G8" t="s">
        <v>177</v>
      </c>
      <c r="H8">
        <v>6</v>
      </c>
      <c r="I8" t="str">
        <f t="shared" si="0"/>
        <v>mean_test_zkokugo_level_6</v>
      </c>
      <c r="J8" s="10" t="str">
        <f>IFERROR(INDEX(summary_glance!$AC:$AC,MATCH($I8,summary_glance!$AA:$AA,0),0),"")</f>
        <v>0.000</v>
      </c>
      <c r="K8" s="10" t="str">
        <f>IFERROR(INDEX(summary_glance!$AD:$AD,MATCH($I8,summary_glance!$AA:$AA,0),0),"")</f>
        <v>0.167</v>
      </c>
      <c r="L8" s="10" t="str">
        <f>IFERROR(INDEX(summary_glance!$AE:$AE,MATCH($I8,summary_glance!$AA:$AA,0),0),"")</f>
        <v>-0.167</v>
      </c>
      <c r="M8" s="10" t="str">
        <f>IFERROR(INDEX(summary_glance!$AF:$AF,MATCH($I8,summary_glance!$AA:$AA,0),0),"")</f>
        <v>NA</v>
      </c>
    </row>
    <row r="9" spans="1:13" ht="21" hidden="1" outlineLevel="1">
      <c r="F9" t="s">
        <v>180</v>
      </c>
      <c r="G9" t="s">
        <v>177</v>
      </c>
      <c r="H9">
        <v>7</v>
      </c>
      <c r="I9" t="str">
        <f t="shared" si="0"/>
        <v>mean_test_zkokugo_level_7</v>
      </c>
      <c r="J9" s="10" t="str">
        <f>IFERROR(INDEX(summary_glance!$AC:$AC,MATCH($I9,summary_glance!$AA:$AA,0),0),"")</f>
        <v>0.000</v>
      </c>
      <c r="K9" s="10" t="str">
        <f>IFERROR(INDEX(summary_glance!$AD:$AD,MATCH($I9,summary_glance!$AA:$AA,0),0),"")</f>
        <v>0.148</v>
      </c>
      <c r="L9" s="10" t="str">
        <f>IFERROR(INDEX(summary_glance!$AE:$AE,MATCH($I9,summary_glance!$AA:$AA,0),0),"")</f>
        <v>-0.148</v>
      </c>
      <c r="M9" s="10" t="str">
        <f>IFERROR(INDEX(summary_glance!$AF:$AF,MATCH($I9,summary_glance!$AA:$AA,0),0),"")</f>
        <v>NA</v>
      </c>
    </row>
    <row r="10" spans="1:13" ht="21" hidden="1" outlineLevel="1">
      <c r="F10" t="s">
        <v>181</v>
      </c>
      <c r="G10" t="s">
        <v>177</v>
      </c>
      <c r="H10">
        <v>8</v>
      </c>
      <c r="I10" t="str">
        <f t="shared" si="0"/>
        <v>mean_test_zkokugo_level_8</v>
      </c>
      <c r="J10" s="10" t="str">
        <f>IFERROR(INDEX(summary_glance!$AC:$AC,MATCH($I10,summary_glance!$AA:$AA,0),0),"")</f>
        <v>0.000</v>
      </c>
      <c r="K10" s="10" t="str">
        <f>IFERROR(INDEX(summary_glance!$AD:$AD,MATCH($I10,summary_glance!$AA:$AA,0),0),"")</f>
        <v>0.159</v>
      </c>
      <c r="L10" s="10" t="str">
        <f>IFERROR(INDEX(summary_glance!$AE:$AE,MATCH($I10,summary_glance!$AA:$AA,0),0),"")</f>
        <v>-0.159</v>
      </c>
      <c r="M10" s="10" t="str">
        <f>IFERROR(INDEX(summary_glance!$AF:$AF,MATCH($I10,summary_glance!$AA:$AA,0),0),"")</f>
        <v>NA</v>
      </c>
    </row>
    <row r="11" spans="1:13" ht="21" collapsed="1">
      <c r="E11" s="6" t="str">
        <f>INDEX(list!B:B,MATCH(summary!G11,list!A:A,0),0)</f>
        <v>Japanese</v>
      </c>
      <c r="F11" s="6" t="s">
        <v>182</v>
      </c>
      <c r="G11" s="6" t="s">
        <v>177</v>
      </c>
      <c r="H11" s="6">
        <v>9</v>
      </c>
      <c r="I11" s="6" t="str">
        <f t="shared" si="0"/>
        <v>mean_test_zkokugo_level_9</v>
      </c>
      <c r="J11" s="14" t="str">
        <f>IFERROR(INDEX(summary_glance!$AC:$AC,MATCH($I11,summary_glance!$AA:$AA,0),0),"")</f>
        <v>0.000</v>
      </c>
      <c r="K11" s="14" t="str">
        <f>IFERROR(INDEX(summary_glance!$AD:$AD,MATCH($I11,summary_glance!$AA:$AA,0),0),"")</f>
        <v>0.187</v>
      </c>
      <c r="L11" s="14" t="str">
        <f>IFERROR(INDEX(summary_glance!$AE:$AE,MATCH($I11,summary_glance!$AA:$AA,0),0),"")</f>
        <v>-0.187</v>
      </c>
      <c r="M11" s="14" t="str">
        <f>IFERROR(INDEX(summary_glance!$AF:$AF,MATCH($I11,summary_glance!$AA:$AA,0),0),"")</f>
        <v>0.000</v>
      </c>
    </row>
    <row r="12" spans="1:13" ht="21" hidden="1" outlineLevel="1">
      <c r="E12" s="6" t="str">
        <f>INDEX(list!B:B,MATCH(summary!G12,list!A:A,0),0)</f>
        <v>Math</v>
      </c>
      <c r="F12" s="6" t="s">
        <v>176</v>
      </c>
      <c r="G12" s="6" t="s">
        <v>183</v>
      </c>
      <c r="H12" s="6">
        <v>4</v>
      </c>
      <c r="I12" s="6" t="str">
        <f t="shared" si="0"/>
        <v>mean_test_zmath_level_4</v>
      </c>
      <c r="J12" s="14" t="str">
        <f>IFERROR(INDEX(summary_glance!$AC:$AC,MATCH($I12,summary_glance!$AA:$AA,0),0),"")</f>
        <v>0.000</v>
      </c>
      <c r="K12" s="14" t="str">
        <f>IFERROR(INDEX(summary_glance!$AD:$AD,MATCH($I12,summary_glance!$AA:$AA,0),0),"")</f>
        <v>0.120</v>
      </c>
      <c r="L12" s="14" t="str">
        <f>IFERROR(INDEX(summary_glance!$AE:$AE,MATCH($I12,summary_glance!$AA:$AA,0),0),"")</f>
        <v>-0.120</v>
      </c>
      <c r="M12" s="14" t="str">
        <f>IFERROR(INDEX(summary_glance!$AF:$AF,MATCH($I12,summary_glance!$AA:$AA,0),0),"")</f>
        <v>NA</v>
      </c>
    </row>
    <row r="13" spans="1:13" ht="21" hidden="1" outlineLevel="1">
      <c r="E13" s="6"/>
      <c r="F13" s="6" t="s">
        <v>178</v>
      </c>
      <c r="G13" s="6" t="s">
        <v>183</v>
      </c>
      <c r="H13" s="6">
        <v>5</v>
      </c>
      <c r="I13" s="6" t="str">
        <f t="shared" si="0"/>
        <v>mean_test_zmath_level_5</v>
      </c>
      <c r="J13" s="14" t="str">
        <f>IFERROR(INDEX(summary_glance!$AC:$AC,MATCH($I13,summary_glance!$AA:$AA,0),0),"")</f>
        <v>0.000</v>
      </c>
      <c r="K13" s="14" t="str">
        <f>IFERROR(INDEX(summary_glance!$AD:$AD,MATCH($I13,summary_glance!$AA:$AA,0),0),"")</f>
        <v>0.212</v>
      </c>
      <c r="L13" s="14" t="str">
        <f>IFERROR(INDEX(summary_glance!$AE:$AE,MATCH($I13,summary_glance!$AA:$AA,0),0),"")</f>
        <v>-0.212</v>
      </c>
      <c r="M13" s="14" t="str">
        <f>IFERROR(INDEX(summary_glance!$AF:$AF,MATCH($I13,summary_glance!$AA:$AA,0),0),"")</f>
        <v>NA</v>
      </c>
    </row>
    <row r="14" spans="1:13" ht="21" hidden="1" outlineLevel="1">
      <c r="E14" s="6"/>
      <c r="F14" s="6" t="s">
        <v>179</v>
      </c>
      <c r="G14" s="6" t="s">
        <v>183</v>
      </c>
      <c r="H14" s="6">
        <v>6</v>
      </c>
      <c r="I14" s="6" t="str">
        <f t="shared" si="0"/>
        <v>mean_test_zmath_level_6</v>
      </c>
      <c r="J14" s="14" t="str">
        <f>IFERROR(INDEX(summary_glance!$AC:$AC,MATCH($I14,summary_glance!$AA:$AA,0),0),"")</f>
        <v>0.000</v>
      </c>
      <c r="K14" s="14" t="str">
        <f>IFERROR(INDEX(summary_glance!$AD:$AD,MATCH($I14,summary_glance!$AA:$AA,0),0),"")</f>
        <v>0.152</v>
      </c>
      <c r="L14" s="14" t="str">
        <f>IFERROR(INDEX(summary_glance!$AE:$AE,MATCH($I14,summary_glance!$AA:$AA,0),0),"")</f>
        <v>-0.152</v>
      </c>
      <c r="M14" s="14" t="str">
        <f>IFERROR(INDEX(summary_glance!$AF:$AF,MATCH($I14,summary_glance!$AA:$AA,0),0),"")</f>
        <v>NA</v>
      </c>
    </row>
    <row r="15" spans="1:13" ht="21" hidden="1" outlineLevel="1">
      <c r="E15" s="6"/>
      <c r="F15" s="6" t="s">
        <v>180</v>
      </c>
      <c r="G15" s="6" t="s">
        <v>183</v>
      </c>
      <c r="H15" s="6">
        <v>7</v>
      </c>
      <c r="I15" s="6" t="str">
        <f t="shared" si="0"/>
        <v>mean_test_zmath_level_7</v>
      </c>
      <c r="J15" s="14" t="str">
        <f>IFERROR(INDEX(summary_glance!$AC:$AC,MATCH($I15,summary_glance!$AA:$AA,0),0),"")</f>
        <v>0.000</v>
      </c>
      <c r="K15" s="14" t="str">
        <f>IFERROR(INDEX(summary_glance!$AD:$AD,MATCH($I15,summary_glance!$AA:$AA,0),0),"")</f>
        <v>0.173</v>
      </c>
      <c r="L15" s="14" t="str">
        <f>IFERROR(INDEX(summary_glance!$AE:$AE,MATCH($I15,summary_glance!$AA:$AA,0),0),"")</f>
        <v>-0.173</v>
      </c>
      <c r="M15" s="14" t="str">
        <f>IFERROR(INDEX(summary_glance!$AF:$AF,MATCH($I15,summary_glance!$AA:$AA,0),0),"")</f>
        <v>NA</v>
      </c>
    </row>
    <row r="16" spans="1:13" ht="21" hidden="1" outlineLevel="1">
      <c r="E16" s="6"/>
      <c r="F16" s="6" t="s">
        <v>181</v>
      </c>
      <c r="G16" s="6" t="s">
        <v>183</v>
      </c>
      <c r="H16" s="6">
        <v>8</v>
      </c>
      <c r="I16" s="6" t="str">
        <f t="shared" si="0"/>
        <v>mean_test_zmath_level_8</v>
      </c>
      <c r="J16" s="14" t="str">
        <f>IFERROR(INDEX(summary_glance!$AC:$AC,MATCH($I16,summary_glance!$AA:$AA,0),0),"")</f>
        <v>0.000</v>
      </c>
      <c r="K16" s="14" t="str">
        <f>IFERROR(INDEX(summary_glance!$AD:$AD,MATCH($I16,summary_glance!$AA:$AA,0),0),"")</f>
        <v>0.170</v>
      </c>
      <c r="L16" s="14" t="str">
        <f>IFERROR(INDEX(summary_glance!$AE:$AE,MATCH($I16,summary_glance!$AA:$AA,0),0),"")</f>
        <v>-0.170</v>
      </c>
      <c r="M16" s="14" t="str">
        <f>IFERROR(INDEX(summary_glance!$AF:$AF,MATCH($I16,summary_glance!$AA:$AA,0),0),"")</f>
        <v>NA</v>
      </c>
    </row>
    <row r="17" spans="5:13" ht="21" collapsed="1">
      <c r="E17" s="6" t="str">
        <f>INDEX(list!B:B,MATCH(summary!G17,list!A:A,0),0)</f>
        <v>Math</v>
      </c>
      <c r="F17" s="6" t="s">
        <v>182</v>
      </c>
      <c r="G17" s="6" t="s">
        <v>183</v>
      </c>
      <c r="H17" s="6">
        <v>9</v>
      </c>
      <c r="I17" s="6" t="str">
        <f t="shared" si="0"/>
        <v>mean_test_zmath_level_9</v>
      </c>
      <c r="J17" s="14" t="str">
        <f>IFERROR(INDEX(summary_glance!$AC:$AC,MATCH($I17,summary_glance!$AA:$AA,0),0),"")</f>
        <v>0.000</v>
      </c>
      <c r="K17" s="14" t="str">
        <f>IFERROR(INDEX(summary_glance!$AD:$AD,MATCH($I17,summary_glance!$AA:$AA,0),0),"")</f>
        <v>0.223</v>
      </c>
      <c r="L17" s="14" t="str">
        <f>IFERROR(INDEX(summary_glance!$AE:$AE,MATCH($I17,summary_glance!$AA:$AA,0),0),"")</f>
        <v>-0.223</v>
      </c>
      <c r="M17" s="14" t="str">
        <f>IFERROR(INDEX(summary_glance!$AF:$AF,MATCH($I17,summary_glance!$AA:$AA,0),0),"")</f>
        <v>0.000</v>
      </c>
    </row>
    <row r="18" spans="5:13" ht="21" hidden="1" outlineLevel="1">
      <c r="E18" s="6" t="str">
        <f>INDEX(list!B:B,MATCH(summary!G18,list!A:A,0),0)</f>
        <v>English</v>
      </c>
      <c r="F18" s="6" t="s">
        <v>176</v>
      </c>
      <c r="G18" s="6" t="s">
        <v>184</v>
      </c>
      <c r="H18" s="6">
        <v>4</v>
      </c>
      <c r="I18" s="6" t="str">
        <f t="shared" si="0"/>
        <v>mean_test_zeng_level_4</v>
      </c>
      <c r="J18" s="14" t="str">
        <f>IFERROR(INDEX(summary_glance!$AC:$AC,MATCH($I18,summary_glance!$AA:$AA,0),0),"")</f>
        <v/>
      </c>
      <c r="K18" s="14" t="str">
        <f>IFERROR(INDEX(summary_glance!$AD:$AD,MATCH($I18,summary_glance!$AA:$AA,0),0),"")</f>
        <v/>
      </c>
      <c r="L18" s="14" t="str">
        <f>IFERROR(INDEX(summary_glance!$AE:$AE,MATCH($I18,summary_glance!$AA:$AA,0),0),"")</f>
        <v/>
      </c>
      <c r="M18" s="14" t="str">
        <f>IFERROR(INDEX(summary_glance!$AF:$AF,MATCH($I18,summary_glance!$AA:$AA,0),0),"")</f>
        <v/>
      </c>
    </row>
    <row r="19" spans="5:13" ht="21" hidden="1" outlineLevel="1">
      <c r="E19" s="6"/>
      <c r="F19" s="6" t="s">
        <v>178</v>
      </c>
      <c r="G19" s="6" t="s">
        <v>184</v>
      </c>
      <c r="H19" s="6">
        <v>5</v>
      </c>
      <c r="I19" s="6" t="str">
        <f t="shared" si="0"/>
        <v>mean_test_zeng_level_5</v>
      </c>
      <c r="J19" s="14" t="str">
        <f>IFERROR(INDEX(summary_glance!$AC:$AC,MATCH($I19,summary_glance!$AA:$AA,0),0),"")</f>
        <v/>
      </c>
      <c r="K19" s="14" t="str">
        <f>IFERROR(INDEX(summary_glance!$AD:$AD,MATCH($I19,summary_glance!$AA:$AA,0),0),"")</f>
        <v/>
      </c>
      <c r="L19" s="14" t="str">
        <f>IFERROR(INDEX(summary_glance!$AE:$AE,MATCH($I19,summary_glance!$AA:$AA,0),0),"")</f>
        <v/>
      </c>
      <c r="M19" s="14" t="str">
        <f>IFERROR(INDEX(summary_glance!$AF:$AF,MATCH($I19,summary_glance!$AA:$AA,0),0),"")</f>
        <v/>
      </c>
    </row>
    <row r="20" spans="5:13" ht="21" hidden="1" outlineLevel="1">
      <c r="E20" s="6"/>
      <c r="F20" s="6" t="s">
        <v>179</v>
      </c>
      <c r="G20" s="6" t="s">
        <v>184</v>
      </c>
      <c r="H20" s="6">
        <v>6</v>
      </c>
      <c r="I20" s="6" t="str">
        <f t="shared" si="0"/>
        <v>mean_test_zeng_level_6</v>
      </c>
      <c r="J20" s="14" t="str">
        <f>IFERROR(INDEX(summary_glance!$AC:$AC,MATCH($I20,summary_glance!$AA:$AA,0),0),"")</f>
        <v/>
      </c>
      <c r="K20" s="14" t="str">
        <f>IFERROR(INDEX(summary_glance!$AD:$AD,MATCH($I20,summary_glance!$AA:$AA,0),0),"")</f>
        <v/>
      </c>
      <c r="L20" s="14" t="str">
        <f>IFERROR(INDEX(summary_glance!$AE:$AE,MATCH($I20,summary_glance!$AA:$AA,0),0),"")</f>
        <v/>
      </c>
      <c r="M20" s="14" t="str">
        <f>IFERROR(INDEX(summary_glance!$AF:$AF,MATCH($I20,summary_glance!$AA:$AA,0),0),"")</f>
        <v/>
      </c>
    </row>
    <row r="21" spans="5:13" ht="21" hidden="1" outlineLevel="1">
      <c r="E21" s="6"/>
      <c r="F21" s="6" t="s">
        <v>180</v>
      </c>
      <c r="G21" s="6" t="s">
        <v>184</v>
      </c>
      <c r="H21" s="6">
        <v>7</v>
      </c>
      <c r="I21" s="6" t="str">
        <f t="shared" si="0"/>
        <v>mean_test_zeng_level_7</v>
      </c>
      <c r="J21" s="14" t="str">
        <f>IFERROR(INDEX(summary_glance!$AC:$AC,MATCH($I21,summary_glance!$AA:$AA,0),0),"")</f>
        <v/>
      </c>
      <c r="K21" s="14" t="str">
        <f>IFERROR(INDEX(summary_glance!$AD:$AD,MATCH($I21,summary_glance!$AA:$AA,0),0),"")</f>
        <v/>
      </c>
      <c r="L21" s="14" t="str">
        <f>IFERROR(INDEX(summary_glance!$AE:$AE,MATCH($I21,summary_glance!$AA:$AA,0),0),"")</f>
        <v/>
      </c>
      <c r="M21" s="14" t="str">
        <f>IFERROR(INDEX(summary_glance!$AF:$AF,MATCH($I21,summary_glance!$AA:$AA,0),0),"")</f>
        <v/>
      </c>
    </row>
    <row r="22" spans="5:13" ht="21" hidden="1" outlineLevel="1">
      <c r="E22" s="6"/>
      <c r="F22" s="6" t="s">
        <v>181</v>
      </c>
      <c r="G22" s="6" t="s">
        <v>184</v>
      </c>
      <c r="H22" s="6">
        <v>8</v>
      </c>
      <c r="I22" s="6" t="str">
        <f t="shared" si="0"/>
        <v>mean_test_zeng_level_8</v>
      </c>
      <c r="J22" s="14" t="str">
        <f>IFERROR(INDEX(summary_glance!$AC:$AC,MATCH($I22,summary_glance!$AA:$AA,0),0),"")</f>
        <v>0.000</v>
      </c>
      <c r="K22" s="14" t="str">
        <f>IFERROR(INDEX(summary_glance!$AD:$AD,MATCH($I22,summary_glance!$AA:$AA,0),0),"")</f>
        <v>0.216</v>
      </c>
      <c r="L22" s="14" t="str">
        <f>IFERROR(INDEX(summary_glance!$AE:$AE,MATCH($I22,summary_glance!$AA:$AA,0),0),"")</f>
        <v>-0.216</v>
      </c>
      <c r="M22" s="14" t="str">
        <f>IFERROR(INDEX(summary_glance!$AF:$AF,MATCH($I22,summary_glance!$AA:$AA,0),0),"")</f>
        <v>NA</v>
      </c>
    </row>
    <row r="23" spans="5:13" ht="21" collapsed="1">
      <c r="E23" s="6" t="str">
        <f>INDEX(list!B:B,MATCH(summary!G23,list!A:A,0),0)</f>
        <v>English</v>
      </c>
      <c r="F23" s="6" t="s">
        <v>182</v>
      </c>
      <c r="G23" s="6" t="s">
        <v>184</v>
      </c>
      <c r="H23" s="6">
        <v>9</v>
      </c>
      <c r="I23" s="6" t="str">
        <f t="shared" si="0"/>
        <v>mean_test_zeng_level_9</v>
      </c>
      <c r="J23" s="14" t="str">
        <f>IFERROR(INDEX(summary_glance!$AC:$AC,MATCH($I23,summary_glance!$AA:$AA,0),0),"")</f>
        <v>0.000</v>
      </c>
      <c r="K23" s="14" t="str">
        <f>IFERROR(INDEX(summary_glance!$AD:$AD,MATCH($I23,summary_glance!$AA:$AA,0),0),"")</f>
        <v>0.228</v>
      </c>
      <c r="L23" s="14" t="str">
        <f>IFERROR(INDEX(summary_glance!$AE:$AE,MATCH($I23,summary_glance!$AA:$AA,0),0),"")</f>
        <v>-0.228</v>
      </c>
      <c r="M23" s="14" t="str">
        <f>IFERROR(INDEX(summary_glance!$AF:$AF,MATCH($I23,summary_glance!$AA:$AA,0),0),"")</f>
        <v>0.000</v>
      </c>
    </row>
    <row r="24" spans="5:13" ht="21" hidden="1" outlineLevel="1">
      <c r="E24" s="6" t="str">
        <f>INDEX(list!B:B,MATCH(summary!G24,list!A:A,0),0)</f>
        <v>Self-control</v>
      </c>
      <c r="F24" s="6" t="s">
        <v>176</v>
      </c>
      <c r="G24" s="6" t="s">
        <v>185</v>
      </c>
      <c r="H24" s="6">
        <v>4</v>
      </c>
      <c r="I24" s="6" t="str">
        <f t="shared" si="0"/>
        <v>mean_test_zselfcontrol_4</v>
      </c>
      <c r="J24" s="14" t="str">
        <f>IFERROR(INDEX(summary_glance!$AC:$AC,MATCH($I24,summary_glance!$AA:$AA,0),0),"")</f>
        <v>0.000</v>
      </c>
      <c r="K24" s="14" t="str">
        <f>IFERROR(INDEX(summary_glance!$AD:$AD,MATCH($I24,summary_glance!$AA:$AA,0),0),"")</f>
        <v>0.007</v>
      </c>
      <c r="L24" s="14" t="str">
        <f>IFERROR(INDEX(summary_glance!$AE:$AE,MATCH($I24,summary_glance!$AA:$AA,0),0),"")</f>
        <v>-0.007</v>
      </c>
      <c r="M24" s="14" t="str">
        <f>IFERROR(INDEX(summary_glance!$AF:$AF,MATCH($I24,summary_glance!$AA:$AA,0),0),"")</f>
        <v>NA</v>
      </c>
    </row>
    <row r="25" spans="5:13" ht="21" hidden="1" outlineLevel="1">
      <c r="E25" s="6"/>
      <c r="F25" s="6" t="s">
        <v>178</v>
      </c>
      <c r="G25" s="6" t="s">
        <v>185</v>
      </c>
      <c r="H25" s="6">
        <v>5</v>
      </c>
      <c r="I25" s="6" t="str">
        <f t="shared" si="0"/>
        <v>mean_test_zselfcontrol_5</v>
      </c>
      <c r="J25" s="14" t="str">
        <f>IFERROR(INDEX(summary_glance!$AC:$AC,MATCH($I25,summary_glance!$AA:$AA,0),0),"")</f>
        <v>0.000</v>
      </c>
      <c r="K25" s="14" t="str">
        <f>IFERROR(INDEX(summary_glance!$AD:$AD,MATCH($I25,summary_glance!$AA:$AA,0),0),"")</f>
        <v>-0.029</v>
      </c>
      <c r="L25" s="14" t="str">
        <f>IFERROR(INDEX(summary_glance!$AE:$AE,MATCH($I25,summary_glance!$AA:$AA,0),0),"")</f>
        <v>0.029</v>
      </c>
      <c r="M25" s="14" t="str">
        <f>IFERROR(INDEX(summary_glance!$AF:$AF,MATCH($I25,summary_glance!$AA:$AA,0),0),"")</f>
        <v>NA</v>
      </c>
    </row>
    <row r="26" spans="5:13" ht="21" hidden="1" outlineLevel="1">
      <c r="E26" s="6"/>
      <c r="F26" s="6" t="s">
        <v>179</v>
      </c>
      <c r="G26" s="6" t="s">
        <v>185</v>
      </c>
      <c r="H26" s="6">
        <v>6</v>
      </c>
      <c r="I26" s="6" t="str">
        <f t="shared" si="0"/>
        <v>mean_test_zselfcontrol_6</v>
      </c>
      <c r="J26" s="14" t="str">
        <f>IFERROR(INDEX(summary_glance!$AC:$AC,MATCH($I26,summary_glance!$AA:$AA,0),0),"")</f>
        <v>0.000</v>
      </c>
      <c r="K26" s="14" t="str">
        <f>IFERROR(INDEX(summary_glance!$AD:$AD,MATCH($I26,summary_glance!$AA:$AA,0),0),"")</f>
        <v>-0.133</v>
      </c>
      <c r="L26" s="14" t="str">
        <f>IFERROR(INDEX(summary_glance!$AE:$AE,MATCH($I26,summary_glance!$AA:$AA,0),0),"")</f>
        <v>0.133</v>
      </c>
      <c r="M26" s="14" t="str">
        <f>IFERROR(INDEX(summary_glance!$AF:$AF,MATCH($I26,summary_glance!$AA:$AA,0),0),"")</f>
        <v>NA</v>
      </c>
    </row>
    <row r="27" spans="5:13" ht="21" hidden="1" outlineLevel="1">
      <c r="E27" s="6"/>
      <c r="F27" s="6" t="s">
        <v>180</v>
      </c>
      <c r="G27" s="6" t="s">
        <v>185</v>
      </c>
      <c r="H27" s="6">
        <v>7</v>
      </c>
      <c r="I27" s="6" t="str">
        <f t="shared" si="0"/>
        <v>mean_test_zselfcontrol_7</v>
      </c>
      <c r="J27" s="14" t="str">
        <f>IFERROR(INDEX(summary_glance!$AC:$AC,MATCH($I27,summary_glance!$AA:$AA,0),0),"")</f>
        <v>0.000</v>
      </c>
      <c r="K27" s="14" t="str">
        <f>IFERROR(INDEX(summary_glance!$AD:$AD,MATCH($I27,summary_glance!$AA:$AA,0),0),"")</f>
        <v>-0.160</v>
      </c>
      <c r="L27" s="14" t="str">
        <f>IFERROR(INDEX(summary_glance!$AE:$AE,MATCH($I27,summary_glance!$AA:$AA,0),0),"")</f>
        <v>0.160</v>
      </c>
      <c r="M27" s="14" t="str">
        <f>IFERROR(INDEX(summary_glance!$AF:$AF,MATCH($I27,summary_glance!$AA:$AA,0),0),"")</f>
        <v>NA</v>
      </c>
    </row>
    <row r="28" spans="5:13" ht="21" hidden="1" outlineLevel="1">
      <c r="E28" s="6"/>
      <c r="F28" s="6" t="s">
        <v>181</v>
      </c>
      <c r="G28" s="6" t="s">
        <v>185</v>
      </c>
      <c r="H28" s="6">
        <v>8</v>
      </c>
      <c r="I28" s="6" t="str">
        <f t="shared" si="0"/>
        <v>mean_test_zselfcontrol_8</v>
      </c>
      <c r="J28" s="14" t="str">
        <f>IFERROR(INDEX(summary_glance!$AC:$AC,MATCH($I28,summary_glance!$AA:$AA,0),0),"")</f>
        <v>0.000</v>
      </c>
      <c r="K28" s="14" t="str">
        <f>IFERROR(INDEX(summary_glance!$AD:$AD,MATCH($I28,summary_glance!$AA:$AA,0),0),"")</f>
        <v>-0.182</v>
      </c>
      <c r="L28" s="14" t="str">
        <f>IFERROR(INDEX(summary_glance!$AE:$AE,MATCH($I28,summary_glance!$AA:$AA,0),0),"")</f>
        <v>0.182</v>
      </c>
      <c r="M28" s="14" t="str">
        <f>IFERROR(INDEX(summary_glance!$AF:$AF,MATCH($I28,summary_glance!$AA:$AA,0),0),"")</f>
        <v>NA</v>
      </c>
    </row>
    <row r="29" spans="5:13" ht="21" collapsed="1">
      <c r="E29" s="6" t="str">
        <f>INDEX(list!B:B,MATCH(summary!G29,list!A:A,0),0)</f>
        <v>Self-control</v>
      </c>
      <c r="F29" s="6" t="s">
        <v>182</v>
      </c>
      <c r="G29" s="6" t="s">
        <v>185</v>
      </c>
      <c r="H29" s="6">
        <v>9</v>
      </c>
      <c r="I29" s="6" t="str">
        <f t="shared" si="0"/>
        <v>mean_test_zselfcontrol_9</v>
      </c>
      <c r="J29" s="14" t="str">
        <f>IFERROR(INDEX(summary_glance!$AC:$AC,MATCH($I29,summary_glance!$AA:$AA,0),0),"")</f>
        <v>0.000</v>
      </c>
      <c r="K29" s="14" t="str">
        <f>IFERROR(INDEX(summary_glance!$AD:$AD,MATCH($I29,summary_glance!$AA:$AA,0),0),"")</f>
        <v>-0.298</v>
      </c>
      <c r="L29" s="14" t="str">
        <f>IFERROR(INDEX(summary_glance!$AE:$AE,MATCH($I29,summary_glance!$AA:$AA,0),0),"")</f>
        <v>0.298</v>
      </c>
      <c r="M29" s="14" t="str">
        <f>IFERROR(INDEX(summary_glance!$AF:$AF,MATCH($I29,summary_glance!$AA:$AA,0),0),"")</f>
        <v>0.000</v>
      </c>
    </row>
    <row r="30" spans="5:13" ht="21" hidden="1" outlineLevel="1">
      <c r="E30" s="6" t="str">
        <f>INDEX(list!B:B,MATCH(summary!G30,list!A:A,0),0)</f>
        <v>Self-efficacy</v>
      </c>
      <c r="F30" s="6" t="s">
        <v>176</v>
      </c>
      <c r="G30" s="6" t="s">
        <v>186</v>
      </c>
      <c r="H30" s="6">
        <v>4</v>
      </c>
      <c r="I30" s="6" t="str">
        <f t="shared" si="0"/>
        <v>mean_test_zselfefficacy_4</v>
      </c>
      <c r="J30" s="14" t="str">
        <f>IFERROR(INDEX(summary_glance!$AC:$AC,MATCH($I30,summary_glance!$AA:$AA,0),0),"")</f>
        <v/>
      </c>
      <c r="K30" s="14" t="str">
        <f>IFERROR(INDEX(summary_glance!$AD:$AD,MATCH($I30,summary_glance!$AA:$AA,0),0),"")</f>
        <v/>
      </c>
      <c r="L30" s="14" t="str">
        <f>IFERROR(INDEX(summary_glance!$AE:$AE,MATCH($I30,summary_glance!$AA:$AA,0),0),"")</f>
        <v/>
      </c>
      <c r="M30" s="14" t="str">
        <f>IFERROR(INDEX(summary_glance!$AF:$AF,MATCH($I30,summary_glance!$AA:$AA,0),0),"")</f>
        <v/>
      </c>
    </row>
    <row r="31" spans="5:13" ht="21" hidden="1" outlineLevel="1">
      <c r="E31" s="6"/>
      <c r="F31" s="6" t="s">
        <v>178</v>
      </c>
      <c r="G31" s="6" t="s">
        <v>186</v>
      </c>
      <c r="H31" s="6">
        <v>5</v>
      </c>
      <c r="I31" s="6" t="str">
        <f t="shared" si="0"/>
        <v>mean_test_zselfefficacy_5</v>
      </c>
      <c r="J31" s="14" t="str">
        <f>IFERROR(INDEX(summary_glance!$AC:$AC,MATCH($I31,summary_glance!$AA:$AA,0),0),"")</f>
        <v>0.000</v>
      </c>
      <c r="K31" s="14" t="str">
        <f>IFERROR(INDEX(summary_glance!$AD:$AD,MATCH($I31,summary_glance!$AA:$AA,0),0),"")</f>
        <v>0.042</v>
      </c>
      <c r="L31" s="14" t="str">
        <f>IFERROR(INDEX(summary_glance!$AE:$AE,MATCH($I31,summary_glance!$AA:$AA,0),0),"")</f>
        <v>-0.042</v>
      </c>
      <c r="M31" s="14" t="str">
        <f>IFERROR(INDEX(summary_glance!$AF:$AF,MATCH($I31,summary_glance!$AA:$AA,0),0),"")</f>
        <v>NA</v>
      </c>
    </row>
    <row r="32" spans="5:13" ht="21" hidden="1" outlineLevel="1">
      <c r="E32" s="6"/>
      <c r="F32" s="6" t="s">
        <v>179</v>
      </c>
      <c r="G32" s="6" t="s">
        <v>186</v>
      </c>
      <c r="H32" s="6">
        <v>6</v>
      </c>
      <c r="I32" s="6" t="str">
        <f t="shared" si="0"/>
        <v>mean_test_zselfefficacy_6</v>
      </c>
      <c r="J32" s="14" t="str">
        <f>IFERROR(INDEX(summary_glance!$AC:$AC,MATCH($I32,summary_glance!$AA:$AA,0),0),"")</f>
        <v>0.000</v>
      </c>
      <c r="K32" s="14" t="str">
        <f>IFERROR(INDEX(summary_glance!$AD:$AD,MATCH($I32,summary_glance!$AA:$AA,0),0),"")</f>
        <v>0.063</v>
      </c>
      <c r="L32" s="14" t="str">
        <f>IFERROR(INDEX(summary_glance!$AE:$AE,MATCH($I32,summary_glance!$AA:$AA,0),0),"")</f>
        <v>-0.063</v>
      </c>
      <c r="M32" s="14" t="str">
        <f>IFERROR(INDEX(summary_glance!$AF:$AF,MATCH($I32,summary_glance!$AA:$AA,0),0),"")</f>
        <v>NA</v>
      </c>
    </row>
    <row r="33" spans="5:13" ht="21" hidden="1" outlineLevel="1">
      <c r="E33" s="6"/>
      <c r="F33" s="6" t="s">
        <v>180</v>
      </c>
      <c r="G33" s="6" t="s">
        <v>186</v>
      </c>
      <c r="H33" s="6">
        <v>7</v>
      </c>
      <c r="I33" s="6" t="str">
        <f t="shared" si="0"/>
        <v>mean_test_zselfefficacy_7</v>
      </c>
      <c r="J33" s="14" t="str">
        <f>IFERROR(INDEX(summary_glance!$AC:$AC,MATCH($I33,summary_glance!$AA:$AA,0),0),"")</f>
        <v>0.000</v>
      </c>
      <c r="K33" s="14" t="str">
        <f>IFERROR(INDEX(summary_glance!$AD:$AD,MATCH($I33,summary_glance!$AA:$AA,0),0),"")</f>
        <v>-0.074</v>
      </c>
      <c r="L33" s="14" t="str">
        <f>IFERROR(INDEX(summary_glance!$AE:$AE,MATCH($I33,summary_glance!$AA:$AA,0),0),"")</f>
        <v>0.074</v>
      </c>
      <c r="M33" s="14" t="str">
        <f>IFERROR(INDEX(summary_glance!$AF:$AF,MATCH($I33,summary_glance!$AA:$AA,0),0),"")</f>
        <v>NA</v>
      </c>
    </row>
    <row r="34" spans="5:13" ht="21" hidden="1" outlineLevel="1">
      <c r="E34" s="6"/>
      <c r="F34" s="6" t="s">
        <v>181</v>
      </c>
      <c r="G34" s="6" t="s">
        <v>186</v>
      </c>
      <c r="H34" s="6">
        <v>8</v>
      </c>
      <c r="I34" s="6" t="str">
        <f t="shared" si="0"/>
        <v>mean_test_zselfefficacy_8</v>
      </c>
      <c r="J34" s="14" t="str">
        <f>IFERROR(INDEX(summary_glance!$AC:$AC,MATCH($I34,summary_glance!$AA:$AA,0),0),"")</f>
        <v>0.000</v>
      </c>
      <c r="K34" s="14" t="str">
        <f>IFERROR(INDEX(summary_glance!$AD:$AD,MATCH($I34,summary_glance!$AA:$AA,0),0),"")</f>
        <v>-0.036</v>
      </c>
      <c r="L34" s="14" t="str">
        <f>IFERROR(INDEX(summary_glance!$AE:$AE,MATCH($I34,summary_glance!$AA:$AA,0),0),"")</f>
        <v>0.036</v>
      </c>
      <c r="M34" s="14" t="str">
        <f>IFERROR(INDEX(summary_glance!$AF:$AF,MATCH($I34,summary_glance!$AA:$AA,0),0),"")</f>
        <v>NA</v>
      </c>
    </row>
    <row r="35" spans="5:13" ht="21" collapsed="1">
      <c r="E35" s="6" t="str">
        <f>INDEX(list!B:B,MATCH(summary!G35,list!A:A,0),0)</f>
        <v>Self-efficacy</v>
      </c>
      <c r="F35" s="6" t="s">
        <v>182</v>
      </c>
      <c r="G35" s="6" t="s">
        <v>186</v>
      </c>
      <c r="H35" s="6">
        <v>9</v>
      </c>
      <c r="I35" s="6" t="str">
        <f t="shared" si="0"/>
        <v>mean_test_zselfefficacy_9</v>
      </c>
      <c r="J35" s="14" t="str">
        <f>IFERROR(INDEX(summary_glance!$AC:$AC,MATCH($I35,summary_glance!$AA:$AA,0),0),"")</f>
        <v>0.000</v>
      </c>
      <c r="K35" s="14" t="str">
        <f>IFERROR(INDEX(summary_glance!$AD:$AD,MATCH($I35,summary_glance!$AA:$AA,0),0),"")</f>
        <v>-0.029</v>
      </c>
      <c r="L35" s="14" t="str">
        <f>IFERROR(INDEX(summary_glance!$AE:$AE,MATCH($I35,summary_glance!$AA:$AA,0),0),"")</f>
        <v>0.029</v>
      </c>
      <c r="M35" s="14" t="str">
        <f>IFERROR(INDEX(summary_glance!$AF:$AF,MATCH($I35,summary_glance!$AA:$AA,0),0),"")</f>
        <v>0.446</v>
      </c>
    </row>
    <row r="36" spans="5:13" ht="21" hidden="1" outlineLevel="1">
      <c r="E36" s="6" t="str">
        <f>INDEX(list!B:B,MATCH(summary!G36,list!A:A,0),0)</f>
        <v>Conscientiousness</v>
      </c>
      <c r="F36" s="6" t="s">
        <v>176</v>
      </c>
      <c r="G36" s="6" t="s">
        <v>187</v>
      </c>
      <c r="H36" s="6">
        <v>4</v>
      </c>
      <c r="I36" s="6" t="str">
        <f t="shared" si="0"/>
        <v>mean_test_zdilligence_4</v>
      </c>
      <c r="J36" s="14" t="str">
        <f>IFERROR(INDEX(summary_glance!$AC:$AC,MATCH($I36,summary_glance!$AA:$AA,0),0),"")</f>
        <v/>
      </c>
      <c r="K36" s="14" t="str">
        <f>IFERROR(INDEX(summary_glance!$AD:$AD,MATCH($I36,summary_glance!$AA:$AA,0),0),"")</f>
        <v/>
      </c>
      <c r="L36" s="14" t="str">
        <f>IFERROR(INDEX(summary_glance!$AE:$AE,MATCH($I36,summary_glance!$AA:$AA,0),0),"")</f>
        <v/>
      </c>
      <c r="M36" s="14" t="str">
        <f>IFERROR(INDEX(summary_glance!$AF:$AF,MATCH($I36,summary_glance!$AA:$AA,0),0),"")</f>
        <v/>
      </c>
    </row>
    <row r="37" spans="5:13" ht="21" hidden="1" outlineLevel="1">
      <c r="E37" s="6"/>
      <c r="F37" s="6" t="s">
        <v>178</v>
      </c>
      <c r="G37" s="6" t="s">
        <v>187</v>
      </c>
      <c r="H37" s="6">
        <v>5</v>
      </c>
      <c r="I37" s="6" t="str">
        <f t="shared" si="0"/>
        <v>mean_test_zdilligence_5</v>
      </c>
      <c r="J37" s="14" t="str">
        <f>IFERROR(INDEX(summary_glance!$AC:$AC,MATCH($I37,summary_glance!$AA:$AA,0),0),"")</f>
        <v/>
      </c>
      <c r="K37" s="14" t="str">
        <f>IFERROR(INDEX(summary_glance!$AD:$AD,MATCH($I37,summary_glance!$AA:$AA,0),0),"")</f>
        <v/>
      </c>
      <c r="L37" s="14" t="str">
        <f>IFERROR(INDEX(summary_glance!$AE:$AE,MATCH($I37,summary_glance!$AA:$AA,0),0),"")</f>
        <v/>
      </c>
      <c r="M37" s="14" t="str">
        <f>IFERROR(INDEX(summary_glance!$AF:$AF,MATCH($I37,summary_glance!$AA:$AA,0),0),"")</f>
        <v/>
      </c>
    </row>
    <row r="38" spans="5:13" ht="21" hidden="1" outlineLevel="1">
      <c r="E38" s="6"/>
      <c r="F38" s="6" t="s">
        <v>179</v>
      </c>
      <c r="G38" s="6" t="s">
        <v>187</v>
      </c>
      <c r="H38" s="6">
        <v>6</v>
      </c>
      <c r="I38" s="6" t="str">
        <f t="shared" si="0"/>
        <v>mean_test_zdilligence_6</v>
      </c>
      <c r="J38" s="14" t="str">
        <f>IFERROR(INDEX(summary_glance!$AC:$AC,MATCH($I38,summary_glance!$AA:$AA,0),0),"")</f>
        <v>0.000</v>
      </c>
      <c r="K38" s="14" t="str">
        <f>IFERROR(INDEX(summary_glance!$AD:$AD,MATCH($I38,summary_glance!$AA:$AA,0),0),"")</f>
        <v>-0.045</v>
      </c>
      <c r="L38" s="14" t="str">
        <f>IFERROR(INDEX(summary_glance!$AE:$AE,MATCH($I38,summary_glance!$AA:$AA,0),0),"")</f>
        <v>0.045</v>
      </c>
      <c r="M38" s="14" t="str">
        <f>IFERROR(INDEX(summary_glance!$AF:$AF,MATCH($I38,summary_glance!$AA:$AA,0),0),"")</f>
        <v>NA</v>
      </c>
    </row>
    <row r="39" spans="5:13" ht="21" hidden="1" outlineLevel="1">
      <c r="E39" s="6"/>
      <c r="F39" s="6" t="s">
        <v>180</v>
      </c>
      <c r="G39" s="6" t="s">
        <v>187</v>
      </c>
      <c r="H39" s="6">
        <v>7</v>
      </c>
      <c r="I39" s="6" t="str">
        <f t="shared" si="0"/>
        <v>mean_test_zdilligence_7</v>
      </c>
      <c r="J39" s="14" t="str">
        <f>IFERROR(INDEX(summary_glance!$AC:$AC,MATCH($I39,summary_glance!$AA:$AA,0),0),"")</f>
        <v>0.000</v>
      </c>
      <c r="K39" s="14" t="str">
        <f>IFERROR(INDEX(summary_glance!$AD:$AD,MATCH($I39,summary_glance!$AA:$AA,0),0),"")</f>
        <v>-0.082</v>
      </c>
      <c r="L39" s="14" t="str">
        <f>IFERROR(INDEX(summary_glance!$AE:$AE,MATCH($I39,summary_glance!$AA:$AA,0),0),"")</f>
        <v>0.082</v>
      </c>
      <c r="M39" s="14" t="str">
        <f>IFERROR(INDEX(summary_glance!$AF:$AF,MATCH($I39,summary_glance!$AA:$AA,0),0),"")</f>
        <v>NA</v>
      </c>
    </row>
    <row r="40" spans="5:13" ht="21" hidden="1" outlineLevel="1">
      <c r="E40" s="6"/>
      <c r="F40" s="6" t="s">
        <v>181</v>
      </c>
      <c r="G40" s="6" t="s">
        <v>187</v>
      </c>
      <c r="H40" s="6">
        <v>8</v>
      </c>
      <c r="I40" s="6" t="str">
        <f t="shared" si="0"/>
        <v>mean_test_zdilligence_8</v>
      </c>
      <c r="J40" s="14" t="str">
        <f>IFERROR(INDEX(summary_glance!$AC:$AC,MATCH($I40,summary_glance!$AA:$AA,0),0),"")</f>
        <v>0.000</v>
      </c>
      <c r="K40" s="14" t="str">
        <f>IFERROR(INDEX(summary_glance!$AD:$AD,MATCH($I40,summary_glance!$AA:$AA,0),0),"")</f>
        <v>-0.118</v>
      </c>
      <c r="L40" s="14" t="str">
        <f>IFERROR(INDEX(summary_glance!$AE:$AE,MATCH($I40,summary_glance!$AA:$AA,0),0),"")</f>
        <v>0.118</v>
      </c>
      <c r="M40" s="14" t="str">
        <f>IFERROR(INDEX(summary_glance!$AF:$AF,MATCH($I40,summary_glance!$AA:$AA,0),0),"")</f>
        <v>NA</v>
      </c>
    </row>
    <row r="41" spans="5:13" ht="21" collapsed="1">
      <c r="E41" s="6" t="str">
        <f>INDEX(list!B:B,MATCH(summary!G41,list!A:A,0),0)</f>
        <v>Conscientiousness</v>
      </c>
      <c r="F41" s="6" t="s">
        <v>182</v>
      </c>
      <c r="G41" s="6" t="s">
        <v>187</v>
      </c>
      <c r="H41" s="6">
        <v>9</v>
      </c>
      <c r="I41" s="6" t="str">
        <f t="shared" si="0"/>
        <v>mean_test_zdilligence_9</v>
      </c>
      <c r="J41" s="14" t="str">
        <f>IFERROR(INDEX(summary_glance!$AC:$AC,MATCH($I41,summary_glance!$AA:$AA,0),0),"")</f>
        <v>0.000</v>
      </c>
      <c r="K41" s="14" t="str">
        <f>IFERROR(INDEX(summary_glance!$AD:$AD,MATCH($I41,summary_glance!$AA:$AA,0),0),"")</f>
        <v>-0.053</v>
      </c>
      <c r="L41" s="14" t="str">
        <f>IFERROR(INDEX(summary_glance!$AE:$AE,MATCH($I41,summary_glance!$AA:$AA,0),0),"")</f>
        <v>0.053</v>
      </c>
      <c r="M41" s="14" t="str">
        <f>IFERROR(INDEX(summary_glance!$AF:$AF,MATCH($I41,summary_glance!$AA:$AA,0),0),"")</f>
        <v>0.129</v>
      </c>
    </row>
    <row r="42" spans="5:13" s="2" customFormat="1" ht="21" hidden="1" outlineLevel="1">
      <c r="E42" s="6" t="str">
        <f>INDEX(list!B:B,MATCH(summary!G42,list!A:A,0),0)</f>
        <v>Relative age</v>
      </c>
      <c r="F42" s="6" t="s">
        <v>176</v>
      </c>
      <c r="G42" s="6" t="s">
        <v>188</v>
      </c>
      <c r="H42" s="6">
        <v>4</v>
      </c>
      <c r="I42" s="6" t="str">
        <f t="shared" si="0"/>
        <v>mean_test_relative_age_4</v>
      </c>
      <c r="J42" s="14" t="str">
        <f>IFERROR(INDEX(summary_glance!$AC:$AC,MATCH($I42,summary_glance!$AA:$AA,0),0),"")</f>
        <v>5.587</v>
      </c>
      <c r="K42" s="14" t="str">
        <f>IFERROR(INDEX(summary_glance!$AD:$AD,MATCH($I42,summary_glance!$AA:$AA,0),0),"")</f>
        <v>5.572</v>
      </c>
      <c r="L42" s="14" t="str">
        <f>IFERROR(INDEX(summary_glance!$AE:$AE,MATCH($I42,summary_glance!$AA:$AA,0),0),"")</f>
        <v>0.016</v>
      </c>
      <c r="M42" s="14" t="str">
        <f>IFERROR(INDEX(summary_glance!$AF:$AF,MATCH($I42,summary_glance!$AA:$AA,0),0),"")</f>
        <v>NA</v>
      </c>
    </row>
    <row r="43" spans="5:13" s="2" customFormat="1" ht="21" hidden="1" outlineLevel="1">
      <c r="E43" s="6"/>
      <c r="F43" s="6" t="s">
        <v>178</v>
      </c>
      <c r="G43" s="6" t="s">
        <v>188</v>
      </c>
      <c r="H43" s="6">
        <v>5</v>
      </c>
      <c r="I43" s="6" t="str">
        <f t="shared" si="0"/>
        <v>mean_test_relative_age_5</v>
      </c>
      <c r="J43" s="14" t="str">
        <f>IFERROR(INDEX(summary_glance!$AC:$AC,MATCH($I43,summary_glance!$AA:$AA,0),0),"")</f>
        <v>5.593</v>
      </c>
      <c r="K43" s="14" t="str">
        <f>IFERROR(INDEX(summary_glance!$AD:$AD,MATCH($I43,summary_glance!$AA:$AA,0),0),"")</f>
        <v>5.554</v>
      </c>
      <c r="L43" s="14" t="str">
        <f>IFERROR(INDEX(summary_glance!$AE:$AE,MATCH($I43,summary_glance!$AA:$AA,0),0),"")</f>
        <v>0.039</v>
      </c>
      <c r="M43" s="14" t="str">
        <f>IFERROR(INDEX(summary_glance!$AF:$AF,MATCH($I43,summary_glance!$AA:$AA,0),0),"")</f>
        <v>NA</v>
      </c>
    </row>
    <row r="44" spans="5:13" s="2" customFormat="1" ht="21" hidden="1" outlineLevel="1">
      <c r="E44" s="6"/>
      <c r="F44" s="6" t="s">
        <v>179</v>
      </c>
      <c r="G44" s="6" t="s">
        <v>188</v>
      </c>
      <c r="H44" s="6">
        <v>6</v>
      </c>
      <c r="I44" s="6" t="str">
        <f t="shared" si="0"/>
        <v>mean_test_relative_age_6</v>
      </c>
      <c r="J44" s="14" t="str">
        <f>IFERROR(INDEX(summary_glance!$AC:$AC,MATCH($I44,summary_glance!$AA:$AA,0),0),"")</f>
        <v>5.594</v>
      </c>
      <c r="K44" s="14" t="str">
        <f>IFERROR(INDEX(summary_glance!$AD:$AD,MATCH($I44,summary_glance!$AA:$AA,0),0),"")</f>
        <v>5.577</v>
      </c>
      <c r="L44" s="14" t="str">
        <f>IFERROR(INDEX(summary_glance!$AE:$AE,MATCH($I44,summary_glance!$AA:$AA,0),0),"")</f>
        <v>0.017</v>
      </c>
      <c r="M44" s="14" t="str">
        <f>IFERROR(INDEX(summary_glance!$AF:$AF,MATCH($I44,summary_glance!$AA:$AA,0),0),"")</f>
        <v>NA</v>
      </c>
    </row>
    <row r="45" spans="5:13" s="2" customFormat="1" ht="21" hidden="1" outlineLevel="1">
      <c r="E45" s="6"/>
      <c r="F45" s="6" t="s">
        <v>180</v>
      </c>
      <c r="G45" s="6" t="s">
        <v>188</v>
      </c>
      <c r="H45" s="6">
        <v>7</v>
      </c>
      <c r="I45" s="6" t="str">
        <f t="shared" si="0"/>
        <v>mean_test_relative_age_7</v>
      </c>
      <c r="J45" s="14" t="str">
        <f>IFERROR(INDEX(summary_glance!$AC:$AC,MATCH($I45,summary_glance!$AA:$AA,0),0),"")</f>
        <v>5.583</v>
      </c>
      <c r="K45" s="14" t="str">
        <f>IFERROR(INDEX(summary_glance!$AD:$AD,MATCH($I45,summary_glance!$AA:$AA,0),0),"")</f>
        <v>5.552</v>
      </c>
      <c r="L45" s="14" t="str">
        <f>IFERROR(INDEX(summary_glance!$AE:$AE,MATCH($I45,summary_glance!$AA:$AA,0),0),"")</f>
        <v>0.031</v>
      </c>
      <c r="M45" s="14" t="str">
        <f>IFERROR(INDEX(summary_glance!$AF:$AF,MATCH($I45,summary_glance!$AA:$AA,0),0),"")</f>
        <v>NA</v>
      </c>
    </row>
    <row r="46" spans="5:13" s="2" customFormat="1" ht="21" hidden="1" outlineLevel="1">
      <c r="E46" s="6"/>
      <c r="F46" s="6" t="s">
        <v>181</v>
      </c>
      <c r="G46" s="6" t="s">
        <v>188</v>
      </c>
      <c r="H46" s="6">
        <v>8</v>
      </c>
      <c r="I46" s="6" t="str">
        <f t="shared" si="0"/>
        <v>mean_test_relative_age_8</v>
      </c>
      <c r="J46" s="14" t="str">
        <f>IFERROR(INDEX(summary_glance!$AC:$AC,MATCH($I46,summary_glance!$AA:$AA,0),0),"")</f>
        <v>5.571</v>
      </c>
      <c r="K46" s="14" t="str">
        <f>IFERROR(INDEX(summary_glance!$AD:$AD,MATCH($I46,summary_glance!$AA:$AA,0),0),"")</f>
        <v>5.545</v>
      </c>
      <c r="L46" s="14" t="str">
        <f>IFERROR(INDEX(summary_glance!$AE:$AE,MATCH($I46,summary_glance!$AA:$AA,0),0),"")</f>
        <v>0.026</v>
      </c>
      <c r="M46" s="14" t="str">
        <f>IFERROR(INDEX(summary_glance!$AF:$AF,MATCH($I46,summary_glance!$AA:$AA,0),0),"")</f>
        <v>NA</v>
      </c>
    </row>
    <row r="47" spans="5:13" s="2" customFormat="1" ht="21" collapsed="1">
      <c r="E47" s="6" t="str">
        <f>INDEX(list!B:B,MATCH(summary!G47,list!A:A,0),0)</f>
        <v>Relative age</v>
      </c>
      <c r="F47" s="6" t="s">
        <v>182</v>
      </c>
      <c r="G47" s="6" t="s">
        <v>188</v>
      </c>
      <c r="H47" s="6">
        <v>9</v>
      </c>
      <c r="I47" s="6" t="str">
        <f t="shared" si="0"/>
        <v>mean_test_relative_age_9</v>
      </c>
      <c r="J47" s="14" t="str">
        <f>IFERROR(INDEX(summary_glance!$AC:$AC,MATCH($I47,summary_glance!$AA:$AA,0),0),"")</f>
        <v>5.563</v>
      </c>
      <c r="K47" s="14" t="str">
        <f>IFERROR(INDEX(summary_glance!$AD:$AD,MATCH($I47,summary_glance!$AA:$AA,0),0),"")</f>
        <v>5.535</v>
      </c>
      <c r="L47" s="14" t="str">
        <f>IFERROR(INDEX(summary_glance!$AE:$AE,MATCH($I47,summary_glance!$AA:$AA,0),0),"")</f>
        <v>0.029</v>
      </c>
      <c r="M47" s="14" t="str">
        <f>IFERROR(INDEX(summary_glance!$AF:$AF,MATCH($I47,summary_glance!$AA:$AA,0),0),"")</f>
        <v>0.644</v>
      </c>
    </row>
    <row r="48" spans="5:13" s="2" customFormat="1" ht="21" hidden="1" outlineLevel="1">
      <c r="E48" s="6" t="s">
        <v>190</v>
      </c>
      <c r="F48" s="6" t="s">
        <v>176</v>
      </c>
      <c r="G48" s="6" t="s">
        <v>189</v>
      </c>
      <c r="H48" s="6">
        <v>4</v>
      </c>
      <c r="I48" s="6" t="str">
        <f t="shared" si="0"/>
        <v>mean_test_girl_4</v>
      </c>
      <c r="J48" s="14" t="str">
        <f>IFERROR(INDEX(summary_glance!$AC:$AC,MATCH($I48,summary_glance!$AA:$AA,0),0),"")</f>
        <v>0.499</v>
      </c>
      <c r="K48" s="14" t="str">
        <f>IFERROR(INDEX(summary_glance!$AD:$AD,MATCH($I48,summary_glance!$AA:$AA,0),0),"")</f>
        <v>0.504</v>
      </c>
      <c r="L48" s="14" t="str">
        <f>IFERROR(INDEX(summary_glance!$AE:$AE,MATCH($I48,summary_glance!$AA:$AA,0),0),"")</f>
        <v>-0.005</v>
      </c>
      <c r="M48" s="14" t="str">
        <f>IFERROR(INDEX(summary_glance!$AF:$AF,MATCH($I48,summary_glance!$AA:$AA,0),0),"")</f>
        <v>NA</v>
      </c>
    </row>
    <row r="49" spans="1:13" s="2" customFormat="1" ht="21" hidden="1" outlineLevel="1">
      <c r="A49"/>
      <c r="E49" s="6"/>
      <c r="F49" s="6" t="s">
        <v>178</v>
      </c>
      <c r="G49" s="6" t="s">
        <v>189</v>
      </c>
      <c r="H49" s="6">
        <v>5</v>
      </c>
      <c r="I49" s="6" t="str">
        <f t="shared" si="0"/>
        <v>mean_test_girl_5</v>
      </c>
      <c r="J49" s="14" t="str">
        <f>IFERROR(INDEX(summary_glance!$AC:$AC,MATCH($I49,summary_glance!$AA:$AA,0),0),"")</f>
        <v>0.500</v>
      </c>
      <c r="K49" s="14" t="str">
        <f>IFERROR(INDEX(summary_glance!$AD:$AD,MATCH($I49,summary_glance!$AA:$AA,0),0),"")</f>
        <v>0.498</v>
      </c>
      <c r="L49" s="14" t="str">
        <f>IFERROR(INDEX(summary_glance!$AE:$AE,MATCH($I49,summary_glance!$AA:$AA,0),0),"")</f>
        <v>0.002</v>
      </c>
      <c r="M49" s="14" t="str">
        <f>IFERROR(INDEX(summary_glance!$AF:$AF,MATCH($I49,summary_glance!$AA:$AA,0),0),"")</f>
        <v>NA</v>
      </c>
    </row>
    <row r="50" spans="1:13" s="2" customFormat="1" ht="21" hidden="1" outlineLevel="1">
      <c r="A50"/>
      <c r="E50" s="6"/>
      <c r="F50" s="6" t="s">
        <v>179</v>
      </c>
      <c r="G50" s="6" t="s">
        <v>189</v>
      </c>
      <c r="H50" s="6">
        <v>6</v>
      </c>
      <c r="I50" s="6" t="str">
        <f t="shared" si="0"/>
        <v>mean_test_girl_6</v>
      </c>
      <c r="J50" s="14" t="str">
        <f>IFERROR(INDEX(summary_glance!$AC:$AC,MATCH($I50,summary_glance!$AA:$AA,0),0),"")</f>
        <v>0.498</v>
      </c>
      <c r="K50" s="14" t="str">
        <f>IFERROR(INDEX(summary_glance!$AD:$AD,MATCH($I50,summary_glance!$AA:$AA,0),0),"")</f>
        <v>0.491</v>
      </c>
      <c r="L50" s="14" t="str">
        <f>IFERROR(INDEX(summary_glance!$AE:$AE,MATCH($I50,summary_glance!$AA:$AA,0),0),"")</f>
        <v>0.007</v>
      </c>
      <c r="M50" s="14" t="str">
        <f>IFERROR(INDEX(summary_glance!$AF:$AF,MATCH($I50,summary_glance!$AA:$AA,0),0),"")</f>
        <v>NA</v>
      </c>
    </row>
    <row r="51" spans="1:13" s="2" customFormat="1" ht="21" hidden="1" outlineLevel="1">
      <c r="A51"/>
      <c r="E51" s="6"/>
      <c r="F51" s="6" t="s">
        <v>180</v>
      </c>
      <c r="G51" s="6" t="s">
        <v>189</v>
      </c>
      <c r="H51" s="6">
        <v>7</v>
      </c>
      <c r="I51" s="6" t="str">
        <f t="shared" si="0"/>
        <v>mean_test_girl_7</v>
      </c>
      <c r="J51" s="14" t="str">
        <f>IFERROR(INDEX(summary_glance!$AC:$AC,MATCH($I51,summary_glance!$AA:$AA,0),0),"")</f>
        <v>0.496</v>
      </c>
      <c r="K51" s="14" t="str">
        <f>IFERROR(INDEX(summary_glance!$AD:$AD,MATCH($I51,summary_glance!$AA:$AA,0),0),"")</f>
        <v>0.489</v>
      </c>
      <c r="L51" s="14" t="str">
        <f>IFERROR(INDEX(summary_glance!$AE:$AE,MATCH($I51,summary_glance!$AA:$AA,0),0),"")</f>
        <v>0.007</v>
      </c>
      <c r="M51" s="14" t="str">
        <f>IFERROR(INDEX(summary_glance!$AF:$AF,MATCH($I51,summary_glance!$AA:$AA,0),0),"")</f>
        <v>NA</v>
      </c>
    </row>
    <row r="52" spans="1:13" s="2" customFormat="1" ht="21" hidden="1" outlineLevel="1">
      <c r="A52"/>
      <c r="E52" s="6"/>
      <c r="F52" s="6" t="s">
        <v>181</v>
      </c>
      <c r="G52" s="6" t="s">
        <v>189</v>
      </c>
      <c r="H52" s="6">
        <v>8</v>
      </c>
      <c r="I52" s="6" t="str">
        <f t="shared" si="0"/>
        <v>mean_test_girl_8</v>
      </c>
      <c r="J52" s="14" t="str">
        <f>IFERROR(INDEX(summary_glance!$AC:$AC,MATCH($I52,summary_glance!$AA:$AA,0),0),"")</f>
        <v>0.495</v>
      </c>
      <c r="K52" s="14" t="str">
        <f>IFERROR(INDEX(summary_glance!$AD:$AD,MATCH($I52,summary_glance!$AA:$AA,0),0),"")</f>
        <v>0.485</v>
      </c>
      <c r="L52" s="14" t="str">
        <f>IFERROR(INDEX(summary_glance!$AE:$AE,MATCH($I52,summary_glance!$AA:$AA,0),0),"")</f>
        <v>0.010</v>
      </c>
      <c r="M52" s="14" t="str">
        <f>IFERROR(INDEX(summary_glance!$AF:$AF,MATCH($I52,summary_glance!$AA:$AA,0),0),"")</f>
        <v>NA</v>
      </c>
    </row>
    <row r="53" spans="1:13" s="2" customFormat="1" ht="21" collapsed="1">
      <c r="A53"/>
      <c r="E53" s="6" t="s">
        <v>228</v>
      </c>
      <c r="F53" s="6" t="s">
        <v>182</v>
      </c>
      <c r="G53" s="6" t="s">
        <v>189</v>
      </c>
      <c r="H53" s="6">
        <v>9</v>
      </c>
      <c r="I53" s="6" t="str">
        <f t="shared" si="0"/>
        <v>mean_test_girl_9</v>
      </c>
      <c r="J53" s="14" t="str">
        <f>IFERROR(INDEX(summary_glance!$AC:$AC,MATCH($I53,summary_glance!$AA:$AA,0),0),"")</f>
        <v>0.492</v>
      </c>
      <c r="K53" s="14" t="str">
        <f>IFERROR(INDEX(summary_glance!$AD:$AD,MATCH($I53,summary_glance!$AA:$AA,0),0),"")</f>
        <v>0.487</v>
      </c>
      <c r="L53" s="14" t="str">
        <f>IFERROR(INDEX(summary_glance!$AE:$AE,MATCH($I53,summary_glance!$AA:$AA,0),0),"")</f>
        <v>0.005</v>
      </c>
      <c r="M53" s="14" t="str">
        <f>IFERROR(INDEX(summary_glance!$AF:$AF,MATCH($I53,summary_glance!$AA:$AA,0),0),"")</f>
        <v>0.633</v>
      </c>
    </row>
    <row r="54" spans="1:13" s="2" customFormat="1" ht="21" hidden="1" outlineLevel="1">
      <c r="A54"/>
      <c r="E54" s="6" t="s">
        <v>191</v>
      </c>
      <c r="F54" s="6" t="s">
        <v>176</v>
      </c>
      <c r="G54" s="6" t="s">
        <v>192</v>
      </c>
      <c r="H54" s="6">
        <v>4</v>
      </c>
      <c r="I54" s="6" t="str">
        <f t="shared" si="0"/>
        <v>mean_test_no_book_4</v>
      </c>
      <c r="J54" s="14" t="str">
        <f>IFERROR(INDEX(summary_glance!$AC:$AC,MATCH($I54,summary_glance!$AA:$AA,0),0),"")</f>
        <v>0.118</v>
      </c>
      <c r="K54" s="14" t="str">
        <f>IFERROR(INDEX(summary_glance!$AD:$AD,MATCH($I54,summary_glance!$AA:$AA,0),0),"")</f>
        <v>0.102</v>
      </c>
      <c r="L54" s="14" t="str">
        <f>IFERROR(INDEX(summary_glance!$AE:$AE,MATCH($I54,summary_glance!$AA:$AA,0),0),"")</f>
        <v>0.015</v>
      </c>
      <c r="M54" s="14" t="str">
        <f>IFERROR(INDEX(summary_glance!$AF:$AF,MATCH($I54,summary_glance!$AA:$AA,0),0),"")</f>
        <v>NA</v>
      </c>
    </row>
    <row r="55" spans="1:13" s="2" customFormat="1" ht="21" hidden="1" outlineLevel="1">
      <c r="A55"/>
      <c r="E55" s="6"/>
      <c r="F55" s="6" t="s">
        <v>178</v>
      </c>
      <c r="G55" s="6" t="s">
        <v>192</v>
      </c>
      <c r="H55" s="6">
        <v>5</v>
      </c>
      <c r="I55" s="6" t="str">
        <f t="shared" si="0"/>
        <v>mean_test_no_book_5</v>
      </c>
      <c r="J55" s="14" t="str">
        <f>IFERROR(INDEX(summary_glance!$AC:$AC,MATCH($I55,summary_glance!$AA:$AA,0),0),"")</f>
        <v>0.090</v>
      </c>
      <c r="K55" s="14" t="str">
        <f>IFERROR(INDEX(summary_glance!$AD:$AD,MATCH($I55,summary_glance!$AA:$AA,0),0),"")</f>
        <v>0.079</v>
      </c>
      <c r="L55" s="14" t="str">
        <f>IFERROR(INDEX(summary_glance!$AE:$AE,MATCH($I55,summary_glance!$AA:$AA,0),0),"")</f>
        <v>0.010</v>
      </c>
      <c r="M55" s="14" t="str">
        <f>IFERROR(INDEX(summary_glance!$AF:$AF,MATCH($I55,summary_glance!$AA:$AA,0),0),"")</f>
        <v>NA</v>
      </c>
    </row>
    <row r="56" spans="1:13" s="2" customFormat="1" ht="21" hidden="1" outlineLevel="1">
      <c r="A56"/>
      <c r="E56" s="6"/>
      <c r="F56" s="6" t="s">
        <v>179</v>
      </c>
      <c r="G56" s="6" t="s">
        <v>192</v>
      </c>
      <c r="H56" s="6">
        <v>6</v>
      </c>
      <c r="I56" s="6" t="str">
        <f t="shared" si="0"/>
        <v>mean_test_no_book_6</v>
      </c>
      <c r="J56" s="14" t="str">
        <f>IFERROR(INDEX(summary_glance!$AC:$AC,MATCH($I56,summary_glance!$AA:$AA,0),0),"")</f>
        <v>0.078</v>
      </c>
      <c r="K56" s="14" t="str">
        <f>IFERROR(INDEX(summary_glance!$AD:$AD,MATCH($I56,summary_glance!$AA:$AA,0),0),"")</f>
        <v>0.064</v>
      </c>
      <c r="L56" s="14" t="str">
        <f>IFERROR(INDEX(summary_glance!$AE:$AE,MATCH($I56,summary_glance!$AA:$AA,0),0),"")</f>
        <v>0.014</v>
      </c>
      <c r="M56" s="14" t="str">
        <f>IFERROR(INDEX(summary_glance!$AF:$AF,MATCH($I56,summary_glance!$AA:$AA,0),0),"")</f>
        <v>NA</v>
      </c>
    </row>
    <row r="57" spans="1:13" s="2" customFormat="1" ht="21" hidden="1" outlineLevel="1">
      <c r="A57"/>
      <c r="E57" s="6"/>
      <c r="F57" s="6" t="s">
        <v>180</v>
      </c>
      <c r="G57" s="6" t="s">
        <v>192</v>
      </c>
      <c r="H57" s="6">
        <v>7</v>
      </c>
      <c r="I57" s="6" t="str">
        <f t="shared" si="0"/>
        <v>mean_test_no_book_7</v>
      </c>
      <c r="J57" s="14" t="str">
        <f>IFERROR(INDEX(summary_glance!$AC:$AC,MATCH($I57,summary_glance!$AA:$AA,0),0),"")</f>
        <v>0.112</v>
      </c>
      <c r="K57" s="14" t="str">
        <f>IFERROR(INDEX(summary_glance!$AD:$AD,MATCH($I57,summary_glance!$AA:$AA,0),0),"")</f>
        <v>0.096</v>
      </c>
      <c r="L57" s="14" t="str">
        <f>IFERROR(INDEX(summary_glance!$AE:$AE,MATCH($I57,summary_glance!$AA:$AA,0),0),"")</f>
        <v>0.016</v>
      </c>
      <c r="M57" s="14" t="str">
        <f>IFERROR(INDEX(summary_glance!$AF:$AF,MATCH($I57,summary_glance!$AA:$AA,0),0),"")</f>
        <v>NA</v>
      </c>
    </row>
    <row r="58" spans="1:13" s="2" customFormat="1" ht="21" hidden="1" outlineLevel="1">
      <c r="A58"/>
      <c r="E58" s="6"/>
      <c r="F58" s="6" t="s">
        <v>181</v>
      </c>
      <c r="G58" s="6" t="s">
        <v>192</v>
      </c>
      <c r="H58" s="6">
        <v>8</v>
      </c>
      <c r="I58" s="6" t="str">
        <f t="shared" si="0"/>
        <v>mean_test_no_book_8</v>
      </c>
      <c r="J58" s="14" t="str">
        <f>IFERROR(INDEX(summary_glance!$AC:$AC,MATCH($I58,summary_glance!$AA:$AA,0),0),"")</f>
        <v>0.122</v>
      </c>
      <c r="K58" s="14" t="str">
        <f>IFERROR(INDEX(summary_glance!$AD:$AD,MATCH($I58,summary_glance!$AA:$AA,0),0),"")</f>
        <v>0.115</v>
      </c>
      <c r="L58" s="14" t="str">
        <f>IFERROR(INDEX(summary_glance!$AE:$AE,MATCH($I58,summary_glance!$AA:$AA,0),0),"")</f>
        <v>0.007</v>
      </c>
      <c r="M58" s="14" t="str">
        <f>IFERROR(INDEX(summary_glance!$AF:$AF,MATCH($I58,summary_glance!$AA:$AA,0),0),"")</f>
        <v>NA</v>
      </c>
    </row>
    <row r="59" spans="1:13" s="2" customFormat="1" ht="21" collapsed="1">
      <c r="A59"/>
      <c r="E59" s="6" t="s">
        <v>334</v>
      </c>
      <c r="F59" s="6" t="s">
        <v>182</v>
      </c>
      <c r="G59" s="6" t="s">
        <v>192</v>
      </c>
      <c r="H59" s="6">
        <v>9</v>
      </c>
      <c r="I59" s="6" t="str">
        <f t="shared" si="0"/>
        <v>mean_test_no_book_9</v>
      </c>
      <c r="J59" s="14" t="str">
        <f>IFERROR(INDEX(summary_glance!$AC:$AC,MATCH($I59,summary_glance!$AA:$AA,0),0),"")</f>
        <v>0.135</v>
      </c>
      <c r="K59" s="14" t="str">
        <f>IFERROR(INDEX(summary_glance!$AD:$AD,MATCH($I59,summary_glance!$AA:$AA,0),0),"")</f>
        <v>0.124</v>
      </c>
      <c r="L59" s="14" t="str">
        <f>IFERROR(INDEX(summary_glance!$AE:$AE,MATCH($I59,summary_glance!$AA:$AA,0),0),"")</f>
        <v>0.011</v>
      </c>
      <c r="M59" s="14" t="str">
        <f>IFERROR(INDEX(summary_glance!$AF:$AF,MATCH($I59,summary_glance!$AA:$AA,0),0),"")</f>
        <v>0.094</v>
      </c>
    </row>
    <row r="60" spans="1:13" s="2" customFormat="1" ht="21" hidden="1" outlineLevel="1">
      <c r="A60"/>
      <c r="E60" s="6" t="str">
        <f>INDEX(list!B:B,MATCH(summary!G60,list!A:A,0),0)</f>
        <v>Weekly hours of studying outside school</v>
      </c>
      <c r="F60" s="6" t="s">
        <v>176</v>
      </c>
      <c r="G60" s="6" t="s">
        <v>205</v>
      </c>
      <c r="H60" s="6">
        <v>4</v>
      </c>
      <c r="I60" s="6" t="str">
        <f t="shared" ref="I60:I65" si="1">CONCATENATE($I$5,"_",G60,"_",H60)</f>
        <v>mean_test_studytime_4</v>
      </c>
      <c r="J60" s="14" t="str">
        <f>IFERROR(INDEX(summary_glance!$AC:$AC,MATCH($I60,summary_glance!$AA:$AA,0),0),"")</f>
        <v>9.061</v>
      </c>
      <c r="K60" s="14" t="str">
        <f>IFERROR(INDEX(summary_glance!$AD:$AD,MATCH($I60,summary_glance!$AA:$AA,0),0),"")</f>
        <v>9.419</v>
      </c>
      <c r="L60" s="14" t="str">
        <f>IFERROR(INDEX(summary_glance!$AE:$AE,MATCH($I60,summary_glance!$AA:$AA,0),0),"")</f>
        <v>-0.358</v>
      </c>
      <c r="M60" s="14" t="str">
        <f>IFERROR(INDEX(summary_glance!$AF:$AF,MATCH($I60,summary_glance!$AA:$AA,0),0),"")</f>
        <v>NA</v>
      </c>
    </row>
    <row r="61" spans="1:13" s="2" customFormat="1" ht="21" hidden="1" outlineLevel="1">
      <c r="A61"/>
      <c r="E61" s="6"/>
      <c r="F61" s="6" t="s">
        <v>178</v>
      </c>
      <c r="G61" s="6" t="s">
        <v>205</v>
      </c>
      <c r="H61" s="6">
        <v>5</v>
      </c>
      <c r="I61" s="6" t="str">
        <f t="shared" si="1"/>
        <v>mean_test_studytime_5</v>
      </c>
      <c r="J61" s="14" t="str">
        <f>IFERROR(INDEX(summary_glance!$AC:$AC,MATCH($I61,summary_glance!$AA:$AA,0),0),"")</f>
        <v>9.328</v>
      </c>
      <c r="K61" s="14" t="str">
        <f>IFERROR(INDEX(summary_glance!$AD:$AD,MATCH($I61,summary_glance!$AA:$AA,0),0),"")</f>
        <v>9.935</v>
      </c>
      <c r="L61" s="14" t="str">
        <f>IFERROR(INDEX(summary_glance!$AE:$AE,MATCH($I61,summary_glance!$AA:$AA,0),0),"")</f>
        <v>-0.607</v>
      </c>
      <c r="M61" s="14" t="str">
        <f>IFERROR(INDEX(summary_glance!$AF:$AF,MATCH($I61,summary_glance!$AA:$AA,0),0),"")</f>
        <v>NA</v>
      </c>
    </row>
    <row r="62" spans="1:13" s="2" customFormat="1" ht="21" hidden="1" outlineLevel="1">
      <c r="A62"/>
      <c r="E62" s="6"/>
      <c r="F62" s="6" t="s">
        <v>179</v>
      </c>
      <c r="G62" s="6" t="s">
        <v>212</v>
      </c>
      <c r="H62" s="6">
        <v>6</v>
      </c>
      <c r="I62" s="6" t="str">
        <f t="shared" si="1"/>
        <v>mean_test_studytime_6</v>
      </c>
      <c r="J62" s="14" t="str">
        <f>IFERROR(INDEX(summary_glance!$AC:$AC,MATCH($I62,summary_glance!$AA:$AA,0),0),"")</f>
        <v>9.726</v>
      </c>
      <c r="K62" s="14" t="str">
        <f>IFERROR(INDEX(summary_glance!$AD:$AD,MATCH($I62,summary_glance!$AA:$AA,0),0),"")</f>
        <v>10.273</v>
      </c>
      <c r="L62" s="14" t="str">
        <f>IFERROR(INDEX(summary_glance!$AE:$AE,MATCH($I62,summary_glance!$AA:$AA,0),0),"")</f>
        <v>-0.547</v>
      </c>
      <c r="M62" s="14" t="str">
        <f>IFERROR(INDEX(summary_glance!$AF:$AF,MATCH($I62,summary_glance!$AA:$AA,0),0),"")</f>
        <v>NA</v>
      </c>
    </row>
    <row r="63" spans="1:13" s="2" customFormat="1" ht="21" hidden="1" outlineLevel="1">
      <c r="A63"/>
      <c r="E63" s="6"/>
      <c r="F63" s="6" t="s">
        <v>180</v>
      </c>
      <c r="G63" s="6" t="s">
        <v>205</v>
      </c>
      <c r="H63" s="6">
        <v>7</v>
      </c>
      <c r="I63" s="6" t="str">
        <f t="shared" si="1"/>
        <v>mean_test_studytime_7</v>
      </c>
      <c r="J63" s="14" t="str">
        <f>IFERROR(INDEX(summary_glance!$AC:$AC,MATCH($I63,summary_glance!$AA:$AA,0),0),"")</f>
        <v>9.400</v>
      </c>
      <c r="K63" s="14" t="str">
        <f>IFERROR(INDEX(summary_glance!$AD:$AD,MATCH($I63,summary_glance!$AA:$AA,0),0),"")</f>
        <v>9.228</v>
      </c>
      <c r="L63" s="14" t="str">
        <f>IFERROR(INDEX(summary_glance!$AE:$AE,MATCH($I63,summary_glance!$AA:$AA,0),0),"")</f>
        <v>0.172</v>
      </c>
      <c r="M63" s="14" t="str">
        <f>IFERROR(INDEX(summary_glance!$AF:$AF,MATCH($I63,summary_glance!$AA:$AA,0),0),"")</f>
        <v>NA</v>
      </c>
    </row>
    <row r="64" spans="1:13" s="2" customFormat="1" ht="21" hidden="1" outlineLevel="1">
      <c r="A64"/>
      <c r="E64" s="6"/>
      <c r="F64" s="6" t="s">
        <v>181</v>
      </c>
      <c r="G64" s="6" t="s">
        <v>205</v>
      </c>
      <c r="H64" s="6">
        <v>8</v>
      </c>
      <c r="I64" s="6" t="str">
        <f t="shared" si="1"/>
        <v>mean_test_studytime_8</v>
      </c>
      <c r="J64" s="14" t="str">
        <f>IFERROR(INDEX(summary_glance!$AC:$AC,MATCH($I64,summary_glance!$AA:$AA,0),0),"")</f>
        <v>9.641</v>
      </c>
      <c r="K64" s="14" t="str">
        <f>IFERROR(INDEX(summary_glance!$AD:$AD,MATCH($I64,summary_glance!$AA:$AA,0),0),"")</f>
        <v>9.406</v>
      </c>
      <c r="L64" s="14" t="str">
        <f>IFERROR(INDEX(summary_glance!$AE:$AE,MATCH($I64,summary_glance!$AA:$AA,0),0),"")</f>
        <v>0.235</v>
      </c>
      <c r="M64" s="14" t="str">
        <f>IFERROR(INDEX(summary_glance!$AF:$AF,MATCH($I64,summary_glance!$AA:$AA,0),0),"")</f>
        <v>NA</v>
      </c>
    </row>
    <row r="65" spans="1:13" s="2" customFormat="1" ht="21" collapsed="1">
      <c r="A65"/>
      <c r="E65" s="6" t="str">
        <f>INDEX(list!B:B,MATCH(summary!G65,list!A:A,0),0)</f>
        <v>Weekly hours of studying outside school</v>
      </c>
      <c r="F65" s="6" t="s">
        <v>182</v>
      </c>
      <c r="G65" s="6" t="s">
        <v>205</v>
      </c>
      <c r="H65" s="6">
        <v>9</v>
      </c>
      <c r="I65" s="6" t="str">
        <f t="shared" si="1"/>
        <v>mean_test_studytime_9</v>
      </c>
      <c r="J65" s="14" t="str">
        <f>IFERROR(INDEX(summary_glance!$AC:$AC,MATCH($I65,summary_glance!$AA:$AA,0),0),"")</f>
        <v>10.624</v>
      </c>
      <c r="K65" s="14" t="str">
        <f>IFERROR(INDEX(summary_glance!$AD:$AD,MATCH($I65,summary_glance!$AA:$AA,0),0),"")</f>
        <v>10.879</v>
      </c>
      <c r="L65" s="14" t="str">
        <f>IFERROR(INDEX(summary_glance!$AE:$AE,MATCH($I65,summary_glance!$AA:$AA,0),0),"")</f>
        <v>-0.255</v>
      </c>
      <c r="M65" s="14" t="str">
        <f>IFERROR(INDEX(summary_glance!$AF:$AF,MATCH($I65,summary_glance!$AA:$AA,0),0),"")</f>
        <v>0.062</v>
      </c>
    </row>
    <row r="66" spans="1:13" s="2" customFormat="1" ht="21" hidden="1" outlineLevel="1">
      <c r="E66" s="6" t="str">
        <f>INDEX(list!B:B,MATCH(summary!G66,list!A:A,0),0)</f>
        <v>Prep school</v>
      </c>
      <c r="F66" s="6" t="s">
        <v>176</v>
      </c>
      <c r="G66" s="6" t="s">
        <v>213</v>
      </c>
      <c r="H66" s="6">
        <v>4</v>
      </c>
      <c r="I66" s="6" t="str">
        <f t="shared" ref="I66:I71" si="2">CONCATENATE($I$5,"_",G66,"_",H66)</f>
        <v>mean_test_cram_4</v>
      </c>
      <c r="J66" s="14" t="str">
        <f>IFERROR(INDEX(summary_glance!$AC:$AC,MATCH($I66,summary_glance!$AA:$AA,0),0),"")</f>
        <v>0.577</v>
      </c>
      <c r="K66" s="14" t="str">
        <f>IFERROR(INDEX(summary_glance!$AD:$AD,MATCH($I66,summary_glance!$AA:$AA,0),0),"")</f>
        <v>0.605</v>
      </c>
      <c r="L66" s="14" t="str">
        <f>IFERROR(INDEX(summary_glance!$AE:$AE,MATCH($I66,summary_glance!$AA:$AA,0),0),"")</f>
        <v>-0.029</v>
      </c>
      <c r="M66" s="14" t="str">
        <f>IFERROR(INDEX(summary_glance!$AF:$AF,MATCH($I66,summary_glance!$AA:$AA,0),0),"")</f>
        <v>NA</v>
      </c>
    </row>
    <row r="67" spans="1:13" s="2" customFormat="1" ht="21" hidden="1" outlineLevel="1">
      <c r="A67"/>
      <c r="E67" s="6"/>
      <c r="F67" s="6" t="s">
        <v>178</v>
      </c>
      <c r="G67" s="6" t="s">
        <v>213</v>
      </c>
      <c r="H67" s="6">
        <v>5</v>
      </c>
      <c r="I67" s="6" t="str">
        <f t="shared" si="2"/>
        <v>mean_test_cram_5</v>
      </c>
      <c r="J67" s="14" t="str">
        <f>IFERROR(INDEX(summary_glance!$AC:$AC,MATCH($I67,summary_glance!$AA:$AA,0),0),"")</f>
        <v>0.542</v>
      </c>
      <c r="K67" s="14" t="str">
        <f>IFERROR(INDEX(summary_glance!$AD:$AD,MATCH($I67,summary_glance!$AA:$AA,0),0),"")</f>
        <v>0.572</v>
      </c>
      <c r="L67" s="14" t="str">
        <f>IFERROR(INDEX(summary_glance!$AE:$AE,MATCH($I67,summary_glance!$AA:$AA,0),0),"")</f>
        <v>-0.029</v>
      </c>
      <c r="M67" s="14" t="str">
        <f>IFERROR(INDEX(summary_glance!$AF:$AF,MATCH($I67,summary_glance!$AA:$AA,0),0),"")</f>
        <v>NA</v>
      </c>
    </row>
    <row r="68" spans="1:13" s="2" customFormat="1" ht="21" hidden="1" outlineLevel="1">
      <c r="A68"/>
      <c r="E68" s="6"/>
      <c r="F68" s="6" t="s">
        <v>179</v>
      </c>
      <c r="G68" s="6" t="s">
        <v>213</v>
      </c>
      <c r="H68" s="6">
        <v>6</v>
      </c>
      <c r="I68" s="6" t="str">
        <f t="shared" si="2"/>
        <v>mean_test_cram_6</v>
      </c>
      <c r="J68" s="14" t="str">
        <f>IFERROR(INDEX(summary_glance!$AC:$AC,MATCH($I68,summary_glance!$AA:$AA,0),0),"")</f>
        <v>0.543</v>
      </c>
      <c r="K68" s="14" t="str">
        <f>IFERROR(INDEX(summary_glance!$AD:$AD,MATCH($I68,summary_glance!$AA:$AA,0),0),"")</f>
        <v>0.582</v>
      </c>
      <c r="L68" s="14" t="str">
        <f>IFERROR(INDEX(summary_glance!$AE:$AE,MATCH($I68,summary_glance!$AA:$AA,0),0),"")</f>
        <v>-0.039</v>
      </c>
      <c r="M68" s="14" t="str">
        <f>IFERROR(INDEX(summary_glance!$AF:$AF,MATCH($I68,summary_glance!$AA:$AA,0),0),"")</f>
        <v>NA</v>
      </c>
    </row>
    <row r="69" spans="1:13" s="2" customFormat="1" ht="21" hidden="1" outlineLevel="1">
      <c r="A69"/>
      <c r="E69" s="6"/>
      <c r="F69" s="6" t="s">
        <v>180</v>
      </c>
      <c r="G69" s="6" t="s">
        <v>213</v>
      </c>
      <c r="H69" s="6">
        <v>7</v>
      </c>
      <c r="I69" s="6" t="str">
        <f t="shared" si="2"/>
        <v>mean_test_cram_7</v>
      </c>
      <c r="J69" s="14" t="str">
        <f>IFERROR(INDEX(summary_glance!$AC:$AC,MATCH($I69,summary_glance!$AA:$AA,0),0),"")</f>
        <v>0.544</v>
      </c>
      <c r="K69" s="14" t="str">
        <f>IFERROR(INDEX(summary_glance!$AD:$AD,MATCH($I69,summary_glance!$AA:$AA,0),0),"")</f>
        <v>0.578</v>
      </c>
      <c r="L69" s="14" t="str">
        <f>IFERROR(INDEX(summary_glance!$AE:$AE,MATCH($I69,summary_glance!$AA:$AA,0),0),"")</f>
        <v>-0.034</v>
      </c>
      <c r="M69" s="14" t="str">
        <f>IFERROR(INDEX(summary_glance!$AF:$AF,MATCH($I69,summary_glance!$AA:$AA,0),0),"")</f>
        <v>NA</v>
      </c>
    </row>
    <row r="70" spans="1:13" s="2" customFormat="1" ht="21" hidden="1" outlineLevel="1">
      <c r="A70"/>
      <c r="E70" s="6"/>
      <c r="F70" s="6" t="s">
        <v>181</v>
      </c>
      <c r="G70" s="6" t="s">
        <v>213</v>
      </c>
      <c r="H70" s="6">
        <v>8</v>
      </c>
      <c r="I70" s="6" t="str">
        <f t="shared" si="2"/>
        <v>mean_test_cram_8</v>
      </c>
      <c r="J70" s="14" t="str">
        <f>IFERROR(INDEX(summary_glance!$AC:$AC,MATCH($I70,summary_glance!$AA:$AA,0),0),"")</f>
        <v>0.598</v>
      </c>
      <c r="K70" s="14" t="str">
        <f>IFERROR(INDEX(summary_glance!$AD:$AD,MATCH($I70,summary_glance!$AA:$AA,0),0),"")</f>
        <v>0.609</v>
      </c>
      <c r="L70" s="14" t="str">
        <f>IFERROR(INDEX(summary_glance!$AE:$AE,MATCH($I70,summary_glance!$AA:$AA,0),0),"")</f>
        <v>-0.011</v>
      </c>
      <c r="M70" s="14" t="str">
        <f>IFERROR(INDEX(summary_glance!$AF:$AF,MATCH($I70,summary_glance!$AA:$AA,0),0),"")</f>
        <v>NA</v>
      </c>
    </row>
    <row r="71" spans="1:13" s="2" customFormat="1" ht="21" collapsed="1">
      <c r="A71"/>
      <c r="E71" s="6" t="str">
        <f>INDEX(list!B:B,MATCH(summary!G71,list!A:A,0),0)</f>
        <v>Prep school</v>
      </c>
      <c r="F71" s="6" t="s">
        <v>182</v>
      </c>
      <c r="G71" s="6" t="s">
        <v>213</v>
      </c>
      <c r="H71" s="6">
        <v>9</v>
      </c>
      <c r="I71" s="6" t="str">
        <f t="shared" si="2"/>
        <v>mean_test_cram_9</v>
      </c>
      <c r="J71" s="14" t="str">
        <f>IFERROR(INDEX(summary_glance!$AC:$AC,MATCH($I71,summary_glance!$AA:$AA,0),0),"")</f>
        <v>0.699</v>
      </c>
      <c r="K71" s="14" t="str">
        <f>IFERROR(INDEX(summary_glance!$AD:$AD,MATCH($I71,summary_glance!$AA:$AA,0),0),"")</f>
        <v>0.724</v>
      </c>
      <c r="L71" s="14" t="str">
        <f>IFERROR(INDEX(summary_glance!$AE:$AE,MATCH($I71,summary_glance!$AA:$AA,0),0),"")</f>
        <v>-0.024</v>
      </c>
      <c r="M71" s="14" t="str">
        <f>IFERROR(INDEX(summary_glance!$AF:$AF,MATCH($I71,summary_glance!$AA:$AA,0),0),"")</f>
        <v>0.007</v>
      </c>
    </row>
    <row r="72" spans="1:13" s="2" customFormat="1" ht="21" hidden="1" outlineLevel="1">
      <c r="E72" s="6" t="str">
        <f>INDEX(list!B:B,MATCH(summary!G72,list!A:A,0),0)</f>
        <v>Weekly hours of reading</v>
      </c>
      <c r="F72" s="6" t="s">
        <v>176</v>
      </c>
      <c r="G72" s="6" t="s">
        <v>209</v>
      </c>
      <c r="H72" s="6">
        <v>4</v>
      </c>
      <c r="I72" s="6" t="str">
        <f t="shared" ref="I72:I83" si="3">CONCATENATE($I$5,"_",G72,"_",H72)</f>
        <v>mean_test_reading_time_in_a_weekdays_4</v>
      </c>
      <c r="J72" s="14" t="str">
        <f>IFERROR(INDEX(summary_glance!$AC:$AC,MATCH($I72,summary_glance!$AA:$AA,0),0),"")</f>
        <v>4.188</v>
      </c>
      <c r="K72" s="14" t="str">
        <f>IFERROR(INDEX(summary_glance!$AD:$AD,MATCH($I72,summary_glance!$AA:$AA,0),0),"")</f>
        <v>4.195</v>
      </c>
      <c r="L72" s="14" t="str">
        <f>IFERROR(INDEX(summary_glance!$AE:$AE,MATCH($I72,summary_glance!$AA:$AA,0),0),"")</f>
        <v>-0.007</v>
      </c>
      <c r="M72" s="14" t="str">
        <f>IFERROR(INDEX(summary_glance!$AF:$AF,MATCH($I72,summary_glance!$AA:$AA,0),0),"")</f>
        <v>NA</v>
      </c>
    </row>
    <row r="73" spans="1:13" s="2" customFormat="1" ht="21" hidden="1" outlineLevel="1">
      <c r="A73"/>
      <c r="E73" s="6"/>
      <c r="F73" s="6" t="s">
        <v>178</v>
      </c>
      <c r="G73" s="6" t="s">
        <v>209</v>
      </c>
      <c r="H73" s="6">
        <v>5</v>
      </c>
      <c r="I73" s="6" t="str">
        <f t="shared" si="3"/>
        <v>mean_test_reading_time_in_a_weekdays_5</v>
      </c>
      <c r="J73" s="14" t="str">
        <f>IFERROR(INDEX(summary_glance!$AC:$AC,MATCH($I73,summary_glance!$AA:$AA,0),0),"")</f>
        <v>4.269</v>
      </c>
      <c r="K73" s="14" t="str">
        <f>IFERROR(INDEX(summary_glance!$AD:$AD,MATCH($I73,summary_glance!$AA:$AA,0),0),"")</f>
        <v>4.481</v>
      </c>
      <c r="L73" s="14" t="str">
        <f>IFERROR(INDEX(summary_glance!$AE:$AE,MATCH($I73,summary_glance!$AA:$AA,0),0),"")</f>
        <v>-0.212</v>
      </c>
      <c r="M73" s="14" t="str">
        <f>IFERROR(INDEX(summary_glance!$AF:$AF,MATCH($I73,summary_glance!$AA:$AA,0),0),"")</f>
        <v>NA</v>
      </c>
    </row>
    <row r="74" spans="1:13" s="2" customFormat="1" ht="21" hidden="1" outlineLevel="1">
      <c r="A74"/>
      <c r="E74" s="6"/>
      <c r="F74" s="6" t="s">
        <v>179</v>
      </c>
      <c r="G74" s="6" t="s">
        <v>209</v>
      </c>
      <c r="H74" s="6">
        <v>6</v>
      </c>
      <c r="I74" s="6" t="str">
        <f t="shared" si="3"/>
        <v>mean_test_reading_time_in_a_weekdays_6</v>
      </c>
      <c r="J74" s="14" t="str">
        <f>IFERROR(INDEX(summary_glance!$AC:$AC,MATCH($I74,summary_glance!$AA:$AA,0),0),"")</f>
        <v>4.144</v>
      </c>
      <c r="K74" s="14" t="str">
        <f>IFERROR(INDEX(summary_glance!$AD:$AD,MATCH($I74,summary_glance!$AA:$AA,0),0),"")</f>
        <v>4.199</v>
      </c>
      <c r="L74" s="14" t="str">
        <f>IFERROR(INDEX(summary_glance!$AE:$AE,MATCH($I74,summary_glance!$AA:$AA,0),0),"")</f>
        <v>-0.055</v>
      </c>
      <c r="M74" s="14" t="str">
        <f>IFERROR(INDEX(summary_glance!$AF:$AF,MATCH($I74,summary_glance!$AA:$AA,0),0),"")</f>
        <v>NA</v>
      </c>
    </row>
    <row r="75" spans="1:13" s="2" customFormat="1" ht="21" hidden="1" outlineLevel="1">
      <c r="A75"/>
      <c r="E75" s="6"/>
      <c r="F75" s="6" t="s">
        <v>180</v>
      </c>
      <c r="G75" s="6" t="s">
        <v>209</v>
      </c>
      <c r="H75" s="6">
        <v>7</v>
      </c>
      <c r="I75" s="6" t="str">
        <f t="shared" si="3"/>
        <v>mean_test_reading_time_in_a_weekdays_7</v>
      </c>
      <c r="J75" s="14" t="str">
        <f>IFERROR(INDEX(summary_glance!$AC:$AC,MATCH($I75,summary_glance!$AA:$AA,0),0),"")</f>
        <v>4.188</v>
      </c>
      <c r="K75" s="14" t="str">
        <f>IFERROR(INDEX(summary_glance!$AD:$AD,MATCH($I75,summary_glance!$AA:$AA,0),0),"")</f>
        <v>3.918</v>
      </c>
      <c r="L75" s="14" t="str">
        <f>IFERROR(INDEX(summary_glance!$AE:$AE,MATCH($I75,summary_glance!$AA:$AA,0),0),"")</f>
        <v>0.269</v>
      </c>
      <c r="M75" s="14" t="str">
        <f>IFERROR(INDEX(summary_glance!$AF:$AF,MATCH($I75,summary_glance!$AA:$AA,0),0),"")</f>
        <v>NA</v>
      </c>
    </row>
    <row r="76" spans="1:13" s="2" customFormat="1" ht="21" hidden="1" outlineLevel="1">
      <c r="A76"/>
      <c r="E76" s="6"/>
      <c r="F76" s="6" t="s">
        <v>181</v>
      </c>
      <c r="G76" s="6" t="s">
        <v>209</v>
      </c>
      <c r="H76" s="6">
        <v>8</v>
      </c>
      <c r="I76" s="6" t="str">
        <f t="shared" si="3"/>
        <v>mean_test_reading_time_in_a_weekdays_8</v>
      </c>
      <c r="J76" s="14" t="str">
        <f>IFERROR(INDEX(summary_glance!$AC:$AC,MATCH($I76,summary_glance!$AA:$AA,0),0),"")</f>
        <v>4.048</v>
      </c>
      <c r="K76" s="14" t="str">
        <f>IFERROR(INDEX(summary_glance!$AD:$AD,MATCH($I76,summary_glance!$AA:$AA,0),0),"")</f>
        <v>3.793</v>
      </c>
      <c r="L76" s="14" t="str">
        <f>IFERROR(INDEX(summary_glance!$AE:$AE,MATCH($I76,summary_glance!$AA:$AA,0),0),"")</f>
        <v>0.255</v>
      </c>
      <c r="M76" s="14" t="str">
        <f>IFERROR(INDEX(summary_glance!$AF:$AF,MATCH($I76,summary_glance!$AA:$AA,0),0),"")</f>
        <v>NA</v>
      </c>
    </row>
    <row r="77" spans="1:13" s="2" customFormat="1" ht="21" collapsed="1">
      <c r="A77"/>
      <c r="E77" s="6" t="str">
        <f>INDEX(list!B:B,MATCH(summary!G77,list!A:A,0),0)</f>
        <v>Weekly hours of reading</v>
      </c>
      <c r="F77" s="6" t="s">
        <v>182</v>
      </c>
      <c r="G77" s="6" t="s">
        <v>209</v>
      </c>
      <c r="H77" s="6">
        <v>9</v>
      </c>
      <c r="I77" s="6" t="str">
        <f t="shared" si="3"/>
        <v>mean_test_reading_time_in_a_weekdays_9</v>
      </c>
      <c r="J77" s="14" t="str">
        <f>IFERROR(INDEX(summary_glance!$AC:$AC,MATCH($I77,summary_glance!$AA:$AA,0),0),"")</f>
        <v>4.060</v>
      </c>
      <c r="K77" s="14" t="str">
        <f>IFERROR(INDEX(summary_glance!$AD:$AD,MATCH($I77,summary_glance!$AA:$AA,0),0),"")</f>
        <v>3.843</v>
      </c>
      <c r="L77" s="14" t="str">
        <f>IFERROR(INDEX(summary_glance!$AE:$AE,MATCH($I77,summary_glance!$AA:$AA,0),0),"")</f>
        <v>0.216</v>
      </c>
      <c r="M77" s="14" t="str">
        <f>IFERROR(INDEX(summary_glance!$AF:$AF,MATCH($I77,summary_glance!$AA:$AA,0),0),"")</f>
        <v>0.220</v>
      </c>
    </row>
    <row r="78" spans="1:13" s="2" customFormat="1" ht="21" hidden="1" outlineLevel="1">
      <c r="A78"/>
      <c r="E78" s="6" t="str">
        <f>INDEX(list!B:B,MATCH(summary!G78,list!A:A,0),0)</f>
        <v>Weekly hours of arts, music, and sports</v>
      </c>
      <c r="F78" s="6" t="s">
        <v>176</v>
      </c>
      <c r="G78" s="6" t="s">
        <v>210</v>
      </c>
      <c r="H78" s="6">
        <v>4</v>
      </c>
      <c r="I78" s="6" t="str">
        <f t="shared" si="3"/>
        <v>mean_test_lesson_time_4</v>
      </c>
      <c r="J78" s="14" t="str">
        <f>IFERROR(INDEX(summary_glance!$AC:$AC,MATCH($I78,summary_glance!$AA:$AA,0),0),"")</f>
        <v>2.329</v>
      </c>
      <c r="K78" s="14" t="str">
        <f>IFERROR(INDEX(summary_glance!$AD:$AD,MATCH($I78,summary_glance!$AA:$AA,0),0),"")</f>
        <v>2.401</v>
      </c>
      <c r="L78" s="14" t="str">
        <f>IFERROR(INDEX(summary_glance!$AE:$AE,MATCH($I78,summary_glance!$AA:$AA,0),0),"")</f>
        <v>-0.072</v>
      </c>
      <c r="M78" s="14" t="str">
        <f>IFERROR(INDEX(summary_glance!$AF:$AF,MATCH($I78,summary_glance!$AA:$AA,0),0),"")</f>
        <v>NA</v>
      </c>
    </row>
    <row r="79" spans="1:13" s="2" customFormat="1" ht="21" hidden="1" outlineLevel="1">
      <c r="A79"/>
      <c r="E79" s="6"/>
      <c r="F79" s="6" t="s">
        <v>178</v>
      </c>
      <c r="G79" s="6" t="s">
        <v>210</v>
      </c>
      <c r="H79" s="6">
        <v>5</v>
      </c>
      <c r="I79" s="6" t="str">
        <f t="shared" si="3"/>
        <v>mean_test_lesson_time_5</v>
      </c>
      <c r="J79" s="14" t="str">
        <f>IFERROR(INDEX(summary_glance!$AC:$AC,MATCH($I79,summary_glance!$AA:$AA,0),0),"")</f>
        <v>2.380</v>
      </c>
      <c r="K79" s="14" t="str">
        <f>IFERROR(INDEX(summary_glance!$AD:$AD,MATCH($I79,summary_glance!$AA:$AA,0),0),"")</f>
        <v>2.406</v>
      </c>
      <c r="L79" s="14" t="str">
        <f>IFERROR(INDEX(summary_glance!$AE:$AE,MATCH($I79,summary_glance!$AA:$AA,0),0),"")</f>
        <v>-0.027</v>
      </c>
      <c r="M79" s="14" t="str">
        <f>IFERROR(INDEX(summary_glance!$AF:$AF,MATCH($I79,summary_glance!$AA:$AA,0),0),"")</f>
        <v>NA</v>
      </c>
    </row>
    <row r="80" spans="1:13" s="2" customFormat="1" ht="21" hidden="1" outlineLevel="1">
      <c r="A80"/>
      <c r="E80" s="6"/>
      <c r="F80" s="6" t="s">
        <v>179</v>
      </c>
      <c r="G80" s="6" t="s">
        <v>210</v>
      </c>
      <c r="H80" s="6">
        <v>6</v>
      </c>
      <c r="I80" s="6" t="str">
        <f t="shared" si="3"/>
        <v>mean_test_lesson_time_6</v>
      </c>
      <c r="J80" s="14" t="str">
        <f>IFERROR(INDEX(summary_glance!$AC:$AC,MATCH($I80,summary_glance!$AA:$AA,0),0),"")</f>
        <v>2.325</v>
      </c>
      <c r="K80" s="14" t="str">
        <f>IFERROR(INDEX(summary_glance!$AD:$AD,MATCH($I80,summary_glance!$AA:$AA,0),0),"")</f>
        <v>2.265</v>
      </c>
      <c r="L80" s="14" t="str">
        <f>IFERROR(INDEX(summary_glance!$AE:$AE,MATCH($I80,summary_glance!$AA:$AA,0),0),"")</f>
        <v>0.060</v>
      </c>
      <c r="M80" s="14" t="str">
        <f>IFERROR(INDEX(summary_glance!$AF:$AF,MATCH($I80,summary_glance!$AA:$AA,0),0),"")</f>
        <v>NA</v>
      </c>
    </row>
    <row r="81" spans="1:13" s="2" customFormat="1" ht="21" hidden="1" outlineLevel="1">
      <c r="A81"/>
      <c r="E81" s="6"/>
      <c r="F81" s="6" t="s">
        <v>180</v>
      </c>
      <c r="G81" s="6" t="s">
        <v>210</v>
      </c>
      <c r="H81" s="6">
        <v>7</v>
      </c>
      <c r="I81" s="6" t="str">
        <f t="shared" si="3"/>
        <v>mean_test_lesson_time_7</v>
      </c>
      <c r="J81" s="14" t="str">
        <f>IFERROR(INDEX(summary_glance!$AC:$AC,MATCH($I81,summary_glance!$AA:$AA,0),0),"")</f>
        <v>1.561</v>
      </c>
      <c r="K81" s="14" t="str">
        <f>IFERROR(INDEX(summary_glance!$AD:$AD,MATCH($I81,summary_glance!$AA:$AA,0),0),"")</f>
        <v>1.569</v>
      </c>
      <c r="L81" s="14" t="str">
        <f>IFERROR(INDEX(summary_glance!$AE:$AE,MATCH($I81,summary_glance!$AA:$AA,0),0),"")</f>
        <v>-0.009</v>
      </c>
      <c r="M81" s="14" t="str">
        <f>IFERROR(INDEX(summary_glance!$AF:$AF,MATCH($I81,summary_glance!$AA:$AA,0),0),"")</f>
        <v>NA</v>
      </c>
    </row>
    <row r="82" spans="1:13" s="2" customFormat="1" ht="21" hidden="1" outlineLevel="1">
      <c r="A82"/>
      <c r="E82" s="6"/>
      <c r="F82" s="6" t="s">
        <v>181</v>
      </c>
      <c r="G82" s="6" t="s">
        <v>210</v>
      </c>
      <c r="H82" s="6">
        <v>8</v>
      </c>
      <c r="I82" s="6" t="str">
        <f t="shared" si="3"/>
        <v>mean_test_lesson_time_8</v>
      </c>
      <c r="J82" s="14" t="str">
        <f>IFERROR(INDEX(summary_glance!$AC:$AC,MATCH($I82,summary_glance!$AA:$AA,0),0),"")</f>
        <v>1.249</v>
      </c>
      <c r="K82" s="14" t="str">
        <f>IFERROR(INDEX(summary_glance!$AD:$AD,MATCH($I82,summary_glance!$AA:$AA,0),0),"")</f>
        <v>1.227</v>
      </c>
      <c r="L82" s="14" t="str">
        <f>IFERROR(INDEX(summary_glance!$AE:$AE,MATCH($I82,summary_glance!$AA:$AA,0),0),"")</f>
        <v>0.022</v>
      </c>
      <c r="M82" s="14" t="str">
        <f>IFERROR(INDEX(summary_glance!$AF:$AF,MATCH($I82,summary_glance!$AA:$AA,0),0),"")</f>
        <v>NA</v>
      </c>
    </row>
    <row r="83" spans="1:13" s="2" customFormat="1" ht="21" collapsed="1">
      <c r="A83"/>
      <c r="E83" s="6" t="str">
        <f>INDEX(list!B:B,MATCH(summary!G83,list!A:A,0),0)</f>
        <v>Weekly hours of arts, music, and sports</v>
      </c>
      <c r="F83" s="6" t="s">
        <v>182</v>
      </c>
      <c r="G83" s="6" t="s">
        <v>210</v>
      </c>
      <c r="H83" s="6">
        <v>9</v>
      </c>
      <c r="I83" s="6" t="str">
        <f t="shared" si="3"/>
        <v>mean_test_lesson_time_9</v>
      </c>
      <c r="J83" s="14" t="str">
        <f>IFERROR(INDEX(summary_glance!$AC:$AC,MATCH($I83,summary_glance!$AA:$AA,0),0),"")</f>
        <v>1.128</v>
      </c>
      <c r="K83" s="14" t="str">
        <f>IFERROR(INDEX(summary_glance!$AD:$AD,MATCH($I83,summary_glance!$AA:$AA,0),0),"")</f>
        <v>1.115</v>
      </c>
      <c r="L83" s="14" t="str">
        <f>IFERROR(INDEX(summary_glance!$AE:$AE,MATCH($I83,summary_glance!$AA:$AA,0),0),"")</f>
        <v>0.013</v>
      </c>
      <c r="M83" s="14" t="str">
        <f>IFERROR(INDEX(summary_glance!$AF:$AF,MATCH($I83,summary_glance!$AA:$AA,0),0),"")</f>
        <v>0.840</v>
      </c>
    </row>
    <row r="84" spans="1:13" s="2" customFormat="1" ht="21" hidden="1" outlineLevel="1">
      <c r="A84"/>
      <c r="E84" s="6" t="str">
        <f>INDEX(list!B:B,MATCH(summary!G84,list!A:A,0),0)</f>
        <v>Weekly hours of playing outside and sports</v>
      </c>
      <c r="F84" s="6" t="s">
        <v>176</v>
      </c>
      <c r="G84" s="6" t="s">
        <v>211</v>
      </c>
      <c r="H84" s="6">
        <v>4</v>
      </c>
      <c r="I84" s="6" t="str">
        <f t="shared" ref="I84:I89" si="4">CONCATENATE($I$5,"_",G84,"_",H84)</f>
        <v>mean_test_playing_sport_4</v>
      </c>
      <c r="J84" s="14" t="str">
        <f>IFERROR(INDEX(summary_glance!$AC:$AC,MATCH($I84,summary_glance!$AA:$AA,0),0),"")</f>
        <v>3.685</v>
      </c>
      <c r="K84" s="14" t="str">
        <f>IFERROR(INDEX(summary_glance!$AD:$AD,MATCH($I84,summary_glance!$AA:$AA,0),0),"")</f>
        <v>3.746</v>
      </c>
      <c r="L84" s="14" t="str">
        <f>IFERROR(INDEX(summary_glance!$AE:$AE,MATCH($I84,summary_glance!$AA:$AA,0),0),"")</f>
        <v>-0.061</v>
      </c>
      <c r="M84" s="14" t="str">
        <f>IFERROR(INDEX(summary_glance!$AF:$AF,MATCH($I84,summary_glance!$AA:$AA,0),0),"")</f>
        <v>NA</v>
      </c>
    </row>
    <row r="85" spans="1:13" s="2" customFormat="1" ht="21" hidden="1" outlineLevel="1">
      <c r="A85"/>
      <c r="E85" s="6"/>
      <c r="F85" s="6" t="s">
        <v>178</v>
      </c>
      <c r="G85" s="6" t="s">
        <v>211</v>
      </c>
      <c r="H85" s="6">
        <v>5</v>
      </c>
      <c r="I85" s="6" t="str">
        <f t="shared" si="4"/>
        <v>mean_test_playing_sport_5</v>
      </c>
      <c r="J85" s="14" t="str">
        <f>IFERROR(INDEX(summary_glance!$AC:$AC,MATCH($I85,summary_glance!$AA:$AA,0),0),"")</f>
        <v>3.794</v>
      </c>
      <c r="K85" s="14" t="str">
        <f>IFERROR(INDEX(summary_glance!$AD:$AD,MATCH($I85,summary_glance!$AA:$AA,0),0),"")</f>
        <v>3.684</v>
      </c>
      <c r="L85" s="14" t="str">
        <f>IFERROR(INDEX(summary_glance!$AE:$AE,MATCH($I85,summary_glance!$AA:$AA,0),0),"")</f>
        <v>0.110</v>
      </c>
      <c r="M85" s="14" t="str">
        <f>IFERROR(INDEX(summary_glance!$AF:$AF,MATCH($I85,summary_glance!$AA:$AA,0),0),"")</f>
        <v>NA</v>
      </c>
    </row>
    <row r="86" spans="1:13" s="2" customFormat="1" ht="21" hidden="1" outlineLevel="1">
      <c r="A86"/>
      <c r="E86" s="6"/>
      <c r="F86" s="6" t="s">
        <v>179</v>
      </c>
      <c r="G86" s="6" t="s">
        <v>211</v>
      </c>
      <c r="H86" s="6">
        <v>6</v>
      </c>
      <c r="I86" s="6" t="str">
        <f t="shared" si="4"/>
        <v>mean_test_playing_sport_6</v>
      </c>
      <c r="J86" s="14" t="str">
        <f>IFERROR(INDEX(summary_glance!$AC:$AC,MATCH($I86,summary_glance!$AA:$AA,0),0),"")</f>
        <v>3.688</v>
      </c>
      <c r="K86" s="14" t="str">
        <f>IFERROR(INDEX(summary_glance!$AD:$AD,MATCH($I86,summary_glance!$AA:$AA,0),0),"")</f>
        <v>3.394</v>
      </c>
      <c r="L86" s="14" t="str">
        <f>IFERROR(INDEX(summary_glance!$AE:$AE,MATCH($I86,summary_glance!$AA:$AA,0),0),"")</f>
        <v>0.294</v>
      </c>
      <c r="M86" s="14" t="str">
        <f>IFERROR(INDEX(summary_glance!$AF:$AF,MATCH($I86,summary_glance!$AA:$AA,0),0),"")</f>
        <v>NA</v>
      </c>
    </row>
    <row r="87" spans="1:13" s="2" customFormat="1" ht="21" hidden="1" outlineLevel="1">
      <c r="A87"/>
      <c r="E87" s="6"/>
      <c r="F87" s="6" t="s">
        <v>180</v>
      </c>
      <c r="G87" s="6" t="s">
        <v>211</v>
      </c>
      <c r="H87" s="6">
        <v>7</v>
      </c>
      <c r="I87" s="6" t="str">
        <f t="shared" si="4"/>
        <v>mean_test_playing_sport_7</v>
      </c>
      <c r="J87" s="14" t="str">
        <f>IFERROR(INDEX(summary_glance!$AC:$AC,MATCH($I87,summary_glance!$AA:$AA,0),0),"")</f>
        <v>3.013</v>
      </c>
      <c r="K87" s="14" t="str">
        <f>IFERROR(INDEX(summary_glance!$AD:$AD,MATCH($I87,summary_glance!$AA:$AA,0),0),"")</f>
        <v>2.975</v>
      </c>
      <c r="L87" s="14" t="str">
        <f>IFERROR(INDEX(summary_glance!$AE:$AE,MATCH($I87,summary_glance!$AA:$AA,0),0),"")</f>
        <v>0.038</v>
      </c>
      <c r="M87" s="14" t="str">
        <f>IFERROR(INDEX(summary_glance!$AF:$AF,MATCH($I87,summary_glance!$AA:$AA,0),0),"")</f>
        <v>NA</v>
      </c>
    </row>
    <row r="88" spans="1:13" s="2" customFormat="1" ht="21" hidden="1" outlineLevel="1">
      <c r="A88"/>
      <c r="E88" s="6"/>
      <c r="F88" s="6" t="s">
        <v>181</v>
      </c>
      <c r="G88" s="6" t="s">
        <v>211</v>
      </c>
      <c r="H88" s="6">
        <v>8</v>
      </c>
      <c r="I88" s="6" t="str">
        <f t="shared" si="4"/>
        <v>mean_test_playing_sport_8</v>
      </c>
      <c r="J88" s="14" t="str">
        <f>IFERROR(INDEX(summary_glance!$AC:$AC,MATCH($I88,summary_glance!$AA:$AA,0),0),"")</f>
        <v>4.841</v>
      </c>
      <c r="K88" s="14" t="str">
        <f>IFERROR(INDEX(summary_glance!$AD:$AD,MATCH($I88,summary_glance!$AA:$AA,0),0),"")</f>
        <v>4.837</v>
      </c>
      <c r="L88" s="14" t="str">
        <f>IFERROR(INDEX(summary_glance!$AE:$AE,MATCH($I88,summary_glance!$AA:$AA,0),0),"")</f>
        <v>0.004</v>
      </c>
      <c r="M88" s="14" t="str">
        <f>IFERROR(INDEX(summary_glance!$AF:$AF,MATCH($I88,summary_glance!$AA:$AA,0),0),"")</f>
        <v>NA</v>
      </c>
    </row>
    <row r="89" spans="1:13" s="2" customFormat="1" ht="21" collapsed="1">
      <c r="A89"/>
      <c r="E89" s="6" t="str">
        <f>INDEX(list!B:B,MATCH(summary!G89,list!A:A,0),0)</f>
        <v>Weekly hours of playing outside and sports</v>
      </c>
      <c r="F89" s="6" t="s">
        <v>182</v>
      </c>
      <c r="G89" s="6" t="s">
        <v>211</v>
      </c>
      <c r="H89" s="6">
        <v>9</v>
      </c>
      <c r="I89" s="6" t="str">
        <f t="shared" si="4"/>
        <v>mean_test_playing_sport_9</v>
      </c>
      <c r="J89" s="14" t="str">
        <f>IFERROR(INDEX(summary_glance!$AC:$AC,MATCH($I89,summary_glance!$AA:$AA,0),0),"")</f>
        <v>4.848</v>
      </c>
      <c r="K89" s="14" t="str">
        <f>IFERROR(INDEX(summary_glance!$AD:$AD,MATCH($I89,summary_glance!$AA:$AA,0),0),"")</f>
        <v>4.792</v>
      </c>
      <c r="L89" s="14" t="str">
        <f>IFERROR(INDEX(summary_glance!$AE:$AE,MATCH($I89,summary_glance!$AA:$AA,0),0),"")</f>
        <v>0.055</v>
      </c>
      <c r="M89" s="14" t="str">
        <f>IFERROR(INDEX(summary_glance!$AF:$AF,MATCH($I89,summary_glance!$AA:$AA,0),0),"")</f>
        <v>0.637</v>
      </c>
    </row>
    <row r="90" spans="1:13" s="2" customFormat="1" ht="21" hidden="1" outlineLevel="1">
      <c r="E90" s="6" t="str">
        <f>INDEX(list!B:B,MATCH(summary!G90,list!A:A,0),0)</f>
        <v>Peers</v>
      </c>
      <c r="F90" s="6" t="s">
        <v>176</v>
      </c>
      <c r="G90" s="6" t="s">
        <v>207</v>
      </c>
      <c r="H90" s="6">
        <v>4</v>
      </c>
      <c r="I90" s="6" t="str">
        <f t="shared" ref="I90:I101" si="5">CONCATENATE($I$5,"_",G90,"_",H90)</f>
        <v>mean_test_zfriendrelation_4</v>
      </c>
      <c r="J90" s="14" t="str">
        <f>IFERROR(INDEX(summary_glance!$AC:$AC,MATCH($I90,summary_glance!$AA:$AA,0),0),"")</f>
        <v>0.000</v>
      </c>
      <c r="K90" s="14" t="str">
        <f>IFERROR(INDEX(summary_glance!$AD:$AD,MATCH($I90,summary_glance!$AA:$AA,0),0),"")</f>
        <v>-0.067</v>
      </c>
      <c r="L90" s="14" t="str">
        <f>IFERROR(INDEX(summary_glance!$AE:$AE,MATCH($I90,summary_glance!$AA:$AA,0),0),"")</f>
        <v>0.067</v>
      </c>
      <c r="M90" s="14" t="str">
        <f>IFERROR(INDEX(summary_glance!$AF:$AF,MATCH($I90,summary_glance!$AA:$AA,0),0),"")</f>
        <v>NA</v>
      </c>
    </row>
    <row r="91" spans="1:13" s="2" customFormat="1" ht="21" hidden="1" outlineLevel="1">
      <c r="A91"/>
      <c r="E91" s="6"/>
      <c r="F91" s="6" t="s">
        <v>178</v>
      </c>
      <c r="G91" s="6" t="s">
        <v>207</v>
      </c>
      <c r="H91" s="6">
        <v>5</v>
      </c>
      <c r="I91" s="6" t="str">
        <f t="shared" si="5"/>
        <v>mean_test_zfriendrelation_5</v>
      </c>
      <c r="J91" s="14" t="str">
        <f>IFERROR(INDEX(summary_glance!$AC:$AC,MATCH($I91,summary_glance!$AA:$AA,0),0),"")</f>
        <v>0.000</v>
      </c>
      <c r="K91" s="14" t="str">
        <f>IFERROR(INDEX(summary_glance!$AD:$AD,MATCH($I91,summary_glance!$AA:$AA,0),0),"")</f>
        <v>-0.043</v>
      </c>
      <c r="L91" s="14" t="str">
        <f>IFERROR(INDEX(summary_glance!$AE:$AE,MATCH($I91,summary_glance!$AA:$AA,0),0),"")</f>
        <v>0.043</v>
      </c>
      <c r="M91" s="14" t="str">
        <f>IFERROR(INDEX(summary_glance!$AF:$AF,MATCH($I91,summary_glance!$AA:$AA,0),0),"")</f>
        <v>NA</v>
      </c>
    </row>
    <row r="92" spans="1:13" s="2" customFormat="1" ht="21" hidden="1" outlineLevel="1">
      <c r="A92"/>
      <c r="E92" s="6"/>
      <c r="F92" s="6" t="s">
        <v>179</v>
      </c>
      <c r="G92" s="6" t="s">
        <v>207</v>
      </c>
      <c r="H92" s="6">
        <v>6</v>
      </c>
      <c r="I92" s="6" t="str">
        <f t="shared" si="5"/>
        <v>mean_test_zfriendrelation_6</v>
      </c>
      <c r="J92" s="14" t="str">
        <f>IFERROR(INDEX(summary_glance!$AC:$AC,MATCH($I92,summary_glance!$AA:$AA,0),0),"")</f>
        <v>0.000</v>
      </c>
      <c r="K92" s="14" t="str">
        <f>IFERROR(INDEX(summary_glance!$AD:$AD,MATCH($I92,summary_glance!$AA:$AA,0),0),"")</f>
        <v>-0.109</v>
      </c>
      <c r="L92" s="14" t="str">
        <f>IFERROR(INDEX(summary_glance!$AE:$AE,MATCH($I92,summary_glance!$AA:$AA,0),0),"")</f>
        <v>0.109</v>
      </c>
      <c r="M92" s="14" t="str">
        <f>IFERROR(INDEX(summary_glance!$AF:$AF,MATCH($I92,summary_glance!$AA:$AA,0),0),"")</f>
        <v>NA</v>
      </c>
    </row>
    <row r="93" spans="1:13" s="2" customFormat="1" ht="21" hidden="1" outlineLevel="1">
      <c r="A93"/>
      <c r="E93" s="6"/>
      <c r="F93" s="6" t="s">
        <v>180</v>
      </c>
      <c r="G93" s="6" t="s">
        <v>207</v>
      </c>
      <c r="H93" s="6">
        <v>7</v>
      </c>
      <c r="I93" s="6" t="str">
        <f t="shared" si="5"/>
        <v>mean_test_zfriendrelation_7</v>
      </c>
      <c r="J93" s="14" t="str">
        <f>IFERROR(INDEX(summary_glance!$AC:$AC,MATCH($I93,summary_glance!$AA:$AA,0),0),"")</f>
        <v>0.000</v>
      </c>
      <c r="K93" s="14" t="str">
        <f>IFERROR(INDEX(summary_glance!$AD:$AD,MATCH($I93,summary_glance!$AA:$AA,0),0),"")</f>
        <v>-0.099</v>
      </c>
      <c r="L93" s="14" t="str">
        <f>IFERROR(INDEX(summary_glance!$AE:$AE,MATCH($I93,summary_glance!$AA:$AA,0),0),"")</f>
        <v>0.099</v>
      </c>
      <c r="M93" s="14" t="str">
        <f>IFERROR(INDEX(summary_glance!$AF:$AF,MATCH($I93,summary_glance!$AA:$AA,0),0),"")</f>
        <v>NA</v>
      </c>
    </row>
    <row r="94" spans="1:13" s="2" customFormat="1" ht="21" hidden="1" outlineLevel="1">
      <c r="A94"/>
      <c r="E94" s="6"/>
      <c r="F94" s="6" t="s">
        <v>181</v>
      </c>
      <c r="G94" s="6" t="s">
        <v>207</v>
      </c>
      <c r="H94" s="6">
        <v>8</v>
      </c>
      <c r="I94" s="6" t="str">
        <f t="shared" si="5"/>
        <v>mean_test_zfriendrelation_8</v>
      </c>
      <c r="J94" s="14" t="str">
        <f>IFERROR(INDEX(summary_glance!$AC:$AC,MATCH($I94,summary_glance!$AA:$AA,0),0),"")</f>
        <v>0.000</v>
      </c>
      <c r="K94" s="14" t="str">
        <f>IFERROR(INDEX(summary_glance!$AD:$AD,MATCH($I94,summary_glance!$AA:$AA,0),0),"")</f>
        <v>-0.093</v>
      </c>
      <c r="L94" s="14" t="str">
        <f>IFERROR(INDEX(summary_glance!$AE:$AE,MATCH($I94,summary_glance!$AA:$AA,0),0),"")</f>
        <v>0.093</v>
      </c>
      <c r="M94" s="14" t="str">
        <f>IFERROR(INDEX(summary_glance!$AF:$AF,MATCH($I94,summary_glance!$AA:$AA,0),0),"")</f>
        <v>NA</v>
      </c>
    </row>
    <row r="95" spans="1:13" s="2" customFormat="1" ht="21" collapsed="1">
      <c r="A95"/>
      <c r="E95" s="6" t="str">
        <f>INDEX(list!B:B,MATCH(summary!G95,list!A:A,0),0)</f>
        <v>Peers</v>
      </c>
      <c r="F95" s="6" t="s">
        <v>182</v>
      </c>
      <c r="G95" s="6" t="s">
        <v>207</v>
      </c>
      <c r="H95" s="6">
        <v>9</v>
      </c>
      <c r="I95" s="6" t="str">
        <f t="shared" si="5"/>
        <v>mean_test_zfriendrelation_9</v>
      </c>
      <c r="J95" s="14" t="str">
        <f>IFERROR(INDEX(summary_glance!$AC:$AC,MATCH($I95,summary_glance!$AA:$AA,0),0),"")</f>
        <v>0.000</v>
      </c>
      <c r="K95" s="14" t="str">
        <f>IFERROR(INDEX(summary_glance!$AD:$AD,MATCH($I95,summary_glance!$AA:$AA,0),0),"")</f>
        <v>-0.054</v>
      </c>
      <c r="L95" s="14" t="str">
        <f>IFERROR(INDEX(summary_glance!$AE:$AE,MATCH($I95,summary_glance!$AA:$AA,0),0),"")</f>
        <v>0.054</v>
      </c>
      <c r="M95" s="14" t="str">
        <f>IFERROR(INDEX(summary_glance!$AF:$AF,MATCH($I95,summary_glance!$AA:$AA,0),0),"")</f>
        <v>0.002</v>
      </c>
    </row>
    <row r="96" spans="1:13" s="2" customFormat="1" ht="21" hidden="1" outlineLevel="1">
      <c r="A96"/>
      <c r="E96" t="str">
        <f>INDEX(list!B:B,MATCH(summary!G96,list!A:A,0),0)</f>
        <v>Teachers</v>
      </c>
      <c r="F96" t="s">
        <v>176</v>
      </c>
      <c r="G96" t="s">
        <v>208</v>
      </c>
      <c r="H96">
        <v>4</v>
      </c>
      <c r="I96" t="str">
        <f t="shared" si="5"/>
        <v>mean_test_teacherrelation2_4</v>
      </c>
      <c r="J96" s="10" t="str">
        <f>IFERROR(INDEX(summary_glance!$AC:$AC,MATCH($I96,summary_glance!$AA:$AA,0),0),"")</f>
        <v>0.001</v>
      </c>
      <c r="K96" s="10" t="str">
        <f>IFERROR(INDEX(summary_glance!$AD:$AD,MATCH($I96,summary_glance!$AA:$AA,0),0),"")</f>
        <v>-0.066</v>
      </c>
      <c r="L96" s="10" t="str">
        <f>IFERROR(INDEX(summary_glance!$AE:$AE,MATCH($I96,summary_glance!$AA:$AA,0),0),"")</f>
        <v>0.067</v>
      </c>
      <c r="M96" s="10" t="str">
        <f>IFERROR(INDEX(summary_glance!$AF:$AF,MATCH($I96,summary_glance!$AA:$AA,0),0),"")</f>
        <v>NA</v>
      </c>
    </row>
    <row r="97" spans="1:13" s="2" customFormat="1" ht="21" hidden="1" outlineLevel="1">
      <c r="A97"/>
      <c r="E97"/>
      <c r="F97" t="s">
        <v>178</v>
      </c>
      <c r="G97" t="s">
        <v>208</v>
      </c>
      <c r="H97">
        <v>5</v>
      </c>
      <c r="I97" t="str">
        <f t="shared" si="5"/>
        <v>mean_test_teacherrelation2_5</v>
      </c>
      <c r="J97" s="10" t="str">
        <f>IFERROR(INDEX(summary_glance!$AC:$AC,MATCH($I97,summary_glance!$AA:$AA,0),0),"")</f>
        <v>0.000</v>
      </c>
      <c r="K97" s="10" t="str">
        <f>IFERROR(INDEX(summary_glance!$AD:$AD,MATCH($I97,summary_glance!$AA:$AA,0),0),"")</f>
        <v>-0.079</v>
      </c>
      <c r="L97" s="10" t="str">
        <f>IFERROR(INDEX(summary_glance!$AE:$AE,MATCH($I97,summary_glance!$AA:$AA,0),0),"")</f>
        <v>0.079</v>
      </c>
      <c r="M97" s="10" t="str">
        <f>IFERROR(INDEX(summary_glance!$AF:$AF,MATCH($I97,summary_glance!$AA:$AA,0),0),"")</f>
        <v>NA</v>
      </c>
    </row>
    <row r="98" spans="1:13" s="2" customFormat="1" ht="21" hidden="1" outlineLevel="1">
      <c r="A98"/>
      <c r="E98"/>
      <c r="F98" t="s">
        <v>179</v>
      </c>
      <c r="G98" t="s">
        <v>208</v>
      </c>
      <c r="H98">
        <v>6</v>
      </c>
      <c r="I98" t="str">
        <f t="shared" si="5"/>
        <v>mean_test_teacherrelation2_6</v>
      </c>
      <c r="J98" s="10" t="str">
        <f>IFERROR(INDEX(summary_glance!$AC:$AC,MATCH($I98,summary_glance!$AA:$AA,0),0),"")</f>
        <v>0.000</v>
      </c>
      <c r="K98" s="10" t="str">
        <f>IFERROR(INDEX(summary_glance!$AD:$AD,MATCH($I98,summary_glance!$AA:$AA,0),0),"")</f>
        <v>-0.094</v>
      </c>
      <c r="L98" s="10" t="str">
        <f>IFERROR(INDEX(summary_glance!$AE:$AE,MATCH($I98,summary_glance!$AA:$AA,0),0),"")</f>
        <v>0.094</v>
      </c>
      <c r="M98" s="10" t="str">
        <f>IFERROR(INDEX(summary_glance!$AF:$AF,MATCH($I98,summary_glance!$AA:$AA,0),0),"")</f>
        <v>NA</v>
      </c>
    </row>
    <row r="99" spans="1:13" s="2" customFormat="1" ht="21" hidden="1" outlineLevel="1">
      <c r="A99"/>
      <c r="E99"/>
      <c r="F99" t="s">
        <v>180</v>
      </c>
      <c r="G99" t="s">
        <v>208</v>
      </c>
      <c r="H99">
        <v>7</v>
      </c>
      <c r="I99" t="str">
        <f t="shared" si="5"/>
        <v>mean_test_teacherrelation2_7</v>
      </c>
      <c r="J99" s="10" t="str">
        <f>IFERROR(INDEX(summary_glance!$AC:$AC,MATCH($I99,summary_glance!$AA:$AA,0),0),"")</f>
        <v>0.000</v>
      </c>
      <c r="K99" s="10" t="str">
        <f>IFERROR(INDEX(summary_glance!$AD:$AD,MATCH($I99,summary_glance!$AA:$AA,0),0),"")</f>
        <v>-0.191</v>
      </c>
      <c r="L99" s="10" t="str">
        <f>IFERROR(INDEX(summary_glance!$AE:$AE,MATCH($I99,summary_glance!$AA:$AA,0),0),"")</f>
        <v>0.192</v>
      </c>
      <c r="M99" s="10" t="str">
        <f>IFERROR(INDEX(summary_glance!$AF:$AF,MATCH($I99,summary_glance!$AA:$AA,0),0),"")</f>
        <v>NA</v>
      </c>
    </row>
    <row r="100" spans="1:13" s="2" customFormat="1" ht="21" hidden="1" outlineLevel="1">
      <c r="A100"/>
      <c r="E100"/>
      <c r="F100" t="s">
        <v>181</v>
      </c>
      <c r="G100" t="s">
        <v>208</v>
      </c>
      <c r="H100">
        <v>8</v>
      </c>
      <c r="I100" t="str">
        <f t="shared" si="5"/>
        <v>mean_test_teacherrelation2_8</v>
      </c>
      <c r="J100" s="10" t="str">
        <f>IFERROR(INDEX(summary_glance!$AC:$AC,MATCH($I100,summary_glance!$AA:$AA,0),0),"")</f>
        <v>0.000</v>
      </c>
      <c r="K100" s="10" t="str">
        <f>IFERROR(INDEX(summary_glance!$AD:$AD,MATCH($I100,summary_glance!$AA:$AA,0),0),"")</f>
        <v>-0.191</v>
      </c>
      <c r="L100" s="10" t="str">
        <f>IFERROR(INDEX(summary_glance!$AE:$AE,MATCH($I100,summary_glance!$AA:$AA,0),0),"")</f>
        <v>0.191</v>
      </c>
      <c r="M100" s="10" t="str">
        <f>IFERROR(INDEX(summary_glance!$AF:$AF,MATCH($I100,summary_glance!$AA:$AA,0),0),"")</f>
        <v>NA</v>
      </c>
    </row>
    <row r="101" spans="1:13" s="2" customFormat="1" ht="22" collapsed="1" thickBot="1">
      <c r="A101"/>
      <c r="E101" s="3" t="str">
        <f>INDEX(list!B:B,MATCH(summary!G101,list!A:A,0),0)</f>
        <v>Teachers</v>
      </c>
      <c r="F101" s="3" t="s">
        <v>182</v>
      </c>
      <c r="G101" s="3" t="s">
        <v>208</v>
      </c>
      <c r="H101" s="3">
        <v>9</v>
      </c>
      <c r="I101" s="3" t="str">
        <f t="shared" si="5"/>
        <v>mean_test_teacherrelation2_9</v>
      </c>
      <c r="J101" s="4" t="str">
        <f>IFERROR(INDEX(summary_glance!$AC:$AC,MATCH($I101,summary_glance!$AA:$AA,0),0),"")</f>
        <v>0.000</v>
      </c>
      <c r="K101" s="4" t="str">
        <f>IFERROR(INDEX(summary_glance!$AD:$AD,MATCH($I101,summary_glance!$AA:$AA,0),0),"")</f>
        <v>-0.190</v>
      </c>
      <c r="L101" s="4" t="str">
        <f>IFERROR(INDEX(summary_glance!$AE:$AE,MATCH($I101,summary_glance!$AA:$AA,0),0),"")</f>
        <v>0.190</v>
      </c>
      <c r="M101" s="4" t="str">
        <f>IFERROR(INDEX(summary_glance!$AF:$AF,MATCH($I101,summary_glance!$AA:$AA,0),0),"")</f>
        <v>0.000</v>
      </c>
    </row>
    <row r="102" spans="1:13" s="2" customFormat="1" ht="21" thickTop="1">
      <c r="A102"/>
      <c r="E102" t="s">
        <v>230</v>
      </c>
      <c r="F102"/>
      <c r="G102"/>
      <c r="H102"/>
      <c r="I102"/>
      <c r="J102" s="10"/>
      <c r="K102" s="10"/>
      <c r="L102" s="1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D9BA-3B6C-5941-9F3A-90CF7A734587}">
  <dimension ref="A1:B86"/>
  <sheetViews>
    <sheetView workbookViewId="0">
      <selection sqref="A1:B82"/>
    </sheetView>
  </sheetViews>
  <sheetFormatPr baseColWidth="10" defaultRowHeight="20"/>
  <cols>
    <col min="1" max="1" width="19.5703125" bestFit="1" customWidth="1"/>
    <col min="2" max="2" width="24.42578125" bestFit="1" customWidth="1"/>
  </cols>
  <sheetData>
    <row r="1" spans="1:2">
      <c r="A1" s="15" t="s">
        <v>233</v>
      </c>
      <c r="B1" s="16" t="s">
        <v>234</v>
      </c>
    </row>
    <row r="2" spans="1:2">
      <c r="A2" s="15" t="s">
        <v>235</v>
      </c>
      <c r="B2" s="16" t="s">
        <v>236</v>
      </c>
    </row>
    <row r="3" spans="1:2">
      <c r="A3" s="15" t="s">
        <v>237</v>
      </c>
      <c r="B3" s="16" t="s">
        <v>238</v>
      </c>
    </row>
    <row r="4" spans="1:2">
      <c r="A4" s="15" t="s">
        <v>239</v>
      </c>
      <c r="B4" s="16" t="s">
        <v>240</v>
      </c>
    </row>
    <row r="5" spans="1:2">
      <c r="A5" s="15"/>
      <c r="B5" s="16"/>
    </row>
    <row r="6" spans="1:2">
      <c r="A6" s="15" t="s">
        <v>241</v>
      </c>
      <c r="B6" s="16" t="s">
        <v>242</v>
      </c>
    </row>
    <row r="7" spans="1:2">
      <c r="A7" s="15" t="s">
        <v>243</v>
      </c>
      <c r="B7" s="16" t="s">
        <v>244</v>
      </c>
    </row>
    <row r="8" spans="1:2">
      <c r="A8" s="15" t="s">
        <v>183</v>
      </c>
      <c r="B8" s="16" t="s">
        <v>245</v>
      </c>
    </row>
    <row r="9" spans="1:2">
      <c r="A9" s="15" t="s">
        <v>184</v>
      </c>
      <c r="B9" s="16" t="s">
        <v>246</v>
      </c>
    </row>
    <row r="10" spans="1:2">
      <c r="A10" s="15" t="s">
        <v>247</v>
      </c>
      <c r="B10" s="16" t="s">
        <v>244</v>
      </c>
    </row>
    <row r="11" spans="1:2">
      <c r="A11" s="15" t="s">
        <v>248</v>
      </c>
      <c r="B11" s="16" t="s">
        <v>245</v>
      </c>
    </row>
    <row r="12" spans="1:2">
      <c r="A12" s="15" t="s">
        <v>249</v>
      </c>
      <c r="B12" s="16" t="s">
        <v>246</v>
      </c>
    </row>
    <row r="13" spans="1:2">
      <c r="A13" s="15" t="s">
        <v>250</v>
      </c>
      <c r="B13" s="16" t="s">
        <v>251</v>
      </c>
    </row>
    <row r="14" spans="1:2">
      <c r="A14" s="15" t="s">
        <v>185</v>
      </c>
      <c r="B14" s="16" t="s">
        <v>252</v>
      </c>
    </row>
    <row r="15" spans="1:2">
      <c r="A15" s="15" t="s">
        <v>186</v>
      </c>
      <c r="B15" s="16" t="s">
        <v>253</v>
      </c>
    </row>
    <row r="16" spans="1:2">
      <c r="A16" s="15" t="s">
        <v>187</v>
      </c>
      <c r="B16" s="16" t="s">
        <v>254</v>
      </c>
    </row>
    <row r="17" spans="1:2">
      <c r="A17" s="15"/>
      <c r="B17" s="16"/>
    </row>
    <row r="18" spans="1:2">
      <c r="A18" s="15"/>
      <c r="B18" s="16"/>
    </row>
    <row r="19" spans="1:2">
      <c r="A19" s="15" t="s">
        <v>255</v>
      </c>
      <c r="B19" s="16" t="s">
        <v>251</v>
      </c>
    </row>
    <row r="20" spans="1:2">
      <c r="A20" s="15" t="s">
        <v>256</v>
      </c>
      <c r="B20" s="16" t="s">
        <v>252</v>
      </c>
    </row>
    <row r="21" spans="1:2">
      <c r="A21" s="15" t="s">
        <v>257</v>
      </c>
      <c r="B21" s="16" t="s">
        <v>253</v>
      </c>
    </row>
    <row r="22" spans="1:2">
      <c r="A22" s="15" t="s">
        <v>258</v>
      </c>
      <c r="B22" s="16" t="s">
        <v>254</v>
      </c>
    </row>
    <row r="23" spans="1:2">
      <c r="A23" s="15"/>
      <c r="B23" s="16"/>
    </row>
    <row r="24" spans="1:2">
      <c r="A24" s="15" t="s">
        <v>259</v>
      </c>
      <c r="B24" s="16" t="s">
        <v>260</v>
      </c>
    </row>
    <row r="25" spans="1:2">
      <c r="A25" s="15" t="s">
        <v>261</v>
      </c>
      <c r="B25" s="16" t="s">
        <v>262</v>
      </c>
    </row>
    <row r="26" spans="1:2">
      <c r="A26" s="15" t="s">
        <v>263</v>
      </c>
      <c r="B26" s="16" t="s">
        <v>264</v>
      </c>
    </row>
    <row r="27" spans="1:2">
      <c r="A27" s="15" t="s">
        <v>265</v>
      </c>
      <c r="B27" s="16" t="s">
        <v>266</v>
      </c>
    </row>
    <row r="28" spans="1:2">
      <c r="A28" s="15" t="s">
        <v>267</v>
      </c>
      <c r="B28" s="16" t="s">
        <v>268</v>
      </c>
    </row>
    <row r="29" spans="1:2">
      <c r="A29" s="15" t="s">
        <v>269</v>
      </c>
      <c r="B29" s="16" t="s">
        <v>270</v>
      </c>
    </row>
    <row r="30" spans="1:2">
      <c r="A30" s="15"/>
      <c r="B30" s="16"/>
    </row>
    <row r="31" spans="1:2">
      <c r="A31" s="15" t="s">
        <v>271</v>
      </c>
      <c r="B31" s="16" t="s">
        <v>272</v>
      </c>
    </row>
    <row r="32" spans="1:2">
      <c r="A32" s="15" t="s">
        <v>273</v>
      </c>
      <c r="B32" s="16" t="s">
        <v>274</v>
      </c>
    </row>
    <row r="33" spans="1:2">
      <c r="A33" s="15" t="s">
        <v>275</v>
      </c>
      <c r="B33" s="16" t="s">
        <v>276</v>
      </c>
    </row>
    <row r="34" spans="1:2">
      <c r="A34" s="15" t="s">
        <v>277</v>
      </c>
      <c r="B34" s="16" t="s">
        <v>278</v>
      </c>
    </row>
    <row r="35" spans="1:2">
      <c r="A35" s="15" t="s">
        <v>221</v>
      </c>
      <c r="B35" s="16" t="s">
        <v>279</v>
      </c>
    </row>
    <row r="36" spans="1:2">
      <c r="A36" s="15"/>
      <c r="B36" s="16"/>
    </row>
    <row r="37" spans="1:2">
      <c r="A37" s="15"/>
      <c r="B37" s="16"/>
    </row>
    <row r="38" spans="1:2">
      <c r="A38" s="15" t="s">
        <v>206</v>
      </c>
      <c r="B38" s="16" t="s">
        <v>280</v>
      </c>
    </row>
    <row r="39" spans="1:2">
      <c r="A39" s="15" t="s">
        <v>207</v>
      </c>
      <c r="B39" s="16" t="s">
        <v>281</v>
      </c>
    </row>
    <row r="40" spans="1:2">
      <c r="A40" s="15"/>
      <c r="B40" s="16"/>
    </row>
    <row r="41" spans="1:2">
      <c r="A41" s="15" t="s">
        <v>282</v>
      </c>
      <c r="B41" s="16" t="s">
        <v>272</v>
      </c>
    </row>
    <row r="42" spans="1:2">
      <c r="A42" s="15" t="s">
        <v>283</v>
      </c>
      <c r="B42" s="16" t="s">
        <v>274</v>
      </c>
    </row>
    <row r="43" spans="1:2">
      <c r="A43" s="15" t="s">
        <v>284</v>
      </c>
      <c r="B43" s="16" t="s">
        <v>276</v>
      </c>
    </row>
    <row r="44" spans="1:2">
      <c r="A44" s="15" t="s">
        <v>285</v>
      </c>
      <c r="B44" s="16" t="s">
        <v>278</v>
      </c>
    </row>
    <row r="45" spans="1:2">
      <c r="A45" s="15" t="s">
        <v>286</v>
      </c>
      <c r="B45" s="16" t="s">
        <v>287</v>
      </c>
    </row>
    <row r="46" spans="1:2">
      <c r="A46" s="15" t="s">
        <v>288</v>
      </c>
      <c r="B46" s="16" t="s">
        <v>289</v>
      </c>
    </row>
    <row r="47" spans="1:2">
      <c r="A47" s="15" t="s">
        <v>290</v>
      </c>
      <c r="B47" s="16" t="s">
        <v>291</v>
      </c>
    </row>
    <row r="48" spans="1:2">
      <c r="A48" s="15" t="s">
        <v>292</v>
      </c>
      <c r="B48" s="16" t="s">
        <v>293</v>
      </c>
    </row>
    <row r="49" spans="1:2">
      <c r="A49" s="15" t="s">
        <v>294</v>
      </c>
      <c r="B49" s="16" t="s">
        <v>295</v>
      </c>
    </row>
    <row r="50" spans="1:2">
      <c r="A50" s="15" t="s">
        <v>296</v>
      </c>
      <c r="B50" s="16" t="s">
        <v>297</v>
      </c>
    </row>
    <row r="51" spans="1:2">
      <c r="A51" s="15" t="s">
        <v>298</v>
      </c>
      <c r="B51" s="16" t="s">
        <v>299</v>
      </c>
    </row>
    <row r="52" spans="1:2">
      <c r="A52" s="15" t="s">
        <v>300</v>
      </c>
      <c r="B52" s="16" t="s">
        <v>301</v>
      </c>
    </row>
    <row r="53" spans="1:2">
      <c r="A53" s="15" t="s">
        <v>302</v>
      </c>
      <c r="B53" s="16" t="s">
        <v>303</v>
      </c>
    </row>
    <row r="54" spans="1:2">
      <c r="A54" s="15" t="s">
        <v>304</v>
      </c>
      <c r="B54" s="16" t="s">
        <v>254</v>
      </c>
    </row>
    <row r="55" spans="1:2">
      <c r="A55" s="15" t="s">
        <v>305</v>
      </c>
      <c r="B55" s="16" t="s">
        <v>306</v>
      </c>
    </row>
    <row r="56" spans="1:2">
      <c r="A56" s="15" t="s">
        <v>307</v>
      </c>
      <c r="B56" s="16" t="s">
        <v>262</v>
      </c>
    </row>
    <row r="57" spans="1:2">
      <c r="A57" s="15" t="s">
        <v>308</v>
      </c>
      <c r="B57" s="16" t="s">
        <v>309</v>
      </c>
    </row>
    <row r="58" spans="1:2">
      <c r="A58" s="15" t="s">
        <v>310</v>
      </c>
      <c r="B58" s="16" t="s">
        <v>311</v>
      </c>
    </row>
    <row r="59" spans="1:2">
      <c r="A59" s="15" t="s">
        <v>312</v>
      </c>
      <c r="B59" s="16" t="s">
        <v>313</v>
      </c>
    </row>
    <row r="60" spans="1:2">
      <c r="A60" s="15" t="s">
        <v>314</v>
      </c>
      <c r="B60" s="16" t="s">
        <v>315</v>
      </c>
    </row>
    <row r="61" spans="1:2">
      <c r="A61" s="15" t="s">
        <v>316</v>
      </c>
      <c r="B61" s="16" t="s">
        <v>268</v>
      </c>
    </row>
    <row r="62" spans="1:2">
      <c r="A62" s="15" t="s">
        <v>317</v>
      </c>
      <c r="B62" s="16" t="s">
        <v>270</v>
      </c>
    </row>
    <row r="63" spans="1:2">
      <c r="A63" s="15" t="s">
        <v>318</v>
      </c>
      <c r="B63" s="16" t="s">
        <v>264</v>
      </c>
    </row>
    <row r="64" spans="1:2">
      <c r="A64" s="15" t="s">
        <v>319</v>
      </c>
      <c r="B64" s="16" t="s">
        <v>266</v>
      </c>
    </row>
    <row r="65" spans="1:2">
      <c r="A65" s="15"/>
      <c r="B65" s="16"/>
    </row>
    <row r="66" spans="1:2">
      <c r="A66" s="15" t="s">
        <v>208</v>
      </c>
      <c r="B66" s="17" t="s">
        <v>280</v>
      </c>
    </row>
    <row r="67" spans="1:2">
      <c r="A67" s="15" t="s">
        <v>206</v>
      </c>
      <c r="B67" s="17" t="s">
        <v>320</v>
      </c>
    </row>
    <row r="68" spans="1:2">
      <c r="A68" s="15" t="s">
        <v>207</v>
      </c>
      <c r="B68" s="17" t="s">
        <v>281</v>
      </c>
    </row>
    <row r="69" spans="1:2">
      <c r="A69" s="15"/>
      <c r="B69" s="16"/>
    </row>
    <row r="70" spans="1:2">
      <c r="A70" s="15" t="s">
        <v>214</v>
      </c>
      <c r="B70" s="16" t="s">
        <v>321</v>
      </c>
    </row>
    <row r="71" spans="1:2">
      <c r="A71" s="15" t="s">
        <v>215</v>
      </c>
      <c r="B71" s="16" t="s">
        <v>322</v>
      </c>
    </row>
    <row r="72" spans="1:2">
      <c r="A72" s="15" t="s">
        <v>216</v>
      </c>
      <c r="B72" s="16" t="s">
        <v>323</v>
      </c>
    </row>
    <row r="73" spans="1:2">
      <c r="A73" s="15" t="s">
        <v>217</v>
      </c>
      <c r="B73" s="16" t="s">
        <v>324</v>
      </c>
    </row>
    <row r="74" spans="1:2">
      <c r="A74" s="15" t="s">
        <v>218</v>
      </c>
      <c r="B74" s="16" t="s">
        <v>325</v>
      </c>
    </row>
    <row r="75" spans="1:2">
      <c r="A75" s="15" t="s">
        <v>219</v>
      </c>
      <c r="B75" s="16" t="s">
        <v>326</v>
      </c>
    </row>
    <row r="76" spans="1:2">
      <c r="A76" s="15"/>
      <c r="B76" s="16"/>
    </row>
    <row r="77" spans="1:2">
      <c r="A77" s="15"/>
      <c r="B77" s="16"/>
    </row>
    <row r="78" spans="1:2">
      <c r="A78" s="15" t="s">
        <v>205</v>
      </c>
      <c r="B78" s="16" t="s">
        <v>327</v>
      </c>
    </row>
    <row r="79" spans="1:2">
      <c r="A79" s="15" t="s">
        <v>209</v>
      </c>
      <c r="B79" s="16" t="s">
        <v>328</v>
      </c>
    </row>
    <row r="80" spans="1:2">
      <c r="A80" s="15" t="s">
        <v>221</v>
      </c>
      <c r="B80" s="16" t="s">
        <v>329</v>
      </c>
    </row>
    <row r="81" spans="1:2">
      <c r="A81" s="18" t="s">
        <v>211</v>
      </c>
      <c r="B81" s="16" t="s">
        <v>330</v>
      </c>
    </row>
    <row r="82" spans="1:2">
      <c r="A82" s="15" t="s">
        <v>210</v>
      </c>
      <c r="B82" s="16" t="s">
        <v>331</v>
      </c>
    </row>
    <row r="83" spans="1:2">
      <c r="A83" t="s">
        <v>209</v>
      </c>
      <c r="B83" t="s">
        <v>220</v>
      </c>
    </row>
    <row r="84" spans="1:2">
      <c r="A84" t="s">
        <v>221</v>
      </c>
      <c r="B84" t="s">
        <v>222</v>
      </c>
    </row>
    <row r="85" spans="1:2">
      <c r="A85" s="12" t="s">
        <v>211</v>
      </c>
      <c r="B85" t="s">
        <v>223</v>
      </c>
    </row>
    <row r="86" spans="1:2">
      <c r="A86" t="s">
        <v>210</v>
      </c>
      <c r="B86" s="13" t="s">
        <v>224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C859-259A-214D-A0F6-7F99BC37A520}">
  <dimension ref="A1:AF165"/>
  <sheetViews>
    <sheetView tabSelected="1" zoomScale="50" workbookViewId="0">
      <selection sqref="A1:R1048576"/>
    </sheetView>
  </sheetViews>
  <sheetFormatPr baseColWidth="10" defaultRowHeight="20" outlineLevelCol="1"/>
  <cols>
    <col min="27" max="27" width="10.7109375" outlineLevel="1"/>
    <col min="28" max="31" width="10.7109375" style="11"/>
  </cols>
  <sheetData>
    <row r="1" spans="1:32" ht="42">
      <c r="B1" t="s">
        <v>173</v>
      </c>
      <c r="C1" t="s">
        <v>172</v>
      </c>
      <c r="D1" t="s">
        <v>171</v>
      </c>
      <c r="E1" t="s">
        <v>170</v>
      </c>
      <c r="F1" t="s">
        <v>169</v>
      </c>
      <c r="G1" t="s">
        <v>168</v>
      </c>
      <c r="H1" t="s">
        <v>167</v>
      </c>
      <c r="I1" t="s">
        <v>166</v>
      </c>
      <c r="J1" t="s">
        <v>165</v>
      </c>
      <c r="K1" t="s">
        <v>164</v>
      </c>
      <c r="L1" t="s">
        <v>202</v>
      </c>
      <c r="M1" t="s">
        <v>203</v>
      </c>
      <c r="N1" t="s">
        <v>163</v>
      </c>
      <c r="O1" t="s">
        <v>195</v>
      </c>
      <c r="P1" t="s">
        <v>225</v>
      </c>
      <c r="Q1" t="s">
        <v>226</v>
      </c>
      <c r="R1" t="s">
        <v>194</v>
      </c>
      <c r="AA1" t="s">
        <v>196</v>
      </c>
      <c r="AB1" s="11" t="s">
        <v>197</v>
      </c>
      <c r="AC1" s="11" t="s">
        <v>198</v>
      </c>
      <c r="AD1" s="11" t="s">
        <v>199</v>
      </c>
      <c r="AE1" s="11" t="s">
        <v>200</v>
      </c>
      <c r="AF1" s="11" t="s">
        <v>201</v>
      </c>
    </row>
    <row r="2" spans="1:32" ht="21">
      <c r="A2">
        <v>1</v>
      </c>
      <c r="B2">
        <v>-0.20514918008986799</v>
      </c>
      <c r="C2">
        <v>2.6943320987220698E-4</v>
      </c>
      <c r="D2">
        <v>0.20541861329974101</v>
      </c>
      <c r="E2">
        <v>-11.869627578378299</v>
      </c>
      <c r="F2" s="1">
        <v>8.1811947383220397E-32</v>
      </c>
      <c r="G2">
        <v>3112.4219958553699</v>
      </c>
      <c r="H2">
        <v>-0.23903747398664801</v>
      </c>
      <c r="I2">
        <v>-0.17126088619308899</v>
      </c>
      <c r="J2" t="s">
        <v>2</v>
      </c>
      <c r="K2" t="s">
        <v>1</v>
      </c>
      <c r="L2">
        <v>137567</v>
      </c>
      <c r="M2">
        <v>2987</v>
      </c>
      <c r="N2" t="s">
        <v>157</v>
      </c>
      <c r="O2" t="b">
        <v>1</v>
      </c>
      <c r="P2" t="s">
        <v>227</v>
      </c>
      <c r="Q2" s="1">
        <v>1.51498446226818E-30</v>
      </c>
      <c r="R2">
        <v>28</v>
      </c>
      <c r="AA2" t="str">
        <f>N2</f>
        <v>mean_test_zgakuryoku_9</v>
      </c>
      <c r="AB2" s="11" t="str">
        <f>TEXT(B2, "0.000")</f>
        <v>-0.205</v>
      </c>
      <c r="AC2" s="11" t="str">
        <f>TEXT(C2, "0.000")</f>
        <v>0.000</v>
      </c>
      <c r="AD2" s="11" t="str">
        <f>TEXT(D2, "0.000")</f>
        <v>0.205</v>
      </c>
      <c r="AE2" s="11" t="str">
        <f>TEXT(B2,"0.000")</f>
        <v>-0.205</v>
      </c>
      <c r="AF2" t="str">
        <f>TEXT(Q2,"0.000")</f>
        <v>0.000</v>
      </c>
    </row>
    <row r="3" spans="1:32" ht="21">
      <c r="A3">
        <v>2</v>
      </c>
      <c r="B3">
        <v>-0.18651025126027801</v>
      </c>
      <c r="C3" s="1">
        <v>-1.12464637929088E-13</v>
      </c>
      <c r="D3">
        <v>0.18651025126016499</v>
      </c>
      <c r="E3">
        <v>-9.9834489584087294</v>
      </c>
      <c r="F3" s="1">
        <v>3.9941010661758703E-23</v>
      </c>
      <c r="G3">
        <v>3114.3280460252499</v>
      </c>
      <c r="H3">
        <v>-0.22314042797926001</v>
      </c>
      <c r="I3">
        <v>-0.14988007454129601</v>
      </c>
      <c r="J3" t="s">
        <v>2</v>
      </c>
      <c r="K3" t="s">
        <v>1</v>
      </c>
      <c r="L3">
        <v>137587</v>
      </c>
      <c r="M3">
        <v>2987</v>
      </c>
      <c r="N3" t="s">
        <v>151</v>
      </c>
      <c r="O3" t="b">
        <v>1</v>
      </c>
      <c r="P3" t="s">
        <v>227</v>
      </c>
      <c r="Q3" s="1">
        <v>2.2366965970584899E-22</v>
      </c>
      <c r="R3">
        <v>28</v>
      </c>
      <c r="AA3" t="str">
        <f t="shared" ref="AA3:AA66" si="0">N3</f>
        <v>mean_test_zkokugo_level_9</v>
      </c>
      <c r="AB3" s="11" t="str">
        <f t="shared" ref="AB3:AB66" si="1">TEXT(B3, "0.000")</f>
        <v>-0.187</v>
      </c>
      <c r="AC3" s="11" t="str">
        <f t="shared" ref="AC3:AC66" si="2">TEXT(C3, "0.000")</f>
        <v>0.000</v>
      </c>
      <c r="AD3" s="11" t="str">
        <f t="shared" ref="AD3:AD66" si="3">TEXT(D3, "0.000")</f>
        <v>0.187</v>
      </c>
      <c r="AE3" s="11" t="str">
        <f t="shared" ref="AE3:AE66" si="4">TEXT(B3,"0.000")</f>
        <v>-0.187</v>
      </c>
      <c r="AF3" t="str">
        <f t="shared" ref="AF3:AF66" si="5">TEXT(Q3,"0.000")</f>
        <v>0.000</v>
      </c>
    </row>
    <row r="4" spans="1:32" ht="21">
      <c r="A4">
        <v>3</v>
      </c>
      <c r="B4">
        <v>-0.22293142371792199</v>
      </c>
      <c r="C4" s="1">
        <v>-9.1596331270598203E-16</v>
      </c>
      <c r="D4">
        <v>0.22293142371792099</v>
      </c>
      <c r="E4">
        <v>-11.7625795163368</v>
      </c>
      <c r="F4" s="1">
        <v>2.7657074515565E-31</v>
      </c>
      <c r="G4">
        <v>3114.7203345472099</v>
      </c>
      <c r="H4">
        <v>-0.260092270751967</v>
      </c>
      <c r="I4">
        <v>-0.185770576683878</v>
      </c>
      <c r="J4" t="s">
        <v>2</v>
      </c>
      <c r="K4" t="s">
        <v>1</v>
      </c>
      <c r="L4">
        <v>137612</v>
      </c>
      <c r="M4">
        <v>2991</v>
      </c>
      <c r="N4" t="s">
        <v>145</v>
      </c>
      <c r="O4" t="b">
        <v>1</v>
      </c>
      <c r="P4" t="s">
        <v>227</v>
      </c>
      <c r="Q4" s="1">
        <v>2.58132695478607E-30</v>
      </c>
      <c r="R4">
        <v>28</v>
      </c>
      <c r="AA4" t="str">
        <f t="shared" si="0"/>
        <v>mean_test_zmath_level_9</v>
      </c>
      <c r="AB4" s="11" t="str">
        <f t="shared" si="1"/>
        <v>-0.223</v>
      </c>
      <c r="AC4" s="11" t="str">
        <f t="shared" si="2"/>
        <v>0.000</v>
      </c>
      <c r="AD4" s="11" t="str">
        <f t="shared" si="3"/>
        <v>0.223</v>
      </c>
      <c r="AE4" s="11" t="str">
        <f t="shared" si="4"/>
        <v>-0.223</v>
      </c>
      <c r="AF4" t="str">
        <f t="shared" si="5"/>
        <v>0.000</v>
      </c>
    </row>
    <row r="5" spans="1:32" ht="21">
      <c r="A5">
        <v>4</v>
      </c>
      <c r="B5">
        <v>-0.22792114287991799</v>
      </c>
      <c r="C5" s="1">
        <v>1.0285137355537099E-14</v>
      </c>
      <c r="D5">
        <v>0.22792114287992801</v>
      </c>
      <c r="E5">
        <v>-11.8452572744756</v>
      </c>
      <c r="F5" s="1">
        <v>1.08213175876298E-31</v>
      </c>
      <c r="G5">
        <v>3109.8274786901502</v>
      </c>
      <c r="H5">
        <v>-0.265648576969433</v>
      </c>
      <c r="I5">
        <v>-0.19019370879040201</v>
      </c>
      <c r="J5" t="s">
        <v>2</v>
      </c>
      <c r="K5" t="s">
        <v>1</v>
      </c>
      <c r="L5">
        <v>137638</v>
      </c>
      <c r="M5">
        <v>2990</v>
      </c>
      <c r="N5" t="s">
        <v>143</v>
      </c>
      <c r="O5" t="b">
        <v>1</v>
      </c>
      <c r="P5" t="s">
        <v>227</v>
      </c>
      <c r="Q5" s="1">
        <v>1.51498446226818E-30</v>
      </c>
      <c r="R5">
        <v>28</v>
      </c>
      <c r="AA5" t="str">
        <f t="shared" si="0"/>
        <v>mean_test_zeng_level_9</v>
      </c>
      <c r="AB5" s="11" t="str">
        <f t="shared" si="1"/>
        <v>-0.228</v>
      </c>
      <c r="AC5" s="11" t="str">
        <f t="shared" si="2"/>
        <v>0.000</v>
      </c>
      <c r="AD5" s="11" t="str">
        <f t="shared" si="3"/>
        <v>0.228</v>
      </c>
      <c r="AE5" s="11" t="str">
        <f t="shared" si="4"/>
        <v>-0.228</v>
      </c>
      <c r="AF5" t="str">
        <f t="shared" si="5"/>
        <v>0.000</v>
      </c>
    </row>
    <row r="6" spans="1:32" ht="21">
      <c r="A6">
        <v>5</v>
      </c>
      <c r="B6">
        <v>8.3146081753440806E-2</v>
      </c>
      <c r="C6" s="1">
        <v>1.7493323474875899E-16</v>
      </c>
      <c r="D6">
        <v>-8.3146081753440598E-2</v>
      </c>
      <c r="E6">
        <v>4.5931439124009001</v>
      </c>
      <c r="F6" s="1">
        <v>4.5462161763116997E-6</v>
      </c>
      <c r="G6">
        <v>2996.5404828580499</v>
      </c>
      <c r="H6">
        <v>4.7652054306326901E-2</v>
      </c>
      <c r="I6">
        <v>0.118640109200555</v>
      </c>
      <c r="J6" t="s">
        <v>2</v>
      </c>
      <c r="K6" t="s">
        <v>1</v>
      </c>
      <c r="L6">
        <v>131391</v>
      </c>
      <c r="M6">
        <v>2860</v>
      </c>
      <c r="N6" t="s">
        <v>137</v>
      </c>
      <c r="O6" t="b">
        <v>1</v>
      </c>
      <c r="P6" t="s">
        <v>227</v>
      </c>
      <c r="Q6" s="1">
        <v>1.15721866306116E-5</v>
      </c>
      <c r="R6">
        <v>28</v>
      </c>
      <c r="AA6" t="str">
        <f t="shared" si="0"/>
        <v>mean_test_zstrategy_9</v>
      </c>
      <c r="AB6" s="11" t="str">
        <f t="shared" si="1"/>
        <v>0.083</v>
      </c>
      <c r="AC6" s="11" t="str">
        <f t="shared" si="2"/>
        <v>0.000</v>
      </c>
      <c r="AD6" s="11" t="str">
        <f t="shared" si="3"/>
        <v>-0.083</v>
      </c>
      <c r="AE6" s="11" t="str">
        <f t="shared" si="4"/>
        <v>0.083</v>
      </c>
      <c r="AF6" t="str">
        <f t="shared" si="5"/>
        <v>0.000</v>
      </c>
    </row>
    <row r="7" spans="1:32" ht="21">
      <c r="A7">
        <v>6</v>
      </c>
      <c r="B7">
        <v>0.29841485166780801</v>
      </c>
      <c r="C7" s="1">
        <v>2.8276016090603801E-16</v>
      </c>
      <c r="D7">
        <v>-0.29841485166780801</v>
      </c>
      <c r="E7">
        <v>9.0000938536255397</v>
      </c>
      <c r="F7" s="1">
        <v>1.1362685694966199E-18</v>
      </c>
      <c r="G7">
        <v>985.95836201729003</v>
      </c>
      <c r="H7">
        <v>0.233348726649307</v>
      </c>
      <c r="I7">
        <v>0.36348097668631002</v>
      </c>
      <c r="J7" t="s">
        <v>2</v>
      </c>
      <c r="K7" t="s">
        <v>1</v>
      </c>
      <c r="L7">
        <v>44419</v>
      </c>
      <c r="M7">
        <v>947</v>
      </c>
      <c r="N7" t="s">
        <v>131</v>
      </c>
      <c r="O7" t="b">
        <v>1</v>
      </c>
      <c r="P7" t="s">
        <v>227</v>
      </c>
      <c r="Q7" s="1">
        <v>4.5450742779864796E-18</v>
      </c>
      <c r="R7">
        <v>28</v>
      </c>
      <c r="AA7" t="str">
        <f t="shared" si="0"/>
        <v>mean_test_zselfcontrol_9</v>
      </c>
      <c r="AB7" s="11" t="str">
        <f t="shared" si="1"/>
        <v>0.298</v>
      </c>
      <c r="AC7" s="11" t="str">
        <f t="shared" si="2"/>
        <v>0.000</v>
      </c>
      <c r="AD7" s="11" t="str">
        <f t="shared" si="3"/>
        <v>-0.298</v>
      </c>
      <c r="AE7" s="11" t="str">
        <f t="shared" si="4"/>
        <v>0.298</v>
      </c>
      <c r="AF7" t="str">
        <f t="shared" si="5"/>
        <v>0.000</v>
      </c>
    </row>
    <row r="8" spans="1:32" ht="21">
      <c r="A8">
        <v>7</v>
      </c>
      <c r="B8">
        <v>2.8980757865733599E-2</v>
      </c>
      <c r="C8" s="1">
        <v>7.5041632956051802E-17</v>
      </c>
      <c r="D8">
        <v>-2.8980757865733502E-2</v>
      </c>
      <c r="E8">
        <v>0.90429608511486703</v>
      </c>
      <c r="F8">
        <v>0.36605082585251703</v>
      </c>
      <c r="G8">
        <v>1025.3974322516201</v>
      </c>
      <c r="H8">
        <v>-3.3906130454705398E-2</v>
      </c>
      <c r="I8">
        <v>9.1867646186172602E-2</v>
      </c>
      <c r="J8" t="s">
        <v>2</v>
      </c>
      <c r="K8" t="s">
        <v>1</v>
      </c>
      <c r="L8">
        <v>45508</v>
      </c>
      <c r="M8">
        <v>983</v>
      </c>
      <c r="N8" t="s">
        <v>126</v>
      </c>
      <c r="O8" t="b">
        <v>1</v>
      </c>
      <c r="P8" t="s">
        <v>227</v>
      </c>
      <c r="Q8">
        <v>0.445627092342195</v>
      </c>
      <c r="R8">
        <v>28</v>
      </c>
      <c r="AA8" t="str">
        <f t="shared" si="0"/>
        <v>mean_test_zselfefficacy_9</v>
      </c>
      <c r="AB8" s="11" t="str">
        <f t="shared" si="1"/>
        <v>0.029</v>
      </c>
      <c r="AC8" s="11" t="str">
        <f t="shared" si="2"/>
        <v>0.000</v>
      </c>
      <c r="AD8" s="11" t="str">
        <f t="shared" si="3"/>
        <v>-0.029</v>
      </c>
      <c r="AE8" s="11" t="str">
        <f t="shared" si="4"/>
        <v>0.029</v>
      </c>
      <c r="AF8" t="str">
        <f t="shared" si="5"/>
        <v>0.446</v>
      </c>
    </row>
    <row r="9" spans="1:32" ht="21">
      <c r="A9">
        <v>8</v>
      </c>
      <c r="B9">
        <v>5.2540319538889699E-2</v>
      </c>
      <c r="C9" s="1">
        <v>1.2904418819810399E-16</v>
      </c>
      <c r="D9">
        <v>-5.2540319538889602E-2</v>
      </c>
      <c r="E9">
        <v>1.6869827696236701</v>
      </c>
      <c r="F9">
        <v>9.1898921884297893E-2</v>
      </c>
      <c r="G9">
        <v>1067.1426230285599</v>
      </c>
      <c r="H9">
        <v>-8.5711891259977295E-3</v>
      </c>
      <c r="I9">
        <v>0.11365182820377701</v>
      </c>
      <c r="J9" t="s">
        <v>2</v>
      </c>
      <c r="K9" t="s">
        <v>1</v>
      </c>
      <c r="L9">
        <v>46141</v>
      </c>
      <c r="M9">
        <v>1021</v>
      </c>
      <c r="N9" t="s">
        <v>122</v>
      </c>
      <c r="O9" t="b">
        <v>1</v>
      </c>
      <c r="P9" t="s">
        <v>227</v>
      </c>
      <c r="Q9">
        <v>0.12865849063801699</v>
      </c>
      <c r="R9">
        <v>28</v>
      </c>
      <c r="AA9" t="str">
        <f t="shared" si="0"/>
        <v>mean_test_zdilligence_9</v>
      </c>
      <c r="AB9" s="11" t="str">
        <f t="shared" si="1"/>
        <v>0.053</v>
      </c>
      <c r="AC9" s="11" t="str">
        <f t="shared" si="2"/>
        <v>0.000</v>
      </c>
      <c r="AD9" s="11" t="str">
        <f t="shared" si="3"/>
        <v>-0.053</v>
      </c>
      <c r="AE9" s="11" t="str">
        <f t="shared" si="4"/>
        <v>0.053</v>
      </c>
      <c r="AF9" t="str">
        <f t="shared" si="5"/>
        <v>0.129</v>
      </c>
    </row>
    <row r="10" spans="1:32" ht="21">
      <c r="A10">
        <v>9</v>
      </c>
      <c r="B10">
        <v>4.8676745906429102E-3</v>
      </c>
      <c r="C10">
        <v>0.49188066160362998</v>
      </c>
      <c r="D10">
        <v>0.48701298701298701</v>
      </c>
      <c r="E10">
        <v>0.60962120445748802</v>
      </c>
      <c r="F10">
        <v>0.54214591745541196</v>
      </c>
      <c r="G10">
        <v>4177.3848573868199</v>
      </c>
      <c r="H10">
        <v>-1.0786688938296299E-2</v>
      </c>
      <c r="I10">
        <v>2.0522038119582101E-2</v>
      </c>
      <c r="J10" t="s">
        <v>2</v>
      </c>
      <c r="K10" t="s">
        <v>1</v>
      </c>
      <c r="L10">
        <v>185791</v>
      </c>
      <c r="M10">
        <v>4004</v>
      </c>
      <c r="N10" t="s">
        <v>116</v>
      </c>
      <c r="O10" t="b">
        <v>1</v>
      </c>
      <c r="P10" t="s">
        <v>227</v>
      </c>
      <c r="Q10">
        <v>0.63250357036464799</v>
      </c>
      <c r="R10">
        <v>28</v>
      </c>
      <c r="AA10" t="str">
        <f t="shared" si="0"/>
        <v>mean_test_girl_9</v>
      </c>
      <c r="AB10" s="11" t="str">
        <f t="shared" si="1"/>
        <v>0.005</v>
      </c>
      <c r="AC10" s="11" t="str">
        <f t="shared" si="2"/>
        <v>0.492</v>
      </c>
      <c r="AD10" s="11" t="str">
        <f t="shared" si="3"/>
        <v>0.487</v>
      </c>
      <c r="AE10" s="11" t="str">
        <f t="shared" si="4"/>
        <v>0.005</v>
      </c>
      <c r="AF10" t="str">
        <f t="shared" si="5"/>
        <v>0.633</v>
      </c>
    </row>
    <row r="11" spans="1:32" ht="21">
      <c r="A11">
        <v>10</v>
      </c>
      <c r="B11">
        <v>1.1310612454080399E-2</v>
      </c>
      <c r="C11">
        <v>0.135139260379114</v>
      </c>
      <c r="D11">
        <v>0.12382864792503299</v>
      </c>
      <c r="E11">
        <v>1.8551479101330299</v>
      </c>
      <c r="F11">
        <v>6.36691194264392E-2</v>
      </c>
      <c r="G11">
        <v>3128.3149686368802</v>
      </c>
      <c r="H11">
        <v>-6.4367608835164895E-4</v>
      </c>
      <c r="I11">
        <v>2.3264900996512398E-2</v>
      </c>
      <c r="J11" t="s">
        <v>2</v>
      </c>
      <c r="K11" t="s">
        <v>1</v>
      </c>
      <c r="L11">
        <v>137584</v>
      </c>
      <c r="M11">
        <v>2988</v>
      </c>
      <c r="N11" t="s">
        <v>110</v>
      </c>
      <c r="O11" t="b">
        <v>1</v>
      </c>
      <c r="P11" t="s">
        <v>227</v>
      </c>
      <c r="Q11">
        <v>9.3828175996857693E-2</v>
      </c>
      <c r="R11">
        <v>28</v>
      </c>
      <c r="AA11" t="str">
        <f t="shared" si="0"/>
        <v>mean_test_no_book_9</v>
      </c>
      <c r="AB11" s="11" t="str">
        <f t="shared" si="1"/>
        <v>0.011</v>
      </c>
      <c r="AC11" s="11" t="str">
        <f t="shared" si="2"/>
        <v>0.135</v>
      </c>
      <c r="AD11" s="11" t="str">
        <f t="shared" si="3"/>
        <v>0.124</v>
      </c>
      <c r="AE11" s="11" t="str">
        <f t="shared" si="4"/>
        <v>0.011</v>
      </c>
      <c r="AF11" t="str">
        <f t="shared" si="5"/>
        <v>0.094</v>
      </c>
    </row>
    <row r="12" spans="1:32" ht="21">
      <c r="A12">
        <v>11</v>
      </c>
      <c r="B12">
        <v>-2.4165386144812499E-2</v>
      </c>
      <c r="C12">
        <v>0.69943918682089001</v>
      </c>
      <c r="D12">
        <v>0.72360457296570302</v>
      </c>
      <c r="E12">
        <v>-2.9132357183800601</v>
      </c>
      <c r="F12">
        <v>3.6025403143006298E-3</v>
      </c>
      <c r="G12">
        <v>3110.1974307995501</v>
      </c>
      <c r="H12">
        <v>-4.0429681262163203E-2</v>
      </c>
      <c r="I12">
        <v>-7.9010910274616795E-3</v>
      </c>
      <c r="J12" t="s">
        <v>2</v>
      </c>
      <c r="K12" t="s">
        <v>1</v>
      </c>
      <c r="L12">
        <v>136944</v>
      </c>
      <c r="M12">
        <v>2974</v>
      </c>
      <c r="N12" t="s">
        <v>104</v>
      </c>
      <c r="O12" t="b">
        <v>1</v>
      </c>
      <c r="P12" t="s">
        <v>227</v>
      </c>
      <c r="Q12">
        <v>6.7247419200278501E-3</v>
      </c>
      <c r="R12">
        <v>28</v>
      </c>
      <c r="AA12" t="str">
        <f t="shared" si="0"/>
        <v>mean_test_cram_9</v>
      </c>
      <c r="AB12" s="11" t="str">
        <f t="shared" si="1"/>
        <v>-0.024</v>
      </c>
      <c r="AC12" s="11" t="str">
        <f t="shared" si="2"/>
        <v>0.699</v>
      </c>
      <c r="AD12" s="11" t="str">
        <f t="shared" si="3"/>
        <v>0.724</v>
      </c>
      <c r="AE12" s="11" t="str">
        <f t="shared" si="4"/>
        <v>-0.024</v>
      </c>
      <c r="AF12" t="str">
        <f t="shared" si="5"/>
        <v>0.007</v>
      </c>
    </row>
    <row r="13" spans="1:32" ht="21">
      <c r="A13">
        <v>12</v>
      </c>
      <c r="B13">
        <v>2.8533735158383401E-2</v>
      </c>
      <c r="C13">
        <v>5.5634987701234202</v>
      </c>
      <c r="D13">
        <v>5.5349650349650403</v>
      </c>
      <c r="E13">
        <v>0.52787722491478395</v>
      </c>
      <c r="F13">
        <v>0.59761257513157895</v>
      </c>
      <c r="G13">
        <v>4179.6657156066003</v>
      </c>
      <c r="H13">
        <v>-7.7440325178010999E-2</v>
      </c>
      <c r="I13">
        <v>0.13450779549477801</v>
      </c>
      <c r="J13" t="s">
        <v>2</v>
      </c>
      <c r="K13" t="s">
        <v>1</v>
      </c>
      <c r="L13">
        <v>185791</v>
      </c>
      <c r="M13">
        <v>4004</v>
      </c>
      <c r="N13" t="s">
        <v>98</v>
      </c>
      <c r="O13" t="b">
        <v>1</v>
      </c>
      <c r="P13" t="s">
        <v>227</v>
      </c>
      <c r="Q13">
        <v>0.64358277321862301</v>
      </c>
      <c r="R13">
        <v>28</v>
      </c>
      <c r="AA13" t="str">
        <f t="shared" si="0"/>
        <v>mean_test_relative_age_9</v>
      </c>
      <c r="AB13" s="11" t="str">
        <f t="shared" si="1"/>
        <v>0.029</v>
      </c>
      <c r="AC13" s="11" t="str">
        <f t="shared" si="2"/>
        <v>5.563</v>
      </c>
      <c r="AD13" s="11" t="str">
        <f t="shared" si="3"/>
        <v>5.535</v>
      </c>
      <c r="AE13" s="11" t="str">
        <f t="shared" si="4"/>
        <v>0.029</v>
      </c>
      <c r="AF13" t="str">
        <f t="shared" si="5"/>
        <v>0.644</v>
      </c>
    </row>
    <row r="14" spans="1:32" ht="21">
      <c r="A14">
        <v>13</v>
      </c>
      <c r="B14">
        <v>0.212280812435722</v>
      </c>
      <c r="C14">
        <v>6.20815623331114</v>
      </c>
      <c r="D14">
        <v>5.9958754208754197</v>
      </c>
      <c r="E14">
        <v>2.1949179415872599</v>
      </c>
      <c r="F14">
        <v>2.82433295417692E-2</v>
      </c>
      <c r="G14">
        <v>3102.6273721886701</v>
      </c>
      <c r="H14">
        <v>2.2649523071103999E-2</v>
      </c>
      <c r="I14">
        <v>0.40191210180033998</v>
      </c>
      <c r="J14" t="s">
        <v>2</v>
      </c>
      <c r="K14" t="s">
        <v>1</v>
      </c>
      <c r="L14">
        <v>136693</v>
      </c>
      <c r="M14">
        <v>2970</v>
      </c>
      <c r="N14" t="s">
        <v>92</v>
      </c>
      <c r="O14" t="b">
        <v>1</v>
      </c>
      <c r="P14" t="s">
        <v>227</v>
      </c>
      <c r="Q14">
        <v>4.6518425127619903E-2</v>
      </c>
      <c r="R14">
        <v>28</v>
      </c>
      <c r="AA14" t="str">
        <f t="shared" si="0"/>
        <v>mean_test_hourshome_9</v>
      </c>
      <c r="AB14" s="11" t="str">
        <f t="shared" si="1"/>
        <v>0.212</v>
      </c>
      <c r="AC14" s="11" t="str">
        <f t="shared" si="2"/>
        <v>6.208</v>
      </c>
      <c r="AD14" s="11" t="str">
        <f t="shared" si="3"/>
        <v>5.996</v>
      </c>
      <c r="AE14" s="11" t="str">
        <f t="shared" si="4"/>
        <v>0.212</v>
      </c>
      <c r="AF14" t="str">
        <f t="shared" si="5"/>
        <v>0.047</v>
      </c>
    </row>
    <row r="15" spans="1:32" ht="21">
      <c r="A15">
        <v>14</v>
      </c>
      <c r="B15">
        <v>-0.46499020054084</v>
      </c>
      <c r="C15">
        <v>4.4179956770650799</v>
      </c>
      <c r="D15">
        <v>4.8829858776059201</v>
      </c>
      <c r="E15">
        <v>-6.1066470695833202</v>
      </c>
      <c r="F15" s="1">
        <v>1.14396977378889E-9</v>
      </c>
      <c r="G15">
        <v>3099.2630399278401</v>
      </c>
      <c r="H15">
        <v>-0.61428982278974098</v>
      </c>
      <c r="I15">
        <v>-0.31569057829193897</v>
      </c>
      <c r="J15" t="s">
        <v>2</v>
      </c>
      <c r="K15" t="s">
        <v>1</v>
      </c>
      <c r="L15">
        <v>136944</v>
      </c>
      <c r="M15">
        <v>2974</v>
      </c>
      <c r="N15" t="s">
        <v>86</v>
      </c>
      <c r="O15" t="b">
        <v>1</v>
      </c>
      <c r="P15" t="s">
        <v>227</v>
      </c>
      <c r="Q15" s="1">
        <v>3.5590170740098899E-9</v>
      </c>
      <c r="R15">
        <v>28</v>
      </c>
      <c r="AA15" t="str">
        <f t="shared" si="0"/>
        <v>mean_test_hoursprep_9</v>
      </c>
      <c r="AB15" s="11" t="str">
        <f t="shared" si="1"/>
        <v>-0.465</v>
      </c>
      <c r="AC15" s="11" t="str">
        <f t="shared" si="2"/>
        <v>4.418</v>
      </c>
      <c r="AD15" s="11" t="str">
        <f t="shared" si="3"/>
        <v>4.883</v>
      </c>
      <c r="AE15" s="11" t="str">
        <f t="shared" si="4"/>
        <v>-0.465</v>
      </c>
      <c r="AF15" t="str">
        <f t="shared" si="5"/>
        <v>0.000</v>
      </c>
    </row>
    <row r="16" spans="1:32" ht="21">
      <c r="A16">
        <v>15</v>
      </c>
      <c r="B16">
        <v>-0.254798309864954</v>
      </c>
      <c r="C16">
        <v>10.623905393838699</v>
      </c>
      <c r="D16">
        <v>10.8787037037037</v>
      </c>
      <c r="E16">
        <v>-2.05389670836189</v>
      </c>
      <c r="F16">
        <v>4.0069465971832301E-2</v>
      </c>
      <c r="G16">
        <v>3096.96233374953</v>
      </c>
      <c r="H16">
        <v>-0.49803876055306301</v>
      </c>
      <c r="I16">
        <v>-1.15578591768455E-2</v>
      </c>
      <c r="J16" t="s">
        <v>2</v>
      </c>
      <c r="K16" t="s">
        <v>1</v>
      </c>
      <c r="L16">
        <v>136693</v>
      </c>
      <c r="M16">
        <v>2970</v>
      </c>
      <c r="N16" t="s">
        <v>80</v>
      </c>
      <c r="O16" t="b">
        <v>1</v>
      </c>
      <c r="P16" t="s">
        <v>227</v>
      </c>
      <c r="Q16">
        <v>6.2330280400627998E-2</v>
      </c>
      <c r="R16">
        <v>28</v>
      </c>
      <c r="AA16" t="str">
        <f t="shared" si="0"/>
        <v>mean_test_studytime_9</v>
      </c>
      <c r="AB16" s="11" t="str">
        <f t="shared" si="1"/>
        <v>-0.255</v>
      </c>
      <c r="AC16" s="11" t="str">
        <f t="shared" si="2"/>
        <v>10.624</v>
      </c>
      <c r="AD16" s="11" t="str">
        <f t="shared" si="3"/>
        <v>10.879</v>
      </c>
      <c r="AE16" s="11" t="str">
        <f t="shared" si="4"/>
        <v>-0.255</v>
      </c>
      <c r="AF16" t="str">
        <f t="shared" si="5"/>
        <v>0.062</v>
      </c>
    </row>
    <row r="17" spans="1:32" ht="21">
      <c r="A17">
        <v>16</v>
      </c>
      <c r="B17">
        <v>0.18668516250155801</v>
      </c>
      <c r="C17" s="1">
        <v>2.0649648658975801E-17</v>
      </c>
      <c r="D17">
        <v>-0.18668516250155801</v>
      </c>
      <c r="E17">
        <v>11.0557624189554</v>
      </c>
      <c r="F17" s="1">
        <v>5.03739341439128E-28</v>
      </c>
      <c r="G17">
        <v>4154.5525867403603</v>
      </c>
      <c r="H17">
        <v>0.15357999889375601</v>
      </c>
      <c r="I17">
        <v>0.21979032610936</v>
      </c>
      <c r="J17" t="s">
        <v>2</v>
      </c>
      <c r="K17" t="s">
        <v>1</v>
      </c>
      <c r="L17">
        <v>185530</v>
      </c>
      <c r="M17">
        <v>4000</v>
      </c>
      <c r="N17" t="s">
        <v>74</v>
      </c>
      <c r="O17" t="b">
        <v>1</v>
      </c>
      <c r="P17" t="s">
        <v>227</v>
      </c>
      <c r="Q17" s="1">
        <v>3.5261753900738901E-27</v>
      </c>
      <c r="R17">
        <v>28</v>
      </c>
      <c r="AA17" t="str">
        <f t="shared" si="0"/>
        <v>mean_test_teacherrelation_9</v>
      </c>
      <c r="AB17" s="11" t="str">
        <f t="shared" si="1"/>
        <v>0.187</v>
      </c>
      <c r="AC17" s="11" t="str">
        <f t="shared" si="2"/>
        <v>0.000</v>
      </c>
      <c r="AD17" s="11" t="str">
        <f t="shared" si="3"/>
        <v>-0.187</v>
      </c>
      <c r="AE17" s="11" t="str">
        <f t="shared" si="4"/>
        <v>0.187</v>
      </c>
      <c r="AF17" t="str">
        <f t="shared" si="5"/>
        <v>0.000</v>
      </c>
    </row>
    <row r="18" spans="1:32" ht="21">
      <c r="A18">
        <v>17</v>
      </c>
      <c r="B18">
        <v>5.4238536396420498E-2</v>
      </c>
      <c r="C18" s="1">
        <v>7.8671981370666795E-18</v>
      </c>
      <c r="D18">
        <v>-5.4238536396420498E-2</v>
      </c>
      <c r="E18">
        <v>3.3933741146575001</v>
      </c>
      <c r="F18">
        <v>6.9680384136333205E-4</v>
      </c>
      <c r="G18">
        <v>4173.08761072992</v>
      </c>
      <c r="H18">
        <v>2.29020506329396E-2</v>
      </c>
      <c r="I18">
        <v>8.5575022159901398E-2</v>
      </c>
      <c r="J18" t="s">
        <v>2</v>
      </c>
      <c r="K18" t="s">
        <v>1</v>
      </c>
      <c r="L18">
        <v>185634</v>
      </c>
      <c r="M18">
        <v>4000</v>
      </c>
      <c r="N18" t="s">
        <v>68</v>
      </c>
      <c r="O18" t="b">
        <v>1</v>
      </c>
      <c r="P18" t="s">
        <v>227</v>
      </c>
      <c r="Q18">
        <v>1.5008082737056399E-3</v>
      </c>
      <c r="R18">
        <v>28</v>
      </c>
      <c r="AA18" t="str">
        <f t="shared" si="0"/>
        <v>mean_test_zfriendrelation_9</v>
      </c>
      <c r="AB18" s="11" t="str">
        <f t="shared" si="1"/>
        <v>0.054</v>
      </c>
      <c r="AC18" s="11" t="str">
        <f t="shared" si="2"/>
        <v>0.000</v>
      </c>
      <c r="AD18" s="11" t="str">
        <f t="shared" si="3"/>
        <v>-0.054</v>
      </c>
      <c r="AE18" s="11" t="str">
        <f t="shared" si="4"/>
        <v>0.054</v>
      </c>
      <c r="AF18" t="str">
        <f t="shared" si="5"/>
        <v>0.002</v>
      </c>
    </row>
    <row r="19" spans="1:32" ht="21">
      <c r="A19">
        <v>18</v>
      </c>
      <c r="B19">
        <v>0.19002128624380901</v>
      </c>
      <c r="C19" s="1">
        <v>6.9834002999079401E-5</v>
      </c>
      <c r="D19">
        <v>-0.18995145224081</v>
      </c>
      <c r="E19">
        <v>9.9553865491007993</v>
      </c>
      <c r="F19" s="1">
        <v>7.9032997128422896E-23</v>
      </c>
      <c r="G19">
        <v>2028.2393548054399</v>
      </c>
      <c r="H19">
        <v>0.15258855986935799</v>
      </c>
      <c r="I19">
        <v>0.22745401261826001</v>
      </c>
      <c r="J19" t="s">
        <v>2</v>
      </c>
      <c r="K19" t="s">
        <v>1</v>
      </c>
      <c r="L19">
        <v>90626</v>
      </c>
      <c r="M19">
        <v>1950</v>
      </c>
      <c r="N19" t="s">
        <v>62</v>
      </c>
      <c r="O19" t="b">
        <v>1</v>
      </c>
      <c r="P19" t="s">
        <v>227</v>
      </c>
      <c r="Q19" s="1">
        <v>3.6882065326597399E-22</v>
      </c>
      <c r="R19">
        <v>28</v>
      </c>
      <c r="AA19" t="str">
        <f t="shared" si="0"/>
        <v>mean_test_teacherrelation2_9</v>
      </c>
      <c r="AB19" s="11" t="str">
        <f t="shared" si="1"/>
        <v>0.190</v>
      </c>
      <c r="AC19" s="11" t="str">
        <f t="shared" si="2"/>
        <v>0.000</v>
      </c>
      <c r="AD19" s="11" t="str">
        <f t="shared" si="3"/>
        <v>-0.190</v>
      </c>
      <c r="AE19" s="11" t="str">
        <f t="shared" si="4"/>
        <v>0.190</v>
      </c>
      <c r="AF19" t="str">
        <f t="shared" si="5"/>
        <v>0.000</v>
      </c>
    </row>
    <row r="20" spans="1:32" ht="21">
      <c r="A20">
        <v>19</v>
      </c>
      <c r="B20">
        <v>0.195084318047137</v>
      </c>
      <c r="C20">
        <v>13.5948822298019</v>
      </c>
      <c r="D20">
        <v>13.399797911754799</v>
      </c>
      <c r="E20">
        <v>3.1365875677180899</v>
      </c>
      <c r="F20">
        <v>1.72527531098646E-3</v>
      </c>
      <c r="G20">
        <v>3102.2185041647399</v>
      </c>
      <c r="H20">
        <v>7.3134119759761904E-2</v>
      </c>
      <c r="I20">
        <v>0.31703451633451102</v>
      </c>
      <c r="J20" t="s">
        <v>2</v>
      </c>
      <c r="K20" t="s">
        <v>1</v>
      </c>
      <c r="L20">
        <v>136622</v>
      </c>
      <c r="M20">
        <v>2969</v>
      </c>
      <c r="N20" t="s">
        <v>56</v>
      </c>
      <c r="O20" t="b">
        <v>1</v>
      </c>
      <c r="P20" t="s">
        <v>227</v>
      </c>
      <c r="Q20">
        <v>3.45055062197291E-3</v>
      </c>
      <c r="R20">
        <v>28</v>
      </c>
      <c r="AA20" t="str">
        <f t="shared" si="0"/>
        <v>mean_test_zyunan_9</v>
      </c>
      <c r="AB20" s="11" t="str">
        <f t="shared" si="1"/>
        <v>0.195</v>
      </c>
      <c r="AC20" s="11" t="str">
        <f t="shared" si="2"/>
        <v>13.595</v>
      </c>
      <c r="AD20" s="11" t="str">
        <f t="shared" si="3"/>
        <v>13.400</v>
      </c>
      <c r="AE20" s="11" t="str">
        <f t="shared" si="4"/>
        <v>0.195</v>
      </c>
      <c r="AF20" t="str">
        <f t="shared" si="5"/>
        <v>0.003</v>
      </c>
    </row>
    <row r="21" spans="1:32" ht="21">
      <c r="A21">
        <v>20</v>
      </c>
      <c r="B21">
        <v>0.29778297813291099</v>
      </c>
      <c r="C21">
        <v>13.559559559559601</v>
      </c>
      <c r="D21">
        <v>13.2617765814266</v>
      </c>
      <c r="E21">
        <v>4.8019762202648204</v>
      </c>
      <c r="F21" s="1">
        <v>1.64539794569936E-6</v>
      </c>
      <c r="G21">
        <v>3106.1753657346399</v>
      </c>
      <c r="H21">
        <v>0.17619315808281799</v>
      </c>
      <c r="I21">
        <v>0.41937279818300499</v>
      </c>
      <c r="J21" t="s">
        <v>2</v>
      </c>
      <c r="K21" t="s">
        <v>1</v>
      </c>
      <c r="L21">
        <v>136863</v>
      </c>
      <c r="M21">
        <v>2972</v>
      </c>
      <c r="N21" t="s">
        <v>50</v>
      </c>
      <c r="O21" t="b">
        <v>1</v>
      </c>
      <c r="P21" t="s">
        <v>227</v>
      </c>
      <c r="Q21" s="1">
        <v>4.6071142479582196E-6</v>
      </c>
      <c r="R21">
        <v>28</v>
      </c>
      <c r="AA21" t="str">
        <f t="shared" si="0"/>
        <v>mean_test_planning_9</v>
      </c>
      <c r="AB21" s="11" t="str">
        <f t="shared" si="1"/>
        <v>0.298</v>
      </c>
      <c r="AC21" s="11" t="str">
        <f t="shared" si="2"/>
        <v>13.560</v>
      </c>
      <c r="AD21" s="11" t="str">
        <f t="shared" si="3"/>
        <v>13.262</v>
      </c>
      <c r="AE21" s="11" t="str">
        <f t="shared" si="4"/>
        <v>0.298</v>
      </c>
      <c r="AF21" t="str">
        <f t="shared" si="5"/>
        <v>0.000</v>
      </c>
    </row>
    <row r="22" spans="1:32" ht="21">
      <c r="A22">
        <v>21</v>
      </c>
      <c r="B22">
        <v>0.41728945716101001</v>
      </c>
      <c r="C22">
        <v>14.1937995242751</v>
      </c>
      <c r="D22">
        <v>13.776510067114099</v>
      </c>
      <c r="E22">
        <v>6.4973637072437498</v>
      </c>
      <c r="F22" s="1">
        <v>9.4816213779081604E-11</v>
      </c>
      <c r="G22">
        <v>3115.30442291488</v>
      </c>
      <c r="H22">
        <v>0.291362969601906</v>
      </c>
      <c r="I22">
        <v>0.54321594472011403</v>
      </c>
      <c r="J22" t="s">
        <v>2</v>
      </c>
      <c r="K22" t="s">
        <v>1</v>
      </c>
      <c r="L22">
        <v>137054</v>
      </c>
      <c r="M22">
        <v>2980</v>
      </c>
      <c r="N22" t="s">
        <v>44</v>
      </c>
      <c r="O22" t="b">
        <v>1</v>
      </c>
      <c r="P22" t="s">
        <v>227</v>
      </c>
      <c r="Q22" s="1">
        <v>3.3185674822678598E-10</v>
      </c>
      <c r="R22">
        <v>28</v>
      </c>
      <c r="AA22" t="str">
        <f t="shared" si="0"/>
        <v>mean_test_execution_9</v>
      </c>
      <c r="AB22" s="11" t="str">
        <f t="shared" si="1"/>
        <v>0.417</v>
      </c>
      <c r="AC22" s="11" t="str">
        <f t="shared" si="2"/>
        <v>14.194</v>
      </c>
      <c r="AD22" s="11" t="str">
        <f t="shared" si="3"/>
        <v>13.777</v>
      </c>
      <c r="AE22" s="11" t="str">
        <f t="shared" si="4"/>
        <v>0.417</v>
      </c>
      <c r="AF22" t="str">
        <f t="shared" si="5"/>
        <v>0.000</v>
      </c>
    </row>
    <row r="23" spans="1:32" ht="21">
      <c r="A23">
        <v>22</v>
      </c>
      <c r="B23">
        <v>1.1587237955197299E-3</v>
      </c>
      <c r="C23">
        <v>11.5342235106367</v>
      </c>
      <c r="D23">
        <v>11.5330647868412</v>
      </c>
      <c r="E23">
        <v>1.7526048266444601E-2</v>
      </c>
      <c r="F23">
        <v>0.98601807588472901</v>
      </c>
      <c r="G23">
        <v>3112.3912245401202</v>
      </c>
      <c r="H23">
        <v>-0.12847348947772</v>
      </c>
      <c r="I23">
        <v>0.13079093706875899</v>
      </c>
      <c r="J23" t="s">
        <v>2</v>
      </c>
      <c r="K23" t="s">
        <v>1</v>
      </c>
      <c r="L23">
        <v>136602</v>
      </c>
      <c r="M23">
        <v>2979</v>
      </c>
      <c r="N23" t="s">
        <v>38</v>
      </c>
      <c r="O23" t="b">
        <v>1</v>
      </c>
      <c r="P23" t="s">
        <v>227</v>
      </c>
      <c r="Q23">
        <v>0.98601807588472901</v>
      </c>
      <c r="R23">
        <v>28</v>
      </c>
      <c r="AA23" t="str">
        <f t="shared" si="0"/>
        <v>mean_test_resource_9</v>
      </c>
      <c r="AB23" s="11" t="str">
        <f t="shared" si="1"/>
        <v>0.001</v>
      </c>
      <c r="AC23" s="11" t="str">
        <f t="shared" si="2"/>
        <v>11.534</v>
      </c>
      <c r="AD23" s="11" t="str">
        <f t="shared" si="3"/>
        <v>11.533</v>
      </c>
      <c r="AE23" s="11" t="str">
        <f t="shared" si="4"/>
        <v>0.001</v>
      </c>
      <c r="AF23" t="str">
        <f t="shared" si="5"/>
        <v>0.986</v>
      </c>
    </row>
    <row r="24" spans="1:32" ht="21">
      <c r="A24">
        <v>23</v>
      </c>
      <c r="B24">
        <v>0.15936057211791199</v>
      </c>
      <c r="C24">
        <v>14.540103815361199</v>
      </c>
      <c r="D24">
        <v>14.380743243243201</v>
      </c>
      <c r="E24">
        <v>2.7923011017089099</v>
      </c>
      <c r="F24">
        <v>5.2656175108747403E-3</v>
      </c>
      <c r="G24">
        <v>3093.7320981253301</v>
      </c>
      <c r="H24">
        <v>4.74588770321634E-2</v>
      </c>
      <c r="I24">
        <v>0.27126226720365998</v>
      </c>
      <c r="J24" t="s">
        <v>2</v>
      </c>
      <c r="K24" t="s">
        <v>1</v>
      </c>
      <c r="L24">
        <v>136396</v>
      </c>
      <c r="M24">
        <v>2960</v>
      </c>
      <c r="N24" t="s">
        <v>32</v>
      </c>
      <c r="O24" t="b">
        <v>1</v>
      </c>
      <c r="P24" t="s">
        <v>227</v>
      </c>
      <c r="Q24">
        <v>9.2148306440307994E-3</v>
      </c>
      <c r="R24">
        <v>28</v>
      </c>
      <c r="AA24" t="str">
        <f t="shared" si="0"/>
        <v>mean_test_ninti_9</v>
      </c>
      <c r="AB24" s="11" t="str">
        <f t="shared" si="1"/>
        <v>0.159</v>
      </c>
      <c r="AC24" s="11" t="str">
        <f t="shared" si="2"/>
        <v>14.540</v>
      </c>
      <c r="AD24" s="11" t="str">
        <f t="shared" si="3"/>
        <v>14.381</v>
      </c>
      <c r="AE24" s="11" t="str">
        <f t="shared" si="4"/>
        <v>0.159</v>
      </c>
      <c r="AF24" t="str">
        <f t="shared" si="5"/>
        <v>0.009</v>
      </c>
    </row>
    <row r="25" spans="1:32" ht="21">
      <c r="A25">
        <v>24</v>
      </c>
      <c r="B25">
        <v>0.26706662777454898</v>
      </c>
      <c r="C25">
        <v>14.338933112788199</v>
      </c>
      <c r="D25">
        <v>14.071866485013601</v>
      </c>
      <c r="E25">
        <v>4.3837510081120197</v>
      </c>
      <c r="F25" s="1">
        <v>1.2056845182055699E-5</v>
      </c>
      <c r="G25">
        <v>3069.86848280499</v>
      </c>
      <c r="H25">
        <v>0.14761471790806999</v>
      </c>
      <c r="I25">
        <v>0.386518537641027</v>
      </c>
      <c r="J25" t="s">
        <v>2</v>
      </c>
      <c r="K25" t="s">
        <v>1</v>
      </c>
      <c r="L25">
        <v>135422</v>
      </c>
      <c r="M25">
        <v>2936</v>
      </c>
      <c r="N25" t="s">
        <v>26</v>
      </c>
      <c r="O25" t="b">
        <v>1</v>
      </c>
      <c r="P25" t="s">
        <v>227</v>
      </c>
      <c r="Q25" s="1">
        <v>2.81326387581299E-5</v>
      </c>
      <c r="R25">
        <v>28</v>
      </c>
      <c r="AA25" t="str">
        <f t="shared" si="0"/>
        <v>mean_test_effort_9</v>
      </c>
      <c r="AB25" s="11" t="str">
        <f t="shared" si="1"/>
        <v>0.267</v>
      </c>
      <c r="AC25" s="11" t="str">
        <f t="shared" si="2"/>
        <v>14.339</v>
      </c>
      <c r="AD25" s="11" t="str">
        <f t="shared" si="3"/>
        <v>14.072</v>
      </c>
      <c r="AE25" s="11" t="str">
        <f t="shared" si="4"/>
        <v>0.267</v>
      </c>
      <c r="AF25" t="str">
        <f t="shared" si="5"/>
        <v>0.000</v>
      </c>
    </row>
    <row r="26" spans="1:32" ht="21">
      <c r="A26">
        <v>25</v>
      </c>
      <c r="B26">
        <v>0.216499524308575</v>
      </c>
      <c r="C26">
        <v>4.0599046015712696</v>
      </c>
      <c r="D26">
        <v>3.8434050772626902</v>
      </c>
      <c r="E26">
        <v>1.3895492516222201</v>
      </c>
      <c r="F26">
        <v>0.16515973074894499</v>
      </c>
      <c r="G26">
        <v>626.07948129213401</v>
      </c>
      <c r="H26">
        <v>-8.9465281985718806E-2</v>
      </c>
      <c r="I26">
        <v>0.52246433060286901</v>
      </c>
      <c r="J26" t="s">
        <v>2</v>
      </c>
      <c r="K26" t="s">
        <v>1</v>
      </c>
      <c r="L26">
        <v>32076</v>
      </c>
      <c r="M26">
        <v>604</v>
      </c>
      <c r="N26" t="s">
        <v>20</v>
      </c>
      <c r="O26" t="b">
        <v>1</v>
      </c>
      <c r="P26" t="s">
        <v>227</v>
      </c>
      <c r="Q26">
        <v>0.22021297433192599</v>
      </c>
      <c r="R26">
        <v>28</v>
      </c>
      <c r="AA26" t="str">
        <f t="shared" si="0"/>
        <v>mean_test_reading_time_in_a_weekdays_9</v>
      </c>
      <c r="AB26" s="11" t="str">
        <f t="shared" si="1"/>
        <v>0.216</v>
      </c>
      <c r="AC26" s="11" t="str">
        <f t="shared" si="2"/>
        <v>4.060</v>
      </c>
      <c r="AD26" s="11" t="str">
        <f t="shared" si="3"/>
        <v>3.843</v>
      </c>
      <c r="AE26" s="11" t="str">
        <f t="shared" si="4"/>
        <v>0.216</v>
      </c>
      <c r="AF26" t="str">
        <f t="shared" si="5"/>
        <v>0.220</v>
      </c>
    </row>
    <row r="27" spans="1:32" ht="21">
      <c r="A27">
        <v>26</v>
      </c>
      <c r="B27">
        <v>0.13228680569108001</v>
      </c>
      <c r="C27">
        <v>5.8572371039018201</v>
      </c>
      <c r="D27">
        <v>5.7249502982107403</v>
      </c>
      <c r="E27">
        <v>1.2068819686854999</v>
      </c>
      <c r="F27">
        <v>0.22774963022879499</v>
      </c>
      <c r="G27">
        <v>1049.20385769871</v>
      </c>
      <c r="H27">
        <v>-8.2793727573046996E-2</v>
      </c>
      <c r="I27">
        <v>0.347367338955206</v>
      </c>
      <c r="J27" t="s">
        <v>2</v>
      </c>
      <c r="K27" t="s">
        <v>1</v>
      </c>
      <c r="L27">
        <v>47747</v>
      </c>
      <c r="M27">
        <v>1006</v>
      </c>
      <c r="N27" t="s">
        <v>14</v>
      </c>
      <c r="O27" t="b">
        <v>1</v>
      </c>
      <c r="P27" t="s">
        <v>227</v>
      </c>
      <c r="Q27">
        <v>0.289863165745739</v>
      </c>
      <c r="R27">
        <v>28</v>
      </c>
      <c r="AA27" t="str">
        <f t="shared" si="0"/>
        <v>mean_test_smart_phone_gaming_tv_time_9</v>
      </c>
      <c r="AB27" s="11" t="str">
        <f t="shared" si="1"/>
        <v>0.132</v>
      </c>
      <c r="AC27" s="11" t="str">
        <f t="shared" si="2"/>
        <v>5.857</v>
      </c>
      <c r="AD27" s="11" t="str">
        <f t="shared" si="3"/>
        <v>5.725</v>
      </c>
      <c r="AE27" s="11" t="str">
        <f t="shared" si="4"/>
        <v>0.132</v>
      </c>
      <c r="AF27" t="str">
        <f t="shared" si="5"/>
        <v>0.290</v>
      </c>
    </row>
    <row r="28" spans="1:32" ht="21">
      <c r="A28">
        <v>27</v>
      </c>
      <c r="B28">
        <v>1.3101765521726301E-2</v>
      </c>
      <c r="C28">
        <v>1.1279532506702401</v>
      </c>
      <c r="D28">
        <v>1.1148514851485101</v>
      </c>
      <c r="E28">
        <v>0.24067735500003501</v>
      </c>
      <c r="F28">
        <v>0.809852088658367</v>
      </c>
      <c r="G28">
        <v>1051.9352089348599</v>
      </c>
      <c r="H28">
        <v>-9.3715797121348393E-2</v>
      </c>
      <c r="I28">
        <v>0.119919328164801</v>
      </c>
      <c r="J28" t="s">
        <v>2</v>
      </c>
      <c r="K28" t="s">
        <v>1</v>
      </c>
      <c r="L28">
        <v>47744</v>
      </c>
      <c r="M28">
        <v>1010</v>
      </c>
      <c r="N28" t="s">
        <v>8</v>
      </c>
      <c r="O28" t="b">
        <v>1</v>
      </c>
      <c r="P28" t="s">
        <v>227</v>
      </c>
      <c r="Q28">
        <v>0.839846610460529</v>
      </c>
      <c r="R28">
        <v>28</v>
      </c>
      <c r="AA28" t="str">
        <f t="shared" si="0"/>
        <v>mean_test_lesson_time_9</v>
      </c>
      <c r="AB28" s="11" t="str">
        <f t="shared" si="1"/>
        <v>0.013</v>
      </c>
      <c r="AC28" s="11" t="str">
        <f t="shared" si="2"/>
        <v>1.128</v>
      </c>
      <c r="AD28" s="11" t="str">
        <f t="shared" si="3"/>
        <v>1.115</v>
      </c>
      <c r="AE28" s="11" t="str">
        <f t="shared" si="4"/>
        <v>0.013</v>
      </c>
      <c r="AF28" t="str">
        <f t="shared" si="5"/>
        <v>0.840</v>
      </c>
    </row>
    <row r="29" spans="1:32" ht="21">
      <c r="A29">
        <v>28</v>
      </c>
      <c r="B29">
        <v>5.5219796539018901E-2</v>
      </c>
      <c r="C29">
        <v>4.8475884784022503</v>
      </c>
      <c r="D29">
        <v>4.7923686818632296</v>
      </c>
      <c r="E29">
        <v>0.56964079379579702</v>
      </c>
      <c r="F29">
        <v>0.56904317393748505</v>
      </c>
      <c r="G29">
        <v>1050.22294862934</v>
      </c>
      <c r="H29">
        <v>-0.134994259387344</v>
      </c>
      <c r="I29">
        <v>0.24543385246538199</v>
      </c>
      <c r="J29" t="s">
        <v>2</v>
      </c>
      <c r="K29" t="s">
        <v>1</v>
      </c>
      <c r="L29">
        <v>47667</v>
      </c>
      <c r="M29">
        <v>1009</v>
      </c>
      <c r="N29" t="s">
        <v>0</v>
      </c>
      <c r="O29" t="b">
        <v>1</v>
      </c>
      <c r="P29" t="s">
        <v>227</v>
      </c>
      <c r="Q29">
        <v>0.63732835480998296</v>
      </c>
      <c r="R29">
        <v>28</v>
      </c>
      <c r="AA29" t="str">
        <f t="shared" si="0"/>
        <v>mean_test_playing_sport_9</v>
      </c>
      <c r="AB29" s="11" t="str">
        <f t="shared" si="1"/>
        <v>0.055</v>
      </c>
      <c r="AC29" s="11" t="str">
        <f t="shared" si="2"/>
        <v>4.848</v>
      </c>
      <c r="AD29" s="11" t="str">
        <f t="shared" si="3"/>
        <v>4.792</v>
      </c>
      <c r="AE29" s="11" t="str">
        <f t="shared" si="4"/>
        <v>0.055</v>
      </c>
      <c r="AF29" t="str">
        <f t="shared" si="5"/>
        <v>0.637</v>
      </c>
    </row>
    <row r="30" spans="1:32" ht="21">
      <c r="A30">
        <v>29</v>
      </c>
      <c r="B30">
        <v>-0.154890402375085</v>
      </c>
      <c r="C30" s="1">
        <v>6.09454723055605E-5</v>
      </c>
      <c r="D30">
        <v>0.15495134784739101</v>
      </c>
      <c r="E30">
        <v>-10.9342727690989</v>
      </c>
      <c r="F30" s="1">
        <v>1.6550345079698401E-27</v>
      </c>
      <c r="G30">
        <v>4836.5155811127897</v>
      </c>
      <c r="H30">
        <v>-0.18266139435447101</v>
      </c>
      <c r="I30">
        <v>-0.12711941039569999</v>
      </c>
      <c r="J30" t="s">
        <v>2</v>
      </c>
      <c r="K30" t="s">
        <v>1</v>
      </c>
      <c r="L30">
        <v>179139</v>
      </c>
      <c r="M30">
        <v>4619</v>
      </c>
      <c r="N30" t="s">
        <v>162</v>
      </c>
      <c r="O30" t="b">
        <v>0</v>
      </c>
      <c r="P30" t="s">
        <v>193</v>
      </c>
      <c r="Q30" t="s">
        <v>193</v>
      </c>
      <c r="R30" t="s">
        <v>193</v>
      </c>
      <c r="AA30" t="str">
        <f t="shared" si="0"/>
        <v>mean_test_zgakuryoku_4</v>
      </c>
      <c r="AB30" s="11" t="str">
        <f t="shared" si="1"/>
        <v>-0.155</v>
      </c>
      <c r="AC30" s="11" t="str">
        <f t="shared" si="2"/>
        <v>0.000</v>
      </c>
      <c r="AD30" s="11" t="str">
        <f t="shared" si="3"/>
        <v>0.155</v>
      </c>
      <c r="AE30" s="11" t="str">
        <f t="shared" si="4"/>
        <v>-0.155</v>
      </c>
      <c r="AF30" t="str">
        <f t="shared" si="5"/>
        <v>NA</v>
      </c>
    </row>
    <row r="31" spans="1:32" ht="21">
      <c r="A31">
        <v>30</v>
      </c>
      <c r="B31">
        <v>-0.21019565464522699</v>
      </c>
      <c r="C31" s="1">
        <v>7.7949258191855694E-5</v>
      </c>
      <c r="D31">
        <v>0.21027360390341901</v>
      </c>
      <c r="E31">
        <v>-14.340358916329301</v>
      </c>
      <c r="F31" s="1">
        <v>1.1039644770217801E-45</v>
      </c>
      <c r="G31">
        <v>4717.8236052311804</v>
      </c>
      <c r="H31">
        <v>-0.23893145093265</v>
      </c>
      <c r="I31">
        <v>-0.18145985835780401</v>
      </c>
      <c r="J31" t="s">
        <v>2</v>
      </c>
      <c r="K31" t="s">
        <v>1</v>
      </c>
      <c r="L31">
        <v>181564</v>
      </c>
      <c r="M31">
        <v>4520</v>
      </c>
      <c r="N31" t="s">
        <v>161</v>
      </c>
      <c r="O31" t="b">
        <v>0</v>
      </c>
      <c r="P31" t="s">
        <v>193</v>
      </c>
      <c r="Q31" t="s">
        <v>193</v>
      </c>
      <c r="R31" t="s">
        <v>193</v>
      </c>
      <c r="AA31" t="str">
        <f t="shared" si="0"/>
        <v>mean_test_zgakuryoku_5</v>
      </c>
      <c r="AB31" s="11" t="str">
        <f t="shared" si="1"/>
        <v>-0.210</v>
      </c>
      <c r="AC31" s="11" t="str">
        <f t="shared" si="2"/>
        <v>0.000</v>
      </c>
      <c r="AD31" s="11" t="str">
        <f t="shared" si="3"/>
        <v>0.210</v>
      </c>
      <c r="AE31" s="11" t="str">
        <f t="shared" si="4"/>
        <v>-0.210</v>
      </c>
      <c r="AF31" t="str">
        <f t="shared" si="5"/>
        <v>NA</v>
      </c>
    </row>
    <row r="32" spans="1:32" ht="21">
      <c r="A32">
        <v>31</v>
      </c>
      <c r="B32">
        <v>-0.15946248106904401</v>
      </c>
      <c r="C32" s="1">
        <v>4.3211558416078999E-5</v>
      </c>
      <c r="D32">
        <v>0.15950569262746001</v>
      </c>
      <c r="E32">
        <v>-10.6605820793382</v>
      </c>
      <c r="F32" s="1">
        <v>3.1945799845190201E-26</v>
      </c>
      <c r="G32">
        <v>4493.0289232878904</v>
      </c>
      <c r="H32">
        <v>-0.18878779691379799</v>
      </c>
      <c r="I32">
        <v>-0.13013716522429</v>
      </c>
      <c r="J32" t="s">
        <v>2</v>
      </c>
      <c r="K32" t="s">
        <v>1</v>
      </c>
      <c r="L32">
        <v>182456</v>
      </c>
      <c r="M32">
        <v>4315</v>
      </c>
      <c r="N32" t="s">
        <v>160</v>
      </c>
      <c r="O32" t="b">
        <v>0</v>
      </c>
      <c r="P32" t="s">
        <v>193</v>
      </c>
      <c r="Q32" t="s">
        <v>193</v>
      </c>
      <c r="R32" t="s">
        <v>193</v>
      </c>
      <c r="AA32" t="str">
        <f t="shared" si="0"/>
        <v>mean_test_zgakuryoku_6</v>
      </c>
      <c r="AB32" s="11" t="str">
        <f t="shared" si="1"/>
        <v>-0.159</v>
      </c>
      <c r="AC32" s="11" t="str">
        <f t="shared" si="2"/>
        <v>0.000</v>
      </c>
      <c r="AD32" s="11" t="str">
        <f t="shared" si="3"/>
        <v>0.160</v>
      </c>
      <c r="AE32" s="11" t="str">
        <f t="shared" si="4"/>
        <v>-0.159</v>
      </c>
      <c r="AF32" t="str">
        <f t="shared" si="5"/>
        <v>NA</v>
      </c>
    </row>
    <row r="33" spans="1:32" ht="21">
      <c r="A33">
        <v>32</v>
      </c>
      <c r="B33">
        <v>-0.16048602758406399</v>
      </c>
      <c r="C33" s="1">
        <v>5.2744128151619499E-5</v>
      </c>
      <c r="D33">
        <v>0.16053877171221501</v>
      </c>
      <c r="E33">
        <v>-10.6145473519343</v>
      </c>
      <c r="F33" s="1">
        <v>5.44161675746217E-26</v>
      </c>
      <c r="G33">
        <v>4186.8394517215202</v>
      </c>
      <c r="H33">
        <v>-0.19012815750164599</v>
      </c>
      <c r="I33">
        <v>-0.130843897666481</v>
      </c>
      <c r="J33" t="s">
        <v>2</v>
      </c>
      <c r="K33" t="s">
        <v>1</v>
      </c>
      <c r="L33">
        <v>178213</v>
      </c>
      <c r="M33">
        <v>4021</v>
      </c>
      <c r="N33" t="s">
        <v>159</v>
      </c>
      <c r="O33" t="b">
        <v>0</v>
      </c>
      <c r="P33" t="s">
        <v>193</v>
      </c>
      <c r="Q33" t="s">
        <v>193</v>
      </c>
      <c r="R33" t="s">
        <v>193</v>
      </c>
      <c r="AA33" t="str">
        <f t="shared" si="0"/>
        <v>mean_test_zgakuryoku_7</v>
      </c>
      <c r="AB33" s="11" t="str">
        <f t="shared" si="1"/>
        <v>-0.160</v>
      </c>
      <c r="AC33" s="11" t="str">
        <f t="shared" si="2"/>
        <v>0.000</v>
      </c>
      <c r="AD33" s="11" t="str">
        <f t="shared" si="3"/>
        <v>0.161</v>
      </c>
      <c r="AE33" s="11" t="str">
        <f t="shared" si="4"/>
        <v>-0.160</v>
      </c>
      <c r="AF33" t="str">
        <f t="shared" si="5"/>
        <v>NA</v>
      </c>
    </row>
    <row r="34" spans="1:32" ht="21">
      <c r="A34">
        <v>33</v>
      </c>
      <c r="B34">
        <v>-0.16450277150239201</v>
      </c>
      <c r="C34">
        <v>2.38438370266399E-4</v>
      </c>
      <c r="D34">
        <v>0.164741209872658</v>
      </c>
      <c r="E34">
        <v>-11.045657011668601</v>
      </c>
      <c r="F34" s="1">
        <v>5.6035783702945904E-28</v>
      </c>
      <c r="G34">
        <v>4168.0671743880202</v>
      </c>
      <c r="H34">
        <v>-0.19370095874186</v>
      </c>
      <c r="I34">
        <v>-0.13530458426292399</v>
      </c>
      <c r="J34" t="s">
        <v>2</v>
      </c>
      <c r="K34" t="s">
        <v>1</v>
      </c>
      <c r="L34">
        <v>181417</v>
      </c>
      <c r="M34">
        <v>3999</v>
      </c>
      <c r="N34" t="s">
        <v>158</v>
      </c>
      <c r="O34" t="b">
        <v>0</v>
      </c>
      <c r="P34" t="s">
        <v>193</v>
      </c>
      <c r="Q34" t="s">
        <v>193</v>
      </c>
      <c r="R34" t="s">
        <v>193</v>
      </c>
      <c r="AA34" t="str">
        <f t="shared" si="0"/>
        <v>mean_test_zgakuryoku_8</v>
      </c>
      <c r="AB34" s="11" t="str">
        <f t="shared" si="1"/>
        <v>-0.165</v>
      </c>
      <c r="AC34" s="11" t="str">
        <f t="shared" si="2"/>
        <v>0.000</v>
      </c>
      <c r="AD34" s="11" t="str">
        <f t="shared" si="3"/>
        <v>0.165</v>
      </c>
      <c r="AE34" s="11" t="str">
        <f t="shared" si="4"/>
        <v>-0.165</v>
      </c>
      <c r="AF34" t="str">
        <f t="shared" si="5"/>
        <v>NA</v>
      </c>
    </row>
    <row r="35" spans="1:32" ht="21">
      <c r="A35">
        <v>34</v>
      </c>
      <c r="B35">
        <v>-0.18891060157516501</v>
      </c>
      <c r="C35" s="1">
        <v>8.1432140332024796E-15</v>
      </c>
      <c r="D35">
        <v>0.188910601575173</v>
      </c>
      <c r="E35">
        <v>-12.023479613313301</v>
      </c>
      <c r="F35" s="1">
        <v>7.8321466086059593E-33</v>
      </c>
      <c r="G35">
        <v>4834.0731750056002</v>
      </c>
      <c r="H35">
        <v>-0.219712891430866</v>
      </c>
      <c r="I35">
        <v>-0.15810831171946399</v>
      </c>
      <c r="J35" t="s">
        <v>2</v>
      </c>
      <c r="K35" t="s">
        <v>1</v>
      </c>
      <c r="L35">
        <v>179150</v>
      </c>
      <c r="M35">
        <v>4619</v>
      </c>
      <c r="N35" t="s">
        <v>156</v>
      </c>
      <c r="O35" t="b">
        <v>0</v>
      </c>
      <c r="P35" t="s">
        <v>193</v>
      </c>
      <c r="Q35" t="s">
        <v>193</v>
      </c>
      <c r="R35" t="s">
        <v>193</v>
      </c>
      <c r="AA35" t="str">
        <f t="shared" si="0"/>
        <v>mean_test_zkokugo_level_4</v>
      </c>
      <c r="AB35" s="11" t="str">
        <f t="shared" si="1"/>
        <v>-0.189</v>
      </c>
      <c r="AC35" s="11" t="str">
        <f t="shared" si="2"/>
        <v>0.000</v>
      </c>
      <c r="AD35" s="11" t="str">
        <f t="shared" si="3"/>
        <v>0.189</v>
      </c>
      <c r="AE35" s="11" t="str">
        <f t="shared" si="4"/>
        <v>-0.189</v>
      </c>
      <c r="AF35" t="str">
        <f t="shared" si="5"/>
        <v>NA</v>
      </c>
    </row>
    <row r="36" spans="1:32" ht="21">
      <c r="A36">
        <v>35</v>
      </c>
      <c r="B36">
        <v>-0.20891120891669099</v>
      </c>
      <c r="C36" s="1">
        <v>-4.8711179401684499E-14</v>
      </c>
      <c r="D36">
        <v>0.208911208916642</v>
      </c>
      <c r="E36">
        <v>-13.345357717045299</v>
      </c>
      <c r="F36" s="1">
        <v>6.5923432340596304E-40</v>
      </c>
      <c r="G36">
        <v>4729.1105657010303</v>
      </c>
      <c r="H36">
        <v>-0.23960077730134599</v>
      </c>
      <c r="I36">
        <v>-0.17822164053203601</v>
      </c>
      <c r="J36" t="s">
        <v>2</v>
      </c>
      <c r="K36" t="s">
        <v>1</v>
      </c>
      <c r="L36">
        <v>181577</v>
      </c>
      <c r="M36">
        <v>4520</v>
      </c>
      <c r="N36" t="s">
        <v>155</v>
      </c>
      <c r="O36" t="b">
        <v>0</v>
      </c>
      <c r="P36" t="s">
        <v>193</v>
      </c>
      <c r="Q36" t="s">
        <v>193</v>
      </c>
      <c r="R36" t="s">
        <v>193</v>
      </c>
      <c r="AA36" t="str">
        <f t="shared" si="0"/>
        <v>mean_test_zkokugo_level_5</v>
      </c>
      <c r="AB36" s="11" t="str">
        <f t="shared" si="1"/>
        <v>-0.209</v>
      </c>
      <c r="AC36" s="11" t="str">
        <f t="shared" si="2"/>
        <v>0.000</v>
      </c>
      <c r="AD36" s="11" t="str">
        <f t="shared" si="3"/>
        <v>0.209</v>
      </c>
      <c r="AE36" s="11" t="str">
        <f t="shared" si="4"/>
        <v>-0.209</v>
      </c>
      <c r="AF36" t="str">
        <f t="shared" si="5"/>
        <v>NA</v>
      </c>
    </row>
    <row r="37" spans="1:32" ht="21">
      <c r="A37">
        <v>36</v>
      </c>
      <c r="B37">
        <v>-0.16709749129384499</v>
      </c>
      <c r="C37" s="1">
        <v>1.72225414387289E-16</v>
      </c>
      <c r="D37">
        <v>0.16709749129384599</v>
      </c>
      <c r="E37">
        <v>-10.5348775805552</v>
      </c>
      <c r="F37" s="1">
        <v>1.1825326618641299E-25</v>
      </c>
      <c r="G37">
        <v>4508.2131905571396</v>
      </c>
      <c r="H37">
        <v>-0.198193535275479</v>
      </c>
      <c r="I37">
        <v>-0.136001447312212</v>
      </c>
      <c r="J37" t="s">
        <v>2</v>
      </c>
      <c r="K37" t="s">
        <v>1</v>
      </c>
      <c r="L37">
        <v>182473</v>
      </c>
      <c r="M37">
        <v>4315</v>
      </c>
      <c r="N37" t="s">
        <v>154</v>
      </c>
      <c r="O37" t="b">
        <v>0</v>
      </c>
      <c r="P37" t="s">
        <v>193</v>
      </c>
      <c r="Q37" t="s">
        <v>193</v>
      </c>
      <c r="R37" t="s">
        <v>193</v>
      </c>
      <c r="AA37" t="str">
        <f t="shared" si="0"/>
        <v>mean_test_zkokugo_level_6</v>
      </c>
      <c r="AB37" s="11" t="str">
        <f t="shared" si="1"/>
        <v>-0.167</v>
      </c>
      <c r="AC37" s="11" t="str">
        <f t="shared" si="2"/>
        <v>0.000</v>
      </c>
      <c r="AD37" s="11" t="str">
        <f t="shared" si="3"/>
        <v>0.167</v>
      </c>
      <c r="AE37" s="11" t="str">
        <f t="shared" si="4"/>
        <v>-0.167</v>
      </c>
      <c r="AF37" t="str">
        <f t="shared" si="5"/>
        <v>NA</v>
      </c>
    </row>
    <row r="38" spans="1:32" ht="21">
      <c r="A38">
        <v>37</v>
      </c>
      <c r="B38">
        <v>-0.14834273677818899</v>
      </c>
      <c r="C38" s="1">
        <v>1.2401604131760701E-14</v>
      </c>
      <c r="D38">
        <v>0.14834273677820201</v>
      </c>
      <c r="E38">
        <v>-9.1637288427419197</v>
      </c>
      <c r="F38" s="1">
        <v>7.6630830827250397E-20</v>
      </c>
      <c r="G38">
        <v>4197.7699703050303</v>
      </c>
      <c r="H38">
        <v>-0.180079847579727</v>
      </c>
      <c r="I38">
        <v>-0.116605625976652</v>
      </c>
      <c r="J38" t="s">
        <v>2</v>
      </c>
      <c r="K38" t="s">
        <v>1</v>
      </c>
      <c r="L38">
        <v>178244</v>
      </c>
      <c r="M38">
        <v>4021</v>
      </c>
      <c r="N38" t="s">
        <v>153</v>
      </c>
      <c r="O38" t="b">
        <v>0</v>
      </c>
      <c r="P38" t="s">
        <v>193</v>
      </c>
      <c r="Q38" t="s">
        <v>193</v>
      </c>
      <c r="R38" t="s">
        <v>193</v>
      </c>
      <c r="AA38" t="str">
        <f t="shared" si="0"/>
        <v>mean_test_zkokugo_level_7</v>
      </c>
      <c r="AB38" s="11" t="str">
        <f t="shared" si="1"/>
        <v>-0.148</v>
      </c>
      <c r="AC38" s="11" t="str">
        <f t="shared" si="2"/>
        <v>0.000</v>
      </c>
      <c r="AD38" s="11" t="str">
        <f t="shared" si="3"/>
        <v>0.148</v>
      </c>
      <c r="AE38" s="11" t="str">
        <f t="shared" si="4"/>
        <v>-0.148</v>
      </c>
      <c r="AF38" t="str">
        <f t="shared" si="5"/>
        <v>NA</v>
      </c>
    </row>
    <row r="39" spans="1:32" ht="21">
      <c r="A39">
        <v>38</v>
      </c>
      <c r="B39">
        <v>-0.15882525870521599</v>
      </c>
      <c r="C39" s="1">
        <v>5.8757947040105099E-14</v>
      </c>
      <c r="D39">
        <v>0.158825258705274</v>
      </c>
      <c r="E39">
        <v>-9.72507922263868</v>
      </c>
      <c r="F39" s="1">
        <v>4.0435675156936299E-22</v>
      </c>
      <c r="G39">
        <v>4168.4439734165298</v>
      </c>
      <c r="H39">
        <v>-0.19084373314644901</v>
      </c>
      <c r="I39">
        <v>-0.12680678426398201</v>
      </c>
      <c r="J39" t="s">
        <v>2</v>
      </c>
      <c r="K39" t="s">
        <v>1</v>
      </c>
      <c r="L39">
        <v>181448</v>
      </c>
      <c r="M39">
        <v>3999</v>
      </c>
      <c r="N39" t="s">
        <v>152</v>
      </c>
      <c r="O39" t="b">
        <v>0</v>
      </c>
      <c r="P39" t="s">
        <v>193</v>
      </c>
      <c r="Q39" t="s">
        <v>193</v>
      </c>
      <c r="R39" t="s">
        <v>193</v>
      </c>
      <c r="AA39" t="str">
        <f t="shared" si="0"/>
        <v>mean_test_zkokugo_level_8</v>
      </c>
      <c r="AB39" s="11" t="str">
        <f t="shared" si="1"/>
        <v>-0.159</v>
      </c>
      <c r="AC39" s="11" t="str">
        <f t="shared" si="2"/>
        <v>0.000</v>
      </c>
      <c r="AD39" s="11" t="str">
        <f t="shared" si="3"/>
        <v>0.159</v>
      </c>
      <c r="AE39" s="11" t="str">
        <f t="shared" si="4"/>
        <v>-0.159</v>
      </c>
      <c r="AF39" t="str">
        <f t="shared" si="5"/>
        <v>NA</v>
      </c>
    </row>
    <row r="40" spans="1:32" ht="21">
      <c r="A40">
        <v>39</v>
      </c>
      <c r="B40">
        <v>-0.120441383397224</v>
      </c>
      <c r="C40" s="1">
        <v>4.0951617438839501E-14</v>
      </c>
      <c r="D40">
        <v>0.120441383397265</v>
      </c>
      <c r="E40">
        <v>-7.6966903822095398</v>
      </c>
      <c r="F40" s="1">
        <v>1.68172366721479E-14</v>
      </c>
      <c r="G40">
        <v>4836.9178098252696</v>
      </c>
      <c r="H40">
        <v>-0.15111948620667501</v>
      </c>
      <c r="I40">
        <v>-8.9763280587772998E-2</v>
      </c>
      <c r="J40" t="s">
        <v>2</v>
      </c>
      <c r="K40" t="s">
        <v>1</v>
      </c>
      <c r="L40">
        <v>179163</v>
      </c>
      <c r="M40">
        <v>4620</v>
      </c>
      <c r="N40" t="s">
        <v>150</v>
      </c>
      <c r="O40" t="b">
        <v>0</v>
      </c>
      <c r="P40" t="s">
        <v>193</v>
      </c>
      <c r="Q40" t="s">
        <v>193</v>
      </c>
      <c r="R40" t="s">
        <v>193</v>
      </c>
      <c r="AA40" t="str">
        <f t="shared" si="0"/>
        <v>mean_test_zmath_level_4</v>
      </c>
      <c r="AB40" s="11" t="str">
        <f t="shared" si="1"/>
        <v>-0.120</v>
      </c>
      <c r="AC40" s="11" t="str">
        <f t="shared" si="2"/>
        <v>0.000</v>
      </c>
      <c r="AD40" s="11" t="str">
        <f t="shared" si="3"/>
        <v>0.120</v>
      </c>
      <c r="AE40" s="11" t="str">
        <f t="shared" si="4"/>
        <v>-0.120</v>
      </c>
      <c r="AF40" t="str">
        <f t="shared" si="5"/>
        <v>NA</v>
      </c>
    </row>
    <row r="41" spans="1:32" ht="21">
      <c r="A41">
        <v>40</v>
      </c>
      <c r="B41">
        <v>-0.21163599889017901</v>
      </c>
      <c r="C41" s="1">
        <v>1.53953205760553E-14</v>
      </c>
      <c r="D41">
        <v>0.21163599889019499</v>
      </c>
      <c r="E41">
        <v>-12.7138345905829</v>
      </c>
      <c r="F41" s="1">
        <v>1.9583650375819701E-36</v>
      </c>
      <c r="G41">
        <v>4704.06137515507</v>
      </c>
      <c r="H41">
        <v>-0.24427018870311801</v>
      </c>
      <c r="I41">
        <v>-0.179001809077241</v>
      </c>
      <c r="J41" t="s">
        <v>2</v>
      </c>
      <c r="K41" t="s">
        <v>1</v>
      </c>
      <c r="L41">
        <v>181597</v>
      </c>
      <c r="M41">
        <v>4520</v>
      </c>
      <c r="N41" t="s">
        <v>149</v>
      </c>
      <c r="O41" t="b">
        <v>0</v>
      </c>
      <c r="P41" t="s">
        <v>193</v>
      </c>
      <c r="Q41" t="s">
        <v>193</v>
      </c>
      <c r="R41" t="s">
        <v>193</v>
      </c>
      <c r="AA41" t="str">
        <f t="shared" si="0"/>
        <v>mean_test_zmath_level_5</v>
      </c>
      <c r="AB41" s="11" t="str">
        <f t="shared" si="1"/>
        <v>-0.212</v>
      </c>
      <c r="AC41" s="11" t="str">
        <f t="shared" si="2"/>
        <v>0.000</v>
      </c>
      <c r="AD41" s="11" t="str">
        <f t="shared" si="3"/>
        <v>0.212</v>
      </c>
      <c r="AE41" s="11" t="str">
        <f t="shared" si="4"/>
        <v>-0.212</v>
      </c>
      <c r="AF41" t="str">
        <f t="shared" si="5"/>
        <v>NA</v>
      </c>
    </row>
    <row r="42" spans="1:32" ht="21">
      <c r="A42">
        <v>41</v>
      </c>
      <c r="B42">
        <v>-0.15191389396108401</v>
      </c>
      <c r="C42" s="1">
        <v>-8.4839704122769307E-15</v>
      </c>
      <c r="D42">
        <v>0.15191389396107499</v>
      </c>
      <c r="E42">
        <v>-8.8942520527634397</v>
      </c>
      <c r="F42" s="1">
        <v>8.3779543065015002E-19</v>
      </c>
      <c r="G42">
        <v>4480.7258844506296</v>
      </c>
      <c r="H42">
        <v>-0.185399139224659</v>
      </c>
      <c r="I42">
        <v>-0.11842864869750901</v>
      </c>
      <c r="J42" t="s">
        <v>2</v>
      </c>
      <c r="K42" t="s">
        <v>1</v>
      </c>
      <c r="L42">
        <v>182472</v>
      </c>
      <c r="M42">
        <v>4315</v>
      </c>
      <c r="N42" t="s">
        <v>148</v>
      </c>
      <c r="O42" t="b">
        <v>0</v>
      </c>
      <c r="P42" t="s">
        <v>193</v>
      </c>
      <c r="Q42" t="s">
        <v>193</v>
      </c>
      <c r="R42" t="s">
        <v>193</v>
      </c>
      <c r="AA42" t="str">
        <f t="shared" si="0"/>
        <v>mean_test_zmath_level_6</v>
      </c>
      <c r="AB42" s="11" t="str">
        <f t="shared" si="1"/>
        <v>-0.152</v>
      </c>
      <c r="AC42" s="11" t="str">
        <f t="shared" si="2"/>
        <v>0.000</v>
      </c>
      <c r="AD42" s="11" t="str">
        <f t="shared" si="3"/>
        <v>0.152</v>
      </c>
      <c r="AE42" s="11" t="str">
        <f t="shared" si="4"/>
        <v>-0.152</v>
      </c>
      <c r="AF42" t="str">
        <f t="shared" si="5"/>
        <v>NA</v>
      </c>
    </row>
    <row r="43" spans="1:32" ht="21">
      <c r="A43">
        <v>42</v>
      </c>
      <c r="B43">
        <v>-0.172734806646236</v>
      </c>
      <c r="C43" s="1">
        <v>-7.5282794378865306E-15</v>
      </c>
      <c r="D43">
        <v>0.17273480664622901</v>
      </c>
      <c r="E43">
        <v>-10.021003481572899</v>
      </c>
      <c r="F43" s="1">
        <v>2.2591784757714799E-23</v>
      </c>
      <c r="G43">
        <v>4176.1932429159697</v>
      </c>
      <c r="H43">
        <v>-0.20652904191008201</v>
      </c>
      <c r="I43">
        <v>-0.13894057138239099</v>
      </c>
      <c r="J43" t="s">
        <v>2</v>
      </c>
      <c r="K43" t="s">
        <v>1</v>
      </c>
      <c r="L43">
        <v>178234</v>
      </c>
      <c r="M43">
        <v>4021</v>
      </c>
      <c r="N43" t="s">
        <v>147</v>
      </c>
      <c r="O43" t="b">
        <v>0</v>
      </c>
      <c r="P43" t="s">
        <v>193</v>
      </c>
      <c r="Q43" t="s">
        <v>193</v>
      </c>
      <c r="R43" t="s">
        <v>193</v>
      </c>
      <c r="AA43" t="str">
        <f t="shared" si="0"/>
        <v>mean_test_zmath_level_7</v>
      </c>
      <c r="AB43" s="11" t="str">
        <f t="shared" si="1"/>
        <v>-0.173</v>
      </c>
      <c r="AC43" s="11" t="str">
        <f t="shared" si="2"/>
        <v>0.000</v>
      </c>
      <c r="AD43" s="11" t="str">
        <f t="shared" si="3"/>
        <v>0.173</v>
      </c>
      <c r="AE43" s="11" t="str">
        <f t="shared" si="4"/>
        <v>-0.173</v>
      </c>
      <c r="AF43" t="str">
        <f t="shared" si="5"/>
        <v>NA</v>
      </c>
    </row>
    <row r="44" spans="1:32" ht="21">
      <c r="A44">
        <v>43</v>
      </c>
      <c r="B44">
        <v>-0.170304380216838</v>
      </c>
      <c r="C44" s="1">
        <v>-6.1875908362404494E-14</v>
      </c>
      <c r="D44">
        <v>0.17030438021677599</v>
      </c>
      <c r="E44">
        <v>-10.4062990519867</v>
      </c>
      <c r="F44" s="1">
        <v>4.69164201713019E-25</v>
      </c>
      <c r="G44">
        <v>4169.75875785075</v>
      </c>
      <c r="H44">
        <v>-0.20238950170720099</v>
      </c>
      <c r="I44">
        <v>-0.138219258726474</v>
      </c>
      <c r="J44" t="s">
        <v>2</v>
      </c>
      <c r="K44" t="s">
        <v>1</v>
      </c>
      <c r="L44">
        <v>181490</v>
      </c>
      <c r="M44">
        <v>4001</v>
      </c>
      <c r="N44" t="s">
        <v>146</v>
      </c>
      <c r="O44" t="b">
        <v>0</v>
      </c>
      <c r="P44" t="s">
        <v>193</v>
      </c>
      <c r="Q44" t="s">
        <v>193</v>
      </c>
      <c r="R44" t="s">
        <v>193</v>
      </c>
      <c r="AA44" t="str">
        <f t="shared" si="0"/>
        <v>mean_test_zmath_level_8</v>
      </c>
      <c r="AB44" s="11" t="str">
        <f t="shared" si="1"/>
        <v>-0.170</v>
      </c>
      <c r="AC44" s="11" t="str">
        <f t="shared" si="2"/>
        <v>0.000</v>
      </c>
      <c r="AD44" s="11" t="str">
        <f t="shared" si="3"/>
        <v>0.170</v>
      </c>
      <c r="AE44" s="11" t="str">
        <f t="shared" si="4"/>
        <v>-0.170</v>
      </c>
      <c r="AF44" t="str">
        <f t="shared" si="5"/>
        <v>NA</v>
      </c>
    </row>
    <row r="45" spans="1:32" ht="21">
      <c r="A45">
        <v>44</v>
      </c>
      <c r="B45">
        <v>-0.21595669596611899</v>
      </c>
      <c r="C45" s="1">
        <v>4.1092860764952402E-15</v>
      </c>
      <c r="D45">
        <v>0.21595669596612299</v>
      </c>
      <c r="E45">
        <v>-12.7237557104941</v>
      </c>
      <c r="F45" s="1">
        <v>2.0677229954504901E-36</v>
      </c>
      <c r="G45">
        <v>4156.4680722532603</v>
      </c>
      <c r="H45">
        <v>-0.24923229845414199</v>
      </c>
      <c r="I45">
        <v>-0.182681093478096</v>
      </c>
      <c r="J45" t="s">
        <v>2</v>
      </c>
      <c r="K45" t="s">
        <v>1</v>
      </c>
      <c r="L45">
        <v>181462</v>
      </c>
      <c r="M45">
        <v>4000</v>
      </c>
      <c r="N45" t="s">
        <v>144</v>
      </c>
      <c r="O45" t="b">
        <v>0</v>
      </c>
      <c r="P45" t="s">
        <v>193</v>
      </c>
      <c r="Q45" t="s">
        <v>193</v>
      </c>
      <c r="R45" t="s">
        <v>193</v>
      </c>
      <c r="AA45" t="str">
        <f t="shared" si="0"/>
        <v>mean_test_zeng_level_8</v>
      </c>
      <c r="AB45" s="11" t="str">
        <f t="shared" si="1"/>
        <v>-0.216</v>
      </c>
      <c r="AC45" s="11" t="str">
        <f t="shared" si="2"/>
        <v>0.000</v>
      </c>
      <c r="AD45" s="11" t="str">
        <f t="shared" si="3"/>
        <v>0.216</v>
      </c>
      <c r="AE45" s="11" t="str">
        <f t="shared" si="4"/>
        <v>-0.216</v>
      </c>
      <c r="AF45" t="str">
        <f t="shared" si="5"/>
        <v>NA</v>
      </c>
    </row>
    <row r="46" spans="1:32" ht="21">
      <c r="A46">
        <v>45</v>
      </c>
      <c r="B46">
        <v>4.8133525131285399E-4</v>
      </c>
      <c r="C46" s="1">
        <v>1.5201401105600801E-16</v>
      </c>
      <c r="D46">
        <v>-4.8133525131270198E-4</v>
      </c>
      <c r="E46">
        <v>2.6109186873617501E-2</v>
      </c>
      <c r="F46">
        <v>0.979171841530037</v>
      </c>
      <c r="G46">
        <v>3272.2948838109</v>
      </c>
      <c r="H46">
        <v>-3.5664900770078299E-2</v>
      </c>
      <c r="I46">
        <v>3.6627571272704003E-2</v>
      </c>
      <c r="J46" t="s">
        <v>2</v>
      </c>
      <c r="K46" t="s">
        <v>1</v>
      </c>
      <c r="L46">
        <v>119354</v>
      </c>
      <c r="M46">
        <v>3114</v>
      </c>
      <c r="N46" t="s">
        <v>142</v>
      </c>
      <c r="O46" t="b">
        <v>0</v>
      </c>
      <c r="P46" t="s">
        <v>193</v>
      </c>
      <c r="Q46" t="s">
        <v>193</v>
      </c>
      <c r="R46" t="s">
        <v>193</v>
      </c>
      <c r="AA46" t="str">
        <f t="shared" si="0"/>
        <v>mean_test_zstrategy_4</v>
      </c>
      <c r="AB46" s="11" t="str">
        <f t="shared" si="1"/>
        <v>0.000</v>
      </c>
      <c r="AC46" s="11" t="str">
        <f t="shared" si="2"/>
        <v>0.000</v>
      </c>
      <c r="AD46" s="11" t="str">
        <f t="shared" si="3"/>
        <v>0.000</v>
      </c>
      <c r="AE46" s="11" t="str">
        <f t="shared" si="4"/>
        <v>0.000</v>
      </c>
      <c r="AF46" t="str">
        <f t="shared" si="5"/>
        <v>NA</v>
      </c>
    </row>
    <row r="47" spans="1:32" ht="21">
      <c r="A47">
        <v>46</v>
      </c>
      <c r="B47">
        <v>6.0161078439092998E-2</v>
      </c>
      <c r="C47" s="1">
        <v>3.4472422941210002E-16</v>
      </c>
      <c r="D47">
        <v>-6.0161078439092699E-2</v>
      </c>
      <c r="E47">
        <v>3.1699679077958698</v>
      </c>
      <c r="F47">
        <v>1.53851282563719E-3</v>
      </c>
      <c r="G47">
        <v>3300.6467187702101</v>
      </c>
      <c r="H47">
        <v>2.2950354053755399E-2</v>
      </c>
      <c r="I47">
        <v>9.7371802824430601E-2</v>
      </c>
      <c r="J47" t="s">
        <v>2</v>
      </c>
      <c r="K47" t="s">
        <v>1</v>
      </c>
      <c r="L47">
        <v>125265</v>
      </c>
      <c r="M47">
        <v>3157</v>
      </c>
      <c r="N47" t="s">
        <v>141</v>
      </c>
      <c r="O47" t="b">
        <v>0</v>
      </c>
      <c r="P47" t="s">
        <v>193</v>
      </c>
      <c r="Q47" t="s">
        <v>193</v>
      </c>
      <c r="R47" t="s">
        <v>193</v>
      </c>
      <c r="AA47" t="str">
        <f t="shared" si="0"/>
        <v>mean_test_zstrategy_5</v>
      </c>
      <c r="AB47" s="11" t="str">
        <f t="shared" si="1"/>
        <v>0.060</v>
      </c>
      <c r="AC47" s="11" t="str">
        <f t="shared" si="2"/>
        <v>0.000</v>
      </c>
      <c r="AD47" s="11" t="str">
        <f t="shared" si="3"/>
        <v>-0.060</v>
      </c>
      <c r="AE47" s="11" t="str">
        <f t="shared" si="4"/>
        <v>0.060</v>
      </c>
      <c r="AF47" t="str">
        <f t="shared" si="5"/>
        <v>NA</v>
      </c>
    </row>
    <row r="48" spans="1:32" ht="21">
      <c r="A48">
        <v>47</v>
      </c>
      <c r="B48">
        <v>5.1834119257409203E-2</v>
      </c>
      <c r="C48" s="1">
        <v>3.1097055321657102E-16</v>
      </c>
      <c r="D48">
        <v>-5.1834119257408898E-2</v>
      </c>
      <c r="E48">
        <v>2.8399607610915698</v>
      </c>
      <c r="F48">
        <v>4.5396158612997098E-3</v>
      </c>
      <c r="G48">
        <v>3290.4690094018902</v>
      </c>
      <c r="H48">
        <v>1.60482761037373E-2</v>
      </c>
      <c r="I48">
        <v>8.7619962411081095E-2</v>
      </c>
      <c r="J48" t="s">
        <v>2</v>
      </c>
      <c r="K48" t="s">
        <v>1</v>
      </c>
      <c r="L48">
        <v>129733</v>
      </c>
      <c r="M48">
        <v>3141</v>
      </c>
      <c r="N48" t="s">
        <v>140</v>
      </c>
      <c r="O48" t="b">
        <v>0</v>
      </c>
      <c r="P48" t="s">
        <v>193</v>
      </c>
      <c r="Q48" t="s">
        <v>193</v>
      </c>
      <c r="R48" t="s">
        <v>193</v>
      </c>
      <c r="AA48" t="str">
        <f t="shared" si="0"/>
        <v>mean_test_zstrategy_6</v>
      </c>
      <c r="AB48" s="11" t="str">
        <f t="shared" si="1"/>
        <v>0.052</v>
      </c>
      <c r="AC48" s="11" t="str">
        <f t="shared" si="2"/>
        <v>0.000</v>
      </c>
      <c r="AD48" s="11" t="str">
        <f t="shared" si="3"/>
        <v>-0.052</v>
      </c>
      <c r="AE48" s="11" t="str">
        <f t="shared" si="4"/>
        <v>0.052</v>
      </c>
      <c r="AF48" t="str">
        <f t="shared" si="5"/>
        <v>NA</v>
      </c>
    </row>
    <row r="49" spans="1:32" ht="21">
      <c r="A49">
        <v>48</v>
      </c>
      <c r="B49">
        <v>0.10880335595081</v>
      </c>
      <c r="C49" s="1">
        <v>6.4489816622451602E-17</v>
      </c>
      <c r="D49">
        <v>-0.10880335595081</v>
      </c>
      <c r="E49">
        <v>5.70837267855328</v>
      </c>
      <c r="F49" s="1">
        <v>1.2531790089428299E-8</v>
      </c>
      <c r="G49">
        <v>2970.06838220797</v>
      </c>
      <c r="H49">
        <v>7.1430603682972799E-2</v>
      </c>
      <c r="I49">
        <v>0.14617610821864799</v>
      </c>
      <c r="J49" t="s">
        <v>2</v>
      </c>
      <c r="K49" t="s">
        <v>1</v>
      </c>
      <c r="L49">
        <v>125257</v>
      </c>
      <c r="M49">
        <v>2842</v>
      </c>
      <c r="N49" t="s">
        <v>139</v>
      </c>
      <c r="O49" t="b">
        <v>0</v>
      </c>
      <c r="P49" t="s">
        <v>193</v>
      </c>
      <c r="Q49" t="s">
        <v>193</v>
      </c>
      <c r="R49" t="s">
        <v>193</v>
      </c>
      <c r="AA49" t="str">
        <f t="shared" si="0"/>
        <v>mean_test_zstrategy_7</v>
      </c>
      <c r="AB49" s="11" t="str">
        <f t="shared" si="1"/>
        <v>0.109</v>
      </c>
      <c r="AC49" s="11" t="str">
        <f t="shared" si="2"/>
        <v>0.000</v>
      </c>
      <c r="AD49" s="11" t="str">
        <f t="shared" si="3"/>
        <v>-0.109</v>
      </c>
      <c r="AE49" s="11" t="str">
        <f t="shared" si="4"/>
        <v>0.109</v>
      </c>
      <c r="AF49" t="str">
        <f t="shared" si="5"/>
        <v>NA</v>
      </c>
    </row>
    <row r="50" spans="1:32" ht="21">
      <c r="A50">
        <v>49</v>
      </c>
      <c r="B50">
        <v>0.11314651406720599</v>
      </c>
      <c r="C50" s="1">
        <v>3.2267966423161202E-16</v>
      </c>
      <c r="D50">
        <v>-0.113146514067205</v>
      </c>
      <c r="E50">
        <v>6.2184010770924596</v>
      </c>
      <c r="F50" s="1">
        <v>5.7300691182569396E-10</v>
      </c>
      <c r="G50">
        <v>2955.7393456668701</v>
      </c>
      <c r="H50">
        <v>7.7469506817634606E-2</v>
      </c>
      <c r="I50">
        <v>0.14882352131677701</v>
      </c>
      <c r="J50" t="s">
        <v>2</v>
      </c>
      <c r="K50" t="s">
        <v>1</v>
      </c>
      <c r="L50">
        <v>128068</v>
      </c>
      <c r="M50">
        <v>2819</v>
      </c>
      <c r="N50" t="s">
        <v>138</v>
      </c>
      <c r="O50" t="b">
        <v>0</v>
      </c>
      <c r="P50" t="s">
        <v>193</v>
      </c>
      <c r="Q50" t="s">
        <v>193</v>
      </c>
      <c r="R50" t="s">
        <v>193</v>
      </c>
      <c r="AA50" t="str">
        <f t="shared" si="0"/>
        <v>mean_test_zstrategy_8</v>
      </c>
      <c r="AB50" s="11" t="str">
        <f t="shared" si="1"/>
        <v>0.113</v>
      </c>
      <c r="AC50" s="11" t="str">
        <f t="shared" si="2"/>
        <v>0.000</v>
      </c>
      <c r="AD50" s="11" t="str">
        <f t="shared" si="3"/>
        <v>-0.113</v>
      </c>
      <c r="AE50" s="11" t="str">
        <f t="shared" si="4"/>
        <v>0.113</v>
      </c>
      <c r="AF50" t="str">
        <f t="shared" si="5"/>
        <v>NA</v>
      </c>
    </row>
    <row r="51" spans="1:32" ht="21">
      <c r="A51">
        <v>50</v>
      </c>
      <c r="B51">
        <v>-6.5831989503373402E-3</v>
      </c>
      <c r="C51" s="1">
        <v>1.6991665427172099E-16</v>
      </c>
      <c r="D51">
        <v>6.5831989503375102E-3</v>
      </c>
      <c r="E51">
        <v>-0.210776908838468</v>
      </c>
      <c r="F51">
        <v>0.83310008188649598</v>
      </c>
      <c r="G51">
        <v>1108.9258804328699</v>
      </c>
      <c r="H51">
        <v>-6.7865676033774094E-2</v>
      </c>
      <c r="I51">
        <v>5.4699278133099397E-2</v>
      </c>
      <c r="J51" t="s">
        <v>2</v>
      </c>
      <c r="K51" t="s">
        <v>1</v>
      </c>
      <c r="L51">
        <v>43253</v>
      </c>
      <c r="M51">
        <v>1058</v>
      </c>
      <c r="N51" t="s">
        <v>136</v>
      </c>
      <c r="O51" t="b">
        <v>0</v>
      </c>
      <c r="P51" t="s">
        <v>193</v>
      </c>
      <c r="Q51" t="s">
        <v>193</v>
      </c>
      <c r="R51" t="s">
        <v>193</v>
      </c>
      <c r="AA51" t="str">
        <f t="shared" si="0"/>
        <v>mean_test_zselfcontrol_4</v>
      </c>
      <c r="AB51" s="11" t="str">
        <f t="shared" si="1"/>
        <v>-0.007</v>
      </c>
      <c r="AC51" s="11" t="str">
        <f t="shared" si="2"/>
        <v>0.000</v>
      </c>
      <c r="AD51" s="11" t="str">
        <f t="shared" si="3"/>
        <v>0.007</v>
      </c>
      <c r="AE51" s="11" t="str">
        <f t="shared" si="4"/>
        <v>-0.007</v>
      </c>
      <c r="AF51" t="str">
        <f t="shared" si="5"/>
        <v>NA</v>
      </c>
    </row>
    <row r="52" spans="1:32" ht="21">
      <c r="A52">
        <v>51</v>
      </c>
      <c r="B52">
        <v>2.8827899889541601E-2</v>
      </c>
      <c r="C52" s="1">
        <v>2.5570639545917101E-16</v>
      </c>
      <c r="D52">
        <v>-2.8827899889541299E-2</v>
      </c>
      <c r="E52">
        <v>0.95806849177785702</v>
      </c>
      <c r="F52">
        <v>0.33822399850875501</v>
      </c>
      <c r="G52">
        <v>1182.8624530049101</v>
      </c>
      <c r="H52">
        <v>-3.02070433941793E-2</v>
      </c>
      <c r="I52">
        <v>8.78628431732624E-2</v>
      </c>
      <c r="J52" t="s">
        <v>2</v>
      </c>
      <c r="K52" t="s">
        <v>1</v>
      </c>
      <c r="L52">
        <v>46202</v>
      </c>
      <c r="M52">
        <v>1128</v>
      </c>
      <c r="N52" t="s">
        <v>135</v>
      </c>
      <c r="O52" t="b">
        <v>0</v>
      </c>
      <c r="P52" t="s">
        <v>193</v>
      </c>
      <c r="Q52" t="s">
        <v>193</v>
      </c>
      <c r="R52" t="s">
        <v>193</v>
      </c>
      <c r="AA52" t="str">
        <f t="shared" si="0"/>
        <v>mean_test_zselfcontrol_5</v>
      </c>
      <c r="AB52" s="11" t="str">
        <f t="shared" si="1"/>
        <v>0.029</v>
      </c>
      <c r="AC52" s="11" t="str">
        <f t="shared" si="2"/>
        <v>0.000</v>
      </c>
      <c r="AD52" s="11" t="str">
        <f t="shared" si="3"/>
        <v>-0.029</v>
      </c>
      <c r="AE52" s="11" t="str">
        <f t="shared" si="4"/>
        <v>0.029</v>
      </c>
      <c r="AF52" t="str">
        <f t="shared" si="5"/>
        <v>NA</v>
      </c>
    </row>
    <row r="53" spans="1:32" ht="21">
      <c r="A53">
        <v>52</v>
      </c>
      <c r="B53">
        <v>0.13343014450747101</v>
      </c>
      <c r="C53" s="1">
        <v>2.3042544388077101E-16</v>
      </c>
      <c r="D53">
        <v>-0.13343014450747001</v>
      </c>
      <c r="E53">
        <v>4.3581939423060803</v>
      </c>
      <c r="F53" s="1">
        <v>1.4263813229120701E-5</v>
      </c>
      <c r="G53">
        <v>1171.7014748004899</v>
      </c>
      <c r="H53">
        <v>7.3361982463412301E-2</v>
      </c>
      <c r="I53">
        <v>0.193498306551529</v>
      </c>
      <c r="J53" t="s">
        <v>2</v>
      </c>
      <c r="K53" t="s">
        <v>1</v>
      </c>
      <c r="L53">
        <v>46002</v>
      </c>
      <c r="M53">
        <v>1119</v>
      </c>
      <c r="N53" t="s">
        <v>134</v>
      </c>
      <c r="O53" t="b">
        <v>0</v>
      </c>
      <c r="P53" t="s">
        <v>193</v>
      </c>
      <c r="Q53" t="s">
        <v>193</v>
      </c>
      <c r="R53" t="s">
        <v>193</v>
      </c>
      <c r="AA53" t="str">
        <f t="shared" si="0"/>
        <v>mean_test_zselfcontrol_6</v>
      </c>
      <c r="AB53" s="11" t="str">
        <f t="shared" si="1"/>
        <v>0.133</v>
      </c>
      <c r="AC53" s="11" t="str">
        <f t="shared" si="2"/>
        <v>0.000</v>
      </c>
      <c r="AD53" s="11" t="str">
        <f t="shared" si="3"/>
        <v>-0.133</v>
      </c>
      <c r="AE53" s="11" t="str">
        <f t="shared" si="4"/>
        <v>0.133</v>
      </c>
      <c r="AF53" t="str">
        <f t="shared" si="5"/>
        <v>NA</v>
      </c>
    </row>
    <row r="54" spans="1:32" ht="21">
      <c r="A54">
        <v>53</v>
      </c>
      <c r="B54">
        <v>0.15951917135785301</v>
      </c>
      <c r="C54" s="1">
        <v>5.8494167155683395E-17</v>
      </c>
      <c r="D54">
        <v>-0.15951917135785301</v>
      </c>
      <c r="E54">
        <v>5.0416686978065401</v>
      </c>
      <c r="F54" s="1">
        <v>5.4632077081035295E-7</v>
      </c>
      <c r="G54">
        <v>1014.77481048467</v>
      </c>
      <c r="H54">
        <v>9.7431557096207197E-2</v>
      </c>
      <c r="I54">
        <v>0.22160678561949901</v>
      </c>
      <c r="J54" t="s">
        <v>2</v>
      </c>
      <c r="K54" t="s">
        <v>1</v>
      </c>
      <c r="L54">
        <v>44762</v>
      </c>
      <c r="M54">
        <v>971</v>
      </c>
      <c r="N54" t="s">
        <v>133</v>
      </c>
      <c r="O54" t="b">
        <v>0</v>
      </c>
      <c r="P54" t="s">
        <v>193</v>
      </c>
      <c r="Q54" t="s">
        <v>193</v>
      </c>
      <c r="R54" t="s">
        <v>193</v>
      </c>
      <c r="AA54" t="str">
        <f t="shared" si="0"/>
        <v>mean_test_zselfcontrol_7</v>
      </c>
      <c r="AB54" s="11" t="str">
        <f t="shared" si="1"/>
        <v>0.160</v>
      </c>
      <c r="AC54" s="11" t="str">
        <f t="shared" si="2"/>
        <v>0.000</v>
      </c>
      <c r="AD54" s="11" t="str">
        <f t="shared" si="3"/>
        <v>-0.160</v>
      </c>
      <c r="AE54" s="11" t="str">
        <f t="shared" si="4"/>
        <v>0.160</v>
      </c>
      <c r="AF54" t="str">
        <f t="shared" si="5"/>
        <v>NA</v>
      </c>
    </row>
    <row r="55" spans="1:32" ht="21">
      <c r="A55">
        <v>54</v>
      </c>
      <c r="B55">
        <v>0.18163401330564599</v>
      </c>
      <c r="C55" s="1">
        <v>-8.8876869821210406E-17</v>
      </c>
      <c r="D55">
        <v>-0.18163401330564599</v>
      </c>
      <c r="E55">
        <v>5.7186867081262296</v>
      </c>
      <c r="F55" s="1">
        <v>1.41241511996126E-8</v>
      </c>
      <c r="G55">
        <v>1011.93158146497</v>
      </c>
      <c r="H55">
        <v>0.11930808982857299</v>
      </c>
      <c r="I55">
        <v>0.24395993678271899</v>
      </c>
      <c r="J55" t="s">
        <v>2</v>
      </c>
      <c r="K55" t="s">
        <v>1</v>
      </c>
      <c r="L55">
        <v>45155</v>
      </c>
      <c r="M55">
        <v>969</v>
      </c>
      <c r="N55" t="s">
        <v>132</v>
      </c>
      <c r="O55" t="b">
        <v>0</v>
      </c>
      <c r="P55" t="s">
        <v>193</v>
      </c>
      <c r="Q55" t="s">
        <v>193</v>
      </c>
      <c r="R55" t="s">
        <v>193</v>
      </c>
      <c r="AA55" t="str">
        <f t="shared" si="0"/>
        <v>mean_test_zselfcontrol_8</v>
      </c>
      <c r="AB55" s="11" t="str">
        <f t="shared" si="1"/>
        <v>0.182</v>
      </c>
      <c r="AC55" s="11" t="str">
        <f t="shared" si="2"/>
        <v>0.000</v>
      </c>
      <c r="AD55" s="11" t="str">
        <f t="shared" si="3"/>
        <v>-0.182</v>
      </c>
      <c r="AE55" s="11" t="str">
        <f t="shared" si="4"/>
        <v>0.182</v>
      </c>
      <c r="AF55" t="str">
        <f t="shared" si="5"/>
        <v>NA</v>
      </c>
    </row>
    <row r="56" spans="1:32" ht="21">
      <c r="A56">
        <v>55</v>
      </c>
      <c r="B56">
        <v>-4.2367304492860497E-2</v>
      </c>
      <c r="C56" s="1">
        <v>-1.66580722121481E-16</v>
      </c>
      <c r="D56">
        <v>4.2367304492860303E-2</v>
      </c>
      <c r="E56">
        <v>-1.3062253855727599</v>
      </c>
      <c r="F56">
        <v>0.19174094392986199</v>
      </c>
      <c r="G56">
        <v>1133.3878097587999</v>
      </c>
      <c r="H56">
        <v>-0.106006522628198</v>
      </c>
      <c r="I56">
        <v>2.1271913642476901E-2</v>
      </c>
      <c r="J56" t="s">
        <v>2</v>
      </c>
      <c r="K56" t="s">
        <v>1</v>
      </c>
      <c r="L56">
        <v>44037</v>
      </c>
      <c r="M56">
        <v>1086</v>
      </c>
      <c r="N56" t="s">
        <v>130</v>
      </c>
      <c r="O56" t="b">
        <v>0</v>
      </c>
      <c r="P56" t="s">
        <v>193</v>
      </c>
      <c r="Q56" t="s">
        <v>193</v>
      </c>
      <c r="R56" t="s">
        <v>193</v>
      </c>
      <c r="AA56" t="str">
        <f t="shared" si="0"/>
        <v>mean_test_zselfefficacy_5</v>
      </c>
      <c r="AB56" s="11" t="str">
        <f t="shared" si="1"/>
        <v>-0.042</v>
      </c>
      <c r="AC56" s="11" t="str">
        <f t="shared" si="2"/>
        <v>0.000</v>
      </c>
      <c r="AD56" s="11" t="str">
        <f t="shared" si="3"/>
        <v>0.042</v>
      </c>
      <c r="AE56" s="11" t="str">
        <f t="shared" si="4"/>
        <v>-0.042</v>
      </c>
      <c r="AF56" t="str">
        <f t="shared" si="5"/>
        <v>NA</v>
      </c>
    </row>
    <row r="57" spans="1:32" ht="21">
      <c r="A57">
        <v>56</v>
      </c>
      <c r="B57">
        <v>-6.34146662741326E-2</v>
      </c>
      <c r="C57" s="1">
        <v>-2.13497924414035E-16</v>
      </c>
      <c r="D57">
        <v>6.3414666274132406E-2</v>
      </c>
      <c r="E57">
        <v>-2.0539374096646501</v>
      </c>
      <c r="F57">
        <v>4.0205785725456897E-2</v>
      </c>
      <c r="G57">
        <v>1158.42312502396</v>
      </c>
      <c r="H57">
        <v>-0.123991224404331</v>
      </c>
      <c r="I57">
        <v>-2.8381081439340199E-3</v>
      </c>
      <c r="J57" t="s">
        <v>2</v>
      </c>
      <c r="K57" t="s">
        <v>1</v>
      </c>
      <c r="L57">
        <v>44951</v>
      </c>
      <c r="M57">
        <v>1106</v>
      </c>
      <c r="N57" t="s">
        <v>129</v>
      </c>
      <c r="O57" t="b">
        <v>0</v>
      </c>
      <c r="P57" t="s">
        <v>193</v>
      </c>
      <c r="Q57" t="s">
        <v>193</v>
      </c>
      <c r="R57" t="s">
        <v>193</v>
      </c>
      <c r="AA57" t="str">
        <f t="shared" si="0"/>
        <v>mean_test_zselfefficacy_6</v>
      </c>
      <c r="AB57" s="11" t="str">
        <f t="shared" si="1"/>
        <v>-0.063</v>
      </c>
      <c r="AC57" s="11" t="str">
        <f t="shared" si="2"/>
        <v>0.000</v>
      </c>
      <c r="AD57" s="11" t="str">
        <f t="shared" si="3"/>
        <v>0.063</v>
      </c>
      <c r="AE57" s="11" t="str">
        <f t="shared" si="4"/>
        <v>-0.063</v>
      </c>
      <c r="AF57" t="str">
        <f t="shared" si="5"/>
        <v>NA</v>
      </c>
    </row>
    <row r="58" spans="1:32" ht="21">
      <c r="A58">
        <v>57</v>
      </c>
      <c r="B58">
        <v>7.3674991460024902E-2</v>
      </c>
      <c r="C58" s="1">
        <v>9.3936528298329098E-17</v>
      </c>
      <c r="D58">
        <v>-7.3674991460024805E-2</v>
      </c>
      <c r="E58">
        <v>2.2696900340641299</v>
      </c>
      <c r="F58">
        <v>2.3431882123229001E-2</v>
      </c>
      <c r="G58">
        <v>1032.68691317513</v>
      </c>
      <c r="H58">
        <v>9.9791705403238298E-3</v>
      </c>
      <c r="I58">
        <v>0.13737081237972601</v>
      </c>
      <c r="J58" t="s">
        <v>2</v>
      </c>
      <c r="K58" t="s">
        <v>1</v>
      </c>
      <c r="L58">
        <v>42413</v>
      </c>
      <c r="M58">
        <v>988</v>
      </c>
      <c r="N58" t="s">
        <v>128</v>
      </c>
      <c r="O58" t="b">
        <v>0</v>
      </c>
      <c r="P58" t="s">
        <v>193</v>
      </c>
      <c r="Q58" t="s">
        <v>193</v>
      </c>
      <c r="R58" t="s">
        <v>193</v>
      </c>
      <c r="AA58" t="str">
        <f t="shared" si="0"/>
        <v>mean_test_zselfefficacy_7</v>
      </c>
      <c r="AB58" s="11" t="str">
        <f t="shared" si="1"/>
        <v>0.074</v>
      </c>
      <c r="AC58" s="11" t="str">
        <f t="shared" si="2"/>
        <v>0.000</v>
      </c>
      <c r="AD58" s="11" t="str">
        <f t="shared" si="3"/>
        <v>-0.074</v>
      </c>
      <c r="AE58" s="11" t="str">
        <f t="shared" si="4"/>
        <v>0.074</v>
      </c>
      <c r="AF58" t="str">
        <f t="shared" si="5"/>
        <v>NA</v>
      </c>
    </row>
    <row r="59" spans="1:32" ht="21">
      <c r="A59">
        <v>58</v>
      </c>
      <c r="B59">
        <v>3.6104173168164E-2</v>
      </c>
      <c r="C59" s="1">
        <v>-5.27581562164104E-17</v>
      </c>
      <c r="D59">
        <v>-3.6104173168164E-2</v>
      </c>
      <c r="E59">
        <v>1.1245891228881799</v>
      </c>
      <c r="F59">
        <v>0.26102427819451302</v>
      </c>
      <c r="G59">
        <v>1033.5970828488701</v>
      </c>
      <c r="H59">
        <v>-2.6892914393047598E-2</v>
      </c>
      <c r="I59">
        <v>9.9101260729375501E-2</v>
      </c>
      <c r="J59" t="s">
        <v>2</v>
      </c>
      <c r="K59" t="s">
        <v>1</v>
      </c>
      <c r="L59">
        <v>45503</v>
      </c>
      <c r="M59">
        <v>991</v>
      </c>
      <c r="N59" t="s">
        <v>127</v>
      </c>
      <c r="O59" t="b">
        <v>0</v>
      </c>
      <c r="P59" t="s">
        <v>193</v>
      </c>
      <c r="Q59" t="s">
        <v>193</v>
      </c>
      <c r="R59" t="s">
        <v>193</v>
      </c>
      <c r="AA59" t="str">
        <f t="shared" si="0"/>
        <v>mean_test_zselfefficacy_8</v>
      </c>
      <c r="AB59" s="11" t="str">
        <f t="shared" si="1"/>
        <v>0.036</v>
      </c>
      <c r="AC59" s="11" t="str">
        <f t="shared" si="2"/>
        <v>0.000</v>
      </c>
      <c r="AD59" s="11" t="str">
        <f t="shared" si="3"/>
        <v>-0.036</v>
      </c>
      <c r="AE59" s="11" t="str">
        <f t="shared" si="4"/>
        <v>0.036</v>
      </c>
      <c r="AF59" t="str">
        <f t="shared" si="5"/>
        <v>NA</v>
      </c>
    </row>
    <row r="60" spans="1:32" ht="21">
      <c r="A60">
        <v>59</v>
      </c>
      <c r="B60">
        <v>4.5326935709898097E-2</v>
      </c>
      <c r="C60" s="1">
        <v>2.12311595898842E-16</v>
      </c>
      <c r="D60">
        <v>-4.5326935709897903E-2</v>
      </c>
      <c r="E60">
        <v>1.48659751085253</v>
      </c>
      <c r="F60">
        <v>0.13740078764660599</v>
      </c>
      <c r="G60">
        <v>1127.2067703333</v>
      </c>
      <c r="H60">
        <v>-1.4497364260347799E-2</v>
      </c>
      <c r="I60">
        <v>0.10515123568014401</v>
      </c>
      <c r="J60" t="s">
        <v>2</v>
      </c>
      <c r="K60" t="s">
        <v>1</v>
      </c>
      <c r="L60">
        <v>45019</v>
      </c>
      <c r="M60">
        <v>1075</v>
      </c>
      <c r="N60" t="s">
        <v>125</v>
      </c>
      <c r="O60" t="b">
        <v>0</v>
      </c>
      <c r="P60" t="s">
        <v>193</v>
      </c>
      <c r="Q60" t="s">
        <v>193</v>
      </c>
      <c r="R60" t="s">
        <v>193</v>
      </c>
      <c r="AA60" t="str">
        <f t="shared" si="0"/>
        <v>mean_test_zdilligence_6</v>
      </c>
      <c r="AB60" s="11" t="str">
        <f t="shared" si="1"/>
        <v>0.045</v>
      </c>
      <c r="AC60" s="11" t="str">
        <f t="shared" si="2"/>
        <v>0.000</v>
      </c>
      <c r="AD60" s="11" t="str">
        <f t="shared" si="3"/>
        <v>-0.045</v>
      </c>
      <c r="AE60" s="11" t="str">
        <f t="shared" si="4"/>
        <v>0.045</v>
      </c>
      <c r="AF60" t="str">
        <f t="shared" si="5"/>
        <v>NA</v>
      </c>
    </row>
    <row r="61" spans="1:32" ht="21">
      <c r="A61">
        <v>60</v>
      </c>
      <c r="B61">
        <v>8.2231612271750798E-2</v>
      </c>
      <c r="C61" s="1">
        <v>-4.16004822961707E-16</v>
      </c>
      <c r="D61">
        <v>-8.2231612271751298E-2</v>
      </c>
      <c r="E61">
        <v>2.6260262155537601</v>
      </c>
      <c r="F61">
        <v>8.7626012042411293E-3</v>
      </c>
      <c r="G61">
        <v>1066.0651684674599</v>
      </c>
      <c r="H61">
        <v>2.0787370577257699E-2</v>
      </c>
      <c r="I61">
        <v>0.14367585396624399</v>
      </c>
      <c r="J61" t="s">
        <v>2</v>
      </c>
      <c r="K61" t="s">
        <v>1</v>
      </c>
      <c r="L61">
        <v>43788</v>
      </c>
      <c r="M61">
        <v>1018</v>
      </c>
      <c r="N61" t="s">
        <v>124</v>
      </c>
      <c r="O61" t="b">
        <v>0</v>
      </c>
      <c r="P61" t="s">
        <v>193</v>
      </c>
      <c r="Q61" t="s">
        <v>193</v>
      </c>
      <c r="R61" t="s">
        <v>193</v>
      </c>
      <c r="AA61" t="str">
        <f t="shared" si="0"/>
        <v>mean_test_zdilligence_7</v>
      </c>
      <c r="AB61" s="11" t="str">
        <f t="shared" si="1"/>
        <v>0.082</v>
      </c>
      <c r="AC61" s="11" t="str">
        <f t="shared" si="2"/>
        <v>0.000</v>
      </c>
      <c r="AD61" s="11" t="str">
        <f t="shared" si="3"/>
        <v>-0.082</v>
      </c>
      <c r="AE61" s="11" t="str">
        <f t="shared" si="4"/>
        <v>0.082</v>
      </c>
      <c r="AF61" t="str">
        <f t="shared" si="5"/>
        <v>NA</v>
      </c>
    </row>
    <row r="62" spans="1:32" ht="21">
      <c r="A62">
        <v>61</v>
      </c>
      <c r="B62">
        <v>0.11833083426570699</v>
      </c>
      <c r="C62" s="1">
        <v>3.46688650801552E-17</v>
      </c>
      <c r="D62">
        <v>-0.11833083426570699</v>
      </c>
      <c r="E62">
        <v>3.7906434639403801</v>
      </c>
      <c r="F62">
        <v>1.5881439988565699E-4</v>
      </c>
      <c r="G62">
        <v>1049.5146817557099</v>
      </c>
      <c r="H62">
        <v>5.7076868206374497E-2</v>
      </c>
      <c r="I62">
        <v>0.17958480032503901</v>
      </c>
      <c r="J62" t="s">
        <v>2</v>
      </c>
      <c r="K62" t="s">
        <v>1</v>
      </c>
      <c r="L62">
        <v>42971</v>
      </c>
      <c r="M62">
        <v>1001</v>
      </c>
      <c r="N62" t="s">
        <v>123</v>
      </c>
      <c r="O62" t="b">
        <v>0</v>
      </c>
      <c r="P62" t="s">
        <v>193</v>
      </c>
      <c r="Q62" t="s">
        <v>193</v>
      </c>
      <c r="R62" t="s">
        <v>193</v>
      </c>
      <c r="AA62" t="str">
        <f t="shared" si="0"/>
        <v>mean_test_zdilligence_8</v>
      </c>
      <c r="AB62" s="11" t="str">
        <f t="shared" si="1"/>
        <v>0.118</v>
      </c>
      <c r="AC62" s="11" t="str">
        <f t="shared" si="2"/>
        <v>0.000</v>
      </c>
      <c r="AD62" s="11" t="str">
        <f t="shared" si="3"/>
        <v>-0.118</v>
      </c>
      <c r="AE62" s="11" t="str">
        <f t="shared" si="4"/>
        <v>0.118</v>
      </c>
      <c r="AF62" t="str">
        <f t="shared" si="5"/>
        <v>NA</v>
      </c>
    </row>
    <row r="63" spans="1:32" ht="21">
      <c r="A63">
        <v>62</v>
      </c>
      <c r="B63">
        <v>-5.0399123332245397E-3</v>
      </c>
      <c r="C63">
        <v>0.49883772661550402</v>
      </c>
      <c r="D63">
        <v>0.50387763894872895</v>
      </c>
      <c r="E63">
        <v>-0.67801329582745995</v>
      </c>
      <c r="F63">
        <v>0.49779538522264899</v>
      </c>
      <c r="G63">
        <v>4883.5827371376299</v>
      </c>
      <c r="H63">
        <v>-1.9612628718485001E-2</v>
      </c>
      <c r="I63">
        <v>9.5328040520359508E-3</v>
      </c>
      <c r="J63" t="s">
        <v>2</v>
      </c>
      <c r="K63" t="s">
        <v>1</v>
      </c>
      <c r="L63">
        <v>179820</v>
      </c>
      <c r="M63">
        <v>4642</v>
      </c>
      <c r="N63" t="s">
        <v>121</v>
      </c>
      <c r="O63" t="b">
        <v>0</v>
      </c>
      <c r="P63" t="s">
        <v>193</v>
      </c>
      <c r="Q63" t="s">
        <v>193</v>
      </c>
      <c r="R63" t="s">
        <v>193</v>
      </c>
      <c r="AA63" t="str">
        <f t="shared" si="0"/>
        <v>mean_test_girl_4</v>
      </c>
      <c r="AB63" s="11" t="str">
        <f t="shared" si="1"/>
        <v>-0.005</v>
      </c>
      <c r="AC63" s="11" t="str">
        <f t="shared" si="2"/>
        <v>0.499</v>
      </c>
      <c r="AD63" s="11" t="str">
        <f t="shared" si="3"/>
        <v>0.504</v>
      </c>
      <c r="AE63" s="11" t="str">
        <f t="shared" si="4"/>
        <v>-0.005</v>
      </c>
      <c r="AF63" t="str">
        <f t="shared" si="5"/>
        <v>NA</v>
      </c>
    </row>
    <row r="64" spans="1:32" ht="21">
      <c r="A64">
        <v>63</v>
      </c>
      <c r="B64">
        <v>1.68057696582502E-3</v>
      </c>
      <c r="C64">
        <v>0.49958575888423701</v>
      </c>
      <c r="D64">
        <v>0.49790518191841199</v>
      </c>
      <c r="E64">
        <v>0.223561546355902</v>
      </c>
      <c r="F64">
        <v>0.82310807691713705</v>
      </c>
      <c r="G64">
        <v>4762.3169709590102</v>
      </c>
      <c r="H64">
        <v>-1.3056786151453699E-2</v>
      </c>
      <c r="I64">
        <v>1.64179400831037E-2</v>
      </c>
      <c r="J64" t="s">
        <v>2</v>
      </c>
      <c r="K64" t="s">
        <v>1</v>
      </c>
      <c r="L64">
        <v>182261</v>
      </c>
      <c r="M64">
        <v>4535</v>
      </c>
      <c r="N64" t="s">
        <v>120</v>
      </c>
      <c r="O64" t="b">
        <v>0</v>
      </c>
      <c r="P64" t="s">
        <v>193</v>
      </c>
      <c r="Q64" t="s">
        <v>193</v>
      </c>
      <c r="R64" t="s">
        <v>193</v>
      </c>
      <c r="AA64" t="str">
        <f t="shared" si="0"/>
        <v>mean_test_girl_5</v>
      </c>
      <c r="AB64" s="11" t="str">
        <f t="shared" si="1"/>
        <v>0.002</v>
      </c>
      <c r="AC64" s="11" t="str">
        <f t="shared" si="2"/>
        <v>0.500</v>
      </c>
      <c r="AD64" s="11" t="str">
        <f t="shared" si="3"/>
        <v>0.498</v>
      </c>
      <c r="AE64" s="11" t="str">
        <f t="shared" si="4"/>
        <v>0.002</v>
      </c>
      <c r="AF64" t="str">
        <f t="shared" si="5"/>
        <v>NA</v>
      </c>
    </row>
    <row r="65" spans="1:32" ht="21">
      <c r="A65">
        <v>64</v>
      </c>
      <c r="B65">
        <v>6.6009298076406498E-3</v>
      </c>
      <c r="C65">
        <v>0.49798217001359502</v>
      </c>
      <c r="D65">
        <v>0.49138124020595503</v>
      </c>
      <c r="E65">
        <v>0.87198251180364195</v>
      </c>
      <c r="F65">
        <v>0.38326262149184898</v>
      </c>
      <c r="G65">
        <v>4682.9294511946</v>
      </c>
      <c r="H65">
        <v>-8.2398832258018095E-3</v>
      </c>
      <c r="I65">
        <v>2.1441742841083099E-2</v>
      </c>
      <c r="J65" t="s">
        <v>2</v>
      </c>
      <c r="K65" t="s">
        <v>1</v>
      </c>
      <c r="L65">
        <v>186091</v>
      </c>
      <c r="M65">
        <v>4467</v>
      </c>
      <c r="N65" t="s">
        <v>119</v>
      </c>
      <c r="O65" t="b">
        <v>0</v>
      </c>
      <c r="P65" t="s">
        <v>193</v>
      </c>
      <c r="Q65" t="s">
        <v>193</v>
      </c>
      <c r="R65" t="s">
        <v>193</v>
      </c>
      <c r="AA65" t="str">
        <f t="shared" si="0"/>
        <v>mean_test_girl_6</v>
      </c>
      <c r="AB65" s="11" t="str">
        <f t="shared" si="1"/>
        <v>0.007</v>
      </c>
      <c r="AC65" s="11" t="str">
        <f t="shared" si="2"/>
        <v>0.498</v>
      </c>
      <c r="AD65" s="11" t="str">
        <f t="shared" si="3"/>
        <v>0.491</v>
      </c>
      <c r="AE65" s="11" t="str">
        <f t="shared" si="4"/>
        <v>0.007</v>
      </c>
      <c r="AF65" t="str">
        <f t="shared" si="5"/>
        <v>NA</v>
      </c>
    </row>
    <row r="66" spans="1:32" ht="21">
      <c r="A66">
        <v>65</v>
      </c>
      <c r="B66">
        <v>7.3638953471875102E-3</v>
      </c>
      <c r="C66">
        <v>0.49649433012979599</v>
      </c>
      <c r="D66">
        <v>0.48913043478260898</v>
      </c>
      <c r="E66">
        <v>0.92673918553768897</v>
      </c>
      <c r="F66">
        <v>0.35411481571586001</v>
      </c>
      <c r="G66">
        <v>4231.8035989545797</v>
      </c>
      <c r="H66">
        <v>-8.2144886434870005E-3</v>
      </c>
      <c r="I66">
        <v>2.2942279337862002E-2</v>
      </c>
      <c r="J66" t="s">
        <v>2</v>
      </c>
      <c r="K66" t="s">
        <v>1</v>
      </c>
      <c r="L66">
        <v>179281</v>
      </c>
      <c r="M66">
        <v>4048</v>
      </c>
      <c r="N66" t="s">
        <v>118</v>
      </c>
      <c r="O66" t="b">
        <v>0</v>
      </c>
      <c r="P66" t="s">
        <v>193</v>
      </c>
      <c r="Q66" t="s">
        <v>193</v>
      </c>
      <c r="R66" t="s">
        <v>193</v>
      </c>
      <c r="AA66" t="str">
        <f t="shared" si="0"/>
        <v>mean_test_girl_7</v>
      </c>
      <c r="AB66" s="11" t="str">
        <f t="shared" si="1"/>
        <v>0.007</v>
      </c>
      <c r="AC66" s="11" t="str">
        <f t="shared" si="2"/>
        <v>0.496</v>
      </c>
      <c r="AD66" s="11" t="str">
        <f t="shared" si="3"/>
        <v>0.489</v>
      </c>
      <c r="AE66" s="11" t="str">
        <f t="shared" si="4"/>
        <v>0.007</v>
      </c>
      <c r="AF66" t="str">
        <f t="shared" si="5"/>
        <v>NA</v>
      </c>
    </row>
    <row r="67" spans="1:32" ht="21">
      <c r="A67">
        <v>66</v>
      </c>
      <c r="B67">
        <v>9.7083223720008695E-3</v>
      </c>
      <c r="C67">
        <v>0.49481998490301798</v>
      </c>
      <c r="D67">
        <v>0.48511166253101701</v>
      </c>
      <c r="E67">
        <v>1.2196302055975301</v>
      </c>
      <c r="F67">
        <v>0.22267343374377399</v>
      </c>
      <c r="G67">
        <v>4208.6389927355303</v>
      </c>
      <c r="H67">
        <v>-5.8975849932752303E-3</v>
      </c>
      <c r="I67">
        <v>2.5314229737277E-2</v>
      </c>
      <c r="J67" t="s">
        <v>2</v>
      </c>
      <c r="K67" t="s">
        <v>1</v>
      </c>
      <c r="L67">
        <v>182818</v>
      </c>
      <c r="M67">
        <v>4030</v>
      </c>
      <c r="N67" t="s">
        <v>117</v>
      </c>
      <c r="O67" t="b">
        <v>0</v>
      </c>
      <c r="P67" t="s">
        <v>193</v>
      </c>
      <c r="Q67" t="s">
        <v>193</v>
      </c>
      <c r="R67" t="s">
        <v>193</v>
      </c>
      <c r="AA67" t="str">
        <f t="shared" ref="AA67:AA130" si="6">N67</f>
        <v>mean_test_girl_8</v>
      </c>
      <c r="AB67" s="11" t="str">
        <f t="shared" ref="AB67:AB130" si="7">TEXT(B67, "0.000")</f>
        <v>0.010</v>
      </c>
      <c r="AC67" s="11" t="str">
        <f t="shared" ref="AC67:AC130" si="8">TEXT(C67, "0.000")</f>
        <v>0.495</v>
      </c>
      <c r="AD67" s="11" t="str">
        <f t="shared" ref="AD67:AD130" si="9">TEXT(D67, "0.000")</f>
        <v>0.485</v>
      </c>
      <c r="AE67" s="11" t="str">
        <f t="shared" ref="AE67:AE130" si="10">TEXT(B67,"0.000")</f>
        <v>0.010</v>
      </c>
      <c r="AF67" t="str">
        <f t="shared" ref="AF67:AF130" si="11">TEXT(Q67,"0.000")</f>
        <v>NA</v>
      </c>
    </row>
    <row r="68" spans="1:32" ht="21">
      <c r="A68">
        <v>67</v>
      </c>
      <c r="B68">
        <v>1.54419157567269E-2</v>
      </c>
      <c r="C68">
        <v>0.117640031657383</v>
      </c>
      <c r="D68">
        <v>0.102198115900657</v>
      </c>
      <c r="E68">
        <v>2.9731538740371599</v>
      </c>
      <c r="F68">
        <v>2.9665193912223201E-3</v>
      </c>
      <c r="G68">
        <v>3712.1614375589602</v>
      </c>
      <c r="H68">
        <v>5.2589681535316598E-3</v>
      </c>
      <c r="I68">
        <v>2.56248633599221E-2</v>
      </c>
      <c r="J68" t="s">
        <v>2</v>
      </c>
      <c r="K68" t="s">
        <v>1</v>
      </c>
      <c r="L68">
        <v>133934</v>
      </c>
      <c r="M68">
        <v>3503</v>
      </c>
      <c r="N68" t="s">
        <v>115</v>
      </c>
      <c r="O68" t="b">
        <v>0</v>
      </c>
      <c r="P68" t="s">
        <v>193</v>
      </c>
      <c r="Q68" t="s">
        <v>193</v>
      </c>
      <c r="R68" t="s">
        <v>193</v>
      </c>
      <c r="AA68" t="str">
        <f t="shared" si="6"/>
        <v>mean_test_no_book_4</v>
      </c>
      <c r="AB68" s="11" t="str">
        <f t="shared" si="7"/>
        <v>0.015</v>
      </c>
      <c r="AC68" s="11" t="str">
        <f t="shared" si="8"/>
        <v>0.118</v>
      </c>
      <c r="AD68" s="11" t="str">
        <f t="shared" si="9"/>
        <v>0.102</v>
      </c>
      <c r="AE68" s="11" t="str">
        <f t="shared" si="10"/>
        <v>0.015</v>
      </c>
      <c r="AF68" t="str">
        <f t="shared" si="11"/>
        <v>NA</v>
      </c>
    </row>
    <row r="69" spans="1:32" ht="21">
      <c r="A69">
        <v>68</v>
      </c>
      <c r="B69">
        <v>1.0436597476807599E-2</v>
      </c>
      <c r="C69">
        <v>8.9583793738489903E-2</v>
      </c>
      <c r="D69">
        <v>7.9147196261682207E-2</v>
      </c>
      <c r="E69">
        <v>2.2305249008793102</v>
      </c>
      <c r="F69">
        <v>2.5773690104726799E-2</v>
      </c>
      <c r="G69">
        <v>3618.8277353292801</v>
      </c>
      <c r="H69">
        <v>1.2628828139126299E-3</v>
      </c>
      <c r="I69">
        <v>1.9610312139702601E-2</v>
      </c>
      <c r="J69" t="s">
        <v>2</v>
      </c>
      <c r="K69" t="s">
        <v>1</v>
      </c>
      <c r="L69">
        <v>135750</v>
      </c>
      <c r="M69">
        <v>3424</v>
      </c>
      <c r="N69" t="s">
        <v>114</v>
      </c>
      <c r="O69" t="b">
        <v>0</v>
      </c>
      <c r="P69" t="s">
        <v>193</v>
      </c>
      <c r="Q69" t="s">
        <v>193</v>
      </c>
      <c r="R69" t="s">
        <v>193</v>
      </c>
      <c r="AA69" t="str">
        <f t="shared" si="6"/>
        <v>mean_test_no_book_5</v>
      </c>
      <c r="AB69" s="11" t="str">
        <f t="shared" si="7"/>
        <v>0.010</v>
      </c>
      <c r="AC69" s="11" t="str">
        <f t="shared" si="8"/>
        <v>0.090</v>
      </c>
      <c r="AD69" s="11" t="str">
        <f t="shared" si="9"/>
        <v>0.079</v>
      </c>
      <c r="AE69" s="11" t="str">
        <f t="shared" si="10"/>
        <v>0.010</v>
      </c>
      <c r="AF69" t="str">
        <f t="shared" si="11"/>
        <v>NA</v>
      </c>
    </row>
    <row r="70" spans="1:32" ht="21">
      <c r="A70">
        <v>69</v>
      </c>
      <c r="B70">
        <v>1.41488997936984E-2</v>
      </c>
      <c r="C70">
        <v>7.8136995031793596E-2</v>
      </c>
      <c r="D70">
        <v>6.3988095238095205E-2</v>
      </c>
      <c r="E70">
        <v>3.3027481701210002</v>
      </c>
      <c r="F70">
        <v>9.6688474098192295E-4</v>
      </c>
      <c r="G70">
        <v>3558.3502945105502</v>
      </c>
      <c r="H70">
        <v>5.7496006367021898E-3</v>
      </c>
      <c r="I70">
        <v>2.2548198950694601E-2</v>
      </c>
      <c r="J70" t="s">
        <v>2</v>
      </c>
      <c r="K70" t="s">
        <v>1</v>
      </c>
      <c r="L70">
        <v>138078</v>
      </c>
      <c r="M70">
        <v>3360</v>
      </c>
      <c r="N70" t="s">
        <v>113</v>
      </c>
      <c r="O70" t="b">
        <v>0</v>
      </c>
      <c r="P70" t="s">
        <v>193</v>
      </c>
      <c r="Q70" t="s">
        <v>193</v>
      </c>
      <c r="R70" t="s">
        <v>193</v>
      </c>
      <c r="AA70" t="str">
        <f t="shared" si="6"/>
        <v>mean_test_no_book_6</v>
      </c>
      <c r="AB70" s="11" t="str">
        <f t="shared" si="7"/>
        <v>0.014</v>
      </c>
      <c r="AC70" s="11" t="str">
        <f t="shared" si="8"/>
        <v>0.078</v>
      </c>
      <c r="AD70" s="11" t="str">
        <f t="shared" si="9"/>
        <v>0.064</v>
      </c>
      <c r="AE70" s="11" t="str">
        <f t="shared" si="10"/>
        <v>0.014</v>
      </c>
      <c r="AF70" t="str">
        <f t="shared" si="11"/>
        <v>NA</v>
      </c>
    </row>
    <row r="71" spans="1:32" ht="21">
      <c r="A71">
        <v>70</v>
      </c>
      <c r="B71">
        <v>1.6479848959738998E-2</v>
      </c>
      <c r="C71">
        <v>0.112143536480428</v>
      </c>
      <c r="D71">
        <v>9.5663687520688503E-2</v>
      </c>
      <c r="E71">
        <v>3.03944709086836</v>
      </c>
      <c r="F71">
        <v>2.3894169333506898E-3</v>
      </c>
      <c r="G71">
        <v>3180.4926547102</v>
      </c>
      <c r="H71">
        <v>5.8488999473325304E-3</v>
      </c>
      <c r="I71">
        <v>2.7110797972145498E-2</v>
      </c>
      <c r="J71" t="s">
        <v>2</v>
      </c>
      <c r="K71" t="s">
        <v>1</v>
      </c>
      <c r="L71">
        <v>132482</v>
      </c>
      <c r="M71">
        <v>3021</v>
      </c>
      <c r="N71" t="s">
        <v>112</v>
      </c>
      <c r="O71" t="b">
        <v>0</v>
      </c>
      <c r="P71" t="s">
        <v>193</v>
      </c>
      <c r="Q71" t="s">
        <v>193</v>
      </c>
      <c r="R71" t="s">
        <v>193</v>
      </c>
      <c r="AA71" t="str">
        <f t="shared" si="6"/>
        <v>mean_test_no_book_7</v>
      </c>
      <c r="AB71" s="11" t="str">
        <f t="shared" si="7"/>
        <v>0.016</v>
      </c>
      <c r="AC71" s="11" t="str">
        <f t="shared" si="8"/>
        <v>0.112</v>
      </c>
      <c r="AD71" s="11" t="str">
        <f t="shared" si="9"/>
        <v>0.096</v>
      </c>
      <c r="AE71" s="11" t="str">
        <f t="shared" si="10"/>
        <v>0.016</v>
      </c>
      <c r="AF71" t="str">
        <f t="shared" si="11"/>
        <v>NA</v>
      </c>
    </row>
    <row r="72" spans="1:32" ht="21">
      <c r="A72">
        <v>71</v>
      </c>
      <c r="B72">
        <v>6.6313822763524903E-3</v>
      </c>
      <c r="C72">
        <v>0.121616296791941</v>
      </c>
      <c r="D72">
        <v>0.114984914515588</v>
      </c>
      <c r="E72">
        <v>1.1221897670079</v>
      </c>
      <c r="F72">
        <v>0.26186804931063001</v>
      </c>
      <c r="G72">
        <v>3122.3793212404198</v>
      </c>
      <c r="H72">
        <v>-4.9551702098614304E-3</v>
      </c>
      <c r="I72">
        <v>1.8217934762566401E-2</v>
      </c>
      <c r="J72" t="s">
        <v>2</v>
      </c>
      <c r="K72" t="s">
        <v>1</v>
      </c>
      <c r="L72">
        <v>134505</v>
      </c>
      <c r="M72">
        <v>2983</v>
      </c>
      <c r="N72" t="s">
        <v>111</v>
      </c>
      <c r="O72" t="b">
        <v>0</v>
      </c>
      <c r="P72" t="s">
        <v>193</v>
      </c>
      <c r="Q72" t="s">
        <v>193</v>
      </c>
      <c r="R72" t="s">
        <v>193</v>
      </c>
      <c r="AA72" t="str">
        <f t="shared" si="6"/>
        <v>mean_test_no_book_8</v>
      </c>
      <c r="AB72" s="11" t="str">
        <f t="shared" si="7"/>
        <v>0.007</v>
      </c>
      <c r="AC72" s="11" t="str">
        <f t="shared" si="8"/>
        <v>0.122</v>
      </c>
      <c r="AD72" s="11" t="str">
        <f t="shared" si="9"/>
        <v>0.115</v>
      </c>
      <c r="AE72" s="11" t="str">
        <f t="shared" si="10"/>
        <v>0.007</v>
      </c>
      <c r="AF72" t="str">
        <f t="shared" si="11"/>
        <v>NA</v>
      </c>
    </row>
    <row r="73" spans="1:32" ht="21">
      <c r="A73">
        <v>72</v>
      </c>
      <c r="B73">
        <v>-2.8928221749030002E-2</v>
      </c>
      <c r="C73">
        <v>0.57653371898310202</v>
      </c>
      <c r="D73">
        <v>0.605461940732132</v>
      </c>
      <c r="E73">
        <v>-3.4264144845247699</v>
      </c>
      <c r="F73">
        <v>6.1840458263249197E-4</v>
      </c>
      <c r="G73">
        <v>3627.6194722770001</v>
      </c>
      <c r="H73">
        <v>-4.5481150985660398E-2</v>
      </c>
      <c r="I73">
        <v>-1.23752925123996E-2</v>
      </c>
      <c r="J73" t="s">
        <v>2</v>
      </c>
      <c r="K73" t="s">
        <v>1</v>
      </c>
      <c r="L73">
        <v>131380</v>
      </c>
      <c r="M73">
        <v>3442</v>
      </c>
      <c r="N73" t="s">
        <v>109</v>
      </c>
      <c r="O73" t="b">
        <v>0</v>
      </c>
      <c r="P73" t="s">
        <v>193</v>
      </c>
      <c r="Q73" t="s">
        <v>193</v>
      </c>
      <c r="R73" t="s">
        <v>193</v>
      </c>
      <c r="AA73" t="str">
        <f t="shared" si="6"/>
        <v>mean_test_cram_4</v>
      </c>
      <c r="AB73" s="11" t="str">
        <f t="shared" si="7"/>
        <v>-0.029</v>
      </c>
      <c r="AC73" s="11" t="str">
        <f t="shared" si="8"/>
        <v>0.577</v>
      </c>
      <c r="AD73" s="11" t="str">
        <f t="shared" si="9"/>
        <v>0.605</v>
      </c>
      <c r="AE73" s="11" t="str">
        <f t="shared" si="10"/>
        <v>-0.029</v>
      </c>
      <c r="AF73" t="str">
        <f t="shared" si="11"/>
        <v>NA</v>
      </c>
    </row>
    <row r="74" spans="1:32" ht="21">
      <c r="A74">
        <v>73</v>
      </c>
      <c r="B74">
        <v>-2.9492348591513701E-2</v>
      </c>
      <c r="C74">
        <v>0.54214811417917697</v>
      </c>
      <c r="D74">
        <v>0.57164046277069103</v>
      </c>
      <c r="E74">
        <v>-3.4162702023971501</v>
      </c>
      <c r="F74">
        <v>6.4199384379129702E-4</v>
      </c>
      <c r="G74">
        <v>3545.26107243263</v>
      </c>
      <c r="H74">
        <v>-4.6418317185382502E-2</v>
      </c>
      <c r="I74">
        <v>-1.25663799976449E-2</v>
      </c>
      <c r="J74" t="s">
        <v>2</v>
      </c>
      <c r="K74" t="s">
        <v>1</v>
      </c>
      <c r="L74">
        <v>133019</v>
      </c>
      <c r="M74">
        <v>3371</v>
      </c>
      <c r="N74" t="s">
        <v>108</v>
      </c>
      <c r="O74" t="b">
        <v>0</v>
      </c>
      <c r="P74" t="s">
        <v>193</v>
      </c>
      <c r="Q74" t="s">
        <v>193</v>
      </c>
      <c r="R74" t="s">
        <v>193</v>
      </c>
      <c r="AA74" t="str">
        <f t="shared" si="6"/>
        <v>mean_test_cram_5</v>
      </c>
      <c r="AB74" s="11" t="str">
        <f t="shared" si="7"/>
        <v>-0.029</v>
      </c>
      <c r="AC74" s="11" t="str">
        <f t="shared" si="8"/>
        <v>0.542</v>
      </c>
      <c r="AD74" s="11" t="str">
        <f t="shared" si="9"/>
        <v>0.572</v>
      </c>
      <c r="AE74" s="11" t="str">
        <f t="shared" si="10"/>
        <v>-0.029</v>
      </c>
      <c r="AF74" t="str">
        <f t="shared" si="11"/>
        <v>NA</v>
      </c>
    </row>
    <row r="75" spans="1:32" ht="21">
      <c r="A75">
        <v>74</v>
      </c>
      <c r="B75">
        <v>-3.9029452997923E-2</v>
      </c>
      <c r="C75">
        <v>0.54294764163739895</v>
      </c>
      <c r="D75">
        <v>0.58197709463532199</v>
      </c>
      <c r="E75">
        <v>-4.5018491528881501</v>
      </c>
      <c r="F75" s="1">
        <v>6.95700894145466E-6</v>
      </c>
      <c r="G75">
        <v>3483.56625639499</v>
      </c>
      <c r="H75">
        <v>-5.6027559183203998E-2</v>
      </c>
      <c r="I75">
        <v>-2.20313468126421E-2</v>
      </c>
      <c r="J75" t="s">
        <v>2</v>
      </c>
      <c r="K75" t="s">
        <v>1</v>
      </c>
      <c r="L75">
        <v>136387</v>
      </c>
      <c r="M75">
        <v>3318</v>
      </c>
      <c r="N75" t="s">
        <v>107</v>
      </c>
      <c r="O75" t="b">
        <v>0</v>
      </c>
      <c r="P75" t="s">
        <v>193</v>
      </c>
      <c r="Q75" t="s">
        <v>193</v>
      </c>
      <c r="R75" t="s">
        <v>193</v>
      </c>
      <c r="AA75" t="str">
        <f t="shared" si="6"/>
        <v>mean_test_cram_6</v>
      </c>
      <c r="AB75" s="11" t="str">
        <f t="shared" si="7"/>
        <v>-0.039</v>
      </c>
      <c r="AC75" s="11" t="str">
        <f t="shared" si="8"/>
        <v>0.543</v>
      </c>
      <c r="AD75" s="11" t="str">
        <f t="shared" si="9"/>
        <v>0.582</v>
      </c>
      <c r="AE75" s="11" t="str">
        <f t="shared" si="10"/>
        <v>-0.039</v>
      </c>
      <c r="AF75" t="str">
        <f t="shared" si="11"/>
        <v>NA</v>
      </c>
    </row>
    <row r="76" spans="1:32" ht="21">
      <c r="A76">
        <v>75</v>
      </c>
      <c r="B76">
        <v>-3.4163597918212198E-2</v>
      </c>
      <c r="C76">
        <v>0.54351765834640497</v>
      </c>
      <c r="D76">
        <v>0.57768125626461697</v>
      </c>
      <c r="E76">
        <v>-3.7402980686877099</v>
      </c>
      <c r="F76">
        <v>1.87094349962738E-4</v>
      </c>
      <c r="G76">
        <v>3132.2162919255602</v>
      </c>
      <c r="H76">
        <v>-5.2072680257529903E-2</v>
      </c>
      <c r="I76">
        <v>-1.62545155788946E-2</v>
      </c>
      <c r="J76" t="s">
        <v>2</v>
      </c>
      <c r="K76" t="s">
        <v>1</v>
      </c>
      <c r="L76">
        <v>131326</v>
      </c>
      <c r="M76">
        <v>2993</v>
      </c>
      <c r="N76" t="s">
        <v>106</v>
      </c>
      <c r="O76" t="b">
        <v>0</v>
      </c>
      <c r="P76" t="s">
        <v>193</v>
      </c>
      <c r="Q76" t="s">
        <v>193</v>
      </c>
      <c r="R76" t="s">
        <v>193</v>
      </c>
      <c r="AA76" t="str">
        <f t="shared" si="6"/>
        <v>mean_test_cram_7</v>
      </c>
      <c r="AB76" s="11" t="str">
        <f t="shared" si="7"/>
        <v>-0.034</v>
      </c>
      <c r="AC76" s="11" t="str">
        <f t="shared" si="8"/>
        <v>0.544</v>
      </c>
      <c r="AD76" s="11" t="str">
        <f t="shared" si="9"/>
        <v>0.578</v>
      </c>
      <c r="AE76" s="11" t="str">
        <f t="shared" si="10"/>
        <v>-0.034</v>
      </c>
      <c r="AF76" t="str">
        <f t="shared" si="11"/>
        <v>NA</v>
      </c>
    </row>
    <row r="77" spans="1:32" ht="21">
      <c r="A77">
        <v>76</v>
      </c>
      <c r="B77">
        <v>-1.07099169402611E-2</v>
      </c>
      <c r="C77">
        <v>0.59810273021749205</v>
      </c>
      <c r="D77">
        <v>0.60881264715775296</v>
      </c>
      <c r="E77">
        <v>-1.1832275123988001</v>
      </c>
      <c r="F77">
        <v>0.23680953171899499</v>
      </c>
      <c r="G77">
        <v>3106.5333307866899</v>
      </c>
      <c r="H77">
        <v>-2.8457334835812399E-2</v>
      </c>
      <c r="I77">
        <v>7.0375009552901399E-3</v>
      </c>
      <c r="J77" t="s">
        <v>2</v>
      </c>
      <c r="K77" t="s">
        <v>1</v>
      </c>
      <c r="L77">
        <v>133982</v>
      </c>
      <c r="M77">
        <v>2973</v>
      </c>
      <c r="N77" t="s">
        <v>105</v>
      </c>
      <c r="O77" t="b">
        <v>0</v>
      </c>
      <c r="P77" t="s">
        <v>193</v>
      </c>
      <c r="Q77" t="s">
        <v>193</v>
      </c>
      <c r="R77" t="s">
        <v>193</v>
      </c>
      <c r="AA77" t="str">
        <f t="shared" si="6"/>
        <v>mean_test_cram_8</v>
      </c>
      <c r="AB77" s="11" t="str">
        <f t="shared" si="7"/>
        <v>-0.011</v>
      </c>
      <c r="AC77" s="11" t="str">
        <f t="shared" si="8"/>
        <v>0.598</v>
      </c>
      <c r="AD77" s="11" t="str">
        <f t="shared" si="9"/>
        <v>0.609</v>
      </c>
      <c r="AE77" s="11" t="str">
        <f t="shared" si="10"/>
        <v>-0.011</v>
      </c>
      <c r="AF77" t="str">
        <f t="shared" si="11"/>
        <v>NA</v>
      </c>
    </row>
    <row r="78" spans="1:32" ht="21">
      <c r="A78">
        <v>77</v>
      </c>
      <c r="B78">
        <v>1.5706678002623601E-2</v>
      </c>
      <c r="C78">
        <v>5.5874429985541099</v>
      </c>
      <c r="D78">
        <v>5.5717363205514898</v>
      </c>
      <c r="E78">
        <v>0.31066673157580499</v>
      </c>
      <c r="F78">
        <v>0.75606723946828802</v>
      </c>
      <c r="G78">
        <v>4887.1092786624004</v>
      </c>
      <c r="H78">
        <v>-8.3409661695255002E-2</v>
      </c>
      <c r="I78">
        <v>0.114823017700502</v>
      </c>
      <c r="J78" t="s">
        <v>2</v>
      </c>
      <c r="K78" t="s">
        <v>1</v>
      </c>
      <c r="L78">
        <v>179820</v>
      </c>
      <c r="M78">
        <v>4642</v>
      </c>
      <c r="N78" t="s">
        <v>103</v>
      </c>
      <c r="O78" t="b">
        <v>0</v>
      </c>
      <c r="P78" t="s">
        <v>193</v>
      </c>
      <c r="Q78" t="s">
        <v>193</v>
      </c>
      <c r="R78" t="s">
        <v>193</v>
      </c>
      <c r="AA78" t="str">
        <f t="shared" si="6"/>
        <v>mean_test_relative_age_4</v>
      </c>
      <c r="AB78" s="11" t="str">
        <f t="shared" si="7"/>
        <v>0.016</v>
      </c>
      <c r="AC78" s="11" t="str">
        <f t="shared" si="8"/>
        <v>5.587</v>
      </c>
      <c r="AD78" s="11" t="str">
        <f t="shared" si="9"/>
        <v>5.572</v>
      </c>
      <c r="AE78" s="11" t="str">
        <f t="shared" si="10"/>
        <v>0.016</v>
      </c>
      <c r="AF78" t="str">
        <f t="shared" si="11"/>
        <v>NA</v>
      </c>
    </row>
    <row r="79" spans="1:32" ht="21">
      <c r="A79">
        <v>78</v>
      </c>
      <c r="B79">
        <v>3.9065296712414502E-2</v>
      </c>
      <c r="C79">
        <v>5.5929792989174896</v>
      </c>
      <c r="D79">
        <v>5.5539140022050697</v>
      </c>
      <c r="E79">
        <v>0.76237091568527904</v>
      </c>
      <c r="F79">
        <v>0.44587639562173098</v>
      </c>
      <c r="G79">
        <v>4764.9074657425699</v>
      </c>
      <c r="H79">
        <v>-6.1392403142093599E-2</v>
      </c>
      <c r="I79">
        <v>0.13952299656692299</v>
      </c>
      <c r="J79" t="s">
        <v>2</v>
      </c>
      <c r="K79" t="s">
        <v>1</v>
      </c>
      <c r="L79">
        <v>182261</v>
      </c>
      <c r="M79">
        <v>4535</v>
      </c>
      <c r="N79" t="s">
        <v>102</v>
      </c>
      <c r="O79" t="b">
        <v>0</v>
      </c>
      <c r="P79" t="s">
        <v>193</v>
      </c>
      <c r="Q79" t="s">
        <v>193</v>
      </c>
      <c r="R79" t="s">
        <v>193</v>
      </c>
      <c r="AA79" t="str">
        <f t="shared" si="6"/>
        <v>mean_test_relative_age_5</v>
      </c>
      <c r="AB79" s="11" t="str">
        <f t="shared" si="7"/>
        <v>0.039</v>
      </c>
      <c r="AC79" s="11" t="str">
        <f t="shared" si="8"/>
        <v>5.593</v>
      </c>
      <c r="AD79" s="11" t="str">
        <f t="shared" si="9"/>
        <v>5.554</v>
      </c>
      <c r="AE79" s="11" t="str">
        <f t="shared" si="10"/>
        <v>0.039</v>
      </c>
      <c r="AF79" t="str">
        <f t="shared" si="11"/>
        <v>NA</v>
      </c>
    </row>
    <row r="80" spans="1:32" ht="21">
      <c r="A80">
        <v>79</v>
      </c>
      <c r="B80">
        <v>1.6986073754698499E-2</v>
      </c>
      <c r="C80">
        <v>5.5941071841195997</v>
      </c>
      <c r="D80">
        <v>5.5771211103649003</v>
      </c>
      <c r="E80">
        <v>0.33006322087018802</v>
      </c>
      <c r="F80">
        <v>0.741366944809704</v>
      </c>
      <c r="G80">
        <v>4686.6978933390701</v>
      </c>
      <c r="H80">
        <v>-8.3905787973006393E-2</v>
      </c>
      <c r="I80">
        <v>0.117877935482403</v>
      </c>
      <c r="J80" t="s">
        <v>2</v>
      </c>
      <c r="K80" t="s">
        <v>1</v>
      </c>
      <c r="L80">
        <v>186091</v>
      </c>
      <c r="M80">
        <v>4467</v>
      </c>
      <c r="N80" t="s">
        <v>101</v>
      </c>
      <c r="O80" t="b">
        <v>0</v>
      </c>
      <c r="P80" t="s">
        <v>193</v>
      </c>
      <c r="Q80" t="s">
        <v>193</v>
      </c>
      <c r="R80" t="s">
        <v>193</v>
      </c>
      <c r="AA80" t="str">
        <f t="shared" si="6"/>
        <v>mean_test_relative_age_6</v>
      </c>
      <c r="AB80" s="11" t="str">
        <f t="shared" si="7"/>
        <v>0.017</v>
      </c>
      <c r="AC80" s="11" t="str">
        <f t="shared" si="8"/>
        <v>5.594</v>
      </c>
      <c r="AD80" s="11" t="str">
        <f t="shared" si="9"/>
        <v>5.577</v>
      </c>
      <c r="AE80" s="11" t="str">
        <f t="shared" si="10"/>
        <v>0.017</v>
      </c>
      <c r="AF80" t="str">
        <f t="shared" si="11"/>
        <v>NA</v>
      </c>
    </row>
    <row r="81" spans="1:32" ht="21">
      <c r="A81">
        <v>80</v>
      </c>
      <c r="B81">
        <v>3.0993615902238099E-2</v>
      </c>
      <c r="C81">
        <v>5.5831181218310899</v>
      </c>
      <c r="D81">
        <v>5.55212450592885</v>
      </c>
      <c r="E81">
        <v>0.57377552601215998</v>
      </c>
      <c r="F81">
        <v>0.56615018606426104</v>
      </c>
      <c r="G81">
        <v>4234.3447081792201</v>
      </c>
      <c r="H81">
        <v>-7.4907972904612305E-2</v>
      </c>
      <c r="I81">
        <v>0.136895204709089</v>
      </c>
      <c r="J81" t="s">
        <v>2</v>
      </c>
      <c r="K81" t="s">
        <v>1</v>
      </c>
      <c r="L81">
        <v>179281</v>
      </c>
      <c r="M81">
        <v>4048</v>
      </c>
      <c r="N81" t="s">
        <v>100</v>
      </c>
      <c r="O81" t="b">
        <v>0</v>
      </c>
      <c r="P81" t="s">
        <v>193</v>
      </c>
      <c r="Q81" t="s">
        <v>193</v>
      </c>
      <c r="R81" t="s">
        <v>193</v>
      </c>
      <c r="AA81" t="str">
        <f t="shared" si="6"/>
        <v>mean_test_relative_age_7</v>
      </c>
      <c r="AB81" s="11" t="str">
        <f t="shared" si="7"/>
        <v>0.031</v>
      </c>
      <c r="AC81" s="11" t="str">
        <f t="shared" si="8"/>
        <v>5.583</v>
      </c>
      <c r="AD81" s="11" t="str">
        <f t="shared" si="9"/>
        <v>5.552</v>
      </c>
      <c r="AE81" s="11" t="str">
        <f t="shared" si="10"/>
        <v>0.031</v>
      </c>
      <c r="AF81" t="str">
        <f t="shared" si="11"/>
        <v>NA</v>
      </c>
    </row>
    <row r="82" spans="1:32" ht="21">
      <c r="A82">
        <v>81</v>
      </c>
      <c r="B82">
        <v>2.6283339133982501E-2</v>
      </c>
      <c r="C82">
        <v>5.5711964904987497</v>
      </c>
      <c r="D82">
        <v>5.54491315136476</v>
      </c>
      <c r="E82">
        <v>0.48421829808646</v>
      </c>
      <c r="F82">
        <v>0.62825614462703805</v>
      </c>
      <c r="G82">
        <v>4209.2072884566796</v>
      </c>
      <c r="H82">
        <v>-8.0133984499522998E-2</v>
      </c>
      <c r="I82">
        <v>0.13270066276748799</v>
      </c>
      <c r="J82" t="s">
        <v>2</v>
      </c>
      <c r="K82" t="s">
        <v>1</v>
      </c>
      <c r="L82">
        <v>182818</v>
      </c>
      <c r="M82">
        <v>4030</v>
      </c>
      <c r="N82" t="s">
        <v>99</v>
      </c>
      <c r="O82" t="b">
        <v>0</v>
      </c>
      <c r="P82" t="s">
        <v>193</v>
      </c>
      <c r="Q82" t="s">
        <v>193</v>
      </c>
      <c r="R82" t="s">
        <v>193</v>
      </c>
      <c r="AA82" t="str">
        <f t="shared" si="6"/>
        <v>mean_test_relative_age_8</v>
      </c>
      <c r="AB82" s="11" t="str">
        <f t="shared" si="7"/>
        <v>0.026</v>
      </c>
      <c r="AC82" s="11" t="str">
        <f t="shared" si="8"/>
        <v>5.571</v>
      </c>
      <c r="AD82" s="11" t="str">
        <f t="shared" si="9"/>
        <v>5.545</v>
      </c>
      <c r="AE82" s="11" t="str">
        <f t="shared" si="10"/>
        <v>0.026</v>
      </c>
      <c r="AF82" t="str">
        <f t="shared" si="11"/>
        <v>NA</v>
      </c>
    </row>
    <row r="83" spans="1:32" ht="21">
      <c r="A83">
        <v>82</v>
      </c>
      <c r="B83">
        <v>-9.3031394323374705E-2</v>
      </c>
      <c r="C83">
        <v>5.6941586883212496</v>
      </c>
      <c r="D83">
        <v>5.7871900826446296</v>
      </c>
      <c r="E83">
        <v>-0.86911746577356497</v>
      </c>
      <c r="F83">
        <v>0.38484134487871502</v>
      </c>
      <c r="G83">
        <v>3567.8890134201602</v>
      </c>
      <c r="H83">
        <v>-0.30289952633203199</v>
      </c>
      <c r="I83">
        <v>0.11683673768528199</v>
      </c>
      <c r="J83" t="s">
        <v>2</v>
      </c>
      <c r="K83" t="s">
        <v>1</v>
      </c>
      <c r="L83">
        <v>128995</v>
      </c>
      <c r="M83">
        <v>3388</v>
      </c>
      <c r="N83" t="s">
        <v>97</v>
      </c>
      <c r="O83" t="b">
        <v>0</v>
      </c>
      <c r="P83" t="s">
        <v>193</v>
      </c>
      <c r="Q83" t="s">
        <v>193</v>
      </c>
      <c r="R83" t="s">
        <v>193</v>
      </c>
      <c r="AA83" t="str">
        <f t="shared" si="6"/>
        <v>mean_test_hourshome_4</v>
      </c>
      <c r="AB83" s="11" t="str">
        <f t="shared" si="7"/>
        <v>-0.093</v>
      </c>
      <c r="AC83" s="11" t="str">
        <f t="shared" si="8"/>
        <v>5.694</v>
      </c>
      <c r="AD83" s="11" t="str">
        <f t="shared" si="9"/>
        <v>5.787</v>
      </c>
      <c r="AE83" s="11" t="str">
        <f t="shared" si="10"/>
        <v>-0.093</v>
      </c>
      <c r="AF83" t="str">
        <f t="shared" si="11"/>
        <v>NA</v>
      </c>
    </row>
    <row r="84" spans="1:32" ht="21">
      <c r="A84">
        <v>83</v>
      </c>
      <c r="B84">
        <v>-0.20098647374082801</v>
      </c>
      <c r="C84">
        <v>6.1705929432728501</v>
      </c>
      <c r="D84">
        <v>6.3715794170136801</v>
      </c>
      <c r="E84">
        <v>-1.9683455383252899</v>
      </c>
      <c r="F84">
        <v>4.9106469635606102E-2</v>
      </c>
      <c r="G84">
        <v>3528.29943569427</v>
      </c>
      <c r="H84">
        <v>-0.40118578944208699</v>
      </c>
      <c r="I84">
        <v>-7.8715803956926197E-4</v>
      </c>
      <c r="J84" t="s">
        <v>2</v>
      </c>
      <c r="K84" t="s">
        <v>1</v>
      </c>
      <c r="L84">
        <v>132441</v>
      </c>
      <c r="M84">
        <v>3362</v>
      </c>
      <c r="N84" t="s">
        <v>96</v>
      </c>
      <c r="O84" t="b">
        <v>0</v>
      </c>
      <c r="P84" t="s">
        <v>193</v>
      </c>
      <c r="Q84" t="s">
        <v>193</v>
      </c>
      <c r="R84" t="s">
        <v>193</v>
      </c>
      <c r="AA84" t="str">
        <f t="shared" si="6"/>
        <v>mean_test_hourshome_5</v>
      </c>
      <c r="AB84" s="11" t="str">
        <f t="shared" si="7"/>
        <v>-0.201</v>
      </c>
      <c r="AC84" s="11" t="str">
        <f t="shared" si="8"/>
        <v>6.171</v>
      </c>
      <c r="AD84" s="11" t="str">
        <f t="shared" si="9"/>
        <v>6.372</v>
      </c>
      <c r="AE84" s="11" t="str">
        <f t="shared" si="10"/>
        <v>-0.201</v>
      </c>
      <c r="AF84" t="str">
        <f t="shared" si="11"/>
        <v>NA</v>
      </c>
    </row>
    <row r="85" spans="1:32" ht="21">
      <c r="A85">
        <v>84</v>
      </c>
      <c r="B85">
        <v>-0.16337300074890801</v>
      </c>
      <c r="C85">
        <v>6.71857563973448</v>
      </c>
      <c r="D85">
        <v>6.8819486404833796</v>
      </c>
      <c r="E85">
        <v>-1.70211302563259</v>
      </c>
      <c r="F85">
        <v>8.8823658650214701E-2</v>
      </c>
      <c r="G85">
        <v>3473.6985041149601</v>
      </c>
      <c r="H85">
        <v>-0.35156074281908301</v>
      </c>
      <c r="I85">
        <v>2.48147413212664E-2</v>
      </c>
      <c r="J85" t="s">
        <v>2</v>
      </c>
      <c r="K85" t="s">
        <v>1</v>
      </c>
      <c r="L85">
        <v>136033</v>
      </c>
      <c r="M85">
        <v>3310</v>
      </c>
      <c r="N85" t="s">
        <v>95</v>
      </c>
      <c r="O85" t="b">
        <v>0</v>
      </c>
      <c r="P85" t="s">
        <v>193</v>
      </c>
      <c r="Q85" t="s">
        <v>193</v>
      </c>
      <c r="R85" t="s">
        <v>193</v>
      </c>
      <c r="AA85" t="str">
        <f t="shared" si="6"/>
        <v>mean_test_hourshome_6</v>
      </c>
      <c r="AB85" s="11" t="str">
        <f t="shared" si="7"/>
        <v>-0.163</v>
      </c>
      <c r="AC85" s="11" t="str">
        <f t="shared" si="8"/>
        <v>6.719</v>
      </c>
      <c r="AD85" s="11" t="str">
        <f t="shared" si="9"/>
        <v>6.882</v>
      </c>
      <c r="AE85" s="11" t="str">
        <f t="shared" si="10"/>
        <v>-0.163</v>
      </c>
      <c r="AF85" t="str">
        <f t="shared" si="11"/>
        <v>NA</v>
      </c>
    </row>
    <row r="86" spans="1:32" ht="21">
      <c r="A86">
        <v>85</v>
      </c>
      <c r="B86">
        <v>0.40928095142535498</v>
      </c>
      <c r="C86">
        <v>6.4584283937523397</v>
      </c>
      <c r="D86">
        <v>6.04914744232698</v>
      </c>
      <c r="E86">
        <v>4.45085908733307</v>
      </c>
      <c r="F86" s="1">
        <v>8.8505940334594394E-6</v>
      </c>
      <c r="G86">
        <v>3137.2877677496199</v>
      </c>
      <c r="H86">
        <v>0.22898193381000401</v>
      </c>
      <c r="I86">
        <v>0.58957996904070697</v>
      </c>
      <c r="J86" t="s">
        <v>2</v>
      </c>
      <c r="K86" t="s">
        <v>1</v>
      </c>
      <c r="L86">
        <v>131057</v>
      </c>
      <c r="M86">
        <v>2991</v>
      </c>
      <c r="N86" t="s">
        <v>94</v>
      </c>
      <c r="O86" t="b">
        <v>0</v>
      </c>
      <c r="P86" t="s">
        <v>193</v>
      </c>
      <c r="Q86" t="s">
        <v>193</v>
      </c>
      <c r="R86" t="s">
        <v>193</v>
      </c>
      <c r="AA86" t="str">
        <f t="shared" si="6"/>
        <v>mean_test_hourshome_7</v>
      </c>
      <c r="AB86" s="11" t="str">
        <f t="shared" si="7"/>
        <v>0.409</v>
      </c>
      <c r="AC86" s="11" t="str">
        <f t="shared" si="8"/>
        <v>6.458</v>
      </c>
      <c r="AD86" s="11" t="str">
        <f t="shared" si="9"/>
        <v>6.049</v>
      </c>
      <c r="AE86" s="11" t="str">
        <f t="shared" si="10"/>
        <v>0.409</v>
      </c>
      <c r="AF86" t="str">
        <f t="shared" si="11"/>
        <v>NA</v>
      </c>
    </row>
    <row r="87" spans="1:32" ht="21">
      <c r="A87">
        <v>86</v>
      </c>
      <c r="B87">
        <v>0.372646971543384</v>
      </c>
      <c r="C87">
        <v>6.3274072686399396</v>
      </c>
      <c r="D87">
        <v>5.9547602970965601</v>
      </c>
      <c r="E87">
        <v>3.8356681317705998</v>
      </c>
      <c r="F87">
        <v>1.27719213028445E-4</v>
      </c>
      <c r="G87">
        <v>3097.14916914781</v>
      </c>
      <c r="H87">
        <v>0.18215599112396</v>
      </c>
      <c r="I87">
        <v>0.56313795196280803</v>
      </c>
      <c r="J87" t="s">
        <v>2</v>
      </c>
      <c r="K87" t="s">
        <v>1</v>
      </c>
      <c r="L87">
        <v>133450</v>
      </c>
      <c r="M87">
        <v>2962</v>
      </c>
      <c r="N87" t="s">
        <v>93</v>
      </c>
      <c r="O87" t="b">
        <v>0</v>
      </c>
      <c r="P87" t="s">
        <v>193</v>
      </c>
      <c r="Q87" t="s">
        <v>193</v>
      </c>
      <c r="R87" t="s">
        <v>193</v>
      </c>
      <c r="AA87" t="str">
        <f t="shared" si="6"/>
        <v>mean_test_hourshome_8</v>
      </c>
      <c r="AB87" s="11" t="str">
        <f t="shared" si="7"/>
        <v>0.373</v>
      </c>
      <c r="AC87" s="11" t="str">
        <f t="shared" si="8"/>
        <v>6.327</v>
      </c>
      <c r="AD87" s="11" t="str">
        <f t="shared" si="9"/>
        <v>5.955</v>
      </c>
      <c r="AE87" s="11" t="str">
        <f t="shared" si="10"/>
        <v>0.373</v>
      </c>
      <c r="AF87" t="str">
        <f t="shared" si="11"/>
        <v>NA</v>
      </c>
    </row>
    <row r="88" spans="1:32" ht="21">
      <c r="A88">
        <v>87</v>
      </c>
      <c r="B88">
        <v>-0.27969906279817403</v>
      </c>
      <c r="C88">
        <v>3.38444968792815</v>
      </c>
      <c r="D88">
        <v>3.6641487507263202</v>
      </c>
      <c r="E88">
        <v>-3.7194238510126398</v>
      </c>
      <c r="F88">
        <v>2.0271221624740401E-4</v>
      </c>
      <c r="G88">
        <v>3611.5766444250598</v>
      </c>
      <c r="H88">
        <v>-0.42713691687993699</v>
      </c>
      <c r="I88">
        <v>-0.13226120871641101</v>
      </c>
      <c r="J88" t="s">
        <v>2</v>
      </c>
      <c r="K88" t="s">
        <v>1</v>
      </c>
      <c r="L88">
        <v>131380</v>
      </c>
      <c r="M88">
        <v>3442</v>
      </c>
      <c r="N88" t="s">
        <v>91</v>
      </c>
      <c r="O88" t="b">
        <v>0</v>
      </c>
      <c r="P88" t="s">
        <v>193</v>
      </c>
      <c r="Q88" t="s">
        <v>193</v>
      </c>
      <c r="R88" t="s">
        <v>193</v>
      </c>
      <c r="AA88" t="str">
        <f t="shared" si="6"/>
        <v>mean_test_hoursprep_4</v>
      </c>
      <c r="AB88" s="11" t="str">
        <f t="shared" si="7"/>
        <v>-0.280</v>
      </c>
      <c r="AC88" s="11" t="str">
        <f t="shared" si="8"/>
        <v>3.384</v>
      </c>
      <c r="AD88" s="11" t="str">
        <f t="shared" si="9"/>
        <v>3.664</v>
      </c>
      <c r="AE88" s="11" t="str">
        <f t="shared" si="10"/>
        <v>-0.280</v>
      </c>
      <c r="AF88" t="str">
        <f t="shared" si="11"/>
        <v>NA</v>
      </c>
    </row>
    <row r="89" spans="1:32" ht="21">
      <c r="A89">
        <v>88</v>
      </c>
      <c r="B89">
        <v>-0.397232214340145</v>
      </c>
      <c r="C89">
        <v>3.1604657981190698</v>
      </c>
      <c r="D89">
        <v>3.5576980124592099</v>
      </c>
      <c r="E89">
        <v>-5.2339808319197703</v>
      </c>
      <c r="F89" s="1">
        <v>1.75597144930224E-7</v>
      </c>
      <c r="G89">
        <v>3521.5569138805399</v>
      </c>
      <c r="H89">
        <v>-0.54603453930910995</v>
      </c>
      <c r="I89">
        <v>-0.24842988937118099</v>
      </c>
      <c r="J89" t="s">
        <v>2</v>
      </c>
      <c r="K89" t="s">
        <v>1</v>
      </c>
      <c r="L89">
        <v>133019</v>
      </c>
      <c r="M89">
        <v>3371</v>
      </c>
      <c r="N89" t="s">
        <v>90</v>
      </c>
      <c r="O89" t="b">
        <v>0</v>
      </c>
      <c r="P89" t="s">
        <v>193</v>
      </c>
      <c r="Q89" t="s">
        <v>193</v>
      </c>
      <c r="R89" t="s">
        <v>193</v>
      </c>
      <c r="AA89" t="str">
        <f t="shared" si="6"/>
        <v>mean_test_hoursprep_5</v>
      </c>
      <c r="AB89" s="11" t="str">
        <f t="shared" si="7"/>
        <v>-0.397</v>
      </c>
      <c r="AC89" s="11" t="str">
        <f t="shared" si="8"/>
        <v>3.160</v>
      </c>
      <c r="AD89" s="11" t="str">
        <f t="shared" si="9"/>
        <v>3.558</v>
      </c>
      <c r="AE89" s="11" t="str">
        <f t="shared" si="10"/>
        <v>-0.397</v>
      </c>
      <c r="AF89" t="str">
        <f t="shared" si="11"/>
        <v>NA</v>
      </c>
    </row>
    <row r="90" spans="1:32" ht="21">
      <c r="A90">
        <v>89</v>
      </c>
      <c r="B90">
        <v>-0.38440962325087502</v>
      </c>
      <c r="C90">
        <v>3.0095023719269398</v>
      </c>
      <c r="D90">
        <v>3.3939119951778198</v>
      </c>
      <c r="E90">
        <v>-5.2070848018781897</v>
      </c>
      <c r="F90" s="1">
        <v>2.0301899545994401E-7</v>
      </c>
      <c r="G90">
        <v>3460.1109210130198</v>
      </c>
      <c r="H90">
        <v>-0.52915331181689296</v>
      </c>
      <c r="I90">
        <v>-0.239665934684858</v>
      </c>
      <c r="J90" t="s">
        <v>2</v>
      </c>
      <c r="K90" t="s">
        <v>1</v>
      </c>
      <c r="L90">
        <v>136387</v>
      </c>
      <c r="M90">
        <v>3318</v>
      </c>
      <c r="N90" t="s">
        <v>89</v>
      </c>
      <c r="O90" t="b">
        <v>0</v>
      </c>
      <c r="P90" t="s">
        <v>193</v>
      </c>
      <c r="Q90" t="s">
        <v>193</v>
      </c>
      <c r="R90" t="s">
        <v>193</v>
      </c>
      <c r="AA90" t="str">
        <f t="shared" si="6"/>
        <v>mean_test_hoursprep_6</v>
      </c>
      <c r="AB90" s="11" t="str">
        <f t="shared" si="7"/>
        <v>-0.384</v>
      </c>
      <c r="AC90" s="11" t="str">
        <f t="shared" si="8"/>
        <v>3.010</v>
      </c>
      <c r="AD90" s="11" t="str">
        <f t="shared" si="9"/>
        <v>3.394</v>
      </c>
      <c r="AE90" s="11" t="str">
        <f t="shared" si="10"/>
        <v>-0.384</v>
      </c>
      <c r="AF90" t="str">
        <f t="shared" si="11"/>
        <v>NA</v>
      </c>
    </row>
    <row r="91" spans="1:32" ht="21">
      <c r="A91">
        <v>90</v>
      </c>
      <c r="B91">
        <v>-0.234884600626006</v>
      </c>
      <c r="C91">
        <v>2.9441999299453299</v>
      </c>
      <c r="D91">
        <v>3.17908453057133</v>
      </c>
      <c r="E91">
        <v>-3.5736599900008299</v>
      </c>
      <c r="F91">
        <v>3.57341407067961E-4</v>
      </c>
      <c r="G91">
        <v>3128.5246011279701</v>
      </c>
      <c r="H91">
        <v>-0.36375627087589402</v>
      </c>
      <c r="I91">
        <v>-0.106012930376118</v>
      </c>
      <c r="J91" t="s">
        <v>2</v>
      </c>
      <c r="K91" t="s">
        <v>1</v>
      </c>
      <c r="L91">
        <v>131326</v>
      </c>
      <c r="M91">
        <v>2993</v>
      </c>
      <c r="N91" t="s">
        <v>88</v>
      </c>
      <c r="O91" t="b">
        <v>0</v>
      </c>
      <c r="P91" t="s">
        <v>193</v>
      </c>
      <c r="Q91" t="s">
        <v>193</v>
      </c>
      <c r="R91" t="s">
        <v>193</v>
      </c>
      <c r="AA91" t="str">
        <f t="shared" si="6"/>
        <v>mean_test_hoursprep_7</v>
      </c>
      <c r="AB91" s="11" t="str">
        <f t="shared" si="7"/>
        <v>-0.235</v>
      </c>
      <c r="AC91" s="11" t="str">
        <f t="shared" si="8"/>
        <v>2.944</v>
      </c>
      <c r="AD91" s="11" t="str">
        <f t="shared" si="9"/>
        <v>3.179</v>
      </c>
      <c r="AE91" s="11" t="str">
        <f t="shared" si="10"/>
        <v>-0.235</v>
      </c>
      <c r="AF91" t="str">
        <f t="shared" si="11"/>
        <v>NA</v>
      </c>
    </row>
    <row r="92" spans="1:32" ht="21">
      <c r="A92">
        <v>91</v>
      </c>
      <c r="B92">
        <v>-0.143653469463391</v>
      </c>
      <c r="C92">
        <v>3.3181696048722999</v>
      </c>
      <c r="D92">
        <v>3.4618230743356899</v>
      </c>
      <c r="E92">
        <v>-2.16748207004275</v>
      </c>
      <c r="F92">
        <v>3.02737919216747E-2</v>
      </c>
      <c r="G92">
        <v>3108.6720187851902</v>
      </c>
      <c r="H92">
        <v>-0.27360392960428398</v>
      </c>
      <c r="I92">
        <v>-1.37030093224984E-2</v>
      </c>
      <c r="J92" t="s">
        <v>2</v>
      </c>
      <c r="K92" t="s">
        <v>1</v>
      </c>
      <c r="L92">
        <v>133982</v>
      </c>
      <c r="M92">
        <v>2973</v>
      </c>
      <c r="N92" t="s">
        <v>87</v>
      </c>
      <c r="O92" t="b">
        <v>0</v>
      </c>
      <c r="P92" t="s">
        <v>193</v>
      </c>
      <c r="Q92" t="s">
        <v>193</v>
      </c>
      <c r="R92" t="s">
        <v>193</v>
      </c>
      <c r="AA92" t="str">
        <f t="shared" si="6"/>
        <v>mean_test_hoursprep_8</v>
      </c>
      <c r="AB92" s="11" t="str">
        <f t="shared" si="7"/>
        <v>-0.144</v>
      </c>
      <c r="AC92" s="11" t="str">
        <f t="shared" si="8"/>
        <v>3.318</v>
      </c>
      <c r="AD92" s="11" t="str">
        <f t="shared" si="9"/>
        <v>3.462</v>
      </c>
      <c r="AE92" s="11" t="str">
        <f t="shared" si="10"/>
        <v>-0.144</v>
      </c>
      <c r="AF92" t="str">
        <f t="shared" si="11"/>
        <v>NA</v>
      </c>
    </row>
    <row r="93" spans="1:32" ht="21">
      <c r="A93">
        <v>92</v>
      </c>
      <c r="B93">
        <v>-0.358403618693657</v>
      </c>
      <c r="C93">
        <v>9.0610178689096497</v>
      </c>
      <c r="D93">
        <v>9.4194214876033104</v>
      </c>
      <c r="E93">
        <v>-2.9998817288457098</v>
      </c>
      <c r="F93">
        <v>2.71956897840403E-3</v>
      </c>
      <c r="G93">
        <v>3557.7281173737301</v>
      </c>
      <c r="H93">
        <v>-0.59264526864997003</v>
      </c>
      <c r="I93">
        <v>-0.124161968737344</v>
      </c>
      <c r="J93" t="s">
        <v>2</v>
      </c>
      <c r="K93" t="s">
        <v>1</v>
      </c>
      <c r="L93">
        <v>128995</v>
      </c>
      <c r="M93">
        <v>3388</v>
      </c>
      <c r="N93" t="s">
        <v>85</v>
      </c>
      <c r="O93" t="b">
        <v>0</v>
      </c>
      <c r="P93" t="s">
        <v>193</v>
      </c>
      <c r="Q93" t="s">
        <v>193</v>
      </c>
      <c r="R93" t="s">
        <v>193</v>
      </c>
      <c r="AA93" t="str">
        <f t="shared" si="6"/>
        <v>mean_test_studytime_4</v>
      </c>
      <c r="AB93" s="11" t="str">
        <f t="shared" si="7"/>
        <v>-0.358</v>
      </c>
      <c r="AC93" s="11" t="str">
        <f t="shared" si="8"/>
        <v>9.061</v>
      </c>
      <c r="AD93" s="11" t="str">
        <f t="shared" si="9"/>
        <v>9.419</v>
      </c>
      <c r="AE93" s="11" t="str">
        <f t="shared" si="10"/>
        <v>-0.358</v>
      </c>
      <c r="AF93" t="str">
        <f t="shared" si="11"/>
        <v>NA</v>
      </c>
    </row>
    <row r="94" spans="1:32" ht="21">
      <c r="A94">
        <v>93</v>
      </c>
      <c r="B94">
        <v>-0.606656310557394</v>
      </c>
      <c r="C94">
        <v>9.3282782522028693</v>
      </c>
      <c r="D94">
        <v>9.9349345627602599</v>
      </c>
      <c r="E94">
        <v>-4.8285097558238501</v>
      </c>
      <c r="F94" s="1">
        <v>1.4344563857101E-6</v>
      </c>
      <c r="G94">
        <v>3501.2670775954998</v>
      </c>
      <c r="H94">
        <v>-0.85299229358427098</v>
      </c>
      <c r="I94">
        <v>-0.36032032753051801</v>
      </c>
      <c r="J94" t="s">
        <v>2</v>
      </c>
      <c r="K94" t="s">
        <v>1</v>
      </c>
      <c r="L94">
        <v>132441</v>
      </c>
      <c r="M94">
        <v>3362</v>
      </c>
      <c r="N94" t="s">
        <v>84</v>
      </c>
      <c r="O94" t="b">
        <v>0</v>
      </c>
      <c r="P94" t="s">
        <v>193</v>
      </c>
      <c r="Q94" t="s">
        <v>193</v>
      </c>
      <c r="R94" t="s">
        <v>193</v>
      </c>
      <c r="AA94" t="str">
        <f t="shared" si="6"/>
        <v>mean_test_studytime_5</v>
      </c>
      <c r="AB94" s="11" t="str">
        <f t="shared" si="7"/>
        <v>-0.607</v>
      </c>
      <c r="AC94" s="11" t="str">
        <f t="shared" si="8"/>
        <v>9.328</v>
      </c>
      <c r="AD94" s="11" t="str">
        <f t="shared" si="9"/>
        <v>9.935</v>
      </c>
      <c r="AE94" s="11" t="str">
        <f t="shared" si="10"/>
        <v>-0.607</v>
      </c>
      <c r="AF94" t="str">
        <f t="shared" si="11"/>
        <v>NA</v>
      </c>
    </row>
    <row r="95" spans="1:32" ht="21">
      <c r="A95">
        <v>94</v>
      </c>
      <c r="B95">
        <v>-0.54702599431455701</v>
      </c>
      <c r="C95">
        <v>9.7264634316673195</v>
      </c>
      <c r="D95">
        <v>10.2734894259819</v>
      </c>
      <c r="E95">
        <v>-4.4701939036212401</v>
      </c>
      <c r="F95" s="1">
        <v>8.0663139611145293E-6</v>
      </c>
      <c r="G95">
        <v>3449.1392350812498</v>
      </c>
      <c r="H95">
        <v>-0.78695465008929699</v>
      </c>
      <c r="I95">
        <v>-0.30709733853981802</v>
      </c>
      <c r="J95" t="s">
        <v>2</v>
      </c>
      <c r="K95" t="s">
        <v>1</v>
      </c>
      <c r="L95">
        <v>136033</v>
      </c>
      <c r="M95">
        <v>3310</v>
      </c>
      <c r="N95" t="s">
        <v>83</v>
      </c>
      <c r="O95" t="b">
        <v>0</v>
      </c>
      <c r="P95" t="s">
        <v>193</v>
      </c>
      <c r="Q95" t="s">
        <v>193</v>
      </c>
      <c r="R95" t="s">
        <v>193</v>
      </c>
      <c r="AA95" t="str">
        <f t="shared" si="6"/>
        <v>mean_test_studytime_6</v>
      </c>
      <c r="AB95" s="11" t="str">
        <f t="shared" si="7"/>
        <v>-0.547</v>
      </c>
      <c r="AC95" s="11" t="str">
        <f t="shared" si="8"/>
        <v>9.726</v>
      </c>
      <c r="AD95" s="11" t="str">
        <f t="shared" si="9"/>
        <v>10.273</v>
      </c>
      <c r="AE95" s="11" t="str">
        <f t="shared" si="10"/>
        <v>-0.547</v>
      </c>
      <c r="AF95" t="str">
        <f t="shared" si="11"/>
        <v>NA</v>
      </c>
    </row>
    <row r="96" spans="1:32" ht="21">
      <c r="A96">
        <v>95</v>
      </c>
      <c r="B96">
        <v>0.17196455276591199</v>
      </c>
      <c r="C96">
        <v>9.4003162745980795</v>
      </c>
      <c r="D96">
        <v>9.2283517218321602</v>
      </c>
      <c r="E96">
        <v>1.5722653147391801</v>
      </c>
      <c r="F96">
        <v>0.11599031462963</v>
      </c>
      <c r="G96">
        <v>3123.53302260797</v>
      </c>
      <c r="H96">
        <v>-4.2487156401955203E-2</v>
      </c>
      <c r="I96">
        <v>0.38641626193377898</v>
      </c>
      <c r="J96" t="s">
        <v>2</v>
      </c>
      <c r="K96" t="s">
        <v>1</v>
      </c>
      <c r="L96">
        <v>131057</v>
      </c>
      <c r="M96">
        <v>2991</v>
      </c>
      <c r="N96" t="s">
        <v>82</v>
      </c>
      <c r="O96" t="b">
        <v>0</v>
      </c>
      <c r="P96" t="s">
        <v>193</v>
      </c>
      <c r="Q96" t="s">
        <v>193</v>
      </c>
      <c r="R96" t="s">
        <v>193</v>
      </c>
      <c r="AA96" t="str">
        <f t="shared" si="6"/>
        <v>mean_test_studytime_7</v>
      </c>
      <c r="AB96" s="11" t="str">
        <f t="shared" si="7"/>
        <v>0.172</v>
      </c>
      <c r="AC96" s="11" t="str">
        <f t="shared" si="8"/>
        <v>9.400</v>
      </c>
      <c r="AD96" s="11" t="str">
        <f t="shared" si="9"/>
        <v>9.228</v>
      </c>
      <c r="AE96" s="11" t="str">
        <f t="shared" si="10"/>
        <v>0.172</v>
      </c>
      <c r="AF96" t="str">
        <f t="shared" si="11"/>
        <v>NA</v>
      </c>
    </row>
    <row r="97" spans="1:32" ht="21">
      <c r="A97">
        <v>96</v>
      </c>
      <c r="B97">
        <v>0.234735577841368</v>
      </c>
      <c r="C97">
        <v>9.6412176845260404</v>
      </c>
      <c r="D97">
        <v>9.4064821066846704</v>
      </c>
      <c r="E97">
        <v>2.04284416011452</v>
      </c>
      <c r="F97">
        <v>4.1152488405842798E-2</v>
      </c>
      <c r="G97">
        <v>3092.27397592947</v>
      </c>
      <c r="H97">
        <v>9.4352653280046495E-3</v>
      </c>
      <c r="I97">
        <v>0.46003589035473202</v>
      </c>
      <c r="J97" t="s">
        <v>2</v>
      </c>
      <c r="K97" t="s">
        <v>1</v>
      </c>
      <c r="L97">
        <v>133450</v>
      </c>
      <c r="M97">
        <v>2962</v>
      </c>
      <c r="N97" t="s">
        <v>81</v>
      </c>
      <c r="O97" t="b">
        <v>0</v>
      </c>
      <c r="P97" t="s">
        <v>193</v>
      </c>
      <c r="Q97" t="s">
        <v>193</v>
      </c>
      <c r="R97" t="s">
        <v>193</v>
      </c>
      <c r="AA97" t="str">
        <f t="shared" si="6"/>
        <v>mean_test_studytime_8</v>
      </c>
      <c r="AB97" s="11" t="str">
        <f t="shared" si="7"/>
        <v>0.235</v>
      </c>
      <c r="AC97" s="11" t="str">
        <f t="shared" si="8"/>
        <v>9.641</v>
      </c>
      <c r="AD97" s="11" t="str">
        <f t="shared" si="9"/>
        <v>9.406</v>
      </c>
      <c r="AE97" s="11" t="str">
        <f t="shared" si="10"/>
        <v>0.235</v>
      </c>
      <c r="AF97" t="str">
        <f t="shared" si="11"/>
        <v>NA</v>
      </c>
    </row>
    <row r="98" spans="1:32" ht="21">
      <c r="A98">
        <v>97</v>
      </c>
      <c r="B98">
        <v>7.17648303968806E-2</v>
      </c>
      <c r="C98" s="1">
        <v>-7.0972238521681E-17</v>
      </c>
      <c r="D98">
        <v>-7.1764830396880697E-2</v>
      </c>
      <c r="E98">
        <v>4.5840036266010697</v>
      </c>
      <c r="F98" s="1">
        <v>4.67614560363836E-6</v>
      </c>
      <c r="G98">
        <v>4852.0545945234398</v>
      </c>
      <c r="H98">
        <v>4.1072974471218202E-2</v>
      </c>
      <c r="I98">
        <v>0.102456686322543</v>
      </c>
      <c r="J98" t="s">
        <v>2</v>
      </c>
      <c r="K98" t="s">
        <v>1</v>
      </c>
      <c r="L98">
        <v>179455</v>
      </c>
      <c r="M98">
        <v>4635</v>
      </c>
      <c r="N98" t="s">
        <v>79</v>
      </c>
      <c r="O98" t="b">
        <v>0</v>
      </c>
      <c r="P98" t="s">
        <v>193</v>
      </c>
      <c r="Q98" t="s">
        <v>193</v>
      </c>
      <c r="R98" t="s">
        <v>193</v>
      </c>
      <c r="AA98" t="str">
        <f t="shared" si="6"/>
        <v>mean_test_teacherrelation_4</v>
      </c>
      <c r="AB98" s="11" t="str">
        <f t="shared" si="7"/>
        <v>0.072</v>
      </c>
      <c r="AC98" s="11" t="str">
        <f t="shared" si="8"/>
        <v>0.000</v>
      </c>
      <c r="AD98" s="11" t="str">
        <f t="shared" si="9"/>
        <v>-0.072</v>
      </c>
      <c r="AE98" s="11" t="str">
        <f t="shared" si="10"/>
        <v>0.072</v>
      </c>
      <c r="AF98" t="str">
        <f t="shared" si="11"/>
        <v>NA</v>
      </c>
    </row>
    <row r="99" spans="1:32" ht="21">
      <c r="A99">
        <v>98</v>
      </c>
      <c r="B99">
        <v>8.7438708022796602E-2</v>
      </c>
      <c r="C99" s="1">
        <v>-6.5960683761629095E-17</v>
      </c>
      <c r="D99">
        <v>-8.7438708022796602E-2</v>
      </c>
      <c r="E99">
        <v>5.3293758460133196</v>
      </c>
      <c r="F99" s="1">
        <v>1.0314655581466799E-7</v>
      </c>
      <c r="G99">
        <v>4713.4388799333201</v>
      </c>
      <c r="H99">
        <v>5.5273452184682298E-2</v>
      </c>
      <c r="I99">
        <v>0.119603963860911</v>
      </c>
      <c r="J99" t="s">
        <v>2</v>
      </c>
      <c r="K99" t="s">
        <v>1</v>
      </c>
      <c r="L99">
        <v>181963</v>
      </c>
      <c r="M99">
        <v>4524</v>
      </c>
      <c r="N99" t="s">
        <v>78</v>
      </c>
      <c r="O99" t="b">
        <v>0</v>
      </c>
      <c r="P99" t="s">
        <v>193</v>
      </c>
      <c r="Q99" t="s">
        <v>193</v>
      </c>
      <c r="R99" t="s">
        <v>193</v>
      </c>
      <c r="AA99" t="str">
        <f t="shared" si="6"/>
        <v>mean_test_teacherrelation_5</v>
      </c>
      <c r="AB99" s="11" t="str">
        <f t="shared" si="7"/>
        <v>0.087</v>
      </c>
      <c r="AC99" s="11" t="str">
        <f t="shared" si="8"/>
        <v>0.000</v>
      </c>
      <c r="AD99" s="11" t="str">
        <f t="shared" si="9"/>
        <v>-0.087</v>
      </c>
      <c r="AE99" s="11" t="str">
        <f t="shared" si="10"/>
        <v>0.087</v>
      </c>
      <c r="AF99" t="str">
        <f t="shared" si="11"/>
        <v>NA</v>
      </c>
    </row>
    <row r="100" spans="1:32" ht="21">
      <c r="A100">
        <v>99</v>
      </c>
      <c r="B100">
        <v>0.158866477100371</v>
      </c>
      <c r="C100" s="1">
        <v>1.04638008251814E-16</v>
      </c>
      <c r="D100">
        <v>-0.158866477100371</v>
      </c>
      <c r="E100">
        <v>9.7493523480276298</v>
      </c>
      <c r="F100" s="1">
        <v>3.0286806912146901E-22</v>
      </c>
      <c r="G100">
        <v>4648.3904107403796</v>
      </c>
      <c r="H100">
        <v>0.12692038884526</v>
      </c>
      <c r="I100">
        <v>0.19081256535548199</v>
      </c>
      <c r="J100" t="s">
        <v>2</v>
      </c>
      <c r="K100" t="s">
        <v>1</v>
      </c>
      <c r="L100">
        <v>185892</v>
      </c>
      <c r="M100">
        <v>4463</v>
      </c>
      <c r="N100" t="s">
        <v>77</v>
      </c>
      <c r="O100" t="b">
        <v>0</v>
      </c>
      <c r="P100" t="s">
        <v>193</v>
      </c>
      <c r="Q100" t="s">
        <v>193</v>
      </c>
      <c r="R100" t="s">
        <v>193</v>
      </c>
      <c r="AA100" t="str">
        <f t="shared" si="6"/>
        <v>mean_test_teacherrelation_6</v>
      </c>
      <c r="AB100" s="11" t="str">
        <f t="shared" si="7"/>
        <v>0.159</v>
      </c>
      <c r="AC100" s="11" t="str">
        <f t="shared" si="8"/>
        <v>0.000</v>
      </c>
      <c r="AD100" s="11" t="str">
        <f t="shared" si="9"/>
        <v>-0.159</v>
      </c>
      <c r="AE100" s="11" t="str">
        <f t="shared" si="10"/>
        <v>0.159</v>
      </c>
      <c r="AF100" t="str">
        <f t="shared" si="11"/>
        <v>NA</v>
      </c>
    </row>
    <row r="101" spans="1:32" ht="21">
      <c r="A101">
        <v>100</v>
      </c>
      <c r="B101">
        <v>0.18638265956262401</v>
      </c>
      <c r="C101" s="1">
        <v>-3.8751091678878901E-17</v>
      </c>
      <c r="D101">
        <v>-0.18638265956262401</v>
      </c>
      <c r="E101">
        <v>10.6428489709609</v>
      </c>
      <c r="F101" s="1">
        <v>4.0426736530387999E-26</v>
      </c>
      <c r="G101">
        <v>4196.4106783425304</v>
      </c>
      <c r="H101">
        <v>0.152048930420314</v>
      </c>
      <c r="I101">
        <v>0.22071638870493501</v>
      </c>
      <c r="J101" t="s">
        <v>2</v>
      </c>
      <c r="K101" t="s">
        <v>1</v>
      </c>
      <c r="L101">
        <v>179055</v>
      </c>
      <c r="M101">
        <v>4046</v>
      </c>
      <c r="N101" t="s">
        <v>76</v>
      </c>
      <c r="O101" t="b">
        <v>0</v>
      </c>
      <c r="P101" t="s">
        <v>193</v>
      </c>
      <c r="Q101" t="s">
        <v>193</v>
      </c>
      <c r="R101" t="s">
        <v>193</v>
      </c>
      <c r="AA101" t="str">
        <f t="shared" si="6"/>
        <v>mean_test_teacherrelation_7</v>
      </c>
      <c r="AB101" s="11" t="str">
        <f t="shared" si="7"/>
        <v>0.186</v>
      </c>
      <c r="AC101" s="11" t="str">
        <f t="shared" si="8"/>
        <v>0.000</v>
      </c>
      <c r="AD101" s="11" t="str">
        <f t="shared" si="9"/>
        <v>-0.186</v>
      </c>
      <c r="AE101" s="11" t="str">
        <f t="shared" si="10"/>
        <v>0.186</v>
      </c>
      <c r="AF101" t="str">
        <f t="shared" si="11"/>
        <v>NA</v>
      </c>
    </row>
    <row r="102" spans="1:32" ht="21">
      <c r="A102">
        <v>101</v>
      </c>
      <c r="B102">
        <v>0.19922499258953</v>
      </c>
      <c r="C102" s="1">
        <v>1.6174141633785E-16</v>
      </c>
      <c r="D102">
        <v>-0.19922499258953</v>
      </c>
      <c r="E102">
        <v>11.6886454377193</v>
      </c>
      <c r="F102" s="1">
        <v>4.4219183162236596E-31</v>
      </c>
      <c r="G102">
        <v>4173.9609965426798</v>
      </c>
      <c r="H102">
        <v>0.165809052803497</v>
      </c>
      <c r="I102">
        <v>0.23264093237556399</v>
      </c>
      <c r="J102" t="s">
        <v>2</v>
      </c>
      <c r="K102" t="s">
        <v>1</v>
      </c>
      <c r="L102">
        <v>182469</v>
      </c>
      <c r="M102">
        <v>4019</v>
      </c>
      <c r="N102" t="s">
        <v>75</v>
      </c>
      <c r="O102" t="b">
        <v>0</v>
      </c>
      <c r="P102" t="s">
        <v>193</v>
      </c>
      <c r="Q102" t="s">
        <v>193</v>
      </c>
      <c r="R102" t="s">
        <v>193</v>
      </c>
      <c r="AA102" t="str">
        <f t="shared" si="6"/>
        <v>mean_test_teacherrelation_8</v>
      </c>
      <c r="AB102" s="11" t="str">
        <f t="shared" si="7"/>
        <v>0.199</v>
      </c>
      <c r="AC102" s="11" t="str">
        <f t="shared" si="8"/>
        <v>0.000</v>
      </c>
      <c r="AD102" s="11" t="str">
        <f t="shared" si="9"/>
        <v>-0.199</v>
      </c>
      <c r="AE102" s="11" t="str">
        <f t="shared" si="10"/>
        <v>0.199</v>
      </c>
      <c r="AF102" t="str">
        <f t="shared" si="11"/>
        <v>NA</v>
      </c>
    </row>
    <row r="103" spans="1:32" ht="21">
      <c r="A103">
        <v>102</v>
      </c>
      <c r="B103">
        <v>6.7194761988729604E-2</v>
      </c>
      <c r="C103" s="1">
        <v>9.5529380280975599E-17</v>
      </c>
      <c r="D103">
        <v>-6.7194761988729507E-2</v>
      </c>
      <c r="E103">
        <v>4.2519319841615699</v>
      </c>
      <c r="F103" s="1">
        <v>2.15919129200419E-5</v>
      </c>
      <c r="G103">
        <v>4850.7965653486799</v>
      </c>
      <c r="H103">
        <v>3.6213038045746403E-2</v>
      </c>
      <c r="I103">
        <v>9.8176485931712798E-2</v>
      </c>
      <c r="J103" t="s">
        <v>2</v>
      </c>
      <c r="K103" t="s">
        <v>1</v>
      </c>
      <c r="L103">
        <v>179615</v>
      </c>
      <c r="M103">
        <v>4638</v>
      </c>
      <c r="N103" t="s">
        <v>73</v>
      </c>
      <c r="O103" t="b">
        <v>0</v>
      </c>
      <c r="P103" t="s">
        <v>193</v>
      </c>
      <c r="Q103" t="s">
        <v>193</v>
      </c>
      <c r="R103" t="s">
        <v>193</v>
      </c>
      <c r="AA103" t="str">
        <f t="shared" si="6"/>
        <v>mean_test_zfriendrelation_4</v>
      </c>
      <c r="AB103" s="11" t="str">
        <f t="shared" si="7"/>
        <v>0.067</v>
      </c>
      <c r="AC103" s="11" t="str">
        <f t="shared" si="8"/>
        <v>0.000</v>
      </c>
      <c r="AD103" s="11" t="str">
        <f t="shared" si="9"/>
        <v>-0.067</v>
      </c>
      <c r="AE103" s="11" t="str">
        <f t="shared" si="10"/>
        <v>0.067</v>
      </c>
      <c r="AF103" t="str">
        <f t="shared" si="11"/>
        <v>NA</v>
      </c>
    </row>
    <row r="104" spans="1:32" ht="21">
      <c r="A104">
        <v>103</v>
      </c>
      <c r="B104">
        <v>4.2916657510890299E-2</v>
      </c>
      <c r="C104" s="1">
        <v>-5.5473567167215E-17</v>
      </c>
      <c r="D104">
        <v>-4.2916657510890403E-2</v>
      </c>
      <c r="E104">
        <v>2.7306270763184401</v>
      </c>
      <c r="F104">
        <v>6.3447868092527402E-3</v>
      </c>
      <c r="G104">
        <v>4737.1925221669499</v>
      </c>
      <c r="H104">
        <v>1.2104467589793199E-2</v>
      </c>
      <c r="I104">
        <v>7.3728847431987501E-2</v>
      </c>
      <c r="J104" t="s">
        <v>2</v>
      </c>
      <c r="K104" t="s">
        <v>1</v>
      </c>
      <c r="L104">
        <v>182128</v>
      </c>
      <c r="M104">
        <v>4530</v>
      </c>
      <c r="N104" t="s">
        <v>72</v>
      </c>
      <c r="O104" t="b">
        <v>0</v>
      </c>
      <c r="P104" t="s">
        <v>193</v>
      </c>
      <c r="Q104" t="s">
        <v>193</v>
      </c>
      <c r="R104" t="s">
        <v>193</v>
      </c>
      <c r="AA104" t="str">
        <f t="shared" si="6"/>
        <v>mean_test_zfriendrelation_5</v>
      </c>
      <c r="AB104" s="11" t="str">
        <f t="shared" si="7"/>
        <v>0.043</v>
      </c>
      <c r="AC104" s="11" t="str">
        <f t="shared" si="8"/>
        <v>0.000</v>
      </c>
      <c r="AD104" s="11" t="str">
        <f t="shared" si="9"/>
        <v>-0.043</v>
      </c>
      <c r="AE104" s="11" t="str">
        <f t="shared" si="10"/>
        <v>0.043</v>
      </c>
      <c r="AF104" t="str">
        <f t="shared" si="11"/>
        <v>NA</v>
      </c>
    </row>
    <row r="105" spans="1:32" ht="21">
      <c r="A105">
        <v>104</v>
      </c>
      <c r="B105">
        <v>0.108720047554124</v>
      </c>
      <c r="C105" s="1">
        <v>9.38879609944974E-18</v>
      </c>
      <c r="D105">
        <v>-0.108720047554124</v>
      </c>
      <c r="E105">
        <v>6.69191609003345</v>
      </c>
      <c r="F105" s="1">
        <v>2.4632617823123099E-11</v>
      </c>
      <c r="G105">
        <v>4652.5703049006497</v>
      </c>
      <c r="H105">
        <v>7.6869255713753901E-2</v>
      </c>
      <c r="I105">
        <v>0.140570839394494</v>
      </c>
      <c r="J105" t="s">
        <v>2</v>
      </c>
      <c r="K105" t="s">
        <v>1</v>
      </c>
      <c r="L105">
        <v>185986</v>
      </c>
      <c r="M105">
        <v>4466</v>
      </c>
      <c r="N105" t="s">
        <v>71</v>
      </c>
      <c r="O105" t="b">
        <v>0</v>
      </c>
      <c r="P105" t="s">
        <v>193</v>
      </c>
      <c r="Q105" t="s">
        <v>193</v>
      </c>
      <c r="R105" t="s">
        <v>193</v>
      </c>
      <c r="AA105" t="str">
        <f t="shared" si="6"/>
        <v>mean_test_zfriendrelation_6</v>
      </c>
      <c r="AB105" s="11" t="str">
        <f t="shared" si="7"/>
        <v>0.109</v>
      </c>
      <c r="AC105" s="11" t="str">
        <f t="shared" si="8"/>
        <v>0.000</v>
      </c>
      <c r="AD105" s="11" t="str">
        <f t="shared" si="9"/>
        <v>-0.109</v>
      </c>
      <c r="AE105" s="11" t="str">
        <f t="shared" si="10"/>
        <v>0.109</v>
      </c>
      <c r="AF105" t="str">
        <f t="shared" si="11"/>
        <v>NA</v>
      </c>
    </row>
    <row r="106" spans="1:32" ht="21">
      <c r="A106">
        <v>105</v>
      </c>
      <c r="B106">
        <v>9.9329013553206197E-2</v>
      </c>
      <c r="C106" s="1">
        <v>-7.5340929895135894E-17</v>
      </c>
      <c r="D106">
        <v>-9.9329013553206197E-2</v>
      </c>
      <c r="E106">
        <v>6.0062782475369199</v>
      </c>
      <c r="F106" s="1">
        <v>2.0583449511961202E-9</v>
      </c>
      <c r="G106">
        <v>4216.2448376451703</v>
      </c>
      <c r="H106">
        <v>6.6906740653490906E-2</v>
      </c>
      <c r="I106">
        <v>0.131751286452921</v>
      </c>
      <c r="J106" t="s">
        <v>2</v>
      </c>
      <c r="K106" t="s">
        <v>1</v>
      </c>
      <c r="L106">
        <v>179217</v>
      </c>
      <c r="M106">
        <v>4047</v>
      </c>
      <c r="N106" t="s">
        <v>70</v>
      </c>
      <c r="O106" t="b">
        <v>0</v>
      </c>
      <c r="P106" t="s">
        <v>193</v>
      </c>
      <c r="Q106" t="s">
        <v>193</v>
      </c>
      <c r="R106" t="s">
        <v>193</v>
      </c>
      <c r="AA106" t="str">
        <f t="shared" si="6"/>
        <v>mean_test_zfriendrelation_7</v>
      </c>
      <c r="AB106" s="11" t="str">
        <f t="shared" si="7"/>
        <v>0.099</v>
      </c>
      <c r="AC106" s="11" t="str">
        <f t="shared" si="8"/>
        <v>0.000</v>
      </c>
      <c r="AD106" s="11" t="str">
        <f t="shared" si="9"/>
        <v>-0.099</v>
      </c>
      <c r="AE106" s="11" t="str">
        <f t="shared" si="10"/>
        <v>0.099</v>
      </c>
      <c r="AF106" t="str">
        <f t="shared" si="11"/>
        <v>NA</v>
      </c>
    </row>
    <row r="107" spans="1:32" ht="21">
      <c r="A107">
        <v>106</v>
      </c>
      <c r="B107">
        <v>9.3418845860893093E-2</v>
      </c>
      <c r="C107" s="1">
        <v>-5.6210791535806104E-17</v>
      </c>
      <c r="D107">
        <v>-9.3418845860893093E-2</v>
      </c>
      <c r="E107">
        <v>5.7255244479094296</v>
      </c>
      <c r="F107" s="1">
        <v>1.10321595943322E-8</v>
      </c>
      <c r="G107">
        <v>4194.8356412601497</v>
      </c>
      <c r="H107">
        <v>6.1430436691133898E-2</v>
      </c>
      <c r="I107">
        <v>0.125407255030652</v>
      </c>
      <c r="J107" t="s">
        <v>2</v>
      </c>
      <c r="K107" t="s">
        <v>1</v>
      </c>
      <c r="L107">
        <v>182528</v>
      </c>
      <c r="M107">
        <v>4025</v>
      </c>
      <c r="N107" t="s">
        <v>69</v>
      </c>
      <c r="O107" t="b">
        <v>0</v>
      </c>
      <c r="P107" t="s">
        <v>193</v>
      </c>
      <c r="Q107" t="s">
        <v>193</v>
      </c>
      <c r="R107" t="s">
        <v>193</v>
      </c>
      <c r="AA107" t="str">
        <f t="shared" si="6"/>
        <v>mean_test_zfriendrelation_8</v>
      </c>
      <c r="AB107" s="11" t="str">
        <f t="shared" si="7"/>
        <v>0.093</v>
      </c>
      <c r="AC107" s="11" t="str">
        <f t="shared" si="8"/>
        <v>0.000</v>
      </c>
      <c r="AD107" s="11" t="str">
        <f t="shared" si="9"/>
        <v>-0.093</v>
      </c>
      <c r="AE107" s="11" t="str">
        <f t="shared" si="10"/>
        <v>0.093</v>
      </c>
      <c r="AF107" t="str">
        <f t="shared" si="11"/>
        <v>NA</v>
      </c>
    </row>
    <row r="108" spans="1:32" ht="21">
      <c r="A108">
        <v>107</v>
      </c>
      <c r="B108">
        <v>6.6947414090479399E-2</v>
      </c>
      <c r="C108">
        <v>8.9034490540567399E-4</v>
      </c>
      <c r="D108">
        <v>-6.6057069185073702E-2</v>
      </c>
      <c r="E108">
        <v>3.9874545780568602</v>
      </c>
      <c r="F108" s="1">
        <v>6.8651644835981097E-5</v>
      </c>
      <c r="G108">
        <v>2566.1465248977102</v>
      </c>
      <c r="H108">
        <v>3.4025048187296902E-2</v>
      </c>
      <c r="I108">
        <v>9.9869779993661895E-2</v>
      </c>
      <c r="J108" t="s">
        <v>2</v>
      </c>
      <c r="K108" t="s">
        <v>1</v>
      </c>
      <c r="L108">
        <v>90911</v>
      </c>
      <c r="M108">
        <v>2452</v>
      </c>
      <c r="N108" t="s">
        <v>67</v>
      </c>
      <c r="O108" t="b">
        <v>0</v>
      </c>
      <c r="P108" t="s">
        <v>193</v>
      </c>
      <c r="Q108" t="s">
        <v>193</v>
      </c>
      <c r="R108" t="s">
        <v>193</v>
      </c>
      <c r="AA108" t="str">
        <f t="shared" si="6"/>
        <v>mean_test_teacherrelation2_4</v>
      </c>
      <c r="AB108" s="11" t="str">
        <f t="shared" si="7"/>
        <v>0.067</v>
      </c>
      <c r="AC108" s="11" t="str">
        <f t="shared" si="8"/>
        <v>0.001</v>
      </c>
      <c r="AD108" s="11" t="str">
        <f t="shared" si="9"/>
        <v>-0.066</v>
      </c>
      <c r="AE108" s="11" t="str">
        <f t="shared" si="10"/>
        <v>0.067</v>
      </c>
      <c r="AF108" t="str">
        <f t="shared" si="11"/>
        <v>NA</v>
      </c>
    </row>
    <row r="109" spans="1:32" ht="21">
      <c r="A109">
        <v>108</v>
      </c>
      <c r="B109">
        <v>7.9246934525495305E-2</v>
      </c>
      <c r="C109">
        <v>4.5662354623417998E-4</v>
      </c>
      <c r="D109">
        <v>-7.8790310979261105E-2</v>
      </c>
      <c r="E109">
        <v>4.3572195939058096</v>
      </c>
      <c r="F109" s="1">
        <v>1.37194663549776E-5</v>
      </c>
      <c r="G109">
        <v>2431.5876231119701</v>
      </c>
      <c r="H109">
        <v>4.3582335616260501E-2</v>
      </c>
      <c r="I109">
        <v>0.11491153343473</v>
      </c>
      <c r="J109" t="s">
        <v>2</v>
      </c>
      <c r="K109" t="s">
        <v>1</v>
      </c>
      <c r="L109">
        <v>91419</v>
      </c>
      <c r="M109">
        <v>2333</v>
      </c>
      <c r="N109" t="s">
        <v>66</v>
      </c>
      <c r="O109" t="b">
        <v>0</v>
      </c>
      <c r="P109" t="s">
        <v>193</v>
      </c>
      <c r="Q109" t="s">
        <v>193</v>
      </c>
      <c r="R109" t="s">
        <v>193</v>
      </c>
      <c r="AA109" t="str">
        <f t="shared" si="6"/>
        <v>mean_test_teacherrelation2_5</v>
      </c>
      <c r="AB109" s="11" t="str">
        <f t="shared" si="7"/>
        <v>0.079</v>
      </c>
      <c r="AC109" s="11" t="str">
        <f t="shared" si="8"/>
        <v>0.000</v>
      </c>
      <c r="AD109" s="11" t="str">
        <f t="shared" si="9"/>
        <v>-0.079</v>
      </c>
      <c r="AE109" s="11" t="str">
        <f t="shared" si="10"/>
        <v>0.079</v>
      </c>
      <c r="AF109" t="str">
        <f t="shared" si="11"/>
        <v>NA</v>
      </c>
    </row>
    <row r="110" spans="1:32" ht="21">
      <c r="A110">
        <v>109</v>
      </c>
      <c r="B110">
        <v>9.4345722958038197E-2</v>
      </c>
      <c r="C110">
        <v>3.0891634059708201E-4</v>
      </c>
      <c r="D110">
        <v>-9.4036806617441099E-2</v>
      </c>
      <c r="E110">
        <v>5.0998922060404102</v>
      </c>
      <c r="F110" s="1">
        <v>3.6698655125636301E-7</v>
      </c>
      <c r="G110">
        <v>2350.9269631062898</v>
      </c>
      <c r="H110">
        <v>5.8068589615955901E-2</v>
      </c>
      <c r="I110">
        <v>0.13062285630012099</v>
      </c>
      <c r="J110" t="s">
        <v>2</v>
      </c>
      <c r="K110" t="s">
        <v>1</v>
      </c>
      <c r="L110">
        <v>92006</v>
      </c>
      <c r="M110">
        <v>2255</v>
      </c>
      <c r="N110" t="s">
        <v>65</v>
      </c>
      <c r="O110" t="b">
        <v>0</v>
      </c>
      <c r="P110" t="s">
        <v>193</v>
      </c>
      <c r="Q110" t="s">
        <v>193</v>
      </c>
      <c r="R110" t="s">
        <v>193</v>
      </c>
      <c r="AA110" t="str">
        <f t="shared" si="6"/>
        <v>mean_test_teacherrelation2_6</v>
      </c>
      <c r="AB110" s="11" t="str">
        <f t="shared" si="7"/>
        <v>0.094</v>
      </c>
      <c r="AC110" s="11" t="str">
        <f t="shared" si="8"/>
        <v>0.000</v>
      </c>
      <c r="AD110" s="11" t="str">
        <f t="shared" si="9"/>
        <v>-0.094</v>
      </c>
      <c r="AE110" s="11" t="str">
        <f t="shared" si="10"/>
        <v>0.094</v>
      </c>
      <c r="AF110" t="str">
        <f t="shared" si="11"/>
        <v>NA</v>
      </c>
    </row>
    <row r="111" spans="1:32" ht="21">
      <c r="A111">
        <v>110</v>
      </c>
      <c r="B111">
        <v>0.191564531771548</v>
      </c>
      <c r="C111">
        <v>1.7879403186153801E-4</v>
      </c>
      <c r="D111">
        <v>-0.19138573773968701</v>
      </c>
      <c r="E111">
        <v>9.1165779230517607</v>
      </c>
      <c r="F111" s="1">
        <v>1.75006244142675E-19</v>
      </c>
      <c r="G111">
        <v>2117.0779272263999</v>
      </c>
      <c r="H111">
        <v>0.150356705476203</v>
      </c>
      <c r="I111">
        <v>0.232772358066893</v>
      </c>
      <c r="J111" t="s">
        <v>2</v>
      </c>
      <c r="K111" t="s">
        <v>1</v>
      </c>
      <c r="L111">
        <v>87507</v>
      </c>
      <c r="M111">
        <v>2045</v>
      </c>
      <c r="N111" t="s">
        <v>64</v>
      </c>
      <c r="O111" t="b">
        <v>0</v>
      </c>
      <c r="P111" t="s">
        <v>193</v>
      </c>
      <c r="Q111" t="s">
        <v>193</v>
      </c>
      <c r="R111" t="s">
        <v>193</v>
      </c>
      <c r="AA111" t="str">
        <f t="shared" si="6"/>
        <v>mean_test_teacherrelation2_7</v>
      </c>
      <c r="AB111" s="11" t="str">
        <f t="shared" si="7"/>
        <v>0.192</v>
      </c>
      <c r="AC111" s="11" t="str">
        <f t="shared" si="8"/>
        <v>0.000</v>
      </c>
      <c r="AD111" s="11" t="str">
        <f t="shared" si="9"/>
        <v>-0.191</v>
      </c>
      <c r="AE111" s="11" t="str">
        <f t="shared" si="10"/>
        <v>0.192</v>
      </c>
      <c r="AF111" t="str">
        <f t="shared" si="11"/>
        <v>NA</v>
      </c>
    </row>
    <row r="112" spans="1:32" ht="21">
      <c r="A112">
        <v>111</v>
      </c>
      <c r="B112">
        <v>0.19090486899286299</v>
      </c>
      <c r="C112">
        <v>1.50939276614822E-4</v>
      </c>
      <c r="D112">
        <v>-0.19075392971624799</v>
      </c>
      <c r="E112">
        <v>9.5798036286076105</v>
      </c>
      <c r="F112" s="1">
        <v>2.6706500754888399E-21</v>
      </c>
      <c r="G112">
        <v>2068.3966939628399</v>
      </c>
      <c r="H112">
        <v>0.15182413628618399</v>
      </c>
      <c r="I112">
        <v>0.22998560169954199</v>
      </c>
      <c r="J112" t="s">
        <v>2</v>
      </c>
      <c r="K112" t="s">
        <v>1</v>
      </c>
      <c r="L112">
        <v>88946</v>
      </c>
      <c r="M112">
        <v>1994</v>
      </c>
      <c r="N112" t="s">
        <v>63</v>
      </c>
      <c r="O112" t="b">
        <v>0</v>
      </c>
      <c r="P112" t="s">
        <v>193</v>
      </c>
      <c r="Q112" t="s">
        <v>193</v>
      </c>
      <c r="R112" t="s">
        <v>193</v>
      </c>
      <c r="AA112" t="str">
        <f t="shared" si="6"/>
        <v>mean_test_teacherrelation2_8</v>
      </c>
      <c r="AB112" s="11" t="str">
        <f t="shared" si="7"/>
        <v>0.191</v>
      </c>
      <c r="AC112" s="11" t="str">
        <f t="shared" si="8"/>
        <v>0.000</v>
      </c>
      <c r="AD112" s="11" t="str">
        <f t="shared" si="9"/>
        <v>-0.191</v>
      </c>
      <c r="AE112" s="11" t="str">
        <f t="shared" si="10"/>
        <v>0.191</v>
      </c>
      <c r="AF112" t="str">
        <f t="shared" si="11"/>
        <v>NA</v>
      </c>
    </row>
    <row r="113" spans="1:32" ht="21">
      <c r="A113">
        <v>112</v>
      </c>
      <c r="B113">
        <v>-7.3252449634717096E-2</v>
      </c>
      <c r="C113">
        <v>14.128859606686801</v>
      </c>
      <c r="D113">
        <v>14.2021120563215</v>
      </c>
      <c r="E113">
        <v>-1.19063084143881</v>
      </c>
      <c r="F113">
        <v>0.23387730751511099</v>
      </c>
      <c r="G113">
        <v>3587.7815029327699</v>
      </c>
      <c r="H113">
        <v>-0.193878095523668</v>
      </c>
      <c r="I113">
        <v>4.7373196254233599E-2</v>
      </c>
      <c r="J113" t="s">
        <v>2</v>
      </c>
      <c r="K113" t="s">
        <v>1</v>
      </c>
      <c r="L113">
        <v>130227</v>
      </c>
      <c r="M113">
        <v>3409</v>
      </c>
      <c r="N113" t="s">
        <v>61</v>
      </c>
      <c r="O113" t="b">
        <v>0</v>
      </c>
      <c r="P113" t="s">
        <v>193</v>
      </c>
      <c r="Q113" t="s">
        <v>193</v>
      </c>
      <c r="R113" t="s">
        <v>193</v>
      </c>
      <c r="AA113" t="str">
        <f t="shared" si="6"/>
        <v>mean_test_zyunan_4</v>
      </c>
      <c r="AB113" s="11" t="str">
        <f t="shared" si="7"/>
        <v>-0.073</v>
      </c>
      <c r="AC113" s="11" t="str">
        <f t="shared" si="8"/>
        <v>14.129</v>
      </c>
      <c r="AD113" s="11" t="str">
        <f t="shared" si="9"/>
        <v>14.202</v>
      </c>
      <c r="AE113" s="11" t="str">
        <f t="shared" si="10"/>
        <v>-0.073</v>
      </c>
      <c r="AF113" t="str">
        <f t="shared" si="11"/>
        <v>NA</v>
      </c>
    </row>
    <row r="114" spans="1:32" ht="21">
      <c r="A114">
        <v>113</v>
      </c>
      <c r="B114">
        <v>0.171212567632338</v>
      </c>
      <c r="C114">
        <v>13.9001067412352</v>
      </c>
      <c r="D114">
        <v>13.7288941736029</v>
      </c>
      <c r="E114">
        <v>2.6641653046407501</v>
      </c>
      <c r="F114">
        <v>7.75315350900844E-3</v>
      </c>
      <c r="G114">
        <v>3520.0297592828101</v>
      </c>
      <c r="H114">
        <v>4.52121686229668E-2</v>
      </c>
      <c r="I114">
        <v>0.29721296664170999</v>
      </c>
      <c r="J114" t="s">
        <v>2</v>
      </c>
      <c r="K114" t="s">
        <v>1</v>
      </c>
      <c r="L114">
        <v>133032</v>
      </c>
      <c r="M114">
        <v>3364</v>
      </c>
      <c r="N114" t="s">
        <v>60</v>
      </c>
      <c r="O114" t="b">
        <v>0</v>
      </c>
      <c r="P114" t="s">
        <v>193</v>
      </c>
      <c r="Q114" t="s">
        <v>193</v>
      </c>
      <c r="R114" t="s">
        <v>193</v>
      </c>
      <c r="AA114" t="str">
        <f t="shared" si="6"/>
        <v>mean_test_zyunan_5</v>
      </c>
      <c r="AB114" s="11" t="str">
        <f t="shared" si="7"/>
        <v>0.171</v>
      </c>
      <c r="AC114" s="11" t="str">
        <f t="shared" si="8"/>
        <v>13.900</v>
      </c>
      <c r="AD114" s="11" t="str">
        <f t="shared" si="9"/>
        <v>13.729</v>
      </c>
      <c r="AE114" s="11" t="str">
        <f t="shared" si="10"/>
        <v>0.171</v>
      </c>
      <c r="AF114" t="str">
        <f t="shared" si="11"/>
        <v>NA</v>
      </c>
    </row>
    <row r="115" spans="1:32" ht="21">
      <c r="A115">
        <v>114</v>
      </c>
      <c r="B115">
        <v>0.16687841679805601</v>
      </c>
      <c r="C115">
        <v>14.0761064023228</v>
      </c>
      <c r="D115">
        <v>13.9092279855247</v>
      </c>
      <c r="E115">
        <v>2.6612513831546001</v>
      </c>
      <c r="F115">
        <v>7.8209055893395402E-3</v>
      </c>
      <c r="G115">
        <v>3474.2398958466301</v>
      </c>
      <c r="H115">
        <v>4.3932619455903398E-2</v>
      </c>
      <c r="I115">
        <v>0.28982421414020898</v>
      </c>
      <c r="J115" t="s">
        <v>2</v>
      </c>
      <c r="K115" t="s">
        <v>1</v>
      </c>
      <c r="L115">
        <v>136388</v>
      </c>
      <c r="M115">
        <v>3316</v>
      </c>
      <c r="N115" t="s">
        <v>59</v>
      </c>
      <c r="O115" t="b">
        <v>0</v>
      </c>
      <c r="P115" t="s">
        <v>193</v>
      </c>
      <c r="Q115" t="s">
        <v>193</v>
      </c>
      <c r="R115" t="s">
        <v>193</v>
      </c>
      <c r="AA115" t="str">
        <f t="shared" si="6"/>
        <v>mean_test_zyunan_6</v>
      </c>
      <c r="AB115" s="11" t="str">
        <f t="shared" si="7"/>
        <v>0.167</v>
      </c>
      <c r="AC115" s="11" t="str">
        <f t="shared" si="8"/>
        <v>14.076</v>
      </c>
      <c r="AD115" s="11" t="str">
        <f t="shared" si="9"/>
        <v>13.909</v>
      </c>
      <c r="AE115" s="11" t="str">
        <f t="shared" si="10"/>
        <v>0.167</v>
      </c>
      <c r="AF115" t="str">
        <f t="shared" si="11"/>
        <v>NA</v>
      </c>
    </row>
    <row r="116" spans="1:32" ht="21">
      <c r="A116">
        <v>115</v>
      </c>
      <c r="B116">
        <v>0.35472497351819898</v>
      </c>
      <c r="C116">
        <v>14.281456321795201</v>
      </c>
      <c r="D116">
        <v>13.926731348277</v>
      </c>
      <c r="E116">
        <v>5.7691926084014602</v>
      </c>
      <c r="F116" s="1">
        <v>8.7432191121228907E-9</v>
      </c>
      <c r="G116">
        <v>3126.3082563573398</v>
      </c>
      <c r="H116">
        <v>0.23416781920961699</v>
      </c>
      <c r="I116">
        <v>0.47528212782678098</v>
      </c>
      <c r="J116" t="s">
        <v>2</v>
      </c>
      <c r="K116" t="s">
        <v>1</v>
      </c>
      <c r="L116">
        <v>131015</v>
      </c>
      <c r="M116">
        <v>2989</v>
      </c>
      <c r="N116" t="s">
        <v>58</v>
      </c>
      <c r="O116" t="b">
        <v>0</v>
      </c>
      <c r="P116" t="s">
        <v>193</v>
      </c>
      <c r="Q116" t="s">
        <v>193</v>
      </c>
      <c r="R116" t="s">
        <v>193</v>
      </c>
      <c r="AA116" t="str">
        <f t="shared" si="6"/>
        <v>mean_test_zyunan_7</v>
      </c>
      <c r="AB116" s="11" t="str">
        <f t="shared" si="7"/>
        <v>0.355</v>
      </c>
      <c r="AC116" s="11" t="str">
        <f t="shared" si="8"/>
        <v>14.281</v>
      </c>
      <c r="AD116" s="11" t="str">
        <f t="shared" si="9"/>
        <v>13.927</v>
      </c>
      <c r="AE116" s="11" t="str">
        <f t="shared" si="10"/>
        <v>0.355</v>
      </c>
      <c r="AF116" t="str">
        <f t="shared" si="11"/>
        <v>NA</v>
      </c>
    </row>
    <row r="117" spans="1:32" ht="21">
      <c r="A117">
        <v>116</v>
      </c>
      <c r="B117">
        <v>0.26044988011132397</v>
      </c>
      <c r="C117">
        <v>13.6783300020212</v>
      </c>
      <c r="D117">
        <v>13.417880121909899</v>
      </c>
      <c r="E117">
        <v>4.1357378292249196</v>
      </c>
      <c r="F117" s="1">
        <v>3.63232350725534E-5</v>
      </c>
      <c r="G117">
        <v>3092.645957443</v>
      </c>
      <c r="H117">
        <v>0.13697197467865899</v>
      </c>
      <c r="I117">
        <v>0.38392778554398799</v>
      </c>
      <c r="J117" t="s">
        <v>2</v>
      </c>
      <c r="K117" t="s">
        <v>1</v>
      </c>
      <c r="L117">
        <v>133581</v>
      </c>
      <c r="M117">
        <v>2953</v>
      </c>
      <c r="N117" t="s">
        <v>57</v>
      </c>
      <c r="O117" t="b">
        <v>0</v>
      </c>
      <c r="P117" t="s">
        <v>193</v>
      </c>
      <c r="Q117" t="s">
        <v>193</v>
      </c>
      <c r="R117" t="s">
        <v>193</v>
      </c>
      <c r="AA117" t="str">
        <f t="shared" si="6"/>
        <v>mean_test_zyunan_8</v>
      </c>
      <c r="AB117" s="11" t="str">
        <f t="shared" si="7"/>
        <v>0.260</v>
      </c>
      <c r="AC117" s="11" t="str">
        <f t="shared" si="8"/>
        <v>13.678</v>
      </c>
      <c r="AD117" s="11" t="str">
        <f t="shared" si="9"/>
        <v>13.418</v>
      </c>
      <c r="AE117" s="11" t="str">
        <f t="shared" si="10"/>
        <v>0.260</v>
      </c>
      <c r="AF117" t="str">
        <f t="shared" si="11"/>
        <v>NA</v>
      </c>
    </row>
    <row r="118" spans="1:32" ht="21">
      <c r="A118">
        <v>117</v>
      </c>
      <c r="B118">
        <v>-6.7202187324667803E-2</v>
      </c>
      <c r="C118">
        <v>14.2767487185783</v>
      </c>
      <c r="D118">
        <v>14.343950905903</v>
      </c>
      <c r="E118">
        <v>-1.0882302866176801</v>
      </c>
      <c r="F118">
        <v>0.27656622130039199</v>
      </c>
      <c r="G118">
        <v>3604.1228221828801</v>
      </c>
      <c r="H118">
        <v>-0.18827776870240301</v>
      </c>
      <c r="I118">
        <v>5.3873394053067597E-2</v>
      </c>
      <c r="J118" t="s">
        <v>2</v>
      </c>
      <c r="K118" t="s">
        <v>1</v>
      </c>
      <c r="L118">
        <v>130324</v>
      </c>
      <c r="M118">
        <v>3422</v>
      </c>
      <c r="N118" t="s">
        <v>55</v>
      </c>
      <c r="O118" t="b">
        <v>0</v>
      </c>
      <c r="P118" t="s">
        <v>193</v>
      </c>
      <c r="Q118" t="s">
        <v>193</v>
      </c>
      <c r="R118" t="s">
        <v>193</v>
      </c>
      <c r="AA118" t="str">
        <f t="shared" si="6"/>
        <v>mean_test_planning_4</v>
      </c>
      <c r="AB118" s="11" t="str">
        <f t="shared" si="7"/>
        <v>-0.067</v>
      </c>
      <c r="AC118" s="11" t="str">
        <f t="shared" si="8"/>
        <v>14.277</v>
      </c>
      <c r="AD118" s="11" t="str">
        <f t="shared" si="9"/>
        <v>14.344</v>
      </c>
      <c r="AE118" s="11" t="str">
        <f t="shared" si="10"/>
        <v>-0.067</v>
      </c>
      <c r="AF118" t="str">
        <f t="shared" si="11"/>
        <v>NA</v>
      </c>
    </row>
    <row r="119" spans="1:32" ht="21">
      <c r="A119">
        <v>118</v>
      </c>
      <c r="B119">
        <v>0.12588768746828399</v>
      </c>
      <c r="C119">
        <v>14.218441825706201</v>
      </c>
      <c r="D119">
        <v>14.092554138237899</v>
      </c>
      <c r="E119">
        <v>1.98744874597877</v>
      </c>
      <c r="F119">
        <v>4.6949762500722601E-2</v>
      </c>
      <c r="G119">
        <v>3533.5647195138199</v>
      </c>
      <c r="H119">
        <v>1.6983831428391499E-3</v>
      </c>
      <c r="I119">
        <v>0.250076991793728</v>
      </c>
      <c r="J119" t="s">
        <v>2</v>
      </c>
      <c r="K119" t="s">
        <v>1</v>
      </c>
      <c r="L119">
        <v>133143</v>
      </c>
      <c r="M119">
        <v>3371</v>
      </c>
      <c r="N119" t="s">
        <v>54</v>
      </c>
      <c r="O119" t="b">
        <v>0</v>
      </c>
      <c r="P119" t="s">
        <v>193</v>
      </c>
      <c r="Q119" t="s">
        <v>193</v>
      </c>
      <c r="R119" t="s">
        <v>193</v>
      </c>
      <c r="AA119" t="str">
        <f t="shared" si="6"/>
        <v>mean_test_planning_5</v>
      </c>
      <c r="AB119" s="11" t="str">
        <f t="shared" si="7"/>
        <v>0.126</v>
      </c>
      <c r="AC119" s="11" t="str">
        <f t="shared" si="8"/>
        <v>14.218</v>
      </c>
      <c r="AD119" s="11" t="str">
        <f t="shared" si="9"/>
        <v>14.093</v>
      </c>
      <c r="AE119" s="11" t="str">
        <f t="shared" si="10"/>
        <v>0.126</v>
      </c>
      <c r="AF119" t="str">
        <f t="shared" si="11"/>
        <v>NA</v>
      </c>
    </row>
    <row r="120" spans="1:32" ht="21">
      <c r="A120">
        <v>119</v>
      </c>
      <c r="B120">
        <v>0.138787933026121</v>
      </c>
      <c r="C120">
        <v>14.333675151071199</v>
      </c>
      <c r="D120">
        <v>14.1948872180451</v>
      </c>
      <c r="E120">
        <v>2.22298679479101</v>
      </c>
      <c r="F120">
        <v>2.6280592886239199E-2</v>
      </c>
      <c r="G120">
        <v>3485.6232068987101</v>
      </c>
      <c r="H120">
        <v>1.6378820913343299E-2</v>
      </c>
      <c r="I120">
        <v>0.26119704513889902</v>
      </c>
      <c r="J120" t="s">
        <v>2</v>
      </c>
      <c r="K120" t="s">
        <v>1</v>
      </c>
      <c r="L120">
        <v>136525</v>
      </c>
      <c r="M120">
        <v>3325</v>
      </c>
      <c r="N120" t="s">
        <v>53</v>
      </c>
      <c r="O120" t="b">
        <v>0</v>
      </c>
      <c r="P120" t="s">
        <v>193</v>
      </c>
      <c r="Q120" t="s">
        <v>193</v>
      </c>
      <c r="R120" t="s">
        <v>193</v>
      </c>
      <c r="AA120" t="str">
        <f t="shared" si="6"/>
        <v>mean_test_planning_6</v>
      </c>
      <c r="AB120" s="11" t="str">
        <f t="shared" si="7"/>
        <v>0.139</v>
      </c>
      <c r="AC120" s="11" t="str">
        <f t="shared" si="8"/>
        <v>14.334</v>
      </c>
      <c r="AD120" s="11" t="str">
        <f t="shared" si="9"/>
        <v>14.195</v>
      </c>
      <c r="AE120" s="11" t="str">
        <f t="shared" si="10"/>
        <v>0.139</v>
      </c>
      <c r="AF120" t="str">
        <f t="shared" si="11"/>
        <v>NA</v>
      </c>
    </row>
    <row r="121" spans="1:32" ht="21">
      <c r="A121">
        <v>120</v>
      </c>
      <c r="B121">
        <v>0.29536389430187698</v>
      </c>
      <c r="C121">
        <v>14.618332801022</v>
      </c>
      <c r="D121">
        <v>14.322968906720201</v>
      </c>
      <c r="E121">
        <v>4.7456551757967498</v>
      </c>
      <c r="F121" s="1">
        <v>2.1716728608525498E-6</v>
      </c>
      <c r="G121">
        <v>3123.4928976803299</v>
      </c>
      <c r="H121">
        <v>0.17333079538943699</v>
      </c>
      <c r="I121">
        <v>0.417396993214317</v>
      </c>
      <c r="J121" t="s">
        <v>2</v>
      </c>
      <c r="K121" t="s">
        <v>1</v>
      </c>
      <c r="L121">
        <v>131502</v>
      </c>
      <c r="M121">
        <v>2991</v>
      </c>
      <c r="N121" t="s">
        <v>52</v>
      </c>
      <c r="O121" t="b">
        <v>0</v>
      </c>
      <c r="P121" t="s">
        <v>193</v>
      </c>
      <c r="Q121" t="s">
        <v>193</v>
      </c>
      <c r="R121" t="s">
        <v>193</v>
      </c>
      <c r="AA121" t="str">
        <f t="shared" si="6"/>
        <v>mean_test_planning_7</v>
      </c>
      <c r="AB121" s="11" t="str">
        <f t="shared" si="7"/>
        <v>0.295</v>
      </c>
      <c r="AC121" s="11" t="str">
        <f t="shared" si="8"/>
        <v>14.618</v>
      </c>
      <c r="AD121" s="11" t="str">
        <f t="shared" si="9"/>
        <v>14.323</v>
      </c>
      <c r="AE121" s="11" t="str">
        <f t="shared" si="10"/>
        <v>0.295</v>
      </c>
      <c r="AF121" t="str">
        <f t="shared" si="11"/>
        <v>NA</v>
      </c>
    </row>
    <row r="122" spans="1:32" ht="21">
      <c r="A122">
        <v>121</v>
      </c>
      <c r="B122">
        <v>0.24246895982093999</v>
      </c>
      <c r="C122">
        <v>13.818093537808799</v>
      </c>
      <c r="D122">
        <v>13.575624577987799</v>
      </c>
      <c r="E122">
        <v>3.80936993313157</v>
      </c>
      <c r="F122">
        <v>1.42026358762453E-4</v>
      </c>
      <c r="G122">
        <v>3097.3744610500798</v>
      </c>
      <c r="H122">
        <v>0.11766716459512799</v>
      </c>
      <c r="I122">
        <v>0.367270755046751</v>
      </c>
      <c r="J122" t="s">
        <v>2</v>
      </c>
      <c r="K122" t="s">
        <v>1</v>
      </c>
      <c r="L122">
        <v>133871</v>
      </c>
      <c r="M122">
        <v>2962</v>
      </c>
      <c r="N122" t="s">
        <v>51</v>
      </c>
      <c r="O122" t="b">
        <v>0</v>
      </c>
      <c r="P122" t="s">
        <v>193</v>
      </c>
      <c r="Q122" t="s">
        <v>193</v>
      </c>
      <c r="R122" t="s">
        <v>193</v>
      </c>
      <c r="AA122" t="str">
        <f t="shared" si="6"/>
        <v>mean_test_planning_8</v>
      </c>
      <c r="AB122" s="11" t="str">
        <f t="shared" si="7"/>
        <v>0.242</v>
      </c>
      <c r="AC122" s="11" t="str">
        <f t="shared" si="8"/>
        <v>13.818</v>
      </c>
      <c r="AD122" s="11" t="str">
        <f t="shared" si="9"/>
        <v>13.576</v>
      </c>
      <c r="AE122" s="11" t="str">
        <f t="shared" si="10"/>
        <v>0.242</v>
      </c>
      <c r="AF122" t="str">
        <f t="shared" si="11"/>
        <v>NA</v>
      </c>
    </row>
    <row r="123" spans="1:32" ht="21">
      <c r="A123">
        <v>122</v>
      </c>
      <c r="B123">
        <v>4.4442878210038103E-2</v>
      </c>
      <c r="C123">
        <v>13.7947329014119</v>
      </c>
      <c r="D123">
        <v>13.750290023201901</v>
      </c>
      <c r="E123">
        <v>0.70106530329096794</v>
      </c>
      <c r="F123">
        <v>0.48330716159817</v>
      </c>
      <c r="G123">
        <v>3633.0466169534302</v>
      </c>
      <c r="H123">
        <v>-7.9847212361800493E-2</v>
      </c>
      <c r="I123">
        <v>0.16873296878187699</v>
      </c>
      <c r="J123" t="s">
        <v>2</v>
      </c>
      <c r="K123" t="s">
        <v>1</v>
      </c>
      <c r="L123">
        <v>130888</v>
      </c>
      <c r="M123">
        <v>3448</v>
      </c>
      <c r="N123" t="s">
        <v>49</v>
      </c>
      <c r="O123" t="b">
        <v>0</v>
      </c>
      <c r="P123" t="s">
        <v>193</v>
      </c>
      <c r="Q123" t="s">
        <v>193</v>
      </c>
      <c r="R123" t="s">
        <v>193</v>
      </c>
      <c r="AA123" t="str">
        <f t="shared" si="6"/>
        <v>mean_test_execution_4</v>
      </c>
      <c r="AB123" s="11" t="str">
        <f t="shared" si="7"/>
        <v>0.044</v>
      </c>
      <c r="AC123" s="11" t="str">
        <f t="shared" si="8"/>
        <v>13.795</v>
      </c>
      <c r="AD123" s="11" t="str">
        <f t="shared" si="9"/>
        <v>13.750</v>
      </c>
      <c r="AE123" s="11" t="str">
        <f t="shared" si="10"/>
        <v>0.044</v>
      </c>
      <c r="AF123" t="str">
        <f t="shared" si="11"/>
        <v>NA</v>
      </c>
    </row>
    <row r="124" spans="1:32" ht="21">
      <c r="A124">
        <v>123</v>
      </c>
      <c r="B124">
        <v>0.109468482404056</v>
      </c>
      <c r="C124">
        <v>13.590862457596</v>
      </c>
      <c r="D124">
        <v>13.481393975192001</v>
      </c>
      <c r="E124">
        <v>1.64890154482271</v>
      </c>
      <c r="F124">
        <v>9.9256334378358194E-2</v>
      </c>
      <c r="G124">
        <v>3548.1298492543001</v>
      </c>
      <c r="H124">
        <v>-2.06954431169857E-2</v>
      </c>
      <c r="I124">
        <v>0.23963240792509799</v>
      </c>
      <c r="J124" t="s">
        <v>2</v>
      </c>
      <c r="K124" t="s">
        <v>1</v>
      </c>
      <c r="L124">
        <v>133537</v>
      </c>
      <c r="M124">
        <v>3386</v>
      </c>
      <c r="N124" t="s">
        <v>48</v>
      </c>
      <c r="O124" t="b">
        <v>0</v>
      </c>
      <c r="P124" t="s">
        <v>193</v>
      </c>
      <c r="Q124" t="s">
        <v>193</v>
      </c>
      <c r="R124" t="s">
        <v>193</v>
      </c>
      <c r="AA124" t="str">
        <f t="shared" si="6"/>
        <v>mean_test_execution_5</v>
      </c>
      <c r="AB124" s="11" t="str">
        <f t="shared" si="7"/>
        <v>0.109</v>
      </c>
      <c r="AC124" s="11" t="str">
        <f t="shared" si="8"/>
        <v>13.591</v>
      </c>
      <c r="AD124" s="11" t="str">
        <f t="shared" si="9"/>
        <v>13.481</v>
      </c>
      <c r="AE124" s="11" t="str">
        <f t="shared" si="10"/>
        <v>0.109</v>
      </c>
      <c r="AF124" t="str">
        <f t="shared" si="11"/>
        <v>NA</v>
      </c>
    </row>
    <row r="125" spans="1:32" ht="21">
      <c r="A125">
        <v>124</v>
      </c>
      <c r="B125">
        <v>5.1234607174729198E-2</v>
      </c>
      <c r="C125">
        <v>13.8904290766668</v>
      </c>
      <c r="D125">
        <v>13.839194469492</v>
      </c>
      <c r="E125">
        <v>0.77982440124599095</v>
      </c>
      <c r="F125">
        <v>0.43554719021688798</v>
      </c>
      <c r="G125">
        <v>3485.4791681660899</v>
      </c>
      <c r="H125">
        <v>-7.75801203967037E-2</v>
      </c>
      <c r="I125">
        <v>0.180049334746162</v>
      </c>
      <c r="J125" t="s">
        <v>2</v>
      </c>
      <c r="K125" t="s">
        <v>1</v>
      </c>
      <c r="L125">
        <v>136852</v>
      </c>
      <c r="M125">
        <v>3327</v>
      </c>
      <c r="N125" t="s">
        <v>47</v>
      </c>
      <c r="O125" t="b">
        <v>0</v>
      </c>
      <c r="P125" t="s">
        <v>193</v>
      </c>
      <c r="Q125" t="s">
        <v>193</v>
      </c>
      <c r="R125" t="s">
        <v>193</v>
      </c>
      <c r="AA125" t="str">
        <f t="shared" si="6"/>
        <v>mean_test_execution_6</v>
      </c>
      <c r="AB125" s="11" t="str">
        <f t="shared" si="7"/>
        <v>0.051</v>
      </c>
      <c r="AC125" s="11" t="str">
        <f t="shared" si="8"/>
        <v>13.890</v>
      </c>
      <c r="AD125" s="11" t="str">
        <f t="shared" si="9"/>
        <v>13.839</v>
      </c>
      <c r="AE125" s="11" t="str">
        <f t="shared" si="10"/>
        <v>0.051</v>
      </c>
      <c r="AF125" t="str">
        <f t="shared" si="11"/>
        <v>NA</v>
      </c>
    </row>
    <row r="126" spans="1:32" ht="21">
      <c r="A126">
        <v>125</v>
      </c>
      <c r="B126">
        <v>0.26978622930593799</v>
      </c>
      <c r="C126">
        <v>14.427085863492801</v>
      </c>
      <c r="D126">
        <v>14.1572996341869</v>
      </c>
      <c r="E126">
        <v>4.1316653627508204</v>
      </c>
      <c r="F126" s="1">
        <v>3.6953674259959697E-5</v>
      </c>
      <c r="G126">
        <v>3143.6443403848498</v>
      </c>
      <c r="H126">
        <v>0.14175675186494199</v>
      </c>
      <c r="I126">
        <v>0.39781570674693301</v>
      </c>
      <c r="J126" t="s">
        <v>2</v>
      </c>
      <c r="K126" t="s">
        <v>1</v>
      </c>
      <c r="L126">
        <v>131744</v>
      </c>
      <c r="M126">
        <v>3007</v>
      </c>
      <c r="N126" t="s">
        <v>46</v>
      </c>
      <c r="O126" t="b">
        <v>0</v>
      </c>
      <c r="P126" t="s">
        <v>193</v>
      </c>
      <c r="Q126" t="s">
        <v>193</v>
      </c>
      <c r="R126" t="s">
        <v>193</v>
      </c>
      <c r="AA126" t="str">
        <f t="shared" si="6"/>
        <v>mean_test_execution_7</v>
      </c>
      <c r="AB126" s="11" t="str">
        <f t="shared" si="7"/>
        <v>0.270</v>
      </c>
      <c r="AC126" s="11" t="str">
        <f t="shared" si="8"/>
        <v>14.427</v>
      </c>
      <c r="AD126" s="11" t="str">
        <f t="shared" si="9"/>
        <v>14.157</v>
      </c>
      <c r="AE126" s="11" t="str">
        <f t="shared" si="10"/>
        <v>0.270</v>
      </c>
      <c r="AF126" t="str">
        <f t="shared" si="11"/>
        <v>NA</v>
      </c>
    </row>
    <row r="127" spans="1:32" ht="21">
      <c r="A127">
        <v>126</v>
      </c>
      <c r="B127">
        <v>0.53032154281627797</v>
      </c>
      <c r="C127">
        <v>14.167052117992901</v>
      </c>
      <c r="D127">
        <v>13.6367305751766</v>
      </c>
      <c r="E127">
        <v>8.0416427618804498</v>
      </c>
      <c r="F127" s="1">
        <v>1.24791822848744E-15</v>
      </c>
      <c r="G127">
        <v>3107.7753472601898</v>
      </c>
      <c r="H127">
        <v>0.40101760299524097</v>
      </c>
      <c r="I127">
        <v>0.65962548263731502</v>
      </c>
      <c r="J127" t="s">
        <v>2</v>
      </c>
      <c r="K127" t="s">
        <v>1</v>
      </c>
      <c r="L127">
        <v>134042</v>
      </c>
      <c r="M127">
        <v>2973</v>
      </c>
      <c r="N127" t="s">
        <v>45</v>
      </c>
      <c r="O127" t="b">
        <v>0</v>
      </c>
      <c r="P127" t="s">
        <v>193</v>
      </c>
      <c r="Q127" t="s">
        <v>193</v>
      </c>
      <c r="R127" t="s">
        <v>193</v>
      </c>
      <c r="AA127" t="str">
        <f t="shared" si="6"/>
        <v>mean_test_execution_8</v>
      </c>
      <c r="AB127" s="11" t="str">
        <f t="shared" si="7"/>
        <v>0.530</v>
      </c>
      <c r="AC127" s="11" t="str">
        <f t="shared" si="8"/>
        <v>14.167</v>
      </c>
      <c r="AD127" s="11" t="str">
        <f t="shared" si="9"/>
        <v>13.637</v>
      </c>
      <c r="AE127" s="11" t="str">
        <f t="shared" si="10"/>
        <v>0.530</v>
      </c>
      <c r="AF127" t="str">
        <f t="shared" si="11"/>
        <v>NA</v>
      </c>
    </row>
    <row r="128" spans="1:32" ht="21">
      <c r="A128">
        <v>127</v>
      </c>
      <c r="B128">
        <v>-0.15253145809551499</v>
      </c>
      <c r="C128">
        <v>11.485572193258999</v>
      </c>
      <c r="D128">
        <v>11.6381036513545</v>
      </c>
      <c r="E128">
        <v>-2.3962974441214802</v>
      </c>
      <c r="F128">
        <v>1.6612771334686201E-2</v>
      </c>
      <c r="G128">
        <v>3571.85119194863</v>
      </c>
      <c r="H128">
        <v>-0.27733128365677701</v>
      </c>
      <c r="I128">
        <v>-2.7731632534252901E-2</v>
      </c>
      <c r="J128" t="s">
        <v>2</v>
      </c>
      <c r="K128" t="s">
        <v>1</v>
      </c>
      <c r="L128">
        <v>129091</v>
      </c>
      <c r="M128">
        <v>3396</v>
      </c>
      <c r="N128" t="s">
        <v>43</v>
      </c>
      <c r="O128" t="b">
        <v>0</v>
      </c>
      <c r="P128" t="s">
        <v>193</v>
      </c>
      <c r="Q128" t="s">
        <v>193</v>
      </c>
      <c r="R128" t="s">
        <v>193</v>
      </c>
      <c r="AA128" t="str">
        <f t="shared" si="6"/>
        <v>mean_test_resource_4</v>
      </c>
      <c r="AB128" s="11" t="str">
        <f t="shared" si="7"/>
        <v>-0.153</v>
      </c>
      <c r="AC128" s="11" t="str">
        <f t="shared" si="8"/>
        <v>11.486</v>
      </c>
      <c r="AD128" s="11" t="str">
        <f t="shared" si="9"/>
        <v>11.638</v>
      </c>
      <c r="AE128" s="11" t="str">
        <f t="shared" si="10"/>
        <v>-0.153</v>
      </c>
      <c r="AF128" t="str">
        <f t="shared" si="11"/>
        <v>NA</v>
      </c>
    </row>
    <row r="129" spans="1:32" ht="21">
      <c r="A129">
        <v>128</v>
      </c>
      <c r="B129">
        <v>2.3909002404886699E-2</v>
      </c>
      <c r="C129">
        <v>11.520324773014201</v>
      </c>
      <c r="D129">
        <v>11.4964157706093</v>
      </c>
      <c r="E129">
        <v>0.385689269347958</v>
      </c>
      <c r="F129">
        <v>0.69975017032317499</v>
      </c>
      <c r="G129">
        <v>3512.0813434776701</v>
      </c>
      <c r="H129">
        <v>-9.7631684354407999E-2</v>
      </c>
      <c r="I129">
        <v>0.145449689164181</v>
      </c>
      <c r="J129" t="s">
        <v>2</v>
      </c>
      <c r="K129" t="s">
        <v>1</v>
      </c>
      <c r="L129">
        <v>132277</v>
      </c>
      <c r="M129">
        <v>3348</v>
      </c>
      <c r="N129" t="s">
        <v>42</v>
      </c>
      <c r="O129" t="b">
        <v>0</v>
      </c>
      <c r="P129" t="s">
        <v>193</v>
      </c>
      <c r="Q129" t="s">
        <v>193</v>
      </c>
      <c r="R129" t="s">
        <v>193</v>
      </c>
      <c r="AA129" t="str">
        <f t="shared" si="6"/>
        <v>mean_test_resource_5</v>
      </c>
      <c r="AB129" s="11" t="str">
        <f t="shared" si="7"/>
        <v>0.024</v>
      </c>
      <c r="AC129" s="11" t="str">
        <f t="shared" si="8"/>
        <v>11.520</v>
      </c>
      <c r="AD129" s="11" t="str">
        <f t="shared" si="9"/>
        <v>11.496</v>
      </c>
      <c r="AE129" s="11" t="str">
        <f t="shared" si="10"/>
        <v>0.024</v>
      </c>
      <c r="AF129" t="str">
        <f t="shared" si="11"/>
        <v>NA</v>
      </c>
    </row>
    <row r="130" spans="1:32" ht="21">
      <c r="A130">
        <v>129</v>
      </c>
      <c r="B130">
        <v>1.3257197381850701E-3</v>
      </c>
      <c r="C130">
        <v>11.866010185757601</v>
      </c>
      <c r="D130">
        <v>11.8646844660194</v>
      </c>
      <c r="E130">
        <v>2.19450767878622E-2</v>
      </c>
      <c r="F130">
        <v>0.98249303236844598</v>
      </c>
      <c r="G130">
        <v>3461.0447745821102</v>
      </c>
      <c r="H130">
        <v>-0.117118701922985</v>
      </c>
      <c r="I130">
        <v>0.119770141399355</v>
      </c>
      <c r="J130" t="s">
        <v>2</v>
      </c>
      <c r="K130" t="s">
        <v>1</v>
      </c>
      <c r="L130">
        <v>135876</v>
      </c>
      <c r="M130">
        <v>3296</v>
      </c>
      <c r="N130" t="s">
        <v>41</v>
      </c>
      <c r="O130" t="b">
        <v>0</v>
      </c>
      <c r="P130" t="s">
        <v>193</v>
      </c>
      <c r="Q130" t="s">
        <v>193</v>
      </c>
      <c r="R130" t="s">
        <v>193</v>
      </c>
      <c r="AA130" t="str">
        <f t="shared" si="6"/>
        <v>mean_test_resource_6</v>
      </c>
      <c r="AB130" s="11" t="str">
        <f t="shared" si="7"/>
        <v>0.001</v>
      </c>
      <c r="AC130" s="11" t="str">
        <f t="shared" si="8"/>
        <v>11.866</v>
      </c>
      <c r="AD130" s="11" t="str">
        <f t="shared" si="9"/>
        <v>11.865</v>
      </c>
      <c r="AE130" s="11" t="str">
        <f t="shared" si="10"/>
        <v>0.001</v>
      </c>
      <c r="AF130" t="str">
        <f t="shared" si="11"/>
        <v>NA</v>
      </c>
    </row>
    <row r="131" spans="1:32" ht="21">
      <c r="A131">
        <v>130</v>
      </c>
      <c r="B131">
        <v>9.2608514665766303E-3</v>
      </c>
      <c r="C131">
        <v>12.221493471787401</v>
      </c>
      <c r="D131">
        <v>12.212232620320901</v>
      </c>
      <c r="E131">
        <v>0.14735680580569599</v>
      </c>
      <c r="F131">
        <v>0.88285989257122</v>
      </c>
      <c r="G131">
        <v>3128.5050816101402</v>
      </c>
      <c r="H131">
        <v>-0.113963591387441</v>
      </c>
      <c r="I131">
        <v>0.132485294320594</v>
      </c>
      <c r="J131" t="s">
        <v>2</v>
      </c>
      <c r="K131" t="s">
        <v>1</v>
      </c>
      <c r="L131">
        <v>130970</v>
      </c>
      <c r="M131">
        <v>2992</v>
      </c>
      <c r="N131" t="s">
        <v>40</v>
      </c>
      <c r="O131" t="b">
        <v>0</v>
      </c>
      <c r="P131" t="s">
        <v>193</v>
      </c>
      <c r="Q131" t="s">
        <v>193</v>
      </c>
      <c r="R131" t="s">
        <v>193</v>
      </c>
      <c r="AA131" t="str">
        <f t="shared" ref="AA131:AA165" si="12">N131</f>
        <v>mean_test_resource_7</v>
      </c>
      <c r="AB131" s="11" t="str">
        <f t="shared" ref="AB131:AB165" si="13">TEXT(B131, "0.000")</f>
        <v>0.009</v>
      </c>
      <c r="AC131" s="11" t="str">
        <f t="shared" ref="AC131:AC165" si="14">TEXT(C131, "0.000")</f>
        <v>12.221</v>
      </c>
      <c r="AD131" s="11" t="str">
        <f t="shared" ref="AD131:AD165" si="15">TEXT(D131, "0.000")</f>
        <v>12.212</v>
      </c>
      <c r="AE131" s="11" t="str">
        <f t="shared" ref="AE131:AE165" si="16">TEXT(B131,"0.000")</f>
        <v>0.009</v>
      </c>
      <c r="AF131" t="str">
        <f t="shared" ref="AF131:AF165" si="17">TEXT(Q131,"0.000")</f>
        <v>NA</v>
      </c>
    </row>
    <row r="132" spans="1:32" ht="21">
      <c r="A132">
        <v>131</v>
      </c>
      <c r="B132">
        <v>9.5387999889366498E-2</v>
      </c>
      <c r="C132">
        <v>11.747061993802101</v>
      </c>
      <c r="D132">
        <v>11.6516739939128</v>
      </c>
      <c r="E132">
        <v>1.4643360001430401</v>
      </c>
      <c r="F132">
        <v>0.14320367857638</v>
      </c>
      <c r="G132">
        <v>3096.45565571819</v>
      </c>
      <c r="H132">
        <v>-3.2335522249957803E-2</v>
      </c>
      <c r="I132">
        <v>0.223111522028691</v>
      </c>
      <c r="J132" t="s">
        <v>2</v>
      </c>
      <c r="K132" t="s">
        <v>1</v>
      </c>
      <c r="L132">
        <v>133594</v>
      </c>
      <c r="M132">
        <v>2957</v>
      </c>
      <c r="N132" t="s">
        <v>39</v>
      </c>
      <c r="O132" t="b">
        <v>0</v>
      </c>
      <c r="P132" t="s">
        <v>193</v>
      </c>
      <c r="Q132" t="s">
        <v>193</v>
      </c>
      <c r="R132" t="s">
        <v>193</v>
      </c>
      <c r="AA132" t="str">
        <f t="shared" si="12"/>
        <v>mean_test_resource_8</v>
      </c>
      <c r="AB132" s="11" t="str">
        <f t="shared" si="13"/>
        <v>0.095</v>
      </c>
      <c r="AC132" s="11" t="str">
        <f t="shared" si="14"/>
        <v>11.747</v>
      </c>
      <c r="AD132" s="11" t="str">
        <f t="shared" si="15"/>
        <v>11.652</v>
      </c>
      <c r="AE132" s="11" t="str">
        <f t="shared" si="16"/>
        <v>0.095</v>
      </c>
      <c r="AF132" t="str">
        <f t="shared" si="17"/>
        <v>NA</v>
      </c>
    </row>
    <row r="133" spans="1:32" ht="21">
      <c r="A133">
        <v>132</v>
      </c>
      <c r="B133">
        <v>9.4730228270639899E-2</v>
      </c>
      <c r="C133">
        <v>15.5393370683759</v>
      </c>
      <c r="D133">
        <v>15.4446068401052</v>
      </c>
      <c r="E133">
        <v>1.7435639105873399</v>
      </c>
      <c r="F133">
        <v>8.1320660019435206E-2</v>
      </c>
      <c r="G133">
        <v>3594.26599937527</v>
      </c>
      <c r="H133">
        <v>-1.17931854395074E-2</v>
      </c>
      <c r="I133">
        <v>0.20125364198078699</v>
      </c>
      <c r="J133" t="s">
        <v>2</v>
      </c>
      <c r="K133" t="s">
        <v>1</v>
      </c>
      <c r="L133">
        <v>130119</v>
      </c>
      <c r="M133">
        <v>3421</v>
      </c>
      <c r="N133" t="s">
        <v>37</v>
      </c>
      <c r="O133" t="b">
        <v>0</v>
      </c>
      <c r="P133" t="s">
        <v>193</v>
      </c>
      <c r="Q133" t="s">
        <v>193</v>
      </c>
      <c r="R133" t="s">
        <v>193</v>
      </c>
      <c r="AA133" t="str">
        <f t="shared" si="12"/>
        <v>mean_test_ninti_4</v>
      </c>
      <c r="AB133" s="11" t="str">
        <f t="shared" si="13"/>
        <v>0.095</v>
      </c>
      <c r="AC133" s="11" t="str">
        <f t="shared" si="14"/>
        <v>15.539</v>
      </c>
      <c r="AD133" s="11" t="str">
        <f t="shared" si="15"/>
        <v>15.445</v>
      </c>
      <c r="AE133" s="11" t="str">
        <f t="shared" si="16"/>
        <v>0.095</v>
      </c>
      <c r="AF133" t="str">
        <f t="shared" si="17"/>
        <v>NA</v>
      </c>
    </row>
    <row r="134" spans="1:32" ht="21">
      <c r="A134">
        <v>133</v>
      </c>
      <c r="B134">
        <v>0.22157886253196299</v>
      </c>
      <c r="C134">
        <v>15.394615899569001</v>
      </c>
      <c r="D134">
        <v>15.173037037037</v>
      </c>
      <c r="E134">
        <v>3.9985246935846699</v>
      </c>
      <c r="F134" s="1">
        <v>6.5042109282993996E-5</v>
      </c>
      <c r="G134">
        <v>3532.8577551153699</v>
      </c>
      <c r="H134">
        <v>0.112929932930261</v>
      </c>
      <c r="I134">
        <v>0.33022779213366499</v>
      </c>
      <c r="J134" t="s">
        <v>2</v>
      </c>
      <c r="K134" t="s">
        <v>1</v>
      </c>
      <c r="L134">
        <v>132947</v>
      </c>
      <c r="M134">
        <v>3375</v>
      </c>
      <c r="N134" t="s">
        <v>36</v>
      </c>
      <c r="O134" t="b">
        <v>0</v>
      </c>
      <c r="P134" t="s">
        <v>193</v>
      </c>
      <c r="Q134" t="s">
        <v>193</v>
      </c>
      <c r="R134" t="s">
        <v>193</v>
      </c>
      <c r="AA134" t="str">
        <f t="shared" si="12"/>
        <v>mean_test_ninti_5</v>
      </c>
      <c r="AB134" s="11" t="str">
        <f t="shared" si="13"/>
        <v>0.222</v>
      </c>
      <c r="AC134" s="11" t="str">
        <f t="shared" si="14"/>
        <v>15.395</v>
      </c>
      <c r="AD134" s="11" t="str">
        <f t="shared" si="15"/>
        <v>15.173</v>
      </c>
      <c r="AE134" s="11" t="str">
        <f t="shared" si="16"/>
        <v>0.222</v>
      </c>
      <c r="AF134" t="str">
        <f t="shared" si="17"/>
        <v>NA</v>
      </c>
    </row>
    <row r="135" spans="1:32" ht="21">
      <c r="A135">
        <v>134</v>
      </c>
      <c r="B135">
        <v>0.110388573284805</v>
      </c>
      <c r="C135">
        <v>15.492519572379299</v>
      </c>
      <c r="D135">
        <v>15.3821309990945</v>
      </c>
      <c r="E135">
        <v>2.0734997289730801</v>
      </c>
      <c r="F135">
        <v>3.8199300566380899E-2</v>
      </c>
      <c r="G135">
        <v>3475.18764401613</v>
      </c>
      <c r="H135">
        <v>6.0080395428926403E-3</v>
      </c>
      <c r="I135">
        <v>0.214769107026717</v>
      </c>
      <c r="J135" t="s">
        <v>2</v>
      </c>
      <c r="K135" t="s">
        <v>1</v>
      </c>
      <c r="L135">
        <v>136289</v>
      </c>
      <c r="M135">
        <v>3313</v>
      </c>
      <c r="N135" t="s">
        <v>35</v>
      </c>
      <c r="O135" t="b">
        <v>0</v>
      </c>
      <c r="P135" t="s">
        <v>193</v>
      </c>
      <c r="Q135" t="s">
        <v>193</v>
      </c>
      <c r="R135" t="s">
        <v>193</v>
      </c>
      <c r="AA135" t="str">
        <f t="shared" si="12"/>
        <v>mean_test_ninti_6</v>
      </c>
      <c r="AB135" s="11" t="str">
        <f t="shared" si="13"/>
        <v>0.110</v>
      </c>
      <c r="AC135" s="11" t="str">
        <f t="shared" si="14"/>
        <v>15.493</v>
      </c>
      <c r="AD135" s="11" t="str">
        <f t="shared" si="15"/>
        <v>15.382</v>
      </c>
      <c r="AE135" s="11" t="str">
        <f t="shared" si="16"/>
        <v>0.110</v>
      </c>
      <c r="AF135" t="str">
        <f t="shared" si="17"/>
        <v>NA</v>
      </c>
    </row>
    <row r="136" spans="1:32" ht="21">
      <c r="A136">
        <v>135</v>
      </c>
      <c r="B136">
        <v>0.25838006373238198</v>
      </c>
      <c r="C136">
        <v>15.512577511684</v>
      </c>
      <c r="D136">
        <v>15.254197447951601</v>
      </c>
      <c r="E136">
        <v>4.84720747959169</v>
      </c>
      <c r="F136" s="1">
        <v>1.3134872504172401E-6</v>
      </c>
      <c r="G136">
        <v>3110.3411819356602</v>
      </c>
      <c r="H136">
        <v>0.15386364589475901</v>
      </c>
      <c r="I136">
        <v>0.36289648157000498</v>
      </c>
      <c r="J136" t="s">
        <v>2</v>
      </c>
      <c r="K136" t="s">
        <v>1</v>
      </c>
      <c r="L136">
        <v>130948</v>
      </c>
      <c r="M136">
        <v>2978</v>
      </c>
      <c r="N136" t="s">
        <v>34</v>
      </c>
      <c r="O136" t="b">
        <v>0</v>
      </c>
      <c r="P136" t="s">
        <v>193</v>
      </c>
      <c r="Q136" t="s">
        <v>193</v>
      </c>
      <c r="R136" t="s">
        <v>193</v>
      </c>
      <c r="AA136" t="str">
        <f t="shared" si="12"/>
        <v>mean_test_ninti_7</v>
      </c>
      <c r="AB136" s="11" t="str">
        <f t="shared" si="13"/>
        <v>0.258</v>
      </c>
      <c r="AC136" s="11" t="str">
        <f t="shared" si="14"/>
        <v>15.513</v>
      </c>
      <c r="AD136" s="11" t="str">
        <f t="shared" si="15"/>
        <v>15.254</v>
      </c>
      <c r="AE136" s="11" t="str">
        <f t="shared" si="16"/>
        <v>0.258</v>
      </c>
      <c r="AF136" t="str">
        <f t="shared" si="17"/>
        <v>NA</v>
      </c>
    </row>
    <row r="137" spans="1:32" ht="21">
      <c r="A137">
        <v>136</v>
      </c>
      <c r="B137">
        <v>0.195469399209003</v>
      </c>
      <c r="C137">
        <v>14.537164314463199</v>
      </c>
      <c r="D137">
        <v>14.3416949152542</v>
      </c>
      <c r="E137">
        <v>3.4547592219580099</v>
      </c>
      <c r="F137">
        <v>5.5819628323505299E-4</v>
      </c>
      <c r="G137">
        <v>3092.0503056346001</v>
      </c>
      <c r="H137">
        <v>8.4531709220400694E-2</v>
      </c>
      <c r="I137">
        <v>0.30640708919760501</v>
      </c>
      <c r="J137" t="s">
        <v>2</v>
      </c>
      <c r="K137" t="s">
        <v>1</v>
      </c>
      <c r="L137">
        <v>133421</v>
      </c>
      <c r="M137">
        <v>2950</v>
      </c>
      <c r="N137" t="s">
        <v>33</v>
      </c>
      <c r="O137" t="b">
        <v>0</v>
      </c>
      <c r="P137" t="s">
        <v>193</v>
      </c>
      <c r="Q137" t="s">
        <v>193</v>
      </c>
      <c r="R137" t="s">
        <v>193</v>
      </c>
      <c r="AA137" t="str">
        <f t="shared" si="12"/>
        <v>mean_test_ninti_8</v>
      </c>
      <c r="AB137" s="11" t="str">
        <f t="shared" si="13"/>
        <v>0.195</v>
      </c>
      <c r="AC137" s="11" t="str">
        <f t="shared" si="14"/>
        <v>14.537</v>
      </c>
      <c r="AD137" s="11" t="str">
        <f t="shared" si="15"/>
        <v>14.342</v>
      </c>
      <c r="AE137" s="11" t="str">
        <f t="shared" si="16"/>
        <v>0.195</v>
      </c>
      <c r="AF137" t="str">
        <f t="shared" si="17"/>
        <v>NA</v>
      </c>
    </row>
    <row r="138" spans="1:32" ht="21">
      <c r="A138">
        <v>137</v>
      </c>
      <c r="B138">
        <v>0.20869993002029499</v>
      </c>
      <c r="C138">
        <v>16.317732376673298</v>
      </c>
      <c r="D138">
        <v>16.109032446653</v>
      </c>
      <c r="E138">
        <v>3.9344465219765601</v>
      </c>
      <c r="F138" s="1">
        <v>8.4962540887161399E-5</v>
      </c>
      <c r="G138">
        <v>3599.0100248722802</v>
      </c>
      <c r="H138">
        <v>0.104700052722088</v>
      </c>
      <c r="I138">
        <v>0.312699807318501</v>
      </c>
      <c r="J138" t="s">
        <v>2</v>
      </c>
      <c r="K138" t="s">
        <v>1</v>
      </c>
      <c r="L138">
        <v>129757</v>
      </c>
      <c r="M138">
        <v>3421</v>
      </c>
      <c r="N138" t="s">
        <v>31</v>
      </c>
      <c r="O138" t="b">
        <v>0</v>
      </c>
      <c r="P138" t="s">
        <v>193</v>
      </c>
      <c r="Q138" t="s">
        <v>193</v>
      </c>
      <c r="R138" t="s">
        <v>193</v>
      </c>
      <c r="AA138" t="str">
        <f t="shared" si="12"/>
        <v>mean_test_effort_4</v>
      </c>
      <c r="AB138" s="11" t="str">
        <f t="shared" si="13"/>
        <v>0.209</v>
      </c>
      <c r="AC138" s="11" t="str">
        <f t="shared" si="14"/>
        <v>16.318</v>
      </c>
      <c r="AD138" s="11" t="str">
        <f t="shared" si="15"/>
        <v>16.109</v>
      </c>
      <c r="AE138" s="11" t="str">
        <f t="shared" si="16"/>
        <v>0.209</v>
      </c>
      <c r="AF138" t="str">
        <f t="shared" si="17"/>
        <v>NA</v>
      </c>
    </row>
    <row r="139" spans="1:32" ht="21">
      <c r="A139">
        <v>138</v>
      </c>
      <c r="B139">
        <v>0.30705850803157902</v>
      </c>
      <c r="C139">
        <v>16.2560441882225</v>
      </c>
      <c r="D139">
        <v>15.9489856801909</v>
      </c>
      <c r="E139">
        <v>5.7540335846448603</v>
      </c>
      <c r="F139" s="1">
        <v>9.4594018429362601E-9</v>
      </c>
      <c r="G139">
        <v>3515.7967184322702</v>
      </c>
      <c r="H139">
        <v>0.20243088207282101</v>
      </c>
      <c r="I139">
        <v>0.41168613399033699</v>
      </c>
      <c r="J139" t="s">
        <v>2</v>
      </c>
      <c r="K139" t="s">
        <v>1</v>
      </c>
      <c r="L139">
        <v>132524</v>
      </c>
      <c r="M139">
        <v>3352</v>
      </c>
      <c r="N139" t="s">
        <v>30</v>
      </c>
      <c r="O139" t="b">
        <v>0</v>
      </c>
      <c r="P139" t="s">
        <v>193</v>
      </c>
      <c r="Q139" t="s">
        <v>193</v>
      </c>
      <c r="R139" t="s">
        <v>193</v>
      </c>
      <c r="AA139" t="str">
        <f t="shared" si="12"/>
        <v>mean_test_effort_5</v>
      </c>
      <c r="AB139" s="11" t="str">
        <f t="shared" si="13"/>
        <v>0.307</v>
      </c>
      <c r="AC139" s="11" t="str">
        <f t="shared" si="14"/>
        <v>16.256</v>
      </c>
      <c r="AD139" s="11" t="str">
        <f t="shared" si="15"/>
        <v>15.949</v>
      </c>
      <c r="AE139" s="11" t="str">
        <f t="shared" si="16"/>
        <v>0.307</v>
      </c>
      <c r="AF139" t="str">
        <f t="shared" si="17"/>
        <v>NA</v>
      </c>
    </row>
    <row r="140" spans="1:32" ht="21">
      <c r="A140">
        <v>139</v>
      </c>
      <c r="B140">
        <v>0.36843193930971602</v>
      </c>
      <c r="C140">
        <v>16.069161866317</v>
      </c>
      <c r="D140">
        <v>15.7007299270073</v>
      </c>
      <c r="E140">
        <v>6.76646418712272</v>
      </c>
      <c r="F140" s="1">
        <v>1.54478498357941E-11</v>
      </c>
      <c r="G140">
        <v>3441.2783225140302</v>
      </c>
      <c r="H140">
        <v>0.26167494171063999</v>
      </c>
      <c r="I140">
        <v>0.47518893690879099</v>
      </c>
      <c r="J140" t="s">
        <v>2</v>
      </c>
      <c r="K140" t="s">
        <v>1</v>
      </c>
      <c r="L140">
        <v>135754</v>
      </c>
      <c r="M140">
        <v>3288</v>
      </c>
      <c r="N140" t="s">
        <v>29</v>
      </c>
      <c r="O140" t="b">
        <v>0</v>
      </c>
      <c r="P140" t="s">
        <v>193</v>
      </c>
      <c r="Q140" t="s">
        <v>193</v>
      </c>
      <c r="R140" t="s">
        <v>193</v>
      </c>
      <c r="AA140" t="str">
        <f t="shared" si="12"/>
        <v>mean_test_effort_6</v>
      </c>
      <c r="AB140" s="11" t="str">
        <f t="shared" si="13"/>
        <v>0.368</v>
      </c>
      <c r="AC140" s="11" t="str">
        <f t="shared" si="14"/>
        <v>16.069</v>
      </c>
      <c r="AD140" s="11" t="str">
        <f t="shared" si="15"/>
        <v>15.701</v>
      </c>
      <c r="AE140" s="11" t="str">
        <f t="shared" si="16"/>
        <v>0.368</v>
      </c>
      <c r="AF140" t="str">
        <f t="shared" si="17"/>
        <v>NA</v>
      </c>
    </row>
    <row r="141" spans="1:32" ht="21">
      <c r="A141">
        <v>140</v>
      </c>
      <c r="B141">
        <v>0.502990218088051</v>
      </c>
      <c r="C141">
        <v>16.0713720731998</v>
      </c>
      <c r="D141">
        <v>15.568381855111699</v>
      </c>
      <c r="E141">
        <v>9.2060687384690798</v>
      </c>
      <c r="F141" s="1">
        <v>6.0723007875215095E-20</v>
      </c>
      <c r="G141">
        <v>3085.5320655110399</v>
      </c>
      <c r="H141">
        <v>0.395862017473737</v>
      </c>
      <c r="I141">
        <v>0.61011841870236605</v>
      </c>
      <c r="J141" t="s">
        <v>2</v>
      </c>
      <c r="K141" t="s">
        <v>1</v>
      </c>
      <c r="L141">
        <v>130219</v>
      </c>
      <c r="M141">
        <v>2954</v>
      </c>
      <c r="N141" t="s">
        <v>28</v>
      </c>
      <c r="O141" t="b">
        <v>0</v>
      </c>
      <c r="P141" t="s">
        <v>193</v>
      </c>
      <c r="Q141" t="s">
        <v>193</v>
      </c>
      <c r="R141" t="s">
        <v>193</v>
      </c>
      <c r="AA141" t="str">
        <f t="shared" si="12"/>
        <v>mean_test_effort_7</v>
      </c>
      <c r="AB141" s="11" t="str">
        <f t="shared" si="13"/>
        <v>0.503</v>
      </c>
      <c r="AC141" s="11" t="str">
        <f t="shared" si="14"/>
        <v>16.071</v>
      </c>
      <c r="AD141" s="11" t="str">
        <f t="shared" si="15"/>
        <v>15.568</v>
      </c>
      <c r="AE141" s="11" t="str">
        <f t="shared" si="16"/>
        <v>0.503</v>
      </c>
      <c r="AF141" t="str">
        <f t="shared" si="17"/>
        <v>NA</v>
      </c>
    </row>
    <row r="142" spans="1:32" ht="21">
      <c r="A142">
        <v>141</v>
      </c>
      <c r="B142">
        <v>0.44042665404944298</v>
      </c>
      <c r="C142">
        <v>14.7323626867136</v>
      </c>
      <c r="D142">
        <v>14.2919360326642</v>
      </c>
      <c r="E142">
        <v>7.3283293637877698</v>
      </c>
      <c r="F142" s="1">
        <v>2.9629017536308699E-13</v>
      </c>
      <c r="G142">
        <v>3078.1689501798201</v>
      </c>
      <c r="H142">
        <v>0.322588072507898</v>
      </c>
      <c r="I142">
        <v>0.55826523559098695</v>
      </c>
      <c r="J142" t="s">
        <v>2</v>
      </c>
      <c r="K142" t="s">
        <v>1</v>
      </c>
      <c r="L142">
        <v>132489</v>
      </c>
      <c r="M142">
        <v>2939</v>
      </c>
      <c r="N142" t="s">
        <v>27</v>
      </c>
      <c r="O142" t="b">
        <v>0</v>
      </c>
      <c r="P142" t="s">
        <v>193</v>
      </c>
      <c r="Q142" t="s">
        <v>193</v>
      </c>
      <c r="R142" t="s">
        <v>193</v>
      </c>
      <c r="AA142" t="str">
        <f t="shared" si="12"/>
        <v>mean_test_effort_8</v>
      </c>
      <c r="AB142" s="11" t="str">
        <f t="shared" si="13"/>
        <v>0.440</v>
      </c>
      <c r="AC142" s="11" t="str">
        <f t="shared" si="14"/>
        <v>14.732</v>
      </c>
      <c r="AD142" s="11" t="str">
        <f t="shared" si="15"/>
        <v>14.292</v>
      </c>
      <c r="AE142" s="11" t="str">
        <f t="shared" si="16"/>
        <v>0.440</v>
      </c>
      <c r="AF142" t="str">
        <f t="shared" si="17"/>
        <v>NA</v>
      </c>
    </row>
    <row r="143" spans="1:32" ht="21">
      <c r="A143">
        <v>142</v>
      </c>
      <c r="B143">
        <v>-6.7260788108196596E-3</v>
      </c>
      <c r="C143">
        <v>4.1879421221864996</v>
      </c>
      <c r="D143">
        <v>4.1946682009973104</v>
      </c>
      <c r="E143">
        <v>-5.0867701444627697E-2</v>
      </c>
      <c r="F143">
        <v>0.95944208497546901</v>
      </c>
      <c r="G143">
        <v>911.69290661601599</v>
      </c>
      <c r="H143">
        <v>-0.26623056422848101</v>
      </c>
      <c r="I143">
        <v>0.25277840660684198</v>
      </c>
      <c r="J143" t="s">
        <v>2</v>
      </c>
      <c r="K143" t="s">
        <v>1</v>
      </c>
      <c r="L143">
        <v>35765</v>
      </c>
      <c r="M143">
        <v>869</v>
      </c>
      <c r="N143" t="s">
        <v>25</v>
      </c>
      <c r="O143" t="b">
        <v>0</v>
      </c>
      <c r="P143" t="s">
        <v>193</v>
      </c>
      <c r="Q143" t="s">
        <v>193</v>
      </c>
      <c r="R143" t="s">
        <v>193</v>
      </c>
      <c r="AA143" t="str">
        <f t="shared" si="12"/>
        <v>mean_test_reading_time_in_a_weekdays_4</v>
      </c>
      <c r="AB143" s="11" t="str">
        <f t="shared" si="13"/>
        <v>-0.007</v>
      </c>
      <c r="AC143" s="11" t="str">
        <f t="shared" si="14"/>
        <v>4.188</v>
      </c>
      <c r="AD143" s="11" t="str">
        <f t="shared" si="15"/>
        <v>4.195</v>
      </c>
      <c r="AE143" s="11" t="str">
        <f t="shared" si="16"/>
        <v>-0.007</v>
      </c>
      <c r="AF143" t="str">
        <f t="shared" si="17"/>
        <v>NA</v>
      </c>
    </row>
    <row r="144" spans="1:32" ht="21">
      <c r="A144">
        <v>143</v>
      </c>
      <c r="B144">
        <v>-0.21189414503909501</v>
      </c>
      <c r="C144">
        <v>4.2686982022751101</v>
      </c>
      <c r="D144">
        <v>4.4805923473142002</v>
      </c>
      <c r="E144">
        <v>-1.6173685995426801</v>
      </c>
      <c r="F144">
        <v>0.106131541985718</v>
      </c>
      <c r="G144">
        <v>947.61278244245295</v>
      </c>
      <c r="H144">
        <v>-0.46900066935451901</v>
      </c>
      <c r="I144">
        <v>4.5212379276330199E-2</v>
      </c>
      <c r="J144" t="s">
        <v>2</v>
      </c>
      <c r="K144" t="s">
        <v>1</v>
      </c>
      <c r="L144">
        <v>37566</v>
      </c>
      <c r="M144">
        <v>906</v>
      </c>
      <c r="N144" t="s">
        <v>24</v>
      </c>
      <c r="O144" t="b">
        <v>0</v>
      </c>
      <c r="P144" t="s">
        <v>193</v>
      </c>
      <c r="Q144" t="s">
        <v>193</v>
      </c>
      <c r="R144" t="s">
        <v>193</v>
      </c>
      <c r="AA144" t="str">
        <f t="shared" si="12"/>
        <v>mean_test_reading_time_in_a_weekdays_5</v>
      </c>
      <c r="AB144" s="11" t="str">
        <f t="shared" si="13"/>
        <v>-0.212</v>
      </c>
      <c r="AC144" s="11" t="str">
        <f t="shared" si="14"/>
        <v>4.269</v>
      </c>
      <c r="AD144" s="11" t="str">
        <f t="shared" si="15"/>
        <v>4.481</v>
      </c>
      <c r="AE144" s="11" t="str">
        <f t="shared" si="16"/>
        <v>-0.212</v>
      </c>
      <c r="AF144" t="str">
        <f t="shared" si="17"/>
        <v>NA</v>
      </c>
    </row>
    <row r="145" spans="1:32" ht="21">
      <c r="A145">
        <v>144</v>
      </c>
      <c r="B145">
        <v>-5.5405348604439901E-2</v>
      </c>
      <c r="C145">
        <v>4.1437651760869203</v>
      </c>
      <c r="D145">
        <v>4.1991705246913602</v>
      </c>
      <c r="E145">
        <v>-0.42602184939181198</v>
      </c>
      <c r="F145">
        <v>0.67019358183077204</v>
      </c>
      <c r="G145">
        <v>901.83285752204495</v>
      </c>
      <c r="H145">
        <v>-0.31064677391383799</v>
      </c>
      <c r="I145">
        <v>0.19983607670495801</v>
      </c>
      <c r="J145" t="s">
        <v>2</v>
      </c>
      <c r="K145" t="s">
        <v>1</v>
      </c>
      <c r="L145">
        <v>37614</v>
      </c>
      <c r="M145">
        <v>864</v>
      </c>
      <c r="N145" t="s">
        <v>23</v>
      </c>
      <c r="O145" t="b">
        <v>0</v>
      </c>
      <c r="P145" t="s">
        <v>193</v>
      </c>
      <c r="Q145" t="s">
        <v>193</v>
      </c>
      <c r="R145" t="s">
        <v>193</v>
      </c>
      <c r="AA145" t="str">
        <f t="shared" si="12"/>
        <v>mean_test_reading_time_in_a_weekdays_6</v>
      </c>
      <c r="AB145" s="11" t="str">
        <f t="shared" si="13"/>
        <v>-0.055</v>
      </c>
      <c r="AC145" s="11" t="str">
        <f t="shared" si="14"/>
        <v>4.144</v>
      </c>
      <c r="AD145" s="11" t="str">
        <f t="shared" si="15"/>
        <v>4.199</v>
      </c>
      <c r="AE145" s="11" t="str">
        <f t="shared" si="16"/>
        <v>-0.055</v>
      </c>
      <c r="AF145" t="str">
        <f t="shared" si="17"/>
        <v>NA</v>
      </c>
    </row>
    <row r="146" spans="1:32" ht="21">
      <c r="A146">
        <v>145</v>
      </c>
      <c r="B146">
        <v>0.26944864906634602</v>
      </c>
      <c r="C146">
        <v>4.1876034109711098</v>
      </c>
      <c r="D146">
        <v>3.9181547619047601</v>
      </c>
      <c r="E146">
        <v>2.1404480314958998</v>
      </c>
      <c r="F146">
        <v>3.2612515201169499E-2</v>
      </c>
      <c r="G146">
        <v>821.24151080159697</v>
      </c>
      <c r="H146">
        <v>2.2355933361935001E-2</v>
      </c>
      <c r="I146">
        <v>0.51654136477075696</v>
      </c>
      <c r="J146" t="s">
        <v>2</v>
      </c>
      <c r="K146" t="s">
        <v>1</v>
      </c>
      <c r="L146">
        <v>36666</v>
      </c>
      <c r="M146">
        <v>784</v>
      </c>
      <c r="N146" t="s">
        <v>22</v>
      </c>
      <c r="O146" t="b">
        <v>0</v>
      </c>
      <c r="P146" t="s">
        <v>193</v>
      </c>
      <c r="Q146" t="s">
        <v>193</v>
      </c>
      <c r="R146" t="s">
        <v>193</v>
      </c>
      <c r="AA146" t="str">
        <f t="shared" si="12"/>
        <v>mean_test_reading_time_in_a_weekdays_7</v>
      </c>
      <c r="AB146" s="11" t="str">
        <f t="shared" si="13"/>
        <v>0.269</v>
      </c>
      <c r="AC146" s="11" t="str">
        <f t="shared" si="14"/>
        <v>4.188</v>
      </c>
      <c r="AD146" s="11" t="str">
        <f t="shared" si="15"/>
        <v>3.918</v>
      </c>
      <c r="AE146" s="11" t="str">
        <f t="shared" si="16"/>
        <v>0.269</v>
      </c>
      <c r="AF146" t="str">
        <f t="shared" si="17"/>
        <v>NA</v>
      </c>
    </row>
    <row r="147" spans="1:32" ht="21">
      <c r="A147">
        <v>146</v>
      </c>
      <c r="B147">
        <v>0.25511294131602102</v>
      </c>
      <c r="C147">
        <v>4.0481004533237099</v>
      </c>
      <c r="D147">
        <v>3.7929875120076799</v>
      </c>
      <c r="E147">
        <v>1.8038315530379601</v>
      </c>
      <c r="F147">
        <v>7.1673588116755602E-2</v>
      </c>
      <c r="G147">
        <v>723.43316249383997</v>
      </c>
      <c r="H147">
        <v>-2.2546087457615702E-2</v>
      </c>
      <c r="I147">
        <v>0.53277197008965704</v>
      </c>
      <c r="J147" t="s">
        <v>2</v>
      </c>
      <c r="K147" t="s">
        <v>1</v>
      </c>
      <c r="L147">
        <v>33236</v>
      </c>
      <c r="M147">
        <v>694</v>
      </c>
      <c r="N147" t="s">
        <v>21</v>
      </c>
      <c r="O147" t="b">
        <v>0</v>
      </c>
      <c r="P147" t="s">
        <v>193</v>
      </c>
      <c r="Q147" t="s">
        <v>193</v>
      </c>
      <c r="R147" t="s">
        <v>193</v>
      </c>
      <c r="AA147" t="str">
        <f t="shared" si="12"/>
        <v>mean_test_reading_time_in_a_weekdays_8</v>
      </c>
      <c r="AB147" s="11" t="str">
        <f t="shared" si="13"/>
        <v>0.255</v>
      </c>
      <c r="AC147" s="11" t="str">
        <f t="shared" si="14"/>
        <v>4.048</v>
      </c>
      <c r="AD147" s="11" t="str">
        <f t="shared" si="15"/>
        <v>3.793</v>
      </c>
      <c r="AE147" s="11" t="str">
        <f t="shared" si="16"/>
        <v>0.255</v>
      </c>
      <c r="AF147" t="str">
        <f t="shared" si="17"/>
        <v>NA</v>
      </c>
    </row>
    <row r="148" spans="1:32" ht="21">
      <c r="A148">
        <v>147</v>
      </c>
      <c r="B148">
        <v>1.1272607139015499E-2</v>
      </c>
      <c r="C148">
        <v>4.1823837182501302</v>
      </c>
      <c r="D148">
        <v>4.1711111111111103</v>
      </c>
      <c r="E148">
        <v>0.120002698741726</v>
      </c>
      <c r="F148">
        <v>0.90450226285747304</v>
      </c>
      <c r="G148">
        <v>1134.2017826693</v>
      </c>
      <c r="H148">
        <v>-0.173035800284289</v>
      </c>
      <c r="I148">
        <v>0.19558101456231999</v>
      </c>
      <c r="J148" t="s">
        <v>2</v>
      </c>
      <c r="K148" t="s">
        <v>1</v>
      </c>
      <c r="L148">
        <v>43386</v>
      </c>
      <c r="M148">
        <v>1080</v>
      </c>
      <c r="N148" t="s">
        <v>19</v>
      </c>
      <c r="O148" t="b">
        <v>0</v>
      </c>
      <c r="P148" t="s">
        <v>193</v>
      </c>
      <c r="Q148" t="s">
        <v>193</v>
      </c>
      <c r="R148" t="s">
        <v>193</v>
      </c>
      <c r="AA148" t="str">
        <f t="shared" si="12"/>
        <v>mean_test_smart_phone_gaming_tv_time_4</v>
      </c>
      <c r="AB148" s="11" t="str">
        <f t="shared" si="13"/>
        <v>0.011</v>
      </c>
      <c r="AC148" s="11" t="str">
        <f t="shared" si="14"/>
        <v>4.182</v>
      </c>
      <c r="AD148" s="11" t="str">
        <f t="shared" si="15"/>
        <v>4.171</v>
      </c>
      <c r="AE148" s="11" t="str">
        <f t="shared" si="16"/>
        <v>0.011</v>
      </c>
      <c r="AF148" t="str">
        <f t="shared" si="17"/>
        <v>NA</v>
      </c>
    </row>
    <row r="149" spans="1:32" ht="21">
      <c r="A149">
        <v>148</v>
      </c>
      <c r="B149">
        <v>-8.8033198208020899E-2</v>
      </c>
      <c r="C149">
        <v>4.4803974587262898</v>
      </c>
      <c r="D149">
        <v>4.5684306569343098</v>
      </c>
      <c r="E149">
        <v>-0.94299953725849295</v>
      </c>
      <c r="F149">
        <v>0.34587936328538099</v>
      </c>
      <c r="G149">
        <v>1149.0438496741499</v>
      </c>
      <c r="H149">
        <v>-0.271197483413185</v>
      </c>
      <c r="I149">
        <v>9.5131086997143205E-2</v>
      </c>
      <c r="J149" t="s">
        <v>2</v>
      </c>
      <c r="K149" t="s">
        <v>1</v>
      </c>
      <c r="L149">
        <v>45489</v>
      </c>
      <c r="M149">
        <v>1096</v>
      </c>
      <c r="N149" t="s">
        <v>18</v>
      </c>
      <c r="O149" t="b">
        <v>0</v>
      </c>
      <c r="P149" t="s">
        <v>193</v>
      </c>
      <c r="Q149" t="s">
        <v>193</v>
      </c>
      <c r="R149" t="s">
        <v>193</v>
      </c>
      <c r="AA149" t="str">
        <f t="shared" si="12"/>
        <v>mean_test_smart_phone_gaming_tv_time_5</v>
      </c>
      <c r="AB149" s="11" t="str">
        <f t="shared" si="13"/>
        <v>-0.088</v>
      </c>
      <c r="AC149" s="11" t="str">
        <f t="shared" si="14"/>
        <v>4.480</v>
      </c>
      <c r="AD149" s="11" t="str">
        <f t="shared" si="15"/>
        <v>4.568</v>
      </c>
      <c r="AE149" s="11" t="str">
        <f t="shared" si="16"/>
        <v>-0.088</v>
      </c>
      <c r="AF149" t="str">
        <f t="shared" si="17"/>
        <v>NA</v>
      </c>
    </row>
    <row r="150" spans="1:32" ht="21">
      <c r="A150">
        <v>149</v>
      </c>
      <c r="B150">
        <v>0.100359885471446</v>
      </c>
      <c r="C150">
        <v>4.9008148445251303</v>
      </c>
      <c r="D150">
        <v>4.80045495905369</v>
      </c>
      <c r="E150">
        <v>1.04662925519701</v>
      </c>
      <c r="F150">
        <v>0.29549087039363497</v>
      </c>
      <c r="G150">
        <v>1148.23335514988</v>
      </c>
      <c r="H150">
        <v>-8.7776764088770401E-2</v>
      </c>
      <c r="I150">
        <v>0.288496535031662</v>
      </c>
      <c r="J150" t="s">
        <v>2</v>
      </c>
      <c r="K150" t="s">
        <v>1</v>
      </c>
      <c r="L150">
        <v>47371</v>
      </c>
      <c r="M150">
        <v>1099</v>
      </c>
      <c r="N150" t="s">
        <v>17</v>
      </c>
      <c r="O150" t="b">
        <v>0</v>
      </c>
      <c r="P150" t="s">
        <v>193</v>
      </c>
      <c r="Q150" t="s">
        <v>193</v>
      </c>
      <c r="R150" t="s">
        <v>193</v>
      </c>
      <c r="AA150" t="str">
        <f t="shared" si="12"/>
        <v>mean_test_smart_phone_gaming_tv_time_6</v>
      </c>
      <c r="AB150" s="11" t="str">
        <f t="shared" si="13"/>
        <v>0.100</v>
      </c>
      <c r="AC150" s="11" t="str">
        <f t="shared" si="14"/>
        <v>4.901</v>
      </c>
      <c r="AD150" s="11" t="str">
        <f t="shared" si="15"/>
        <v>4.800</v>
      </c>
      <c r="AE150" s="11" t="str">
        <f t="shared" si="16"/>
        <v>0.100</v>
      </c>
      <c r="AF150" t="str">
        <f t="shared" si="17"/>
        <v>NA</v>
      </c>
    </row>
    <row r="151" spans="1:32" ht="21">
      <c r="A151">
        <v>150</v>
      </c>
      <c r="B151">
        <v>-0.155120379281598</v>
      </c>
      <c r="C151">
        <v>5.2653924412312199</v>
      </c>
      <c r="D151">
        <v>5.4205128205128199</v>
      </c>
      <c r="E151">
        <v>-1.4819094903525301</v>
      </c>
      <c r="F151">
        <v>0.13866263812086899</v>
      </c>
      <c r="G151">
        <v>1056.25796178204</v>
      </c>
      <c r="H151">
        <v>-0.360516956752849</v>
      </c>
      <c r="I151">
        <v>5.0276198189651997E-2</v>
      </c>
      <c r="J151" t="s">
        <v>2</v>
      </c>
      <c r="K151" t="s">
        <v>1</v>
      </c>
      <c r="L151">
        <v>46198</v>
      </c>
      <c r="M151">
        <v>1014</v>
      </c>
      <c r="N151" t="s">
        <v>16</v>
      </c>
      <c r="O151" t="b">
        <v>0</v>
      </c>
      <c r="P151" t="s">
        <v>193</v>
      </c>
      <c r="Q151" t="s">
        <v>193</v>
      </c>
      <c r="R151" t="s">
        <v>193</v>
      </c>
      <c r="AA151" t="str">
        <f t="shared" si="12"/>
        <v>mean_test_smart_phone_gaming_tv_time_7</v>
      </c>
      <c r="AB151" s="11" t="str">
        <f t="shared" si="13"/>
        <v>-0.155</v>
      </c>
      <c r="AC151" s="11" t="str">
        <f t="shared" si="14"/>
        <v>5.265</v>
      </c>
      <c r="AD151" s="11" t="str">
        <f t="shared" si="15"/>
        <v>5.421</v>
      </c>
      <c r="AE151" s="11" t="str">
        <f t="shared" si="16"/>
        <v>-0.155</v>
      </c>
      <c r="AF151" t="str">
        <f t="shared" si="17"/>
        <v>NA</v>
      </c>
    </row>
    <row r="152" spans="1:32" ht="21">
      <c r="A152">
        <v>151</v>
      </c>
      <c r="B152">
        <v>-1.7245742546502501E-2</v>
      </c>
      <c r="C152">
        <v>5.7550843545408803</v>
      </c>
      <c r="D152">
        <v>5.7723300970873801</v>
      </c>
      <c r="E152">
        <v>-0.15210304195218799</v>
      </c>
      <c r="F152">
        <v>0.87913430467380205</v>
      </c>
      <c r="G152">
        <v>1071.2912968478299</v>
      </c>
      <c r="H152">
        <v>-0.23972167284798601</v>
      </c>
      <c r="I152">
        <v>0.205230187754981</v>
      </c>
      <c r="J152" t="s">
        <v>2</v>
      </c>
      <c r="K152" t="s">
        <v>1</v>
      </c>
      <c r="L152">
        <v>47656</v>
      </c>
      <c r="M152">
        <v>1030</v>
      </c>
      <c r="N152" t="s">
        <v>15</v>
      </c>
      <c r="O152" t="b">
        <v>0</v>
      </c>
      <c r="P152" t="s">
        <v>193</v>
      </c>
      <c r="Q152" t="s">
        <v>193</v>
      </c>
      <c r="R152" t="s">
        <v>193</v>
      </c>
      <c r="AA152" t="str">
        <f t="shared" si="12"/>
        <v>mean_test_smart_phone_gaming_tv_time_8</v>
      </c>
      <c r="AB152" s="11" t="str">
        <f t="shared" si="13"/>
        <v>-0.017</v>
      </c>
      <c r="AC152" s="11" t="str">
        <f t="shared" si="14"/>
        <v>5.755</v>
      </c>
      <c r="AD152" s="11" t="str">
        <f t="shared" si="15"/>
        <v>5.772</v>
      </c>
      <c r="AE152" s="11" t="str">
        <f t="shared" si="16"/>
        <v>-0.017</v>
      </c>
      <c r="AF152" t="str">
        <f t="shared" si="17"/>
        <v>NA</v>
      </c>
    </row>
    <row r="153" spans="1:32" ht="21">
      <c r="A153">
        <v>152</v>
      </c>
      <c r="B153">
        <v>-7.1721869014814504E-2</v>
      </c>
      <c r="C153">
        <v>2.3288331726133098</v>
      </c>
      <c r="D153">
        <v>2.4005550416281198</v>
      </c>
      <c r="E153">
        <v>-1.3059616360827599</v>
      </c>
      <c r="F153">
        <v>0.19183025863099101</v>
      </c>
      <c r="G153">
        <v>1134.8331845541099</v>
      </c>
      <c r="H153">
        <v>-0.179475697306203</v>
      </c>
      <c r="I153">
        <v>3.6031959276573898E-2</v>
      </c>
      <c r="J153" t="s">
        <v>2</v>
      </c>
      <c r="K153" t="s">
        <v>1</v>
      </c>
      <c r="L153">
        <v>43554</v>
      </c>
      <c r="M153">
        <v>1081</v>
      </c>
      <c r="N153" t="s">
        <v>13</v>
      </c>
      <c r="O153" t="b">
        <v>0</v>
      </c>
      <c r="P153" t="s">
        <v>193</v>
      </c>
      <c r="Q153" t="s">
        <v>193</v>
      </c>
      <c r="R153" t="s">
        <v>193</v>
      </c>
      <c r="AA153" t="str">
        <f t="shared" si="12"/>
        <v>mean_test_lesson_time_4</v>
      </c>
      <c r="AB153" s="11" t="str">
        <f t="shared" si="13"/>
        <v>-0.072</v>
      </c>
      <c r="AC153" s="11" t="str">
        <f t="shared" si="14"/>
        <v>2.329</v>
      </c>
      <c r="AD153" s="11" t="str">
        <f t="shared" si="15"/>
        <v>2.401</v>
      </c>
      <c r="AE153" s="11" t="str">
        <f t="shared" si="16"/>
        <v>-0.072</v>
      </c>
      <c r="AF153" t="str">
        <f t="shared" si="17"/>
        <v>NA</v>
      </c>
    </row>
    <row r="154" spans="1:32" ht="21">
      <c r="A154">
        <v>153</v>
      </c>
      <c r="B154">
        <v>-2.67516249033211E-2</v>
      </c>
      <c r="C154">
        <v>2.3796120114603201</v>
      </c>
      <c r="D154">
        <v>2.4063636363636398</v>
      </c>
      <c r="E154">
        <v>-0.482990178528863</v>
      </c>
      <c r="F154">
        <v>0.62919451105791302</v>
      </c>
      <c r="G154">
        <v>1151.6434685177101</v>
      </c>
      <c r="H154">
        <v>-0.13542336677151601</v>
      </c>
      <c r="I154">
        <v>8.1920116964874001E-2</v>
      </c>
      <c r="J154" t="s">
        <v>2</v>
      </c>
      <c r="K154" t="s">
        <v>1</v>
      </c>
      <c r="L154">
        <v>45723</v>
      </c>
      <c r="M154">
        <v>1100</v>
      </c>
      <c r="N154" t="s">
        <v>12</v>
      </c>
      <c r="O154" t="b">
        <v>0</v>
      </c>
      <c r="P154" t="s">
        <v>193</v>
      </c>
      <c r="Q154" t="s">
        <v>193</v>
      </c>
      <c r="R154" t="s">
        <v>193</v>
      </c>
      <c r="AA154" t="str">
        <f t="shared" si="12"/>
        <v>mean_test_lesson_time_5</v>
      </c>
      <c r="AB154" s="11" t="str">
        <f t="shared" si="13"/>
        <v>-0.027</v>
      </c>
      <c r="AC154" s="11" t="str">
        <f t="shared" si="14"/>
        <v>2.380</v>
      </c>
      <c r="AD154" s="11" t="str">
        <f t="shared" si="15"/>
        <v>2.406</v>
      </c>
      <c r="AE154" s="11" t="str">
        <f t="shared" si="16"/>
        <v>-0.027</v>
      </c>
      <c r="AF154" t="str">
        <f t="shared" si="17"/>
        <v>NA</v>
      </c>
    </row>
    <row r="155" spans="1:32" ht="21">
      <c r="A155">
        <v>154</v>
      </c>
      <c r="B155">
        <v>6.0095726838195897E-2</v>
      </c>
      <c r="C155">
        <v>2.3252815835925</v>
      </c>
      <c r="D155">
        <v>2.2651858567543099</v>
      </c>
      <c r="E155">
        <v>1.0484364701134401</v>
      </c>
      <c r="F155">
        <v>0.29465783312258398</v>
      </c>
      <c r="G155">
        <v>1150.07186800812</v>
      </c>
      <c r="H155">
        <v>-5.2366546581891202E-2</v>
      </c>
      <c r="I155">
        <v>0.172558000258283</v>
      </c>
      <c r="J155" t="s">
        <v>2</v>
      </c>
      <c r="K155" t="s">
        <v>1</v>
      </c>
      <c r="L155">
        <v>47588</v>
      </c>
      <c r="M155">
        <v>1103</v>
      </c>
      <c r="N155" t="s">
        <v>11</v>
      </c>
      <c r="O155" t="b">
        <v>0</v>
      </c>
      <c r="P155" t="s">
        <v>193</v>
      </c>
      <c r="Q155" t="s">
        <v>193</v>
      </c>
      <c r="R155" t="s">
        <v>193</v>
      </c>
      <c r="AA155" t="str">
        <f t="shared" si="12"/>
        <v>mean_test_lesson_time_6</v>
      </c>
      <c r="AB155" s="11" t="str">
        <f t="shared" si="13"/>
        <v>0.060</v>
      </c>
      <c r="AC155" s="11" t="str">
        <f t="shared" si="14"/>
        <v>2.325</v>
      </c>
      <c r="AD155" s="11" t="str">
        <f t="shared" si="15"/>
        <v>2.265</v>
      </c>
      <c r="AE155" s="11" t="str">
        <f t="shared" si="16"/>
        <v>0.060</v>
      </c>
      <c r="AF155" t="str">
        <f t="shared" si="17"/>
        <v>NA</v>
      </c>
    </row>
    <row r="156" spans="1:32" ht="21">
      <c r="A156">
        <v>155</v>
      </c>
      <c r="B156">
        <v>-8.7980321120171307E-3</v>
      </c>
      <c r="C156">
        <v>1.5606600959668</v>
      </c>
      <c r="D156">
        <v>1.56945812807882</v>
      </c>
      <c r="E156">
        <v>-0.15763957920720201</v>
      </c>
      <c r="F156">
        <v>0.87477089105242301</v>
      </c>
      <c r="G156">
        <v>1058.0812308745999</v>
      </c>
      <c r="H156">
        <v>-0.118310972902763</v>
      </c>
      <c r="I156">
        <v>0.100714908678729</v>
      </c>
      <c r="J156" t="s">
        <v>2</v>
      </c>
      <c r="K156" t="s">
        <v>1</v>
      </c>
      <c r="L156">
        <v>46266</v>
      </c>
      <c r="M156">
        <v>1015</v>
      </c>
      <c r="N156" t="s">
        <v>10</v>
      </c>
      <c r="O156" t="b">
        <v>0</v>
      </c>
      <c r="P156" t="s">
        <v>193</v>
      </c>
      <c r="Q156" t="s">
        <v>193</v>
      </c>
      <c r="R156" t="s">
        <v>193</v>
      </c>
      <c r="AA156" t="str">
        <f t="shared" si="12"/>
        <v>mean_test_lesson_time_7</v>
      </c>
      <c r="AB156" s="11" t="str">
        <f t="shared" si="13"/>
        <v>-0.009</v>
      </c>
      <c r="AC156" s="11" t="str">
        <f t="shared" si="14"/>
        <v>1.561</v>
      </c>
      <c r="AD156" s="11" t="str">
        <f t="shared" si="15"/>
        <v>1.569</v>
      </c>
      <c r="AE156" s="11" t="str">
        <f t="shared" si="16"/>
        <v>-0.009</v>
      </c>
      <c r="AF156" t="str">
        <f t="shared" si="17"/>
        <v>NA</v>
      </c>
    </row>
    <row r="157" spans="1:32" ht="21">
      <c r="A157">
        <v>156</v>
      </c>
      <c r="B157">
        <v>2.1925924958062101E-2</v>
      </c>
      <c r="C157">
        <v>1.2491546071285999</v>
      </c>
      <c r="D157">
        <v>1.22722868217054</v>
      </c>
      <c r="E157">
        <v>0.410915551901542</v>
      </c>
      <c r="F157">
        <v>0.68121617602655404</v>
      </c>
      <c r="G157">
        <v>1077.33942945681</v>
      </c>
      <c r="H157">
        <v>-8.2772854835271803E-2</v>
      </c>
      <c r="I157">
        <v>0.12662470475139601</v>
      </c>
      <c r="J157" t="s">
        <v>2</v>
      </c>
      <c r="K157" t="s">
        <v>1</v>
      </c>
      <c r="L157">
        <v>47611</v>
      </c>
      <c r="M157">
        <v>1032</v>
      </c>
      <c r="N157" t="s">
        <v>9</v>
      </c>
      <c r="O157" t="b">
        <v>0</v>
      </c>
      <c r="P157" t="s">
        <v>193</v>
      </c>
      <c r="Q157" t="s">
        <v>193</v>
      </c>
      <c r="R157" t="s">
        <v>193</v>
      </c>
      <c r="AA157" t="str">
        <f t="shared" si="12"/>
        <v>mean_test_lesson_time_8</v>
      </c>
      <c r="AB157" s="11" t="str">
        <f t="shared" si="13"/>
        <v>0.022</v>
      </c>
      <c r="AC157" s="11" t="str">
        <f t="shared" si="14"/>
        <v>1.249</v>
      </c>
      <c r="AD157" s="11" t="str">
        <f t="shared" si="15"/>
        <v>1.227</v>
      </c>
      <c r="AE157" s="11" t="str">
        <f t="shared" si="16"/>
        <v>0.022</v>
      </c>
      <c r="AF157" t="str">
        <f t="shared" si="17"/>
        <v>NA</v>
      </c>
    </row>
    <row r="158" spans="1:32" ht="21">
      <c r="A158">
        <v>157</v>
      </c>
      <c r="B158">
        <v>-6.11863354933311E-2</v>
      </c>
      <c r="C158">
        <v>3.6846237203725898</v>
      </c>
      <c r="D158">
        <v>3.74581005586592</v>
      </c>
      <c r="E158">
        <v>-0.66873190983813602</v>
      </c>
      <c r="F158">
        <v>0.50380347957461402</v>
      </c>
      <c r="G158">
        <v>1126.81478795725</v>
      </c>
      <c r="H158">
        <v>-0.24070814866476201</v>
      </c>
      <c r="I158">
        <v>0.118335477678099</v>
      </c>
      <c r="J158" t="s">
        <v>2</v>
      </c>
      <c r="K158" t="s">
        <v>1</v>
      </c>
      <c r="L158">
        <v>43372</v>
      </c>
      <c r="M158">
        <v>1074</v>
      </c>
      <c r="N158" t="s">
        <v>7</v>
      </c>
      <c r="O158" t="b">
        <v>0</v>
      </c>
      <c r="P158" t="s">
        <v>193</v>
      </c>
      <c r="Q158" t="s">
        <v>193</v>
      </c>
      <c r="R158" t="s">
        <v>193</v>
      </c>
      <c r="AA158" t="str">
        <f t="shared" si="12"/>
        <v>mean_test_playing_sport_4</v>
      </c>
      <c r="AB158" s="11" t="str">
        <f t="shared" si="13"/>
        <v>-0.061</v>
      </c>
      <c r="AC158" s="11" t="str">
        <f t="shared" si="14"/>
        <v>3.685</v>
      </c>
      <c r="AD158" s="11" t="str">
        <f t="shared" si="15"/>
        <v>3.746</v>
      </c>
      <c r="AE158" s="11" t="str">
        <f t="shared" si="16"/>
        <v>-0.061</v>
      </c>
      <c r="AF158" t="str">
        <f t="shared" si="17"/>
        <v>NA</v>
      </c>
    </row>
    <row r="159" spans="1:32" ht="21">
      <c r="A159">
        <v>158</v>
      </c>
      <c r="B159">
        <v>0.11006503428336201</v>
      </c>
      <c r="C159">
        <v>3.7937478054775302</v>
      </c>
      <c r="D159">
        <v>3.68368277119417</v>
      </c>
      <c r="E159">
        <v>1.22093375518298</v>
      </c>
      <c r="F159">
        <v>0.222361501899242</v>
      </c>
      <c r="G159">
        <v>1149.36642630868</v>
      </c>
      <c r="H159">
        <v>-6.6808534651357193E-2</v>
      </c>
      <c r="I159">
        <v>0.28693860321808101</v>
      </c>
      <c r="J159" t="s">
        <v>2</v>
      </c>
      <c r="K159" t="s">
        <v>1</v>
      </c>
      <c r="L159">
        <v>45568</v>
      </c>
      <c r="M159">
        <v>1097</v>
      </c>
      <c r="N159" t="s">
        <v>6</v>
      </c>
      <c r="O159" t="b">
        <v>0</v>
      </c>
      <c r="P159" t="s">
        <v>193</v>
      </c>
      <c r="Q159" t="s">
        <v>193</v>
      </c>
      <c r="R159" t="s">
        <v>193</v>
      </c>
      <c r="AA159" t="str">
        <f t="shared" si="12"/>
        <v>mean_test_playing_sport_5</v>
      </c>
      <c r="AB159" s="11" t="str">
        <f t="shared" si="13"/>
        <v>0.110</v>
      </c>
      <c r="AC159" s="11" t="str">
        <f t="shared" si="14"/>
        <v>3.794</v>
      </c>
      <c r="AD159" s="11" t="str">
        <f t="shared" si="15"/>
        <v>3.684</v>
      </c>
      <c r="AE159" s="11" t="str">
        <f t="shared" si="16"/>
        <v>0.110</v>
      </c>
      <c r="AF159" t="str">
        <f t="shared" si="17"/>
        <v>NA</v>
      </c>
    </row>
    <row r="160" spans="1:32" ht="21">
      <c r="A160">
        <v>159</v>
      </c>
      <c r="B160">
        <v>0.29430773211456202</v>
      </c>
      <c r="C160">
        <v>3.6883294712449999</v>
      </c>
      <c r="D160">
        <v>3.3940217391304301</v>
      </c>
      <c r="E160">
        <v>3.2521365168747498</v>
      </c>
      <c r="F160">
        <v>1.17855238325237E-3</v>
      </c>
      <c r="G160">
        <v>1154.149044561</v>
      </c>
      <c r="H160">
        <v>0.116751191970119</v>
      </c>
      <c r="I160">
        <v>0.47186427225900501</v>
      </c>
      <c r="J160" t="s">
        <v>2</v>
      </c>
      <c r="K160" t="s">
        <v>1</v>
      </c>
      <c r="L160">
        <v>47470</v>
      </c>
      <c r="M160">
        <v>1104</v>
      </c>
      <c r="N160" t="s">
        <v>5</v>
      </c>
      <c r="O160" t="b">
        <v>0</v>
      </c>
      <c r="P160" t="s">
        <v>193</v>
      </c>
      <c r="Q160" t="s">
        <v>193</v>
      </c>
      <c r="R160" t="s">
        <v>193</v>
      </c>
      <c r="AA160" t="str">
        <f t="shared" si="12"/>
        <v>mean_test_playing_sport_6</v>
      </c>
      <c r="AB160" s="11" t="str">
        <f t="shared" si="13"/>
        <v>0.294</v>
      </c>
      <c r="AC160" s="11" t="str">
        <f t="shared" si="14"/>
        <v>3.688</v>
      </c>
      <c r="AD160" s="11" t="str">
        <f t="shared" si="15"/>
        <v>3.394</v>
      </c>
      <c r="AE160" s="11" t="str">
        <f t="shared" si="16"/>
        <v>0.294</v>
      </c>
      <c r="AF160" t="str">
        <f t="shared" si="17"/>
        <v>NA</v>
      </c>
    </row>
    <row r="161" spans="1:32" ht="21">
      <c r="A161">
        <v>160</v>
      </c>
      <c r="B161">
        <v>3.76860153475276E-2</v>
      </c>
      <c r="C161">
        <v>3.0130068445676699</v>
      </c>
      <c r="D161">
        <v>2.9753208292201401</v>
      </c>
      <c r="E161">
        <v>0.41077179970585698</v>
      </c>
      <c r="F161">
        <v>0.68132322565709902</v>
      </c>
      <c r="G161">
        <v>1055.79276079495</v>
      </c>
      <c r="H161">
        <v>-0.14233609289461399</v>
      </c>
      <c r="I161">
        <v>0.21770812358966901</v>
      </c>
      <c r="J161" t="s">
        <v>2</v>
      </c>
      <c r="K161" t="s">
        <v>1</v>
      </c>
      <c r="L161">
        <v>46168</v>
      </c>
      <c r="M161">
        <v>1013</v>
      </c>
      <c r="N161" t="s">
        <v>4</v>
      </c>
      <c r="O161" t="b">
        <v>0</v>
      </c>
      <c r="P161" t="s">
        <v>193</v>
      </c>
      <c r="Q161" t="s">
        <v>193</v>
      </c>
      <c r="R161" t="s">
        <v>193</v>
      </c>
      <c r="AA161" t="str">
        <f t="shared" si="12"/>
        <v>mean_test_playing_sport_7</v>
      </c>
      <c r="AB161" s="11" t="str">
        <f t="shared" si="13"/>
        <v>0.038</v>
      </c>
      <c r="AC161" s="11" t="str">
        <f t="shared" si="14"/>
        <v>3.013</v>
      </c>
      <c r="AD161" s="11" t="str">
        <f t="shared" si="15"/>
        <v>2.975</v>
      </c>
      <c r="AE161" s="11" t="str">
        <f t="shared" si="16"/>
        <v>0.038</v>
      </c>
      <c r="AF161" t="str">
        <f t="shared" si="17"/>
        <v>NA</v>
      </c>
    </row>
    <row r="162" spans="1:32" ht="21">
      <c r="A162">
        <v>161</v>
      </c>
      <c r="B162">
        <v>4.1958459558690802E-3</v>
      </c>
      <c r="C162">
        <v>4.8414051482814502</v>
      </c>
      <c r="D162">
        <v>4.8372093023255802</v>
      </c>
      <c r="E162">
        <v>4.4306487358942201E-2</v>
      </c>
      <c r="F162">
        <v>0.96466832533663005</v>
      </c>
      <c r="G162">
        <v>1075.4734406923999</v>
      </c>
      <c r="H162">
        <v>-0.18162281993134399</v>
      </c>
      <c r="I162">
        <v>0.19001451184308199</v>
      </c>
      <c r="J162" t="s">
        <v>2</v>
      </c>
      <c r="K162" t="s">
        <v>1</v>
      </c>
      <c r="L162">
        <v>47511</v>
      </c>
      <c r="M162">
        <v>1032</v>
      </c>
      <c r="N162" t="s">
        <v>3</v>
      </c>
      <c r="O162" t="b">
        <v>0</v>
      </c>
      <c r="P162" t="s">
        <v>193</v>
      </c>
      <c r="Q162" t="s">
        <v>193</v>
      </c>
      <c r="R162" t="s">
        <v>193</v>
      </c>
      <c r="AA162" t="str">
        <f t="shared" si="12"/>
        <v>mean_test_playing_sport_8</v>
      </c>
      <c r="AB162" s="11" t="str">
        <f t="shared" si="13"/>
        <v>0.004</v>
      </c>
      <c r="AC162" s="11" t="str">
        <f t="shared" si="14"/>
        <v>4.841</v>
      </c>
      <c r="AD162" s="11" t="str">
        <f t="shared" si="15"/>
        <v>4.837</v>
      </c>
      <c r="AE162" s="11" t="str">
        <f t="shared" si="16"/>
        <v>0.004</v>
      </c>
      <c r="AF162" t="str">
        <f t="shared" si="17"/>
        <v>NA</v>
      </c>
    </row>
    <row r="163" spans="1:32" ht="21">
      <c r="AA163">
        <f t="shared" si="12"/>
        <v>0</v>
      </c>
      <c r="AB163" s="11" t="str">
        <f t="shared" si="13"/>
        <v>0.000</v>
      </c>
      <c r="AC163" s="11" t="str">
        <f t="shared" si="14"/>
        <v>0.000</v>
      </c>
      <c r="AD163" s="11" t="str">
        <f t="shared" si="15"/>
        <v>0.000</v>
      </c>
      <c r="AE163" s="11" t="str">
        <f t="shared" si="16"/>
        <v>0.000</v>
      </c>
      <c r="AF163" t="str">
        <f t="shared" si="17"/>
        <v>0.000</v>
      </c>
    </row>
    <row r="164" spans="1:32" ht="21">
      <c r="AA164">
        <f t="shared" si="12"/>
        <v>0</v>
      </c>
      <c r="AB164" s="11" t="str">
        <f t="shared" si="13"/>
        <v>0.000</v>
      </c>
      <c r="AC164" s="11" t="str">
        <f t="shared" si="14"/>
        <v>0.000</v>
      </c>
      <c r="AD164" s="11" t="str">
        <f t="shared" si="15"/>
        <v>0.000</v>
      </c>
      <c r="AE164" s="11" t="str">
        <f t="shared" si="16"/>
        <v>0.000</v>
      </c>
      <c r="AF164" t="str">
        <f t="shared" si="17"/>
        <v>0.000</v>
      </c>
    </row>
    <row r="165" spans="1:32" ht="21">
      <c r="AA165">
        <f t="shared" si="12"/>
        <v>0</v>
      </c>
      <c r="AB165" s="11" t="str">
        <f t="shared" si="13"/>
        <v>0.000</v>
      </c>
      <c r="AC165" s="11" t="str">
        <f t="shared" si="14"/>
        <v>0.000</v>
      </c>
      <c r="AD165" s="11" t="str">
        <f t="shared" si="15"/>
        <v>0.000</v>
      </c>
      <c r="AE165" s="11" t="str">
        <f t="shared" si="16"/>
        <v>0.000</v>
      </c>
      <c r="AF165" t="str">
        <f t="shared" si="17"/>
        <v>0.000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4051-4C65-0045-A303-F85748F4FD3B}">
  <dimension ref="A1:L162"/>
  <sheetViews>
    <sheetView workbookViewId="0">
      <selection activeCell="E12" sqref="E12"/>
    </sheetView>
  </sheetViews>
  <sheetFormatPr baseColWidth="10" defaultRowHeight="20"/>
  <sheetData>
    <row r="1" spans="1:12">
      <c r="B1" t="s">
        <v>173</v>
      </c>
      <c r="C1" t="s">
        <v>172</v>
      </c>
      <c r="D1" t="s">
        <v>171</v>
      </c>
      <c r="E1" t="s">
        <v>170</v>
      </c>
      <c r="F1" t="s">
        <v>169</v>
      </c>
      <c r="G1" t="s">
        <v>168</v>
      </c>
      <c r="H1" t="s">
        <v>167</v>
      </c>
      <c r="I1" t="s">
        <v>166</v>
      </c>
      <c r="J1" t="s">
        <v>165</v>
      </c>
      <c r="K1" t="s">
        <v>164</v>
      </c>
      <c r="L1" t="s">
        <v>163</v>
      </c>
    </row>
    <row r="2" spans="1:12">
      <c r="A2">
        <v>1</v>
      </c>
      <c r="B2">
        <v>-0.154890402375085</v>
      </c>
      <c r="C2" s="1">
        <v>6.09454723055605E-5</v>
      </c>
      <c r="D2">
        <v>0.15495134784739101</v>
      </c>
      <c r="E2">
        <v>-10.9342727690989</v>
      </c>
      <c r="F2" s="1">
        <v>1.6550345079698401E-27</v>
      </c>
      <c r="G2">
        <v>4836.5155811127897</v>
      </c>
      <c r="H2">
        <v>-0.18266139435447101</v>
      </c>
      <c r="I2">
        <v>-0.12711941039569999</v>
      </c>
      <c r="J2" t="s">
        <v>2</v>
      </c>
      <c r="K2" t="s">
        <v>1</v>
      </c>
      <c r="L2" t="s">
        <v>162</v>
      </c>
    </row>
    <row r="3" spans="1:12">
      <c r="A3">
        <v>2</v>
      </c>
      <c r="B3">
        <v>-0.21019565464522699</v>
      </c>
      <c r="C3" s="1">
        <v>7.7949258191855694E-5</v>
      </c>
      <c r="D3">
        <v>0.21027360390341901</v>
      </c>
      <c r="E3">
        <v>-14.340358916329301</v>
      </c>
      <c r="F3" s="1">
        <v>1.1039644770217801E-45</v>
      </c>
      <c r="G3">
        <v>4717.8236052311804</v>
      </c>
      <c r="H3">
        <v>-0.23893145093265</v>
      </c>
      <c r="I3">
        <v>-0.18145985835780401</v>
      </c>
      <c r="J3" t="s">
        <v>2</v>
      </c>
      <c r="K3" t="s">
        <v>1</v>
      </c>
      <c r="L3" t="s">
        <v>161</v>
      </c>
    </row>
    <row r="4" spans="1:12">
      <c r="A4">
        <v>3</v>
      </c>
      <c r="B4">
        <v>-0.15946248106904401</v>
      </c>
      <c r="C4" s="1">
        <v>4.3211558416078999E-5</v>
      </c>
      <c r="D4">
        <v>0.15950569262746001</v>
      </c>
      <c r="E4">
        <v>-10.6605820793382</v>
      </c>
      <c r="F4" s="1">
        <v>3.1945799845190201E-26</v>
      </c>
      <c r="G4">
        <v>4493.0289232878904</v>
      </c>
      <c r="H4">
        <v>-0.18878779691379799</v>
      </c>
      <c r="I4">
        <v>-0.13013716522429</v>
      </c>
      <c r="J4" t="s">
        <v>2</v>
      </c>
      <c r="K4" t="s">
        <v>1</v>
      </c>
      <c r="L4" t="s">
        <v>160</v>
      </c>
    </row>
    <row r="5" spans="1:12">
      <c r="A5">
        <v>4</v>
      </c>
      <c r="B5">
        <v>-0.16048602758406399</v>
      </c>
      <c r="C5" s="1">
        <v>5.2744128151619499E-5</v>
      </c>
      <c r="D5">
        <v>0.16053877171221501</v>
      </c>
      <c r="E5">
        <v>-10.6145473519343</v>
      </c>
      <c r="F5" s="1">
        <v>5.44161675746217E-26</v>
      </c>
      <c r="G5">
        <v>4186.8394517215202</v>
      </c>
      <c r="H5">
        <v>-0.19012815750164599</v>
      </c>
      <c r="I5">
        <v>-0.130843897666481</v>
      </c>
      <c r="J5" t="s">
        <v>2</v>
      </c>
      <c r="K5" t="s">
        <v>1</v>
      </c>
      <c r="L5" t="s">
        <v>159</v>
      </c>
    </row>
    <row r="6" spans="1:12">
      <c r="A6">
        <v>5</v>
      </c>
      <c r="B6">
        <v>-0.16450277150239201</v>
      </c>
      <c r="C6">
        <v>2.38438370266399E-4</v>
      </c>
      <c r="D6">
        <v>0.164741209872658</v>
      </c>
      <c r="E6">
        <v>-11.045657011668601</v>
      </c>
      <c r="F6" s="1">
        <v>5.6035783702945904E-28</v>
      </c>
      <c r="G6">
        <v>4168.0671743880202</v>
      </c>
      <c r="H6">
        <v>-0.19370095874186</v>
      </c>
      <c r="I6">
        <v>-0.13530458426292399</v>
      </c>
      <c r="J6" t="s">
        <v>2</v>
      </c>
      <c r="K6" t="s">
        <v>1</v>
      </c>
      <c r="L6" t="s">
        <v>158</v>
      </c>
    </row>
    <row r="7" spans="1:12">
      <c r="A7">
        <v>6</v>
      </c>
      <c r="B7">
        <v>-0.20514918008986799</v>
      </c>
      <c r="C7">
        <v>2.6943320987220698E-4</v>
      </c>
      <c r="D7">
        <v>0.20541861329974101</v>
      </c>
      <c r="E7">
        <v>-11.869627578378299</v>
      </c>
      <c r="F7" s="1">
        <v>8.1811947383220397E-32</v>
      </c>
      <c r="G7">
        <v>3112.4219958553699</v>
      </c>
      <c r="H7">
        <v>-0.23903747398664801</v>
      </c>
      <c r="I7">
        <v>-0.17126088619308899</v>
      </c>
      <c r="J7" t="s">
        <v>2</v>
      </c>
      <c r="K7" t="s">
        <v>1</v>
      </c>
      <c r="L7" t="s">
        <v>157</v>
      </c>
    </row>
    <row r="8" spans="1:12">
      <c r="A8">
        <v>7</v>
      </c>
      <c r="B8">
        <v>-0.18891060157516501</v>
      </c>
      <c r="C8" s="1">
        <v>8.1432140332024796E-15</v>
      </c>
      <c r="D8">
        <v>0.188910601575173</v>
      </c>
      <c r="E8">
        <v>-12.023479613313301</v>
      </c>
      <c r="F8" s="1">
        <v>7.8321466086059593E-33</v>
      </c>
      <c r="G8">
        <v>4834.0731750056002</v>
      </c>
      <c r="H8">
        <v>-0.219712891430866</v>
      </c>
      <c r="I8">
        <v>-0.15810831171946399</v>
      </c>
      <c r="J8" t="s">
        <v>2</v>
      </c>
      <c r="K8" t="s">
        <v>1</v>
      </c>
      <c r="L8" t="s">
        <v>156</v>
      </c>
    </row>
    <row r="9" spans="1:12">
      <c r="A9">
        <v>8</v>
      </c>
      <c r="B9">
        <v>-0.20891120891669099</v>
      </c>
      <c r="C9" s="1">
        <v>-4.8711179401684499E-14</v>
      </c>
      <c r="D9">
        <v>0.208911208916642</v>
      </c>
      <c r="E9">
        <v>-13.345357717045299</v>
      </c>
      <c r="F9" s="1">
        <v>6.5923432340596304E-40</v>
      </c>
      <c r="G9">
        <v>4729.1105657010303</v>
      </c>
      <c r="H9">
        <v>-0.23960077730134599</v>
      </c>
      <c r="I9">
        <v>-0.17822164053203601</v>
      </c>
      <c r="J9" t="s">
        <v>2</v>
      </c>
      <c r="K9" t="s">
        <v>1</v>
      </c>
      <c r="L9" t="s">
        <v>155</v>
      </c>
    </row>
    <row r="10" spans="1:12">
      <c r="A10">
        <v>9</v>
      </c>
      <c r="B10">
        <v>-0.16709749129384499</v>
      </c>
      <c r="C10" s="1">
        <v>1.72225414387289E-16</v>
      </c>
      <c r="D10">
        <v>0.16709749129384599</v>
      </c>
      <c r="E10">
        <v>-10.5348775805552</v>
      </c>
      <c r="F10" s="1">
        <v>1.1825326618641299E-25</v>
      </c>
      <c r="G10">
        <v>4508.2131905571396</v>
      </c>
      <c r="H10">
        <v>-0.198193535275479</v>
      </c>
      <c r="I10">
        <v>-0.136001447312212</v>
      </c>
      <c r="J10" t="s">
        <v>2</v>
      </c>
      <c r="K10" t="s">
        <v>1</v>
      </c>
      <c r="L10" t="s">
        <v>154</v>
      </c>
    </row>
    <row r="11" spans="1:12">
      <c r="A11">
        <v>10</v>
      </c>
      <c r="B11">
        <v>-0.14834273677818899</v>
      </c>
      <c r="C11" s="1">
        <v>1.2401604131760701E-14</v>
      </c>
      <c r="D11">
        <v>0.14834273677820201</v>
      </c>
      <c r="E11">
        <v>-9.1637288427419197</v>
      </c>
      <c r="F11" s="1">
        <v>7.6630830827250397E-20</v>
      </c>
      <c r="G11">
        <v>4197.7699703050303</v>
      </c>
      <c r="H11">
        <v>-0.180079847579727</v>
      </c>
      <c r="I11">
        <v>-0.116605625976652</v>
      </c>
      <c r="J11" t="s">
        <v>2</v>
      </c>
      <c r="K11" t="s">
        <v>1</v>
      </c>
      <c r="L11" t="s">
        <v>153</v>
      </c>
    </row>
    <row r="12" spans="1:12">
      <c r="A12">
        <v>11</v>
      </c>
      <c r="B12">
        <v>-0.15882525870521599</v>
      </c>
      <c r="C12" s="1">
        <v>5.8757947040105099E-14</v>
      </c>
      <c r="D12">
        <v>0.158825258705274</v>
      </c>
      <c r="E12">
        <v>-9.72507922263868</v>
      </c>
      <c r="F12" s="1">
        <v>4.0435675156936299E-22</v>
      </c>
      <c r="G12">
        <v>4168.4439734165298</v>
      </c>
      <c r="H12">
        <v>-0.19084373314644901</v>
      </c>
      <c r="I12">
        <v>-0.12680678426398201</v>
      </c>
      <c r="J12" t="s">
        <v>2</v>
      </c>
      <c r="K12" t="s">
        <v>1</v>
      </c>
      <c r="L12" t="s">
        <v>152</v>
      </c>
    </row>
    <row r="13" spans="1:12">
      <c r="A13">
        <v>12</v>
      </c>
      <c r="B13">
        <v>-0.18651025126027801</v>
      </c>
      <c r="C13" s="1">
        <v>-1.12464637929088E-13</v>
      </c>
      <c r="D13">
        <v>0.18651025126016499</v>
      </c>
      <c r="E13">
        <v>-9.9834489584087294</v>
      </c>
      <c r="F13" s="1">
        <v>3.9941010661758703E-23</v>
      </c>
      <c r="G13">
        <v>3114.3280460252499</v>
      </c>
      <c r="H13">
        <v>-0.22314042797926001</v>
      </c>
      <c r="I13">
        <v>-0.14988007454129601</v>
      </c>
      <c r="J13" t="s">
        <v>2</v>
      </c>
      <c r="K13" t="s">
        <v>1</v>
      </c>
      <c r="L13" t="s">
        <v>151</v>
      </c>
    </row>
    <row r="14" spans="1:12">
      <c r="A14">
        <v>13</v>
      </c>
      <c r="B14">
        <v>-0.120441383397224</v>
      </c>
      <c r="C14" s="1">
        <v>4.0951617438839501E-14</v>
      </c>
      <c r="D14">
        <v>0.120441383397265</v>
      </c>
      <c r="E14">
        <v>-7.6966903822095398</v>
      </c>
      <c r="F14" s="1">
        <v>1.68172366721479E-14</v>
      </c>
      <c r="G14">
        <v>4836.9178098252696</v>
      </c>
      <c r="H14">
        <v>-0.15111948620667501</v>
      </c>
      <c r="I14">
        <v>-8.9763280587772998E-2</v>
      </c>
      <c r="J14" t="s">
        <v>2</v>
      </c>
      <c r="K14" t="s">
        <v>1</v>
      </c>
      <c r="L14" t="s">
        <v>150</v>
      </c>
    </row>
    <row r="15" spans="1:12">
      <c r="A15">
        <v>14</v>
      </c>
      <c r="B15">
        <v>-0.21163599889017901</v>
      </c>
      <c r="C15" s="1">
        <v>1.53953205760553E-14</v>
      </c>
      <c r="D15">
        <v>0.21163599889019499</v>
      </c>
      <c r="E15">
        <v>-12.7138345905829</v>
      </c>
      <c r="F15" s="1">
        <v>1.9583650375819701E-36</v>
      </c>
      <c r="G15">
        <v>4704.06137515507</v>
      </c>
      <c r="H15">
        <v>-0.24427018870311801</v>
      </c>
      <c r="I15">
        <v>-0.179001809077241</v>
      </c>
      <c r="J15" t="s">
        <v>2</v>
      </c>
      <c r="K15" t="s">
        <v>1</v>
      </c>
      <c r="L15" t="s">
        <v>149</v>
      </c>
    </row>
    <row r="16" spans="1:12">
      <c r="A16">
        <v>15</v>
      </c>
      <c r="B16">
        <v>-0.15191389396108401</v>
      </c>
      <c r="C16" s="1">
        <v>-8.4839704122769307E-15</v>
      </c>
      <c r="D16">
        <v>0.15191389396107499</v>
      </c>
      <c r="E16">
        <v>-8.8942520527634397</v>
      </c>
      <c r="F16" s="1">
        <v>8.3779543065015002E-19</v>
      </c>
      <c r="G16">
        <v>4480.7258844506296</v>
      </c>
      <c r="H16">
        <v>-0.185399139224659</v>
      </c>
      <c r="I16">
        <v>-0.11842864869750901</v>
      </c>
      <c r="J16" t="s">
        <v>2</v>
      </c>
      <c r="K16" t="s">
        <v>1</v>
      </c>
      <c r="L16" t="s">
        <v>148</v>
      </c>
    </row>
    <row r="17" spans="1:12">
      <c r="A17">
        <v>16</v>
      </c>
      <c r="B17">
        <v>-0.172734806646236</v>
      </c>
      <c r="C17" s="1">
        <v>-7.5282794378865306E-15</v>
      </c>
      <c r="D17">
        <v>0.17273480664622901</v>
      </c>
      <c r="E17">
        <v>-10.021003481572899</v>
      </c>
      <c r="F17" s="1">
        <v>2.2591784757714799E-23</v>
      </c>
      <c r="G17">
        <v>4176.1932429159697</v>
      </c>
      <c r="H17">
        <v>-0.20652904191008201</v>
      </c>
      <c r="I17">
        <v>-0.13894057138239099</v>
      </c>
      <c r="J17" t="s">
        <v>2</v>
      </c>
      <c r="K17" t="s">
        <v>1</v>
      </c>
      <c r="L17" t="s">
        <v>147</v>
      </c>
    </row>
    <row r="18" spans="1:12">
      <c r="A18">
        <v>17</v>
      </c>
      <c r="B18">
        <v>-0.170304380216838</v>
      </c>
      <c r="C18" s="1">
        <v>-6.1875908362404494E-14</v>
      </c>
      <c r="D18">
        <v>0.17030438021677599</v>
      </c>
      <c r="E18">
        <v>-10.4062990519867</v>
      </c>
      <c r="F18" s="1">
        <v>4.69164201713019E-25</v>
      </c>
      <c r="G18">
        <v>4169.75875785075</v>
      </c>
      <c r="H18">
        <v>-0.20238950170720099</v>
      </c>
      <c r="I18">
        <v>-0.138219258726474</v>
      </c>
      <c r="J18" t="s">
        <v>2</v>
      </c>
      <c r="K18" t="s">
        <v>1</v>
      </c>
      <c r="L18" t="s">
        <v>146</v>
      </c>
    </row>
    <row r="19" spans="1:12">
      <c r="A19">
        <v>18</v>
      </c>
      <c r="B19">
        <v>-0.22293142371792199</v>
      </c>
      <c r="C19" s="1">
        <v>-9.1596331270598203E-16</v>
      </c>
      <c r="D19">
        <v>0.22293142371792099</v>
      </c>
      <c r="E19">
        <v>-11.7625795163368</v>
      </c>
      <c r="F19" s="1">
        <v>2.7657074515565E-31</v>
      </c>
      <c r="G19">
        <v>3114.7203345472099</v>
      </c>
      <c r="H19">
        <v>-0.260092270751967</v>
      </c>
      <c r="I19">
        <v>-0.185770576683878</v>
      </c>
      <c r="J19" t="s">
        <v>2</v>
      </c>
      <c r="K19" t="s">
        <v>1</v>
      </c>
      <c r="L19" t="s">
        <v>145</v>
      </c>
    </row>
    <row r="20" spans="1:12">
      <c r="A20">
        <v>19</v>
      </c>
      <c r="B20">
        <v>-0.21595669596611899</v>
      </c>
      <c r="C20" s="1">
        <v>4.1092860764952402E-15</v>
      </c>
      <c r="D20">
        <v>0.21595669596612299</v>
      </c>
      <c r="E20">
        <v>-12.7237557104941</v>
      </c>
      <c r="F20" s="1">
        <v>2.0677229954504901E-36</v>
      </c>
      <c r="G20">
        <v>4156.4680722532603</v>
      </c>
      <c r="H20">
        <v>-0.24923229845414199</v>
      </c>
      <c r="I20">
        <v>-0.182681093478096</v>
      </c>
      <c r="J20" t="s">
        <v>2</v>
      </c>
      <c r="K20" t="s">
        <v>1</v>
      </c>
      <c r="L20" t="s">
        <v>144</v>
      </c>
    </row>
    <row r="21" spans="1:12">
      <c r="A21">
        <v>20</v>
      </c>
      <c r="B21">
        <v>-0.22792114287991799</v>
      </c>
      <c r="C21" s="1">
        <v>1.0285137355537099E-14</v>
      </c>
      <c r="D21">
        <v>0.22792114287992801</v>
      </c>
      <c r="E21">
        <v>-11.8452572744756</v>
      </c>
      <c r="F21" s="1">
        <v>1.08213175876298E-31</v>
      </c>
      <c r="G21">
        <v>3109.8274786901502</v>
      </c>
      <c r="H21">
        <v>-0.265648576969433</v>
      </c>
      <c r="I21">
        <v>-0.19019370879040201</v>
      </c>
      <c r="J21" t="s">
        <v>2</v>
      </c>
      <c r="K21" t="s">
        <v>1</v>
      </c>
      <c r="L21" t="s">
        <v>143</v>
      </c>
    </row>
    <row r="22" spans="1:12">
      <c r="A22">
        <v>21</v>
      </c>
      <c r="B22">
        <v>4.8133525131285399E-4</v>
      </c>
      <c r="C22" s="1">
        <v>1.5201401105600801E-16</v>
      </c>
      <c r="D22">
        <v>-4.8133525131270198E-4</v>
      </c>
      <c r="E22">
        <v>2.6109186873617501E-2</v>
      </c>
      <c r="F22">
        <v>0.979171841530037</v>
      </c>
      <c r="G22">
        <v>3272.2948838109</v>
      </c>
      <c r="H22">
        <v>-3.5664900770078299E-2</v>
      </c>
      <c r="I22">
        <v>3.6627571272704003E-2</v>
      </c>
      <c r="J22" t="s">
        <v>2</v>
      </c>
      <c r="K22" t="s">
        <v>1</v>
      </c>
      <c r="L22" t="s">
        <v>142</v>
      </c>
    </row>
    <row r="23" spans="1:12">
      <c r="A23">
        <v>22</v>
      </c>
      <c r="B23">
        <v>6.0161078439092998E-2</v>
      </c>
      <c r="C23" s="1">
        <v>3.4472422941210002E-16</v>
      </c>
      <c r="D23">
        <v>-6.0161078439092699E-2</v>
      </c>
      <c r="E23">
        <v>3.1699679077958698</v>
      </c>
      <c r="F23">
        <v>1.53851282563719E-3</v>
      </c>
      <c r="G23">
        <v>3300.6467187702101</v>
      </c>
      <c r="H23">
        <v>2.2950354053755399E-2</v>
      </c>
      <c r="I23">
        <v>9.7371802824430601E-2</v>
      </c>
      <c r="J23" t="s">
        <v>2</v>
      </c>
      <c r="K23" t="s">
        <v>1</v>
      </c>
      <c r="L23" t="s">
        <v>141</v>
      </c>
    </row>
    <row r="24" spans="1:12">
      <c r="A24">
        <v>23</v>
      </c>
      <c r="B24">
        <v>5.1834119257409203E-2</v>
      </c>
      <c r="C24" s="1">
        <v>3.1097055321657102E-16</v>
      </c>
      <c r="D24">
        <v>-5.1834119257408898E-2</v>
      </c>
      <c r="E24">
        <v>2.8399607610915698</v>
      </c>
      <c r="F24">
        <v>4.5396158612997098E-3</v>
      </c>
      <c r="G24">
        <v>3290.4690094018902</v>
      </c>
      <c r="H24">
        <v>1.60482761037373E-2</v>
      </c>
      <c r="I24">
        <v>8.7619962411081095E-2</v>
      </c>
      <c r="J24" t="s">
        <v>2</v>
      </c>
      <c r="K24" t="s">
        <v>1</v>
      </c>
      <c r="L24" t="s">
        <v>140</v>
      </c>
    </row>
    <row r="25" spans="1:12">
      <c r="A25">
        <v>24</v>
      </c>
      <c r="B25">
        <v>0.10880335595081</v>
      </c>
      <c r="C25" s="1">
        <v>6.4489816622451602E-17</v>
      </c>
      <c r="D25">
        <v>-0.10880335595081</v>
      </c>
      <c r="E25">
        <v>5.70837267855328</v>
      </c>
      <c r="F25" s="1">
        <v>1.2531790089428299E-8</v>
      </c>
      <c r="G25">
        <v>2970.06838220797</v>
      </c>
      <c r="H25">
        <v>7.1430603682972799E-2</v>
      </c>
      <c r="I25">
        <v>0.14617610821864799</v>
      </c>
      <c r="J25" t="s">
        <v>2</v>
      </c>
      <c r="K25" t="s">
        <v>1</v>
      </c>
      <c r="L25" t="s">
        <v>139</v>
      </c>
    </row>
    <row r="26" spans="1:12">
      <c r="A26">
        <v>25</v>
      </c>
      <c r="B26">
        <v>0.11314651406720599</v>
      </c>
      <c r="C26" s="1">
        <v>3.2267966423161202E-16</v>
      </c>
      <c r="D26">
        <v>-0.113146514067205</v>
      </c>
      <c r="E26">
        <v>6.2184010770924596</v>
      </c>
      <c r="F26" s="1">
        <v>5.7300691182569396E-10</v>
      </c>
      <c r="G26">
        <v>2955.7393456668701</v>
      </c>
      <c r="H26">
        <v>7.7469506817634606E-2</v>
      </c>
      <c r="I26">
        <v>0.14882352131677701</v>
      </c>
      <c r="J26" t="s">
        <v>2</v>
      </c>
      <c r="K26" t="s">
        <v>1</v>
      </c>
      <c r="L26" t="s">
        <v>138</v>
      </c>
    </row>
    <row r="27" spans="1:12">
      <c r="A27">
        <v>26</v>
      </c>
      <c r="B27">
        <v>8.3146081753440806E-2</v>
      </c>
      <c r="C27" s="1">
        <v>1.7493323474875899E-16</v>
      </c>
      <c r="D27">
        <v>-8.3146081753440598E-2</v>
      </c>
      <c r="E27">
        <v>4.5931439124009001</v>
      </c>
      <c r="F27" s="1">
        <v>4.5462161763116997E-6</v>
      </c>
      <c r="G27">
        <v>2996.5404828580499</v>
      </c>
      <c r="H27">
        <v>4.7652054306326901E-2</v>
      </c>
      <c r="I27">
        <v>0.118640109200555</v>
      </c>
      <c r="J27" t="s">
        <v>2</v>
      </c>
      <c r="K27" t="s">
        <v>1</v>
      </c>
      <c r="L27" t="s">
        <v>137</v>
      </c>
    </row>
    <row r="28" spans="1:12">
      <c r="A28">
        <v>27</v>
      </c>
      <c r="B28">
        <v>-6.5831989503373402E-3</v>
      </c>
      <c r="C28" s="1">
        <v>1.6991665427172099E-16</v>
      </c>
      <c r="D28">
        <v>6.5831989503375102E-3</v>
      </c>
      <c r="E28">
        <v>-0.210776908838468</v>
      </c>
      <c r="F28">
        <v>0.83310008188649598</v>
      </c>
      <c r="G28">
        <v>1108.9258804328699</v>
      </c>
      <c r="H28">
        <v>-6.7865676033774094E-2</v>
      </c>
      <c r="I28">
        <v>5.4699278133099397E-2</v>
      </c>
      <c r="J28" t="s">
        <v>2</v>
      </c>
      <c r="K28" t="s">
        <v>1</v>
      </c>
      <c r="L28" t="s">
        <v>136</v>
      </c>
    </row>
    <row r="29" spans="1:12">
      <c r="A29">
        <v>28</v>
      </c>
      <c r="B29">
        <v>2.8827899889541601E-2</v>
      </c>
      <c r="C29" s="1">
        <v>2.5570639545917101E-16</v>
      </c>
      <c r="D29">
        <v>-2.8827899889541299E-2</v>
      </c>
      <c r="E29">
        <v>0.95806849177785702</v>
      </c>
      <c r="F29">
        <v>0.33822399850875501</v>
      </c>
      <c r="G29">
        <v>1182.8624530049101</v>
      </c>
      <c r="H29">
        <v>-3.02070433941793E-2</v>
      </c>
      <c r="I29">
        <v>8.78628431732624E-2</v>
      </c>
      <c r="J29" t="s">
        <v>2</v>
      </c>
      <c r="K29" t="s">
        <v>1</v>
      </c>
      <c r="L29" t="s">
        <v>135</v>
      </c>
    </row>
    <row r="30" spans="1:12">
      <c r="A30">
        <v>29</v>
      </c>
      <c r="B30">
        <v>0.13343014450747101</v>
      </c>
      <c r="C30" s="1">
        <v>2.3042544388077101E-16</v>
      </c>
      <c r="D30">
        <v>-0.13343014450747001</v>
      </c>
      <c r="E30">
        <v>4.3581939423060803</v>
      </c>
      <c r="F30" s="1">
        <v>1.4263813229120701E-5</v>
      </c>
      <c r="G30">
        <v>1171.7014748004899</v>
      </c>
      <c r="H30">
        <v>7.3361982463412301E-2</v>
      </c>
      <c r="I30">
        <v>0.193498306551529</v>
      </c>
      <c r="J30" t="s">
        <v>2</v>
      </c>
      <c r="K30" t="s">
        <v>1</v>
      </c>
      <c r="L30" t="s">
        <v>134</v>
      </c>
    </row>
    <row r="31" spans="1:12">
      <c r="A31">
        <v>30</v>
      </c>
      <c r="B31">
        <v>0.15951917135785301</v>
      </c>
      <c r="C31" s="1">
        <v>5.8494167155683395E-17</v>
      </c>
      <c r="D31">
        <v>-0.15951917135785301</v>
      </c>
      <c r="E31">
        <v>5.0416686978065401</v>
      </c>
      <c r="F31" s="1">
        <v>5.4632077081035295E-7</v>
      </c>
      <c r="G31">
        <v>1014.77481048467</v>
      </c>
      <c r="H31">
        <v>9.7431557096207197E-2</v>
      </c>
      <c r="I31">
        <v>0.22160678561949901</v>
      </c>
      <c r="J31" t="s">
        <v>2</v>
      </c>
      <c r="K31" t="s">
        <v>1</v>
      </c>
      <c r="L31" t="s">
        <v>133</v>
      </c>
    </row>
    <row r="32" spans="1:12">
      <c r="A32">
        <v>31</v>
      </c>
      <c r="B32">
        <v>0.18163401330564599</v>
      </c>
      <c r="C32" s="1">
        <v>-8.8876869821210406E-17</v>
      </c>
      <c r="D32">
        <v>-0.18163401330564599</v>
      </c>
      <c r="E32">
        <v>5.7186867081262296</v>
      </c>
      <c r="F32" s="1">
        <v>1.41241511996126E-8</v>
      </c>
      <c r="G32">
        <v>1011.93158146497</v>
      </c>
      <c r="H32">
        <v>0.11930808982857299</v>
      </c>
      <c r="I32">
        <v>0.24395993678271899</v>
      </c>
      <c r="J32" t="s">
        <v>2</v>
      </c>
      <c r="K32" t="s">
        <v>1</v>
      </c>
      <c r="L32" t="s">
        <v>132</v>
      </c>
    </row>
    <row r="33" spans="1:12">
      <c r="A33">
        <v>32</v>
      </c>
      <c r="B33">
        <v>0.29841485166780801</v>
      </c>
      <c r="C33" s="1">
        <v>2.8276016090603801E-16</v>
      </c>
      <c r="D33">
        <v>-0.29841485166780801</v>
      </c>
      <c r="E33">
        <v>9.0000938536255397</v>
      </c>
      <c r="F33" s="1">
        <v>1.1362685694966199E-18</v>
      </c>
      <c r="G33">
        <v>985.95836201729003</v>
      </c>
      <c r="H33">
        <v>0.233348726649307</v>
      </c>
      <c r="I33">
        <v>0.36348097668631002</v>
      </c>
      <c r="J33" t="s">
        <v>2</v>
      </c>
      <c r="K33" t="s">
        <v>1</v>
      </c>
      <c r="L33" t="s">
        <v>131</v>
      </c>
    </row>
    <row r="34" spans="1:12">
      <c r="A34">
        <v>33</v>
      </c>
      <c r="B34">
        <v>-4.2367304492860497E-2</v>
      </c>
      <c r="C34" s="1">
        <v>-1.66580722121481E-16</v>
      </c>
      <c r="D34">
        <v>4.2367304492860303E-2</v>
      </c>
      <c r="E34">
        <v>-1.3062253855727599</v>
      </c>
      <c r="F34">
        <v>0.19174094392986199</v>
      </c>
      <c r="G34">
        <v>1133.3878097587999</v>
      </c>
      <c r="H34">
        <v>-0.106006522628198</v>
      </c>
      <c r="I34">
        <v>2.1271913642476901E-2</v>
      </c>
      <c r="J34" t="s">
        <v>2</v>
      </c>
      <c r="K34" t="s">
        <v>1</v>
      </c>
      <c r="L34" t="s">
        <v>130</v>
      </c>
    </row>
    <row r="35" spans="1:12">
      <c r="A35">
        <v>34</v>
      </c>
      <c r="B35">
        <v>-6.34146662741326E-2</v>
      </c>
      <c r="C35" s="1">
        <v>-2.13497924414035E-16</v>
      </c>
      <c r="D35">
        <v>6.3414666274132406E-2</v>
      </c>
      <c r="E35">
        <v>-2.0539374096646501</v>
      </c>
      <c r="F35">
        <v>4.0205785725456897E-2</v>
      </c>
      <c r="G35">
        <v>1158.42312502396</v>
      </c>
      <c r="H35">
        <v>-0.123991224404331</v>
      </c>
      <c r="I35">
        <v>-2.8381081439340199E-3</v>
      </c>
      <c r="J35" t="s">
        <v>2</v>
      </c>
      <c r="K35" t="s">
        <v>1</v>
      </c>
      <c r="L35" t="s">
        <v>129</v>
      </c>
    </row>
    <row r="36" spans="1:12">
      <c r="A36">
        <v>35</v>
      </c>
      <c r="B36">
        <v>7.3674991460024902E-2</v>
      </c>
      <c r="C36" s="1">
        <v>9.3936528298329098E-17</v>
      </c>
      <c r="D36">
        <v>-7.3674991460024805E-2</v>
      </c>
      <c r="E36">
        <v>2.2696900340641299</v>
      </c>
      <c r="F36">
        <v>2.3431882123229001E-2</v>
      </c>
      <c r="G36">
        <v>1032.68691317513</v>
      </c>
      <c r="H36">
        <v>9.9791705403238298E-3</v>
      </c>
      <c r="I36">
        <v>0.13737081237972601</v>
      </c>
      <c r="J36" t="s">
        <v>2</v>
      </c>
      <c r="K36" t="s">
        <v>1</v>
      </c>
      <c r="L36" t="s">
        <v>128</v>
      </c>
    </row>
    <row r="37" spans="1:12">
      <c r="A37">
        <v>36</v>
      </c>
      <c r="B37">
        <v>3.6104173168164E-2</v>
      </c>
      <c r="C37" s="1">
        <v>-5.27581562164104E-17</v>
      </c>
      <c r="D37">
        <v>-3.6104173168164E-2</v>
      </c>
      <c r="E37">
        <v>1.1245891228881799</v>
      </c>
      <c r="F37">
        <v>0.26102427819451302</v>
      </c>
      <c r="G37">
        <v>1033.5970828488701</v>
      </c>
      <c r="H37">
        <v>-2.6892914393047598E-2</v>
      </c>
      <c r="I37">
        <v>9.9101260729375501E-2</v>
      </c>
      <c r="J37" t="s">
        <v>2</v>
      </c>
      <c r="K37" t="s">
        <v>1</v>
      </c>
      <c r="L37" t="s">
        <v>127</v>
      </c>
    </row>
    <row r="38" spans="1:12">
      <c r="A38">
        <v>37</v>
      </c>
      <c r="B38">
        <v>2.8980757865733599E-2</v>
      </c>
      <c r="C38" s="1">
        <v>7.5041632956051802E-17</v>
      </c>
      <c r="D38">
        <v>-2.8980757865733502E-2</v>
      </c>
      <c r="E38">
        <v>0.90429608511486703</v>
      </c>
      <c r="F38">
        <v>0.36605082585251703</v>
      </c>
      <c r="G38">
        <v>1025.3974322516201</v>
      </c>
      <c r="H38">
        <v>-3.3906130454705398E-2</v>
      </c>
      <c r="I38">
        <v>9.1867646186172602E-2</v>
      </c>
      <c r="J38" t="s">
        <v>2</v>
      </c>
      <c r="K38" t="s">
        <v>1</v>
      </c>
      <c r="L38" t="s">
        <v>126</v>
      </c>
    </row>
    <row r="39" spans="1:12">
      <c r="A39">
        <v>38</v>
      </c>
      <c r="B39">
        <v>4.5326935709898097E-2</v>
      </c>
      <c r="C39" s="1">
        <v>2.12311595898842E-16</v>
      </c>
      <c r="D39">
        <v>-4.5326935709897903E-2</v>
      </c>
      <c r="E39">
        <v>1.48659751085253</v>
      </c>
      <c r="F39">
        <v>0.13740078764660599</v>
      </c>
      <c r="G39">
        <v>1127.2067703333</v>
      </c>
      <c r="H39">
        <v>-1.4497364260347799E-2</v>
      </c>
      <c r="I39">
        <v>0.10515123568014401</v>
      </c>
      <c r="J39" t="s">
        <v>2</v>
      </c>
      <c r="K39" t="s">
        <v>1</v>
      </c>
      <c r="L39" t="s">
        <v>125</v>
      </c>
    </row>
    <row r="40" spans="1:12">
      <c r="A40">
        <v>39</v>
      </c>
      <c r="B40">
        <v>8.2231612271750798E-2</v>
      </c>
      <c r="C40" s="1">
        <v>-4.16004822961707E-16</v>
      </c>
      <c r="D40">
        <v>-8.2231612271751298E-2</v>
      </c>
      <c r="E40">
        <v>2.6260262155537601</v>
      </c>
      <c r="F40">
        <v>8.7626012042411293E-3</v>
      </c>
      <c r="G40">
        <v>1066.0651684674599</v>
      </c>
      <c r="H40">
        <v>2.0787370577257699E-2</v>
      </c>
      <c r="I40">
        <v>0.14367585396624399</v>
      </c>
      <c r="J40" t="s">
        <v>2</v>
      </c>
      <c r="K40" t="s">
        <v>1</v>
      </c>
      <c r="L40" t="s">
        <v>124</v>
      </c>
    </row>
    <row r="41" spans="1:12">
      <c r="A41">
        <v>40</v>
      </c>
      <c r="B41">
        <v>0.11833083426570699</v>
      </c>
      <c r="C41" s="1">
        <v>3.46688650801552E-17</v>
      </c>
      <c r="D41">
        <v>-0.11833083426570699</v>
      </c>
      <c r="E41">
        <v>3.7906434639403801</v>
      </c>
      <c r="F41">
        <v>1.5881439988565699E-4</v>
      </c>
      <c r="G41">
        <v>1049.5146817557099</v>
      </c>
      <c r="H41">
        <v>5.7076868206374497E-2</v>
      </c>
      <c r="I41">
        <v>0.17958480032503901</v>
      </c>
      <c r="J41" t="s">
        <v>2</v>
      </c>
      <c r="K41" t="s">
        <v>1</v>
      </c>
      <c r="L41" t="s">
        <v>123</v>
      </c>
    </row>
    <row r="42" spans="1:12">
      <c r="A42">
        <v>41</v>
      </c>
      <c r="B42">
        <v>5.2540319538889699E-2</v>
      </c>
      <c r="C42" s="1">
        <v>1.2904418819810399E-16</v>
      </c>
      <c r="D42">
        <v>-5.2540319538889602E-2</v>
      </c>
      <c r="E42">
        <v>1.6869827696236701</v>
      </c>
      <c r="F42">
        <v>9.1898921884297893E-2</v>
      </c>
      <c r="G42">
        <v>1067.1426230285599</v>
      </c>
      <c r="H42">
        <v>-8.5711891259977295E-3</v>
      </c>
      <c r="I42">
        <v>0.11365182820377701</v>
      </c>
      <c r="J42" t="s">
        <v>2</v>
      </c>
      <c r="K42" t="s">
        <v>1</v>
      </c>
      <c r="L42" t="s">
        <v>122</v>
      </c>
    </row>
    <row r="43" spans="1:12">
      <c r="A43">
        <v>42</v>
      </c>
      <c r="B43">
        <v>-5.0399123332245397E-3</v>
      </c>
      <c r="C43">
        <v>0.49883772661550402</v>
      </c>
      <c r="D43">
        <v>0.50387763894872895</v>
      </c>
      <c r="E43">
        <v>-0.67801329582745995</v>
      </c>
      <c r="F43">
        <v>0.49779538522264899</v>
      </c>
      <c r="G43">
        <v>4883.5827371376299</v>
      </c>
      <c r="H43">
        <v>-1.9612628718485001E-2</v>
      </c>
      <c r="I43">
        <v>9.5328040520359508E-3</v>
      </c>
      <c r="J43" t="s">
        <v>2</v>
      </c>
      <c r="K43" t="s">
        <v>1</v>
      </c>
      <c r="L43" t="s">
        <v>121</v>
      </c>
    </row>
    <row r="44" spans="1:12">
      <c r="A44">
        <v>43</v>
      </c>
      <c r="B44">
        <v>1.68057696582502E-3</v>
      </c>
      <c r="C44">
        <v>0.49958575888423701</v>
      </c>
      <c r="D44">
        <v>0.49790518191841199</v>
      </c>
      <c r="E44">
        <v>0.223561546355902</v>
      </c>
      <c r="F44">
        <v>0.82310807691713705</v>
      </c>
      <c r="G44">
        <v>4762.3169709590102</v>
      </c>
      <c r="H44">
        <v>-1.3056786151453699E-2</v>
      </c>
      <c r="I44">
        <v>1.64179400831037E-2</v>
      </c>
      <c r="J44" t="s">
        <v>2</v>
      </c>
      <c r="K44" t="s">
        <v>1</v>
      </c>
      <c r="L44" t="s">
        <v>120</v>
      </c>
    </row>
    <row r="45" spans="1:12">
      <c r="A45">
        <v>44</v>
      </c>
      <c r="B45">
        <v>6.6009298076406498E-3</v>
      </c>
      <c r="C45">
        <v>0.49798217001359502</v>
      </c>
      <c r="D45">
        <v>0.49138124020595503</v>
      </c>
      <c r="E45">
        <v>0.87198251180364195</v>
      </c>
      <c r="F45">
        <v>0.38326262149184898</v>
      </c>
      <c r="G45">
        <v>4682.9294511946</v>
      </c>
      <c r="H45">
        <v>-8.2398832258018095E-3</v>
      </c>
      <c r="I45">
        <v>2.1441742841083099E-2</v>
      </c>
      <c r="J45" t="s">
        <v>2</v>
      </c>
      <c r="K45" t="s">
        <v>1</v>
      </c>
      <c r="L45" t="s">
        <v>119</v>
      </c>
    </row>
    <row r="46" spans="1:12">
      <c r="A46">
        <v>45</v>
      </c>
      <c r="B46">
        <v>7.3638953471875102E-3</v>
      </c>
      <c r="C46">
        <v>0.49649433012979599</v>
      </c>
      <c r="D46">
        <v>0.48913043478260898</v>
      </c>
      <c r="E46">
        <v>0.92673918553768897</v>
      </c>
      <c r="F46">
        <v>0.35411481571586001</v>
      </c>
      <c r="G46">
        <v>4231.8035989545797</v>
      </c>
      <c r="H46">
        <v>-8.2144886434870005E-3</v>
      </c>
      <c r="I46">
        <v>2.2942279337862002E-2</v>
      </c>
      <c r="J46" t="s">
        <v>2</v>
      </c>
      <c r="K46" t="s">
        <v>1</v>
      </c>
      <c r="L46" t="s">
        <v>118</v>
      </c>
    </row>
    <row r="47" spans="1:12">
      <c r="A47">
        <v>46</v>
      </c>
      <c r="B47">
        <v>9.7083223720008695E-3</v>
      </c>
      <c r="C47">
        <v>0.49481998490301798</v>
      </c>
      <c r="D47">
        <v>0.48511166253101701</v>
      </c>
      <c r="E47">
        <v>1.2196302055975301</v>
      </c>
      <c r="F47">
        <v>0.22267343374377399</v>
      </c>
      <c r="G47">
        <v>4208.6389927355303</v>
      </c>
      <c r="H47">
        <v>-5.8975849932752303E-3</v>
      </c>
      <c r="I47">
        <v>2.5314229737277E-2</v>
      </c>
      <c r="J47" t="s">
        <v>2</v>
      </c>
      <c r="K47" t="s">
        <v>1</v>
      </c>
      <c r="L47" t="s">
        <v>117</v>
      </c>
    </row>
    <row r="48" spans="1:12">
      <c r="A48">
        <v>47</v>
      </c>
      <c r="B48">
        <v>4.8676745906429102E-3</v>
      </c>
      <c r="C48">
        <v>0.49188066160362998</v>
      </c>
      <c r="D48">
        <v>0.48701298701298701</v>
      </c>
      <c r="E48">
        <v>0.60962120445748802</v>
      </c>
      <c r="F48">
        <v>0.54214591745541196</v>
      </c>
      <c r="G48">
        <v>4177.3848573868199</v>
      </c>
      <c r="H48">
        <v>-1.0786688938296299E-2</v>
      </c>
      <c r="I48">
        <v>2.0522038119582101E-2</v>
      </c>
      <c r="J48" t="s">
        <v>2</v>
      </c>
      <c r="K48" t="s">
        <v>1</v>
      </c>
      <c r="L48" t="s">
        <v>116</v>
      </c>
    </row>
    <row r="49" spans="1:12">
      <c r="A49">
        <v>48</v>
      </c>
      <c r="B49">
        <v>1.54419157567269E-2</v>
      </c>
      <c r="C49">
        <v>0.117640031657383</v>
      </c>
      <c r="D49">
        <v>0.102198115900657</v>
      </c>
      <c r="E49">
        <v>2.9731538740371599</v>
      </c>
      <c r="F49">
        <v>2.9665193912223201E-3</v>
      </c>
      <c r="G49">
        <v>3712.1614375589602</v>
      </c>
      <c r="H49">
        <v>5.2589681535316598E-3</v>
      </c>
      <c r="I49">
        <v>2.56248633599221E-2</v>
      </c>
      <c r="J49" t="s">
        <v>2</v>
      </c>
      <c r="K49" t="s">
        <v>1</v>
      </c>
      <c r="L49" t="s">
        <v>115</v>
      </c>
    </row>
    <row r="50" spans="1:12">
      <c r="A50">
        <v>49</v>
      </c>
      <c r="B50">
        <v>1.0436597476807599E-2</v>
      </c>
      <c r="C50">
        <v>8.9583793738489903E-2</v>
      </c>
      <c r="D50">
        <v>7.9147196261682207E-2</v>
      </c>
      <c r="E50">
        <v>2.2305249008793102</v>
      </c>
      <c r="F50">
        <v>2.5773690104726799E-2</v>
      </c>
      <c r="G50">
        <v>3618.8277353292801</v>
      </c>
      <c r="H50">
        <v>1.2628828139126299E-3</v>
      </c>
      <c r="I50">
        <v>1.9610312139702601E-2</v>
      </c>
      <c r="J50" t="s">
        <v>2</v>
      </c>
      <c r="K50" t="s">
        <v>1</v>
      </c>
      <c r="L50" t="s">
        <v>114</v>
      </c>
    </row>
    <row r="51" spans="1:12">
      <c r="A51">
        <v>50</v>
      </c>
      <c r="B51">
        <v>1.41488997936984E-2</v>
      </c>
      <c r="C51">
        <v>7.8136995031793596E-2</v>
      </c>
      <c r="D51">
        <v>6.3988095238095205E-2</v>
      </c>
      <c r="E51">
        <v>3.3027481701210002</v>
      </c>
      <c r="F51">
        <v>9.6688474098192295E-4</v>
      </c>
      <c r="G51">
        <v>3558.3502945105502</v>
      </c>
      <c r="H51">
        <v>5.7496006367021898E-3</v>
      </c>
      <c r="I51">
        <v>2.2548198950694601E-2</v>
      </c>
      <c r="J51" t="s">
        <v>2</v>
      </c>
      <c r="K51" t="s">
        <v>1</v>
      </c>
      <c r="L51" t="s">
        <v>113</v>
      </c>
    </row>
    <row r="52" spans="1:12">
      <c r="A52">
        <v>51</v>
      </c>
      <c r="B52">
        <v>1.6479848959738998E-2</v>
      </c>
      <c r="C52">
        <v>0.112143536480428</v>
      </c>
      <c r="D52">
        <v>9.5663687520688503E-2</v>
      </c>
      <c r="E52">
        <v>3.03944709086836</v>
      </c>
      <c r="F52">
        <v>2.3894169333506898E-3</v>
      </c>
      <c r="G52">
        <v>3180.4926547102</v>
      </c>
      <c r="H52">
        <v>5.8488999473325304E-3</v>
      </c>
      <c r="I52">
        <v>2.7110797972145498E-2</v>
      </c>
      <c r="J52" t="s">
        <v>2</v>
      </c>
      <c r="K52" t="s">
        <v>1</v>
      </c>
      <c r="L52" t="s">
        <v>112</v>
      </c>
    </row>
    <row r="53" spans="1:12">
      <c r="A53">
        <v>52</v>
      </c>
      <c r="B53">
        <v>6.6313822763524903E-3</v>
      </c>
      <c r="C53">
        <v>0.121616296791941</v>
      </c>
      <c r="D53">
        <v>0.114984914515588</v>
      </c>
      <c r="E53">
        <v>1.1221897670079</v>
      </c>
      <c r="F53">
        <v>0.26186804931063001</v>
      </c>
      <c r="G53">
        <v>3122.3793212404198</v>
      </c>
      <c r="H53">
        <v>-4.9551702098614304E-3</v>
      </c>
      <c r="I53">
        <v>1.8217934762566401E-2</v>
      </c>
      <c r="J53" t="s">
        <v>2</v>
      </c>
      <c r="K53" t="s">
        <v>1</v>
      </c>
      <c r="L53" t="s">
        <v>111</v>
      </c>
    </row>
    <row r="54" spans="1:12">
      <c r="A54">
        <v>53</v>
      </c>
      <c r="B54">
        <v>1.1310612454080399E-2</v>
      </c>
      <c r="C54">
        <v>0.135139260379114</v>
      </c>
      <c r="D54">
        <v>0.12382864792503299</v>
      </c>
      <c r="E54">
        <v>1.8551479101330299</v>
      </c>
      <c r="F54">
        <v>6.36691194264392E-2</v>
      </c>
      <c r="G54">
        <v>3128.3149686368802</v>
      </c>
      <c r="H54">
        <v>-6.4367608835164895E-4</v>
      </c>
      <c r="I54">
        <v>2.3264900996512398E-2</v>
      </c>
      <c r="J54" t="s">
        <v>2</v>
      </c>
      <c r="K54" t="s">
        <v>1</v>
      </c>
      <c r="L54" t="s">
        <v>110</v>
      </c>
    </row>
    <row r="55" spans="1:12">
      <c r="A55">
        <v>54</v>
      </c>
      <c r="B55">
        <v>-2.8928221749030002E-2</v>
      </c>
      <c r="C55">
        <v>0.57653371898310202</v>
      </c>
      <c r="D55">
        <v>0.605461940732132</v>
      </c>
      <c r="E55">
        <v>-3.4264144845247699</v>
      </c>
      <c r="F55">
        <v>6.1840458263249197E-4</v>
      </c>
      <c r="G55">
        <v>3627.6194722770001</v>
      </c>
      <c r="H55">
        <v>-4.5481150985660398E-2</v>
      </c>
      <c r="I55">
        <v>-1.23752925123996E-2</v>
      </c>
      <c r="J55" t="s">
        <v>2</v>
      </c>
      <c r="K55" t="s">
        <v>1</v>
      </c>
      <c r="L55" t="s">
        <v>109</v>
      </c>
    </row>
    <row r="56" spans="1:12">
      <c r="A56">
        <v>55</v>
      </c>
      <c r="B56">
        <v>-2.9492348591513701E-2</v>
      </c>
      <c r="C56">
        <v>0.54214811417917697</v>
      </c>
      <c r="D56">
        <v>0.57164046277069103</v>
      </c>
      <c r="E56">
        <v>-3.4162702023971501</v>
      </c>
      <c r="F56">
        <v>6.4199384379129702E-4</v>
      </c>
      <c r="G56">
        <v>3545.26107243263</v>
      </c>
      <c r="H56">
        <v>-4.6418317185382502E-2</v>
      </c>
      <c r="I56">
        <v>-1.25663799976449E-2</v>
      </c>
      <c r="J56" t="s">
        <v>2</v>
      </c>
      <c r="K56" t="s">
        <v>1</v>
      </c>
      <c r="L56" t="s">
        <v>108</v>
      </c>
    </row>
    <row r="57" spans="1:12">
      <c r="A57">
        <v>56</v>
      </c>
      <c r="B57">
        <v>-3.9029452997923E-2</v>
      </c>
      <c r="C57">
        <v>0.54294764163739895</v>
      </c>
      <c r="D57">
        <v>0.58197709463532199</v>
      </c>
      <c r="E57">
        <v>-4.5018491528881501</v>
      </c>
      <c r="F57" s="1">
        <v>6.95700894145466E-6</v>
      </c>
      <c r="G57">
        <v>3483.56625639499</v>
      </c>
      <c r="H57">
        <v>-5.6027559183203998E-2</v>
      </c>
      <c r="I57">
        <v>-2.20313468126421E-2</v>
      </c>
      <c r="J57" t="s">
        <v>2</v>
      </c>
      <c r="K57" t="s">
        <v>1</v>
      </c>
      <c r="L57" t="s">
        <v>107</v>
      </c>
    </row>
    <row r="58" spans="1:12">
      <c r="A58">
        <v>57</v>
      </c>
      <c r="B58">
        <v>-3.4163597918212198E-2</v>
      </c>
      <c r="C58">
        <v>0.54351765834640497</v>
      </c>
      <c r="D58">
        <v>0.57768125626461697</v>
      </c>
      <c r="E58">
        <v>-3.7402980686877099</v>
      </c>
      <c r="F58">
        <v>1.87094349962738E-4</v>
      </c>
      <c r="G58">
        <v>3132.2162919255602</v>
      </c>
      <c r="H58">
        <v>-5.2072680257529903E-2</v>
      </c>
      <c r="I58">
        <v>-1.62545155788946E-2</v>
      </c>
      <c r="J58" t="s">
        <v>2</v>
      </c>
      <c r="K58" t="s">
        <v>1</v>
      </c>
      <c r="L58" t="s">
        <v>106</v>
      </c>
    </row>
    <row r="59" spans="1:12">
      <c r="A59">
        <v>58</v>
      </c>
      <c r="B59">
        <v>-1.07099169402611E-2</v>
      </c>
      <c r="C59">
        <v>0.59810273021749205</v>
      </c>
      <c r="D59">
        <v>0.60881264715775296</v>
      </c>
      <c r="E59">
        <v>-1.1832275123988001</v>
      </c>
      <c r="F59">
        <v>0.23680953171899499</v>
      </c>
      <c r="G59">
        <v>3106.5333307866899</v>
      </c>
      <c r="H59">
        <v>-2.8457334835812399E-2</v>
      </c>
      <c r="I59">
        <v>7.0375009552901399E-3</v>
      </c>
      <c r="J59" t="s">
        <v>2</v>
      </c>
      <c r="K59" t="s">
        <v>1</v>
      </c>
      <c r="L59" t="s">
        <v>105</v>
      </c>
    </row>
    <row r="60" spans="1:12">
      <c r="A60">
        <v>59</v>
      </c>
      <c r="B60">
        <v>-2.4165386144812499E-2</v>
      </c>
      <c r="C60">
        <v>0.69943918682089001</v>
      </c>
      <c r="D60">
        <v>0.72360457296570302</v>
      </c>
      <c r="E60">
        <v>-2.9132357183800601</v>
      </c>
      <c r="F60">
        <v>3.6025403143006298E-3</v>
      </c>
      <c r="G60">
        <v>3110.1974307995501</v>
      </c>
      <c r="H60">
        <v>-4.0429681262163203E-2</v>
      </c>
      <c r="I60">
        <v>-7.9010910274616795E-3</v>
      </c>
      <c r="J60" t="s">
        <v>2</v>
      </c>
      <c r="K60" t="s">
        <v>1</v>
      </c>
      <c r="L60" t="s">
        <v>104</v>
      </c>
    </row>
    <row r="61" spans="1:12">
      <c r="A61">
        <v>60</v>
      </c>
      <c r="B61">
        <v>1.5706678002623601E-2</v>
      </c>
      <c r="C61">
        <v>5.5874429985541099</v>
      </c>
      <c r="D61">
        <v>5.5717363205514898</v>
      </c>
      <c r="E61">
        <v>0.31066673157580499</v>
      </c>
      <c r="F61">
        <v>0.75606723946828802</v>
      </c>
      <c r="G61">
        <v>4887.1092786624004</v>
      </c>
      <c r="H61">
        <v>-8.3409661695255002E-2</v>
      </c>
      <c r="I61">
        <v>0.114823017700502</v>
      </c>
      <c r="J61" t="s">
        <v>2</v>
      </c>
      <c r="K61" t="s">
        <v>1</v>
      </c>
      <c r="L61" t="s">
        <v>103</v>
      </c>
    </row>
    <row r="62" spans="1:12">
      <c r="A62">
        <v>61</v>
      </c>
      <c r="B62">
        <v>3.9065296712414502E-2</v>
      </c>
      <c r="C62">
        <v>5.5929792989174896</v>
      </c>
      <c r="D62">
        <v>5.5539140022050697</v>
      </c>
      <c r="E62">
        <v>0.76237091568527904</v>
      </c>
      <c r="F62">
        <v>0.44587639562173098</v>
      </c>
      <c r="G62">
        <v>4764.9074657425699</v>
      </c>
      <c r="H62">
        <v>-6.1392403142093599E-2</v>
      </c>
      <c r="I62">
        <v>0.13952299656692299</v>
      </c>
      <c r="J62" t="s">
        <v>2</v>
      </c>
      <c r="K62" t="s">
        <v>1</v>
      </c>
      <c r="L62" t="s">
        <v>102</v>
      </c>
    </row>
    <row r="63" spans="1:12">
      <c r="A63">
        <v>62</v>
      </c>
      <c r="B63">
        <v>1.6986073754698499E-2</v>
      </c>
      <c r="C63">
        <v>5.5941071841195997</v>
      </c>
      <c r="D63">
        <v>5.5771211103649003</v>
      </c>
      <c r="E63">
        <v>0.33006322087018802</v>
      </c>
      <c r="F63">
        <v>0.741366944809704</v>
      </c>
      <c r="G63">
        <v>4686.6978933390701</v>
      </c>
      <c r="H63">
        <v>-8.3905787973006393E-2</v>
      </c>
      <c r="I63">
        <v>0.117877935482403</v>
      </c>
      <c r="J63" t="s">
        <v>2</v>
      </c>
      <c r="K63" t="s">
        <v>1</v>
      </c>
      <c r="L63" t="s">
        <v>101</v>
      </c>
    </row>
    <row r="64" spans="1:12">
      <c r="A64">
        <v>63</v>
      </c>
      <c r="B64">
        <v>3.0993615902238099E-2</v>
      </c>
      <c r="C64">
        <v>5.5831181218310899</v>
      </c>
      <c r="D64">
        <v>5.55212450592885</v>
      </c>
      <c r="E64">
        <v>0.57377552601215998</v>
      </c>
      <c r="F64">
        <v>0.56615018606426104</v>
      </c>
      <c r="G64">
        <v>4234.3447081792201</v>
      </c>
      <c r="H64">
        <v>-7.4907972904612305E-2</v>
      </c>
      <c r="I64">
        <v>0.136895204709089</v>
      </c>
      <c r="J64" t="s">
        <v>2</v>
      </c>
      <c r="K64" t="s">
        <v>1</v>
      </c>
      <c r="L64" t="s">
        <v>100</v>
      </c>
    </row>
    <row r="65" spans="1:12">
      <c r="A65">
        <v>64</v>
      </c>
      <c r="B65">
        <v>2.6283339133982501E-2</v>
      </c>
      <c r="C65">
        <v>5.5711964904987497</v>
      </c>
      <c r="D65">
        <v>5.54491315136476</v>
      </c>
      <c r="E65">
        <v>0.48421829808646</v>
      </c>
      <c r="F65">
        <v>0.62825614462703805</v>
      </c>
      <c r="G65">
        <v>4209.2072884566796</v>
      </c>
      <c r="H65">
        <v>-8.0133984499522998E-2</v>
      </c>
      <c r="I65">
        <v>0.13270066276748799</v>
      </c>
      <c r="J65" t="s">
        <v>2</v>
      </c>
      <c r="K65" t="s">
        <v>1</v>
      </c>
      <c r="L65" t="s">
        <v>99</v>
      </c>
    </row>
    <row r="66" spans="1:12">
      <c r="A66">
        <v>65</v>
      </c>
      <c r="B66">
        <v>2.8533735158383401E-2</v>
      </c>
      <c r="C66">
        <v>5.5634987701234202</v>
      </c>
      <c r="D66">
        <v>5.5349650349650403</v>
      </c>
      <c r="E66">
        <v>0.52787722491478395</v>
      </c>
      <c r="F66">
        <v>0.59761257513157895</v>
      </c>
      <c r="G66">
        <v>4179.6657156066003</v>
      </c>
      <c r="H66">
        <v>-7.7440325178010999E-2</v>
      </c>
      <c r="I66">
        <v>0.13450779549477801</v>
      </c>
      <c r="J66" t="s">
        <v>2</v>
      </c>
      <c r="K66" t="s">
        <v>1</v>
      </c>
      <c r="L66" t="s">
        <v>98</v>
      </c>
    </row>
    <row r="67" spans="1:12">
      <c r="A67">
        <v>66</v>
      </c>
      <c r="B67">
        <v>-9.3031394323374705E-2</v>
      </c>
      <c r="C67">
        <v>5.6941586883212496</v>
      </c>
      <c r="D67">
        <v>5.7871900826446296</v>
      </c>
      <c r="E67">
        <v>-0.86911746577356497</v>
      </c>
      <c r="F67">
        <v>0.38484134487871502</v>
      </c>
      <c r="G67">
        <v>3567.8890134201602</v>
      </c>
      <c r="H67">
        <v>-0.30289952633203199</v>
      </c>
      <c r="I67">
        <v>0.11683673768528199</v>
      </c>
      <c r="J67" t="s">
        <v>2</v>
      </c>
      <c r="K67" t="s">
        <v>1</v>
      </c>
      <c r="L67" t="s">
        <v>97</v>
      </c>
    </row>
    <row r="68" spans="1:12">
      <c r="A68">
        <v>67</v>
      </c>
      <c r="B68">
        <v>-0.20098647374082801</v>
      </c>
      <c r="C68">
        <v>6.1705929432728501</v>
      </c>
      <c r="D68">
        <v>6.3715794170136801</v>
      </c>
      <c r="E68">
        <v>-1.9683455383252899</v>
      </c>
      <c r="F68">
        <v>4.9106469635606102E-2</v>
      </c>
      <c r="G68">
        <v>3528.29943569427</v>
      </c>
      <c r="H68">
        <v>-0.40118578944208699</v>
      </c>
      <c r="I68">
        <v>-7.8715803956926197E-4</v>
      </c>
      <c r="J68" t="s">
        <v>2</v>
      </c>
      <c r="K68" t="s">
        <v>1</v>
      </c>
      <c r="L68" t="s">
        <v>96</v>
      </c>
    </row>
    <row r="69" spans="1:12">
      <c r="A69">
        <v>68</v>
      </c>
      <c r="B69">
        <v>-0.16337300074890801</v>
      </c>
      <c r="C69">
        <v>6.71857563973448</v>
      </c>
      <c r="D69">
        <v>6.8819486404833796</v>
      </c>
      <c r="E69">
        <v>-1.70211302563259</v>
      </c>
      <c r="F69">
        <v>8.8823658650214701E-2</v>
      </c>
      <c r="G69">
        <v>3473.6985041149601</v>
      </c>
      <c r="H69">
        <v>-0.35156074281908301</v>
      </c>
      <c r="I69">
        <v>2.48147413212664E-2</v>
      </c>
      <c r="J69" t="s">
        <v>2</v>
      </c>
      <c r="K69" t="s">
        <v>1</v>
      </c>
      <c r="L69" t="s">
        <v>95</v>
      </c>
    </row>
    <row r="70" spans="1:12">
      <c r="A70">
        <v>69</v>
      </c>
      <c r="B70">
        <v>0.40928095142535498</v>
      </c>
      <c r="C70">
        <v>6.4584283937523397</v>
      </c>
      <c r="D70">
        <v>6.04914744232698</v>
      </c>
      <c r="E70">
        <v>4.45085908733307</v>
      </c>
      <c r="F70" s="1">
        <v>8.8505940334594394E-6</v>
      </c>
      <c r="G70">
        <v>3137.2877677496199</v>
      </c>
      <c r="H70">
        <v>0.22898193381000401</v>
      </c>
      <c r="I70">
        <v>0.58957996904070697</v>
      </c>
      <c r="J70" t="s">
        <v>2</v>
      </c>
      <c r="K70" t="s">
        <v>1</v>
      </c>
      <c r="L70" t="s">
        <v>94</v>
      </c>
    </row>
    <row r="71" spans="1:12">
      <c r="A71">
        <v>70</v>
      </c>
      <c r="B71">
        <v>0.372646971543384</v>
      </c>
      <c r="C71">
        <v>6.3274072686399396</v>
      </c>
      <c r="D71">
        <v>5.9547602970965601</v>
      </c>
      <c r="E71">
        <v>3.8356681317705998</v>
      </c>
      <c r="F71">
        <v>1.27719213028445E-4</v>
      </c>
      <c r="G71">
        <v>3097.14916914781</v>
      </c>
      <c r="H71">
        <v>0.18215599112396</v>
      </c>
      <c r="I71">
        <v>0.56313795196280803</v>
      </c>
      <c r="J71" t="s">
        <v>2</v>
      </c>
      <c r="K71" t="s">
        <v>1</v>
      </c>
      <c r="L71" t="s">
        <v>93</v>
      </c>
    </row>
    <row r="72" spans="1:12">
      <c r="A72">
        <v>71</v>
      </c>
      <c r="B72">
        <v>0.212280812435722</v>
      </c>
      <c r="C72">
        <v>6.20815623331114</v>
      </c>
      <c r="D72">
        <v>5.9958754208754197</v>
      </c>
      <c r="E72">
        <v>2.1949179415872599</v>
      </c>
      <c r="F72">
        <v>2.82433295417692E-2</v>
      </c>
      <c r="G72">
        <v>3102.6273721886701</v>
      </c>
      <c r="H72">
        <v>2.2649523071103999E-2</v>
      </c>
      <c r="I72">
        <v>0.40191210180033998</v>
      </c>
      <c r="J72" t="s">
        <v>2</v>
      </c>
      <c r="K72" t="s">
        <v>1</v>
      </c>
      <c r="L72" t="s">
        <v>92</v>
      </c>
    </row>
    <row r="73" spans="1:12">
      <c r="A73">
        <v>72</v>
      </c>
      <c r="B73">
        <v>-0.27969906279817403</v>
      </c>
      <c r="C73">
        <v>3.38444968792815</v>
      </c>
      <c r="D73">
        <v>3.6641487507263202</v>
      </c>
      <c r="E73">
        <v>-3.7194238510126398</v>
      </c>
      <c r="F73">
        <v>2.0271221624740401E-4</v>
      </c>
      <c r="G73">
        <v>3611.5766444250598</v>
      </c>
      <c r="H73">
        <v>-0.42713691687993699</v>
      </c>
      <c r="I73">
        <v>-0.13226120871641101</v>
      </c>
      <c r="J73" t="s">
        <v>2</v>
      </c>
      <c r="K73" t="s">
        <v>1</v>
      </c>
      <c r="L73" t="s">
        <v>91</v>
      </c>
    </row>
    <row r="74" spans="1:12">
      <c r="A74">
        <v>73</v>
      </c>
      <c r="B74">
        <v>-0.397232214340145</v>
      </c>
      <c r="C74">
        <v>3.1604657981190698</v>
      </c>
      <c r="D74">
        <v>3.5576980124592099</v>
      </c>
      <c r="E74">
        <v>-5.2339808319197703</v>
      </c>
      <c r="F74" s="1">
        <v>1.75597144930224E-7</v>
      </c>
      <c r="G74">
        <v>3521.5569138805399</v>
      </c>
      <c r="H74">
        <v>-0.54603453930910995</v>
      </c>
      <c r="I74">
        <v>-0.24842988937118099</v>
      </c>
      <c r="J74" t="s">
        <v>2</v>
      </c>
      <c r="K74" t="s">
        <v>1</v>
      </c>
      <c r="L74" t="s">
        <v>90</v>
      </c>
    </row>
    <row r="75" spans="1:12">
      <c r="A75">
        <v>74</v>
      </c>
      <c r="B75">
        <v>-0.38440962325087502</v>
      </c>
      <c r="C75">
        <v>3.0095023719269398</v>
      </c>
      <c r="D75">
        <v>3.3939119951778198</v>
      </c>
      <c r="E75">
        <v>-5.2070848018781897</v>
      </c>
      <c r="F75" s="1">
        <v>2.0301899545994401E-7</v>
      </c>
      <c r="G75">
        <v>3460.1109210130198</v>
      </c>
      <c r="H75">
        <v>-0.52915331181689296</v>
      </c>
      <c r="I75">
        <v>-0.239665934684858</v>
      </c>
      <c r="J75" t="s">
        <v>2</v>
      </c>
      <c r="K75" t="s">
        <v>1</v>
      </c>
      <c r="L75" t="s">
        <v>89</v>
      </c>
    </row>
    <row r="76" spans="1:12">
      <c r="A76">
        <v>75</v>
      </c>
      <c r="B76">
        <v>-0.234884600626006</v>
      </c>
      <c r="C76">
        <v>2.9441999299453299</v>
      </c>
      <c r="D76">
        <v>3.17908453057133</v>
      </c>
      <c r="E76">
        <v>-3.5736599900008299</v>
      </c>
      <c r="F76">
        <v>3.57341407067961E-4</v>
      </c>
      <c r="G76">
        <v>3128.5246011279701</v>
      </c>
      <c r="H76">
        <v>-0.36375627087589402</v>
      </c>
      <c r="I76">
        <v>-0.106012930376118</v>
      </c>
      <c r="J76" t="s">
        <v>2</v>
      </c>
      <c r="K76" t="s">
        <v>1</v>
      </c>
      <c r="L76" t="s">
        <v>88</v>
      </c>
    </row>
    <row r="77" spans="1:12">
      <c r="A77">
        <v>76</v>
      </c>
      <c r="B77">
        <v>-0.143653469463391</v>
      </c>
      <c r="C77">
        <v>3.3181696048722999</v>
      </c>
      <c r="D77">
        <v>3.4618230743356899</v>
      </c>
      <c r="E77">
        <v>-2.16748207004275</v>
      </c>
      <c r="F77">
        <v>3.02737919216747E-2</v>
      </c>
      <c r="G77">
        <v>3108.6720187851902</v>
      </c>
      <c r="H77">
        <v>-0.27360392960428398</v>
      </c>
      <c r="I77">
        <v>-1.37030093224984E-2</v>
      </c>
      <c r="J77" t="s">
        <v>2</v>
      </c>
      <c r="K77" t="s">
        <v>1</v>
      </c>
      <c r="L77" t="s">
        <v>87</v>
      </c>
    </row>
    <row r="78" spans="1:12">
      <c r="A78">
        <v>77</v>
      </c>
      <c r="B78">
        <v>-0.46499020054084</v>
      </c>
      <c r="C78">
        <v>4.4179956770650799</v>
      </c>
      <c r="D78">
        <v>4.8829858776059201</v>
      </c>
      <c r="E78">
        <v>-6.1066470695833202</v>
      </c>
      <c r="F78" s="1">
        <v>1.14396977378889E-9</v>
      </c>
      <c r="G78">
        <v>3099.2630399278401</v>
      </c>
      <c r="H78">
        <v>-0.61428982278974098</v>
      </c>
      <c r="I78">
        <v>-0.31569057829193897</v>
      </c>
      <c r="J78" t="s">
        <v>2</v>
      </c>
      <c r="K78" t="s">
        <v>1</v>
      </c>
      <c r="L78" t="s">
        <v>86</v>
      </c>
    </row>
    <row r="79" spans="1:12">
      <c r="A79">
        <v>78</v>
      </c>
      <c r="B79">
        <v>-0.358403618693657</v>
      </c>
      <c r="C79">
        <v>9.0610178689096497</v>
      </c>
      <c r="D79">
        <v>9.4194214876033104</v>
      </c>
      <c r="E79">
        <v>-2.9998817288457098</v>
      </c>
      <c r="F79">
        <v>2.71956897840403E-3</v>
      </c>
      <c r="G79">
        <v>3557.7281173737301</v>
      </c>
      <c r="H79">
        <v>-0.59264526864997003</v>
      </c>
      <c r="I79">
        <v>-0.124161968737344</v>
      </c>
      <c r="J79" t="s">
        <v>2</v>
      </c>
      <c r="K79" t="s">
        <v>1</v>
      </c>
      <c r="L79" t="s">
        <v>85</v>
      </c>
    </row>
    <row r="80" spans="1:12">
      <c r="A80">
        <v>79</v>
      </c>
      <c r="B80">
        <v>-0.606656310557394</v>
      </c>
      <c r="C80">
        <v>9.3282782522028693</v>
      </c>
      <c r="D80">
        <v>9.9349345627602599</v>
      </c>
      <c r="E80">
        <v>-4.8285097558238501</v>
      </c>
      <c r="F80" s="1">
        <v>1.4344563857101E-6</v>
      </c>
      <c r="G80">
        <v>3501.2670775954998</v>
      </c>
      <c r="H80">
        <v>-0.85299229358427098</v>
      </c>
      <c r="I80">
        <v>-0.36032032753051801</v>
      </c>
      <c r="J80" t="s">
        <v>2</v>
      </c>
      <c r="K80" t="s">
        <v>1</v>
      </c>
      <c r="L80" t="s">
        <v>84</v>
      </c>
    </row>
    <row r="81" spans="1:12">
      <c r="A81">
        <v>80</v>
      </c>
      <c r="B81">
        <v>-0.54702599431455701</v>
      </c>
      <c r="C81">
        <v>9.7264634316673195</v>
      </c>
      <c r="D81">
        <v>10.2734894259819</v>
      </c>
      <c r="E81">
        <v>-4.4701939036212401</v>
      </c>
      <c r="F81" s="1">
        <v>8.0663139611145293E-6</v>
      </c>
      <c r="G81">
        <v>3449.1392350812498</v>
      </c>
      <c r="H81">
        <v>-0.78695465008929699</v>
      </c>
      <c r="I81">
        <v>-0.30709733853981802</v>
      </c>
      <c r="J81" t="s">
        <v>2</v>
      </c>
      <c r="K81" t="s">
        <v>1</v>
      </c>
      <c r="L81" t="s">
        <v>83</v>
      </c>
    </row>
    <row r="82" spans="1:12">
      <c r="A82">
        <v>81</v>
      </c>
      <c r="B82">
        <v>0.17196455276591199</v>
      </c>
      <c r="C82">
        <v>9.4003162745980795</v>
      </c>
      <c r="D82">
        <v>9.2283517218321602</v>
      </c>
      <c r="E82">
        <v>1.5722653147391801</v>
      </c>
      <c r="F82">
        <v>0.11599031462963</v>
      </c>
      <c r="G82">
        <v>3123.53302260797</v>
      </c>
      <c r="H82">
        <v>-4.2487156401955203E-2</v>
      </c>
      <c r="I82">
        <v>0.38641626193377898</v>
      </c>
      <c r="J82" t="s">
        <v>2</v>
      </c>
      <c r="K82" t="s">
        <v>1</v>
      </c>
      <c r="L82" t="s">
        <v>82</v>
      </c>
    </row>
    <row r="83" spans="1:12">
      <c r="A83">
        <v>82</v>
      </c>
      <c r="B83">
        <v>0.234735577841368</v>
      </c>
      <c r="C83">
        <v>9.6412176845260404</v>
      </c>
      <c r="D83">
        <v>9.4064821066846704</v>
      </c>
      <c r="E83">
        <v>2.04284416011452</v>
      </c>
      <c r="F83">
        <v>4.1152488405842798E-2</v>
      </c>
      <c r="G83">
        <v>3092.27397592947</v>
      </c>
      <c r="H83">
        <v>9.4352653280046495E-3</v>
      </c>
      <c r="I83">
        <v>0.46003589035473202</v>
      </c>
      <c r="J83" t="s">
        <v>2</v>
      </c>
      <c r="K83" t="s">
        <v>1</v>
      </c>
      <c r="L83" t="s">
        <v>81</v>
      </c>
    </row>
    <row r="84" spans="1:12">
      <c r="A84">
        <v>83</v>
      </c>
      <c r="B84">
        <v>-0.254798309864954</v>
      </c>
      <c r="C84">
        <v>10.623905393838699</v>
      </c>
      <c r="D84">
        <v>10.8787037037037</v>
      </c>
      <c r="E84">
        <v>-2.05389670836189</v>
      </c>
      <c r="F84">
        <v>4.0069465971832301E-2</v>
      </c>
      <c r="G84">
        <v>3096.96233374953</v>
      </c>
      <c r="H84">
        <v>-0.49803876055306301</v>
      </c>
      <c r="I84">
        <v>-1.15578591768455E-2</v>
      </c>
      <c r="J84" t="s">
        <v>2</v>
      </c>
      <c r="K84" t="s">
        <v>1</v>
      </c>
      <c r="L84" t="s">
        <v>80</v>
      </c>
    </row>
    <row r="85" spans="1:12">
      <c r="A85">
        <v>84</v>
      </c>
      <c r="B85">
        <v>7.17648303968806E-2</v>
      </c>
      <c r="C85" s="1">
        <v>-7.0972238521681E-17</v>
      </c>
      <c r="D85">
        <v>-7.1764830396880697E-2</v>
      </c>
      <c r="E85">
        <v>4.5840036266010697</v>
      </c>
      <c r="F85" s="1">
        <v>4.67614560363836E-6</v>
      </c>
      <c r="G85">
        <v>4852.0545945234398</v>
      </c>
      <c r="H85">
        <v>4.1072974471218202E-2</v>
      </c>
      <c r="I85">
        <v>0.102456686322543</v>
      </c>
      <c r="J85" t="s">
        <v>2</v>
      </c>
      <c r="K85" t="s">
        <v>1</v>
      </c>
      <c r="L85" t="s">
        <v>79</v>
      </c>
    </row>
    <row r="86" spans="1:12">
      <c r="A86">
        <v>85</v>
      </c>
      <c r="B86">
        <v>8.7438708022796602E-2</v>
      </c>
      <c r="C86" s="1">
        <v>-6.5960683761629095E-17</v>
      </c>
      <c r="D86">
        <v>-8.7438708022796602E-2</v>
      </c>
      <c r="E86">
        <v>5.3293758460133196</v>
      </c>
      <c r="F86" s="1">
        <v>1.0314655581466799E-7</v>
      </c>
      <c r="G86">
        <v>4713.4388799333201</v>
      </c>
      <c r="H86">
        <v>5.5273452184682298E-2</v>
      </c>
      <c r="I86">
        <v>0.119603963860911</v>
      </c>
      <c r="J86" t="s">
        <v>2</v>
      </c>
      <c r="K86" t="s">
        <v>1</v>
      </c>
      <c r="L86" t="s">
        <v>78</v>
      </c>
    </row>
    <row r="87" spans="1:12">
      <c r="A87">
        <v>86</v>
      </c>
      <c r="B87">
        <v>0.158866477100371</v>
      </c>
      <c r="C87" s="1">
        <v>1.04638008251814E-16</v>
      </c>
      <c r="D87">
        <v>-0.158866477100371</v>
      </c>
      <c r="E87">
        <v>9.7493523480276298</v>
      </c>
      <c r="F87" s="1">
        <v>3.0286806912146901E-22</v>
      </c>
      <c r="G87">
        <v>4648.3904107403796</v>
      </c>
      <c r="H87">
        <v>0.12692038884526</v>
      </c>
      <c r="I87">
        <v>0.19081256535548199</v>
      </c>
      <c r="J87" t="s">
        <v>2</v>
      </c>
      <c r="K87" t="s">
        <v>1</v>
      </c>
      <c r="L87" t="s">
        <v>77</v>
      </c>
    </row>
    <row r="88" spans="1:12">
      <c r="A88">
        <v>87</v>
      </c>
      <c r="B88">
        <v>0.18638265956262401</v>
      </c>
      <c r="C88" s="1">
        <v>-3.8751091678878901E-17</v>
      </c>
      <c r="D88">
        <v>-0.18638265956262401</v>
      </c>
      <c r="E88">
        <v>10.6428489709609</v>
      </c>
      <c r="F88" s="1">
        <v>4.0426736530387999E-26</v>
      </c>
      <c r="G88">
        <v>4196.4106783425304</v>
      </c>
      <c r="H88">
        <v>0.152048930420314</v>
      </c>
      <c r="I88">
        <v>0.22071638870493501</v>
      </c>
      <c r="J88" t="s">
        <v>2</v>
      </c>
      <c r="K88" t="s">
        <v>1</v>
      </c>
      <c r="L88" t="s">
        <v>76</v>
      </c>
    </row>
    <row r="89" spans="1:12">
      <c r="A89">
        <v>88</v>
      </c>
      <c r="B89">
        <v>0.19922499258953</v>
      </c>
      <c r="C89" s="1">
        <v>1.6174141633785E-16</v>
      </c>
      <c r="D89">
        <v>-0.19922499258953</v>
      </c>
      <c r="E89">
        <v>11.6886454377193</v>
      </c>
      <c r="F89" s="1">
        <v>4.4219183162236596E-31</v>
      </c>
      <c r="G89">
        <v>4173.9609965426798</v>
      </c>
      <c r="H89">
        <v>0.165809052803497</v>
      </c>
      <c r="I89">
        <v>0.23264093237556399</v>
      </c>
      <c r="J89" t="s">
        <v>2</v>
      </c>
      <c r="K89" t="s">
        <v>1</v>
      </c>
      <c r="L89" t="s">
        <v>75</v>
      </c>
    </row>
    <row r="90" spans="1:12">
      <c r="A90">
        <v>89</v>
      </c>
      <c r="B90">
        <v>0.18668516250155801</v>
      </c>
      <c r="C90" s="1">
        <v>2.0649648658975801E-17</v>
      </c>
      <c r="D90">
        <v>-0.18668516250155801</v>
      </c>
      <c r="E90">
        <v>11.0557624189554</v>
      </c>
      <c r="F90" s="1">
        <v>5.03739341439128E-28</v>
      </c>
      <c r="G90">
        <v>4154.5525867403603</v>
      </c>
      <c r="H90">
        <v>0.15357999889375601</v>
      </c>
      <c r="I90">
        <v>0.21979032610936</v>
      </c>
      <c r="J90" t="s">
        <v>2</v>
      </c>
      <c r="K90" t="s">
        <v>1</v>
      </c>
      <c r="L90" t="s">
        <v>74</v>
      </c>
    </row>
    <row r="91" spans="1:12">
      <c r="A91">
        <v>90</v>
      </c>
      <c r="B91">
        <v>6.7194761988729604E-2</v>
      </c>
      <c r="C91" s="1">
        <v>9.5529380280975599E-17</v>
      </c>
      <c r="D91">
        <v>-6.7194761988729507E-2</v>
      </c>
      <c r="E91">
        <v>4.2519319841615699</v>
      </c>
      <c r="F91" s="1">
        <v>2.15919129200419E-5</v>
      </c>
      <c r="G91">
        <v>4850.7965653486799</v>
      </c>
      <c r="H91">
        <v>3.6213038045746403E-2</v>
      </c>
      <c r="I91">
        <v>9.8176485931712798E-2</v>
      </c>
      <c r="J91" t="s">
        <v>2</v>
      </c>
      <c r="K91" t="s">
        <v>1</v>
      </c>
      <c r="L91" t="s">
        <v>73</v>
      </c>
    </row>
    <row r="92" spans="1:12">
      <c r="A92">
        <v>91</v>
      </c>
      <c r="B92">
        <v>4.2916657510890299E-2</v>
      </c>
      <c r="C92" s="1">
        <v>-5.5473567167215E-17</v>
      </c>
      <c r="D92">
        <v>-4.2916657510890403E-2</v>
      </c>
      <c r="E92">
        <v>2.7306270763184401</v>
      </c>
      <c r="F92">
        <v>6.3447868092527402E-3</v>
      </c>
      <c r="G92">
        <v>4737.1925221669499</v>
      </c>
      <c r="H92">
        <v>1.2104467589793199E-2</v>
      </c>
      <c r="I92">
        <v>7.3728847431987501E-2</v>
      </c>
      <c r="J92" t="s">
        <v>2</v>
      </c>
      <c r="K92" t="s">
        <v>1</v>
      </c>
      <c r="L92" t="s">
        <v>72</v>
      </c>
    </row>
    <row r="93" spans="1:12">
      <c r="A93">
        <v>92</v>
      </c>
      <c r="B93">
        <v>0.108720047554124</v>
      </c>
      <c r="C93" s="1">
        <v>9.38879609944974E-18</v>
      </c>
      <c r="D93">
        <v>-0.108720047554124</v>
      </c>
      <c r="E93">
        <v>6.69191609003345</v>
      </c>
      <c r="F93" s="1">
        <v>2.4632617823123099E-11</v>
      </c>
      <c r="G93">
        <v>4652.5703049006497</v>
      </c>
      <c r="H93">
        <v>7.6869255713753901E-2</v>
      </c>
      <c r="I93">
        <v>0.140570839394494</v>
      </c>
      <c r="J93" t="s">
        <v>2</v>
      </c>
      <c r="K93" t="s">
        <v>1</v>
      </c>
      <c r="L93" t="s">
        <v>71</v>
      </c>
    </row>
    <row r="94" spans="1:12">
      <c r="A94">
        <v>93</v>
      </c>
      <c r="B94">
        <v>9.9329013553206197E-2</v>
      </c>
      <c r="C94" s="1">
        <v>-7.5340929895135894E-17</v>
      </c>
      <c r="D94">
        <v>-9.9329013553206197E-2</v>
      </c>
      <c r="E94">
        <v>6.0062782475369199</v>
      </c>
      <c r="F94" s="1">
        <v>2.0583449511961202E-9</v>
      </c>
      <c r="G94">
        <v>4216.2448376451703</v>
      </c>
      <c r="H94">
        <v>6.6906740653490906E-2</v>
      </c>
      <c r="I94">
        <v>0.131751286452921</v>
      </c>
      <c r="J94" t="s">
        <v>2</v>
      </c>
      <c r="K94" t="s">
        <v>1</v>
      </c>
      <c r="L94" t="s">
        <v>70</v>
      </c>
    </row>
    <row r="95" spans="1:12">
      <c r="A95">
        <v>94</v>
      </c>
      <c r="B95">
        <v>9.3418845860893093E-2</v>
      </c>
      <c r="C95" s="1">
        <v>-5.6210791535806104E-17</v>
      </c>
      <c r="D95">
        <v>-9.3418845860893093E-2</v>
      </c>
      <c r="E95">
        <v>5.7255244479094296</v>
      </c>
      <c r="F95" s="1">
        <v>1.10321595943322E-8</v>
      </c>
      <c r="G95">
        <v>4194.8356412601497</v>
      </c>
      <c r="H95">
        <v>6.1430436691133898E-2</v>
      </c>
      <c r="I95">
        <v>0.125407255030652</v>
      </c>
      <c r="J95" t="s">
        <v>2</v>
      </c>
      <c r="K95" t="s">
        <v>1</v>
      </c>
      <c r="L95" t="s">
        <v>69</v>
      </c>
    </row>
    <row r="96" spans="1:12">
      <c r="A96">
        <v>95</v>
      </c>
      <c r="B96">
        <v>5.4238536396420498E-2</v>
      </c>
      <c r="C96" s="1">
        <v>7.8671981370666795E-18</v>
      </c>
      <c r="D96">
        <v>-5.4238536396420498E-2</v>
      </c>
      <c r="E96">
        <v>3.3933741146575001</v>
      </c>
      <c r="F96">
        <v>6.9680384136333205E-4</v>
      </c>
      <c r="G96">
        <v>4173.08761072992</v>
      </c>
      <c r="H96">
        <v>2.29020506329396E-2</v>
      </c>
      <c r="I96">
        <v>8.5575022159901398E-2</v>
      </c>
      <c r="J96" t="s">
        <v>2</v>
      </c>
      <c r="K96" t="s">
        <v>1</v>
      </c>
      <c r="L96" t="s">
        <v>68</v>
      </c>
    </row>
    <row r="97" spans="1:12">
      <c r="A97">
        <v>96</v>
      </c>
      <c r="B97">
        <v>6.6947414090479399E-2</v>
      </c>
      <c r="C97">
        <v>8.9034490540567399E-4</v>
      </c>
      <c r="D97">
        <v>-6.6057069185073702E-2</v>
      </c>
      <c r="E97">
        <v>3.9874545780568602</v>
      </c>
      <c r="F97" s="1">
        <v>6.8651644835981097E-5</v>
      </c>
      <c r="G97">
        <v>2566.1465248977102</v>
      </c>
      <c r="H97">
        <v>3.4025048187296902E-2</v>
      </c>
      <c r="I97">
        <v>9.9869779993661895E-2</v>
      </c>
      <c r="J97" t="s">
        <v>2</v>
      </c>
      <c r="K97" t="s">
        <v>1</v>
      </c>
      <c r="L97" t="s">
        <v>67</v>
      </c>
    </row>
    <row r="98" spans="1:12">
      <c r="A98">
        <v>97</v>
      </c>
      <c r="B98">
        <v>7.9246934525495305E-2</v>
      </c>
      <c r="C98">
        <v>4.5662354623417998E-4</v>
      </c>
      <c r="D98">
        <v>-7.8790310979261105E-2</v>
      </c>
      <c r="E98">
        <v>4.3572195939058096</v>
      </c>
      <c r="F98" s="1">
        <v>1.37194663549776E-5</v>
      </c>
      <c r="G98">
        <v>2431.5876231119701</v>
      </c>
      <c r="H98">
        <v>4.3582335616260501E-2</v>
      </c>
      <c r="I98">
        <v>0.11491153343473</v>
      </c>
      <c r="J98" t="s">
        <v>2</v>
      </c>
      <c r="K98" t="s">
        <v>1</v>
      </c>
      <c r="L98" t="s">
        <v>66</v>
      </c>
    </row>
    <row r="99" spans="1:12">
      <c r="A99">
        <v>98</v>
      </c>
      <c r="B99">
        <v>9.4345722958038197E-2</v>
      </c>
      <c r="C99">
        <v>3.0891634059708201E-4</v>
      </c>
      <c r="D99">
        <v>-9.4036806617441099E-2</v>
      </c>
      <c r="E99">
        <v>5.0998922060404102</v>
      </c>
      <c r="F99" s="1">
        <v>3.6698655125636301E-7</v>
      </c>
      <c r="G99">
        <v>2350.9269631062898</v>
      </c>
      <c r="H99">
        <v>5.8068589615955901E-2</v>
      </c>
      <c r="I99">
        <v>0.13062285630012099</v>
      </c>
      <c r="J99" t="s">
        <v>2</v>
      </c>
      <c r="K99" t="s">
        <v>1</v>
      </c>
      <c r="L99" t="s">
        <v>65</v>
      </c>
    </row>
    <row r="100" spans="1:12">
      <c r="A100">
        <v>99</v>
      </c>
      <c r="B100">
        <v>0.191564531771548</v>
      </c>
      <c r="C100">
        <v>1.7879403186153801E-4</v>
      </c>
      <c r="D100">
        <v>-0.19138573773968701</v>
      </c>
      <c r="E100">
        <v>9.1165779230517607</v>
      </c>
      <c r="F100" s="1">
        <v>1.75006244142675E-19</v>
      </c>
      <c r="G100">
        <v>2117.0779272263999</v>
      </c>
      <c r="H100">
        <v>0.150356705476203</v>
      </c>
      <c r="I100">
        <v>0.232772358066893</v>
      </c>
      <c r="J100" t="s">
        <v>2</v>
      </c>
      <c r="K100" t="s">
        <v>1</v>
      </c>
      <c r="L100" t="s">
        <v>64</v>
      </c>
    </row>
    <row r="101" spans="1:12">
      <c r="A101">
        <v>100</v>
      </c>
      <c r="B101">
        <v>0.19090486899286299</v>
      </c>
      <c r="C101">
        <v>1.50939276614822E-4</v>
      </c>
      <c r="D101">
        <v>-0.19075392971624799</v>
      </c>
      <c r="E101">
        <v>9.5798036286076105</v>
      </c>
      <c r="F101" s="1">
        <v>2.6706500754888399E-21</v>
      </c>
      <c r="G101">
        <v>2068.3966939628399</v>
      </c>
      <c r="H101">
        <v>0.15182413628618399</v>
      </c>
      <c r="I101">
        <v>0.22998560169954199</v>
      </c>
      <c r="J101" t="s">
        <v>2</v>
      </c>
      <c r="K101" t="s">
        <v>1</v>
      </c>
      <c r="L101" t="s">
        <v>63</v>
      </c>
    </row>
    <row r="102" spans="1:12">
      <c r="A102">
        <v>101</v>
      </c>
      <c r="B102">
        <v>0.19002128624380901</v>
      </c>
      <c r="C102" s="1">
        <v>6.9834002999079401E-5</v>
      </c>
      <c r="D102">
        <v>-0.18995145224081</v>
      </c>
      <c r="E102">
        <v>9.9553865491007993</v>
      </c>
      <c r="F102" s="1">
        <v>7.9032997128422896E-23</v>
      </c>
      <c r="G102">
        <v>2028.2393548054399</v>
      </c>
      <c r="H102">
        <v>0.15258855986935799</v>
      </c>
      <c r="I102">
        <v>0.22745401261826001</v>
      </c>
      <c r="J102" t="s">
        <v>2</v>
      </c>
      <c r="K102" t="s">
        <v>1</v>
      </c>
      <c r="L102" t="s">
        <v>62</v>
      </c>
    </row>
    <row r="103" spans="1:12">
      <c r="A103">
        <v>102</v>
      </c>
      <c r="B103">
        <v>-7.3252449634717096E-2</v>
      </c>
      <c r="C103">
        <v>14.128859606686801</v>
      </c>
      <c r="D103">
        <v>14.2021120563215</v>
      </c>
      <c r="E103">
        <v>-1.19063084143881</v>
      </c>
      <c r="F103">
        <v>0.23387730751511099</v>
      </c>
      <c r="G103">
        <v>3587.7815029327699</v>
      </c>
      <c r="H103">
        <v>-0.193878095523668</v>
      </c>
      <c r="I103">
        <v>4.7373196254233599E-2</v>
      </c>
      <c r="J103" t="s">
        <v>2</v>
      </c>
      <c r="K103" t="s">
        <v>1</v>
      </c>
      <c r="L103" t="s">
        <v>61</v>
      </c>
    </row>
    <row r="104" spans="1:12">
      <c r="A104">
        <v>103</v>
      </c>
      <c r="B104">
        <v>0.171212567632338</v>
      </c>
      <c r="C104">
        <v>13.9001067412352</v>
      </c>
      <c r="D104">
        <v>13.7288941736029</v>
      </c>
      <c r="E104">
        <v>2.6641653046407501</v>
      </c>
      <c r="F104">
        <v>7.75315350900844E-3</v>
      </c>
      <c r="G104">
        <v>3520.0297592828101</v>
      </c>
      <c r="H104">
        <v>4.52121686229668E-2</v>
      </c>
      <c r="I104">
        <v>0.29721296664170999</v>
      </c>
      <c r="J104" t="s">
        <v>2</v>
      </c>
      <c r="K104" t="s">
        <v>1</v>
      </c>
      <c r="L104" t="s">
        <v>60</v>
      </c>
    </row>
    <row r="105" spans="1:12">
      <c r="A105">
        <v>104</v>
      </c>
      <c r="B105">
        <v>0.16687841679805601</v>
      </c>
      <c r="C105">
        <v>14.0761064023228</v>
      </c>
      <c r="D105">
        <v>13.9092279855247</v>
      </c>
      <c r="E105">
        <v>2.6612513831546001</v>
      </c>
      <c r="F105">
        <v>7.8209055893395402E-3</v>
      </c>
      <c r="G105">
        <v>3474.2398958466301</v>
      </c>
      <c r="H105">
        <v>4.3932619455903398E-2</v>
      </c>
      <c r="I105">
        <v>0.28982421414020898</v>
      </c>
      <c r="J105" t="s">
        <v>2</v>
      </c>
      <c r="K105" t="s">
        <v>1</v>
      </c>
      <c r="L105" t="s">
        <v>59</v>
      </c>
    </row>
    <row r="106" spans="1:12">
      <c r="A106">
        <v>105</v>
      </c>
      <c r="B106">
        <v>0.35472497351819898</v>
      </c>
      <c r="C106">
        <v>14.281456321795201</v>
      </c>
      <c r="D106">
        <v>13.926731348277</v>
      </c>
      <c r="E106">
        <v>5.7691926084014602</v>
      </c>
      <c r="F106" s="1">
        <v>8.7432191121228907E-9</v>
      </c>
      <c r="G106">
        <v>3126.3082563573398</v>
      </c>
      <c r="H106">
        <v>0.23416781920961699</v>
      </c>
      <c r="I106">
        <v>0.47528212782678098</v>
      </c>
      <c r="J106" t="s">
        <v>2</v>
      </c>
      <c r="K106" t="s">
        <v>1</v>
      </c>
      <c r="L106" t="s">
        <v>58</v>
      </c>
    </row>
    <row r="107" spans="1:12">
      <c r="A107">
        <v>106</v>
      </c>
      <c r="B107">
        <v>0.26044988011132397</v>
      </c>
      <c r="C107">
        <v>13.6783300020212</v>
      </c>
      <c r="D107">
        <v>13.417880121909899</v>
      </c>
      <c r="E107">
        <v>4.1357378292249196</v>
      </c>
      <c r="F107" s="1">
        <v>3.63232350725534E-5</v>
      </c>
      <c r="G107">
        <v>3092.645957443</v>
      </c>
      <c r="H107">
        <v>0.13697197467865899</v>
      </c>
      <c r="I107">
        <v>0.38392778554398799</v>
      </c>
      <c r="J107" t="s">
        <v>2</v>
      </c>
      <c r="K107" t="s">
        <v>1</v>
      </c>
      <c r="L107" t="s">
        <v>57</v>
      </c>
    </row>
    <row r="108" spans="1:12">
      <c r="A108">
        <v>107</v>
      </c>
      <c r="B108">
        <v>0.195084318047137</v>
      </c>
      <c r="C108">
        <v>13.5948822298019</v>
      </c>
      <c r="D108">
        <v>13.399797911754799</v>
      </c>
      <c r="E108">
        <v>3.1365875677180899</v>
      </c>
      <c r="F108">
        <v>1.72527531098646E-3</v>
      </c>
      <c r="G108">
        <v>3102.2185041647399</v>
      </c>
      <c r="H108">
        <v>7.3134119759761904E-2</v>
      </c>
      <c r="I108">
        <v>0.31703451633451102</v>
      </c>
      <c r="J108" t="s">
        <v>2</v>
      </c>
      <c r="K108" t="s">
        <v>1</v>
      </c>
      <c r="L108" t="s">
        <v>56</v>
      </c>
    </row>
    <row r="109" spans="1:12">
      <c r="A109">
        <v>108</v>
      </c>
      <c r="B109">
        <v>-6.7202187324667803E-2</v>
      </c>
      <c r="C109">
        <v>14.2767487185783</v>
      </c>
      <c r="D109">
        <v>14.343950905903</v>
      </c>
      <c r="E109">
        <v>-1.0882302866176801</v>
      </c>
      <c r="F109">
        <v>0.27656622130039199</v>
      </c>
      <c r="G109">
        <v>3604.1228221828801</v>
      </c>
      <c r="H109">
        <v>-0.18827776870240301</v>
      </c>
      <c r="I109">
        <v>5.3873394053067597E-2</v>
      </c>
      <c r="J109" t="s">
        <v>2</v>
      </c>
      <c r="K109" t="s">
        <v>1</v>
      </c>
      <c r="L109" t="s">
        <v>55</v>
      </c>
    </row>
    <row r="110" spans="1:12">
      <c r="A110">
        <v>109</v>
      </c>
      <c r="B110">
        <v>0.12588768746828399</v>
      </c>
      <c r="C110">
        <v>14.218441825706201</v>
      </c>
      <c r="D110">
        <v>14.092554138237899</v>
      </c>
      <c r="E110">
        <v>1.98744874597877</v>
      </c>
      <c r="F110">
        <v>4.6949762500722601E-2</v>
      </c>
      <c r="G110">
        <v>3533.5647195138199</v>
      </c>
      <c r="H110">
        <v>1.6983831428391499E-3</v>
      </c>
      <c r="I110">
        <v>0.250076991793728</v>
      </c>
      <c r="J110" t="s">
        <v>2</v>
      </c>
      <c r="K110" t="s">
        <v>1</v>
      </c>
      <c r="L110" t="s">
        <v>54</v>
      </c>
    </row>
    <row r="111" spans="1:12">
      <c r="A111">
        <v>110</v>
      </c>
      <c r="B111">
        <v>0.138787933026121</v>
      </c>
      <c r="C111">
        <v>14.333675151071199</v>
      </c>
      <c r="D111">
        <v>14.1948872180451</v>
      </c>
      <c r="E111">
        <v>2.22298679479101</v>
      </c>
      <c r="F111">
        <v>2.6280592886239199E-2</v>
      </c>
      <c r="G111">
        <v>3485.6232068987101</v>
      </c>
      <c r="H111">
        <v>1.6378820913343299E-2</v>
      </c>
      <c r="I111">
        <v>0.26119704513889902</v>
      </c>
      <c r="J111" t="s">
        <v>2</v>
      </c>
      <c r="K111" t="s">
        <v>1</v>
      </c>
      <c r="L111" t="s">
        <v>53</v>
      </c>
    </row>
    <row r="112" spans="1:12">
      <c r="A112">
        <v>111</v>
      </c>
      <c r="B112">
        <v>0.29536389430187698</v>
      </c>
      <c r="C112">
        <v>14.618332801022</v>
      </c>
      <c r="D112">
        <v>14.322968906720201</v>
      </c>
      <c r="E112">
        <v>4.7456551757967498</v>
      </c>
      <c r="F112" s="1">
        <v>2.1716728608525498E-6</v>
      </c>
      <c r="G112">
        <v>3123.4928976803299</v>
      </c>
      <c r="H112">
        <v>0.17333079538943699</v>
      </c>
      <c r="I112">
        <v>0.417396993214317</v>
      </c>
      <c r="J112" t="s">
        <v>2</v>
      </c>
      <c r="K112" t="s">
        <v>1</v>
      </c>
      <c r="L112" t="s">
        <v>52</v>
      </c>
    </row>
    <row r="113" spans="1:12">
      <c r="A113">
        <v>112</v>
      </c>
      <c r="B113">
        <v>0.24246895982093999</v>
      </c>
      <c r="C113">
        <v>13.818093537808799</v>
      </c>
      <c r="D113">
        <v>13.575624577987799</v>
      </c>
      <c r="E113">
        <v>3.80936993313157</v>
      </c>
      <c r="F113">
        <v>1.42026358762453E-4</v>
      </c>
      <c r="G113">
        <v>3097.3744610500798</v>
      </c>
      <c r="H113">
        <v>0.11766716459512799</v>
      </c>
      <c r="I113">
        <v>0.367270755046751</v>
      </c>
      <c r="J113" t="s">
        <v>2</v>
      </c>
      <c r="K113" t="s">
        <v>1</v>
      </c>
      <c r="L113" t="s">
        <v>51</v>
      </c>
    </row>
    <row r="114" spans="1:12">
      <c r="A114">
        <v>113</v>
      </c>
      <c r="B114">
        <v>0.29778297813291099</v>
      </c>
      <c r="C114">
        <v>13.559559559559601</v>
      </c>
      <c r="D114">
        <v>13.2617765814266</v>
      </c>
      <c r="E114">
        <v>4.8019762202648204</v>
      </c>
      <c r="F114" s="1">
        <v>1.64539794569936E-6</v>
      </c>
      <c r="G114">
        <v>3106.1753657346399</v>
      </c>
      <c r="H114">
        <v>0.17619315808281799</v>
      </c>
      <c r="I114">
        <v>0.41937279818300499</v>
      </c>
      <c r="J114" t="s">
        <v>2</v>
      </c>
      <c r="K114" t="s">
        <v>1</v>
      </c>
      <c r="L114" t="s">
        <v>50</v>
      </c>
    </row>
    <row r="115" spans="1:12">
      <c r="A115">
        <v>114</v>
      </c>
      <c r="B115">
        <v>4.4442878210038103E-2</v>
      </c>
      <c r="C115">
        <v>13.7947329014119</v>
      </c>
      <c r="D115">
        <v>13.750290023201901</v>
      </c>
      <c r="E115">
        <v>0.70106530329096794</v>
      </c>
      <c r="F115">
        <v>0.48330716159817</v>
      </c>
      <c r="G115">
        <v>3633.0466169534302</v>
      </c>
      <c r="H115">
        <v>-7.9847212361800493E-2</v>
      </c>
      <c r="I115">
        <v>0.16873296878187699</v>
      </c>
      <c r="J115" t="s">
        <v>2</v>
      </c>
      <c r="K115" t="s">
        <v>1</v>
      </c>
      <c r="L115" t="s">
        <v>49</v>
      </c>
    </row>
    <row r="116" spans="1:12">
      <c r="A116">
        <v>115</v>
      </c>
      <c r="B116">
        <v>0.109468482404056</v>
      </c>
      <c r="C116">
        <v>13.590862457596</v>
      </c>
      <c r="D116">
        <v>13.481393975192001</v>
      </c>
      <c r="E116">
        <v>1.64890154482271</v>
      </c>
      <c r="F116">
        <v>9.9256334378358194E-2</v>
      </c>
      <c r="G116">
        <v>3548.1298492543001</v>
      </c>
      <c r="H116">
        <v>-2.06954431169857E-2</v>
      </c>
      <c r="I116">
        <v>0.23963240792509799</v>
      </c>
      <c r="J116" t="s">
        <v>2</v>
      </c>
      <c r="K116" t="s">
        <v>1</v>
      </c>
      <c r="L116" t="s">
        <v>48</v>
      </c>
    </row>
    <row r="117" spans="1:12">
      <c r="A117">
        <v>116</v>
      </c>
      <c r="B117">
        <v>5.1234607174729198E-2</v>
      </c>
      <c r="C117">
        <v>13.8904290766668</v>
      </c>
      <c r="D117">
        <v>13.839194469492</v>
      </c>
      <c r="E117">
        <v>0.77982440124599095</v>
      </c>
      <c r="F117">
        <v>0.43554719021688798</v>
      </c>
      <c r="G117">
        <v>3485.4791681660899</v>
      </c>
      <c r="H117">
        <v>-7.75801203967037E-2</v>
      </c>
      <c r="I117">
        <v>0.180049334746162</v>
      </c>
      <c r="J117" t="s">
        <v>2</v>
      </c>
      <c r="K117" t="s">
        <v>1</v>
      </c>
      <c r="L117" t="s">
        <v>47</v>
      </c>
    </row>
    <row r="118" spans="1:12">
      <c r="A118">
        <v>117</v>
      </c>
      <c r="B118">
        <v>0.26978622930593799</v>
      </c>
      <c r="C118">
        <v>14.427085863492801</v>
      </c>
      <c r="D118">
        <v>14.1572996341869</v>
      </c>
      <c r="E118">
        <v>4.1316653627508204</v>
      </c>
      <c r="F118" s="1">
        <v>3.6953674259959697E-5</v>
      </c>
      <c r="G118">
        <v>3143.6443403848498</v>
      </c>
      <c r="H118">
        <v>0.14175675186494199</v>
      </c>
      <c r="I118">
        <v>0.39781570674693301</v>
      </c>
      <c r="J118" t="s">
        <v>2</v>
      </c>
      <c r="K118" t="s">
        <v>1</v>
      </c>
      <c r="L118" t="s">
        <v>46</v>
      </c>
    </row>
    <row r="119" spans="1:12">
      <c r="A119">
        <v>118</v>
      </c>
      <c r="B119">
        <v>0.53032154281627797</v>
      </c>
      <c r="C119">
        <v>14.167052117992901</v>
      </c>
      <c r="D119">
        <v>13.6367305751766</v>
      </c>
      <c r="E119">
        <v>8.0416427618804498</v>
      </c>
      <c r="F119" s="1">
        <v>1.24791822848744E-15</v>
      </c>
      <c r="G119">
        <v>3107.7753472601898</v>
      </c>
      <c r="H119">
        <v>0.40101760299524097</v>
      </c>
      <c r="I119">
        <v>0.65962548263731502</v>
      </c>
      <c r="J119" t="s">
        <v>2</v>
      </c>
      <c r="K119" t="s">
        <v>1</v>
      </c>
      <c r="L119" t="s">
        <v>45</v>
      </c>
    </row>
    <row r="120" spans="1:12">
      <c r="A120">
        <v>119</v>
      </c>
      <c r="B120">
        <v>0.41728945716101001</v>
      </c>
      <c r="C120">
        <v>14.1937995242751</v>
      </c>
      <c r="D120">
        <v>13.776510067114099</v>
      </c>
      <c r="E120">
        <v>6.4973637072437498</v>
      </c>
      <c r="F120" s="1">
        <v>9.4816213779081604E-11</v>
      </c>
      <c r="G120">
        <v>3115.30442291488</v>
      </c>
      <c r="H120">
        <v>0.291362969601906</v>
      </c>
      <c r="I120">
        <v>0.54321594472011403</v>
      </c>
      <c r="J120" t="s">
        <v>2</v>
      </c>
      <c r="K120" t="s">
        <v>1</v>
      </c>
      <c r="L120" t="s">
        <v>44</v>
      </c>
    </row>
    <row r="121" spans="1:12">
      <c r="A121">
        <v>120</v>
      </c>
      <c r="B121">
        <v>-0.15253145809551499</v>
      </c>
      <c r="C121">
        <v>11.485572193258999</v>
      </c>
      <c r="D121">
        <v>11.6381036513545</v>
      </c>
      <c r="E121">
        <v>-2.3962974441214802</v>
      </c>
      <c r="F121">
        <v>1.6612771334686201E-2</v>
      </c>
      <c r="G121">
        <v>3571.85119194863</v>
      </c>
      <c r="H121">
        <v>-0.27733128365677701</v>
      </c>
      <c r="I121">
        <v>-2.7731632534252901E-2</v>
      </c>
      <c r="J121" t="s">
        <v>2</v>
      </c>
      <c r="K121" t="s">
        <v>1</v>
      </c>
      <c r="L121" t="s">
        <v>43</v>
      </c>
    </row>
    <row r="122" spans="1:12">
      <c r="A122">
        <v>121</v>
      </c>
      <c r="B122">
        <v>2.3909002404886699E-2</v>
      </c>
      <c r="C122">
        <v>11.520324773014201</v>
      </c>
      <c r="D122">
        <v>11.4964157706093</v>
      </c>
      <c r="E122">
        <v>0.385689269347958</v>
      </c>
      <c r="F122">
        <v>0.69975017032317499</v>
      </c>
      <c r="G122">
        <v>3512.0813434776701</v>
      </c>
      <c r="H122">
        <v>-9.7631684354407999E-2</v>
      </c>
      <c r="I122">
        <v>0.145449689164181</v>
      </c>
      <c r="J122" t="s">
        <v>2</v>
      </c>
      <c r="K122" t="s">
        <v>1</v>
      </c>
      <c r="L122" t="s">
        <v>42</v>
      </c>
    </row>
    <row r="123" spans="1:12">
      <c r="A123">
        <v>122</v>
      </c>
      <c r="B123">
        <v>1.3257197381850701E-3</v>
      </c>
      <c r="C123">
        <v>11.866010185757601</v>
      </c>
      <c r="D123">
        <v>11.8646844660194</v>
      </c>
      <c r="E123">
        <v>2.19450767878622E-2</v>
      </c>
      <c r="F123">
        <v>0.98249303236844598</v>
      </c>
      <c r="G123">
        <v>3461.0447745821102</v>
      </c>
      <c r="H123">
        <v>-0.117118701922985</v>
      </c>
      <c r="I123">
        <v>0.119770141399355</v>
      </c>
      <c r="J123" t="s">
        <v>2</v>
      </c>
      <c r="K123" t="s">
        <v>1</v>
      </c>
      <c r="L123" t="s">
        <v>41</v>
      </c>
    </row>
    <row r="124" spans="1:12">
      <c r="A124">
        <v>123</v>
      </c>
      <c r="B124">
        <v>9.2608514665766303E-3</v>
      </c>
      <c r="C124">
        <v>12.221493471787401</v>
      </c>
      <c r="D124">
        <v>12.212232620320901</v>
      </c>
      <c r="E124">
        <v>0.14735680580569599</v>
      </c>
      <c r="F124">
        <v>0.88285989257122</v>
      </c>
      <c r="G124">
        <v>3128.5050816101402</v>
      </c>
      <c r="H124">
        <v>-0.113963591387441</v>
      </c>
      <c r="I124">
        <v>0.132485294320594</v>
      </c>
      <c r="J124" t="s">
        <v>2</v>
      </c>
      <c r="K124" t="s">
        <v>1</v>
      </c>
      <c r="L124" t="s">
        <v>40</v>
      </c>
    </row>
    <row r="125" spans="1:12">
      <c r="A125">
        <v>124</v>
      </c>
      <c r="B125">
        <v>9.5387999889366498E-2</v>
      </c>
      <c r="C125">
        <v>11.747061993802101</v>
      </c>
      <c r="D125">
        <v>11.6516739939128</v>
      </c>
      <c r="E125">
        <v>1.4643360001430401</v>
      </c>
      <c r="F125">
        <v>0.14320367857638</v>
      </c>
      <c r="G125">
        <v>3096.45565571819</v>
      </c>
      <c r="H125">
        <v>-3.2335522249957803E-2</v>
      </c>
      <c r="I125">
        <v>0.223111522028691</v>
      </c>
      <c r="J125" t="s">
        <v>2</v>
      </c>
      <c r="K125" t="s">
        <v>1</v>
      </c>
      <c r="L125" t="s">
        <v>39</v>
      </c>
    </row>
    <row r="126" spans="1:12">
      <c r="A126">
        <v>125</v>
      </c>
      <c r="B126">
        <v>1.1587237955197299E-3</v>
      </c>
      <c r="C126">
        <v>11.5342235106367</v>
      </c>
      <c r="D126">
        <v>11.5330647868412</v>
      </c>
      <c r="E126">
        <v>1.7526048266444601E-2</v>
      </c>
      <c r="F126">
        <v>0.98601807588472901</v>
      </c>
      <c r="G126">
        <v>3112.3912245401202</v>
      </c>
      <c r="H126">
        <v>-0.12847348947772</v>
      </c>
      <c r="I126">
        <v>0.13079093706875899</v>
      </c>
      <c r="J126" t="s">
        <v>2</v>
      </c>
      <c r="K126" t="s">
        <v>1</v>
      </c>
      <c r="L126" t="s">
        <v>38</v>
      </c>
    </row>
    <row r="127" spans="1:12">
      <c r="A127">
        <v>126</v>
      </c>
      <c r="B127">
        <v>9.4730228270639899E-2</v>
      </c>
      <c r="C127">
        <v>15.5393370683759</v>
      </c>
      <c r="D127">
        <v>15.4446068401052</v>
      </c>
      <c r="E127">
        <v>1.7435639105873399</v>
      </c>
      <c r="F127">
        <v>8.1320660019435206E-2</v>
      </c>
      <c r="G127">
        <v>3594.26599937527</v>
      </c>
      <c r="H127">
        <v>-1.17931854395074E-2</v>
      </c>
      <c r="I127">
        <v>0.20125364198078699</v>
      </c>
      <c r="J127" t="s">
        <v>2</v>
      </c>
      <c r="K127" t="s">
        <v>1</v>
      </c>
      <c r="L127" t="s">
        <v>37</v>
      </c>
    </row>
    <row r="128" spans="1:12">
      <c r="A128">
        <v>127</v>
      </c>
      <c r="B128">
        <v>0.22157886253196299</v>
      </c>
      <c r="C128">
        <v>15.394615899569001</v>
      </c>
      <c r="D128">
        <v>15.173037037037</v>
      </c>
      <c r="E128">
        <v>3.9985246935846699</v>
      </c>
      <c r="F128" s="1">
        <v>6.5042109282993996E-5</v>
      </c>
      <c r="G128">
        <v>3532.8577551153699</v>
      </c>
      <c r="H128">
        <v>0.112929932930261</v>
      </c>
      <c r="I128">
        <v>0.33022779213366499</v>
      </c>
      <c r="J128" t="s">
        <v>2</v>
      </c>
      <c r="K128" t="s">
        <v>1</v>
      </c>
      <c r="L128" t="s">
        <v>36</v>
      </c>
    </row>
    <row r="129" spans="1:12">
      <c r="A129">
        <v>128</v>
      </c>
      <c r="B129">
        <v>0.110388573284805</v>
      </c>
      <c r="C129">
        <v>15.492519572379299</v>
      </c>
      <c r="D129">
        <v>15.3821309990945</v>
      </c>
      <c r="E129">
        <v>2.0734997289730801</v>
      </c>
      <c r="F129">
        <v>3.8199300566380899E-2</v>
      </c>
      <c r="G129">
        <v>3475.18764401613</v>
      </c>
      <c r="H129">
        <v>6.0080395428926403E-3</v>
      </c>
      <c r="I129">
        <v>0.214769107026717</v>
      </c>
      <c r="J129" t="s">
        <v>2</v>
      </c>
      <c r="K129" t="s">
        <v>1</v>
      </c>
      <c r="L129" t="s">
        <v>35</v>
      </c>
    </row>
    <row r="130" spans="1:12">
      <c r="A130">
        <v>129</v>
      </c>
      <c r="B130">
        <v>0.25838006373238198</v>
      </c>
      <c r="C130">
        <v>15.512577511684</v>
      </c>
      <c r="D130">
        <v>15.254197447951601</v>
      </c>
      <c r="E130">
        <v>4.84720747959169</v>
      </c>
      <c r="F130" s="1">
        <v>1.3134872504172401E-6</v>
      </c>
      <c r="G130">
        <v>3110.3411819356602</v>
      </c>
      <c r="H130">
        <v>0.15386364589475901</v>
      </c>
      <c r="I130">
        <v>0.36289648157000498</v>
      </c>
      <c r="J130" t="s">
        <v>2</v>
      </c>
      <c r="K130" t="s">
        <v>1</v>
      </c>
      <c r="L130" t="s">
        <v>34</v>
      </c>
    </row>
    <row r="131" spans="1:12">
      <c r="A131">
        <v>130</v>
      </c>
      <c r="B131">
        <v>0.195469399209003</v>
      </c>
      <c r="C131">
        <v>14.537164314463199</v>
      </c>
      <c r="D131">
        <v>14.3416949152542</v>
      </c>
      <c r="E131">
        <v>3.4547592219580099</v>
      </c>
      <c r="F131">
        <v>5.5819628323505299E-4</v>
      </c>
      <c r="G131">
        <v>3092.0503056346001</v>
      </c>
      <c r="H131">
        <v>8.4531709220400694E-2</v>
      </c>
      <c r="I131">
        <v>0.30640708919760501</v>
      </c>
      <c r="J131" t="s">
        <v>2</v>
      </c>
      <c r="K131" t="s">
        <v>1</v>
      </c>
      <c r="L131" t="s">
        <v>33</v>
      </c>
    </row>
    <row r="132" spans="1:12">
      <c r="A132">
        <v>131</v>
      </c>
      <c r="B132">
        <v>0.15936057211791199</v>
      </c>
      <c r="C132">
        <v>14.540103815361199</v>
      </c>
      <c r="D132">
        <v>14.380743243243201</v>
      </c>
      <c r="E132">
        <v>2.7923011017089099</v>
      </c>
      <c r="F132">
        <v>5.2656175108747403E-3</v>
      </c>
      <c r="G132">
        <v>3093.7320981253301</v>
      </c>
      <c r="H132">
        <v>4.74588770321634E-2</v>
      </c>
      <c r="I132">
        <v>0.27126226720365998</v>
      </c>
      <c r="J132" t="s">
        <v>2</v>
      </c>
      <c r="K132" t="s">
        <v>1</v>
      </c>
      <c r="L132" t="s">
        <v>32</v>
      </c>
    </row>
    <row r="133" spans="1:12">
      <c r="A133">
        <v>132</v>
      </c>
      <c r="B133">
        <v>0.20869993002029499</v>
      </c>
      <c r="C133">
        <v>16.317732376673298</v>
      </c>
      <c r="D133">
        <v>16.109032446653</v>
      </c>
      <c r="E133">
        <v>3.9344465219765601</v>
      </c>
      <c r="F133" s="1">
        <v>8.4962540887161399E-5</v>
      </c>
      <c r="G133">
        <v>3599.0100248722802</v>
      </c>
      <c r="H133">
        <v>0.104700052722088</v>
      </c>
      <c r="I133">
        <v>0.312699807318501</v>
      </c>
      <c r="J133" t="s">
        <v>2</v>
      </c>
      <c r="K133" t="s">
        <v>1</v>
      </c>
      <c r="L133" t="s">
        <v>31</v>
      </c>
    </row>
    <row r="134" spans="1:12">
      <c r="A134">
        <v>133</v>
      </c>
      <c r="B134">
        <v>0.30705850803157902</v>
      </c>
      <c r="C134">
        <v>16.2560441882225</v>
      </c>
      <c r="D134">
        <v>15.9489856801909</v>
      </c>
      <c r="E134">
        <v>5.7540335846448603</v>
      </c>
      <c r="F134" s="1">
        <v>9.4594018429362601E-9</v>
      </c>
      <c r="G134">
        <v>3515.7967184322702</v>
      </c>
      <c r="H134">
        <v>0.20243088207282101</v>
      </c>
      <c r="I134">
        <v>0.41168613399033699</v>
      </c>
      <c r="J134" t="s">
        <v>2</v>
      </c>
      <c r="K134" t="s">
        <v>1</v>
      </c>
      <c r="L134" t="s">
        <v>30</v>
      </c>
    </row>
    <row r="135" spans="1:12">
      <c r="A135">
        <v>134</v>
      </c>
      <c r="B135">
        <v>0.36843193930971602</v>
      </c>
      <c r="C135">
        <v>16.069161866317</v>
      </c>
      <c r="D135">
        <v>15.7007299270073</v>
      </c>
      <c r="E135">
        <v>6.76646418712272</v>
      </c>
      <c r="F135" s="1">
        <v>1.54478498357941E-11</v>
      </c>
      <c r="G135">
        <v>3441.2783225140302</v>
      </c>
      <c r="H135">
        <v>0.26167494171063999</v>
      </c>
      <c r="I135">
        <v>0.47518893690879099</v>
      </c>
      <c r="J135" t="s">
        <v>2</v>
      </c>
      <c r="K135" t="s">
        <v>1</v>
      </c>
      <c r="L135" t="s">
        <v>29</v>
      </c>
    </row>
    <row r="136" spans="1:12">
      <c r="A136">
        <v>135</v>
      </c>
      <c r="B136">
        <v>0.502990218088051</v>
      </c>
      <c r="C136">
        <v>16.0713720731998</v>
      </c>
      <c r="D136">
        <v>15.568381855111699</v>
      </c>
      <c r="E136">
        <v>9.2060687384690798</v>
      </c>
      <c r="F136" s="1">
        <v>6.0723007875215095E-20</v>
      </c>
      <c r="G136">
        <v>3085.5320655110399</v>
      </c>
      <c r="H136">
        <v>0.395862017473737</v>
      </c>
      <c r="I136">
        <v>0.61011841870236605</v>
      </c>
      <c r="J136" t="s">
        <v>2</v>
      </c>
      <c r="K136" t="s">
        <v>1</v>
      </c>
      <c r="L136" t="s">
        <v>28</v>
      </c>
    </row>
    <row r="137" spans="1:12">
      <c r="A137">
        <v>136</v>
      </c>
      <c r="B137">
        <v>0.44042665404944298</v>
      </c>
      <c r="C137">
        <v>14.7323626867136</v>
      </c>
      <c r="D137">
        <v>14.2919360326642</v>
      </c>
      <c r="E137">
        <v>7.3283293637877698</v>
      </c>
      <c r="F137" s="1">
        <v>2.9629017536308699E-13</v>
      </c>
      <c r="G137">
        <v>3078.1689501798201</v>
      </c>
      <c r="H137">
        <v>0.322588072507898</v>
      </c>
      <c r="I137">
        <v>0.55826523559098695</v>
      </c>
      <c r="J137" t="s">
        <v>2</v>
      </c>
      <c r="K137" t="s">
        <v>1</v>
      </c>
      <c r="L137" t="s">
        <v>27</v>
      </c>
    </row>
    <row r="138" spans="1:12">
      <c r="A138">
        <v>137</v>
      </c>
      <c r="B138">
        <v>0.26706662777454898</v>
      </c>
      <c r="C138">
        <v>14.338933112788199</v>
      </c>
      <c r="D138">
        <v>14.071866485013601</v>
      </c>
      <c r="E138">
        <v>4.3837510081120197</v>
      </c>
      <c r="F138" s="1">
        <v>1.2056845182055699E-5</v>
      </c>
      <c r="G138">
        <v>3069.86848280499</v>
      </c>
      <c r="H138">
        <v>0.14761471790806999</v>
      </c>
      <c r="I138">
        <v>0.386518537641027</v>
      </c>
      <c r="J138" t="s">
        <v>2</v>
      </c>
      <c r="K138" t="s">
        <v>1</v>
      </c>
      <c r="L138" t="s">
        <v>26</v>
      </c>
    </row>
    <row r="139" spans="1:12">
      <c r="A139">
        <v>138</v>
      </c>
      <c r="B139">
        <v>-6.7260788108196596E-3</v>
      </c>
      <c r="C139">
        <v>4.1879421221864996</v>
      </c>
      <c r="D139">
        <v>4.1946682009973104</v>
      </c>
      <c r="E139">
        <v>-5.0867701444627697E-2</v>
      </c>
      <c r="F139">
        <v>0.95944208497546901</v>
      </c>
      <c r="G139">
        <v>911.69290661601599</v>
      </c>
      <c r="H139">
        <v>-0.26623056422848101</v>
      </c>
      <c r="I139">
        <v>0.25277840660684198</v>
      </c>
      <c r="J139" t="s">
        <v>2</v>
      </c>
      <c r="K139" t="s">
        <v>1</v>
      </c>
      <c r="L139" t="s">
        <v>25</v>
      </c>
    </row>
    <row r="140" spans="1:12">
      <c r="A140">
        <v>139</v>
      </c>
      <c r="B140">
        <v>-0.21189414503909501</v>
      </c>
      <c r="C140">
        <v>4.2686982022751101</v>
      </c>
      <c r="D140">
        <v>4.4805923473142002</v>
      </c>
      <c r="E140">
        <v>-1.6173685995426801</v>
      </c>
      <c r="F140">
        <v>0.106131541985718</v>
      </c>
      <c r="G140">
        <v>947.61278244245295</v>
      </c>
      <c r="H140">
        <v>-0.46900066935451901</v>
      </c>
      <c r="I140">
        <v>4.5212379276330199E-2</v>
      </c>
      <c r="J140" t="s">
        <v>2</v>
      </c>
      <c r="K140" t="s">
        <v>1</v>
      </c>
      <c r="L140" t="s">
        <v>24</v>
      </c>
    </row>
    <row r="141" spans="1:12">
      <c r="A141">
        <v>140</v>
      </c>
      <c r="B141">
        <v>-5.5405348604439901E-2</v>
      </c>
      <c r="C141">
        <v>4.1437651760869203</v>
      </c>
      <c r="D141">
        <v>4.1991705246913602</v>
      </c>
      <c r="E141">
        <v>-0.42602184939181198</v>
      </c>
      <c r="F141">
        <v>0.67019358183077204</v>
      </c>
      <c r="G141">
        <v>901.83285752204495</v>
      </c>
      <c r="H141">
        <v>-0.31064677391383799</v>
      </c>
      <c r="I141">
        <v>0.19983607670495801</v>
      </c>
      <c r="J141" t="s">
        <v>2</v>
      </c>
      <c r="K141" t="s">
        <v>1</v>
      </c>
      <c r="L141" t="s">
        <v>23</v>
      </c>
    </row>
    <row r="142" spans="1:12">
      <c r="A142">
        <v>141</v>
      </c>
      <c r="B142">
        <v>0.26944864906634602</v>
      </c>
      <c r="C142">
        <v>4.1876034109711098</v>
      </c>
      <c r="D142">
        <v>3.9181547619047601</v>
      </c>
      <c r="E142">
        <v>2.1404480314958998</v>
      </c>
      <c r="F142">
        <v>3.2612515201169499E-2</v>
      </c>
      <c r="G142">
        <v>821.24151080159697</v>
      </c>
      <c r="H142">
        <v>2.2355933361935001E-2</v>
      </c>
      <c r="I142">
        <v>0.51654136477075696</v>
      </c>
      <c r="J142" t="s">
        <v>2</v>
      </c>
      <c r="K142" t="s">
        <v>1</v>
      </c>
      <c r="L142" t="s">
        <v>22</v>
      </c>
    </row>
    <row r="143" spans="1:12">
      <c r="A143">
        <v>142</v>
      </c>
      <c r="B143">
        <v>0.25511294131602102</v>
      </c>
      <c r="C143">
        <v>4.0481004533237099</v>
      </c>
      <c r="D143">
        <v>3.7929875120076799</v>
      </c>
      <c r="E143">
        <v>1.8038315530379601</v>
      </c>
      <c r="F143">
        <v>7.1673588116755602E-2</v>
      </c>
      <c r="G143">
        <v>723.43316249383997</v>
      </c>
      <c r="H143">
        <v>-2.2546087457615702E-2</v>
      </c>
      <c r="I143">
        <v>0.53277197008965704</v>
      </c>
      <c r="J143" t="s">
        <v>2</v>
      </c>
      <c r="K143" t="s">
        <v>1</v>
      </c>
      <c r="L143" t="s">
        <v>21</v>
      </c>
    </row>
    <row r="144" spans="1:12">
      <c r="A144">
        <v>143</v>
      </c>
      <c r="B144">
        <v>0.216499524308575</v>
      </c>
      <c r="C144">
        <v>4.0599046015712696</v>
      </c>
      <c r="D144">
        <v>3.8434050772626902</v>
      </c>
      <c r="E144">
        <v>1.3895492516222201</v>
      </c>
      <c r="F144">
        <v>0.16515973074894499</v>
      </c>
      <c r="G144">
        <v>626.07948129213401</v>
      </c>
      <c r="H144">
        <v>-8.9465281985718806E-2</v>
      </c>
      <c r="I144">
        <v>0.52246433060286901</v>
      </c>
      <c r="J144" t="s">
        <v>2</v>
      </c>
      <c r="K144" t="s">
        <v>1</v>
      </c>
      <c r="L144" t="s">
        <v>20</v>
      </c>
    </row>
    <row r="145" spans="1:12">
      <c r="A145">
        <v>144</v>
      </c>
      <c r="B145">
        <v>1.1272607139015499E-2</v>
      </c>
      <c r="C145">
        <v>4.1823837182501302</v>
      </c>
      <c r="D145">
        <v>4.1711111111111103</v>
      </c>
      <c r="E145">
        <v>0.120002698741726</v>
      </c>
      <c r="F145">
        <v>0.90450226285747304</v>
      </c>
      <c r="G145">
        <v>1134.2017826693</v>
      </c>
      <c r="H145">
        <v>-0.173035800284289</v>
      </c>
      <c r="I145">
        <v>0.19558101456231999</v>
      </c>
      <c r="J145" t="s">
        <v>2</v>
      </c>
      <c r="K145" t="s">
        <v>1</v>
      </c>
      <c r="L145" t="s">
        <v>19</v>
      </c>
    </row>
    <row r="146" spans="1:12">
      <c r="A146">
        <v>145</v>
      </c>
      <c r="B146">
        <v>-8.8033198208020899E-2</v>
      </c>
      <c r="C146">
        <v>4.4803974587262898</v>
      </c>
      <c r="D146">
        <v>4.5684306569343098</v>
      </c>
      <c r="E146">
        <v>-0.94299953725849295</v>
      </c>
      <c r="F146">
        <v>0.34587936328538099</v>
      </c>
      <c r="G146">
        <v>1149.0438496741499</v>
      </c>
      <c r="H146">
        <v>-0.271197483413185</v>
      </c>
      <c r="I146">
        <v>9.5131086997143205E-2</v>
      </c>
      <c r="J146" t="s">
        <v>2</v>
      </c>
      <c r="K146" t="s">
        <v>1</v>
      </c>
      <c r="L146" t="s">
        <v>18</v>
      </c>
    </row>
    <row r="147" spans="1:12">
      <c r="A147">
        <v>146</v>
      </c>
      <c r="B147">
        <v>0.100359885471446</v>
      </c>
      <c r="C147">
        <v>4.9008148445251303</v>
      </c>
      <c r="D147">
        <v>4.80045495905369</v>
      </c>
      <c r="E147">
        <v>1.04662925519701</v>
      </c>
      <c r="F147">
        <v>0.29549087039363497</v>
      </c>
      <c r="G147">
        <v>1148.23335514988</v>
      </c>
      <c r="H147">
        <v>-8.7776764088770401E-2</v>
      </c>
      <c r="I147">
        <v>0.288496535031662</v>
      </c>
      <c r="J147" t="s">
        <v>2</v>
      </c>
      <c r="K147" t="s">
        <v>1</v>
      </c>
      <c r="L147" t="s">
        <v>17</v>
      </c>
    </row>
    <row r="148" spans="1:12">
      <c r="A148">
        <v>147</v>
      </c>
      <c r="B148">
        <v>-0.155120379281598</v>
      </c>
      <c r="C148">
        <v>5.2653924412312199</v>
      </c>
      <c r="D148">
        <v>5.4205128205128199</v>
      </c>
      <c r="E148">
        <v>-1.4819094903525301</v>
      </c>
      <c r="F148">
        <v>0.13866263812086899</v>
      </c>
      <c r="G148">
        <v>1056.25796178204</v>
      </c>
      <c r="H148">
        <v>-0.360516956752849</v>
      </c>
      <c r="I148">
        <v>5.0276198189651997E-2</v>
      </c>
      <c r="J148" t="s">
        <v>2</v>
      </c>
      <c r="K148" t="s">
        <v>1</v>
      </c>
      <c r="L148" t="s">
        <v>16</v>
      </c>
    </row>
    <row r="149" spans="1:12">
      <c r="A149">
        <v>148</v>
      </c>
      <c r="B149">
        <v>-1.7245742546502501E-2</v>
      </c>
      <c r="C149">
        <v>5.7550843545408803</v>
      </c>
      <c r="D149">
        <v>5.7723300970873801</v>
      </c>
      <c r="E149">
        <v>-0.15210304195218799</v>
      </c>
      <c r="F149">
        <v>0.87913430467380205</v>
      </c>
      <c r="G149">
        <v>1071.2912968478299</v>
      </c>
      <c r="H149">
        <v>-0.23972167284798601</v>
      </c>
      <c r="I149">
        <v>0.205230187754981</v>
      </c>
      <c r="J149" t="s">
        <v>2</v>
      </c>
      <c r="K149" t="s">
        <v>1</v>
      </c>
      <c r="L149" t="s">
        <v>15</v>
      </c>
    </row>
    <row r="150" spans="1:12">
      <c r="A150">
        <v>149</v>
      </c>
      <c r="B150">
        <v>0.13228680569108001</v>
      </c>
      <c r="C150">
        <v>5.8572371039018201</v>
      </c>
      <c r="D150">
        <v>5.7249502982107403</v>
      </c>
      <c r="E150">
        <v>1.2068819686854999</v>
      </c>
      <c r="F150">
        <v>0.22774963022879499</v>
      </c>
      <c r="G150">
        <v>1049.20385769871</v>
      </c>
      <c r="H150">
        <v>-8.2793727573046996E-2</v>
      </c>
      <c r="I150">
        <v>0.347367338955206</v>
      </c>
      <c r="J150" t="s">
        <v>2</v>
      </c>
      <c r="K150" t="s">
        <v>1</v>
      </c>
      <c r="L150" t="s">
        <v>14</v>
      </c>
    </row>
    <row r="151" spans="1:12">
      <c r="A151">
        <v>150</v>
      </c>
      <c r="B151">
        <v>-7.1721869014814504E-2</v>
      </c>
      <c r="C151">
        <v>2.3288331726133098</v>
      </c>
      <c r="D151">
        <v>2.4005550416281198</v>
      </c>
      <c r="E151">
        <v>-1.3059616360827599</v>
      </c>
      <c r="F151">
        <v>0.19183025863099101</v>
      </c>
      <c r="G151">
        <v>1134.8331845541099</v>
      </c>
      <c r="H151">
        <v>-0.179475697306203</v>
      </c>
      <c r="I151">
        <v>3.6031959276573898E-2</v>
      </c>
      <c r="J151" t="s">
        <v>2</v>
      </c>
      <c r="K151" t="s">
        <v>1</v>
      </c>
      <c r="L151" t="s">
        <v>13</v>
      </c>
    </row>
    <row r="152" spans="1:12">
      <c r="A152">
        <v>151</v>
      </c>
      <c r="B152">
        <v>-2.67516249033211E-2</v>
      </c>
      <c r="C152">
        <v>2.3796120114603201</v>
      </c>
      <c r="D152">
        <v>2.4063636363636398</v>
      </c>
      <c r="E152">
        <v>-0.482990178528863</v>
      </c>
      <c r="F152">
        <v>0.62919451105791302</v>
      </c>
      <c r="G152">
        <v>1151.6434685177101</v>
      </c>
      <c r="H152">
        <v>-0.13542336677151601</v>
      </c>
      <c r="I152">
        <v>8.1920116964874001E-2</v>
      </c>
      <c r="J152" t="s">
        <v>2</v>
      </c>
      <c r="K152" t="s">
        <v>1</v>
      </c>
      <c r="L152" t="s">
        <v>12</v>
      </c>
    </row>
    <row r="153" spans="1:12">
      <c r="A153">
        <v>152</v>
      </c>
      <c r="B153">
        <v>6.0095726838195897E-2</v>
      </c>
      <c r="C153">
        <v>2.3252815835925</v>
      </c>
      <c r="D153">
        <v>2.2651858567543099</v>
      </c>
      <c r="E153">
        <v>1.0484364701134401</v>
      </c>
      <c r="F153">
        <v>0.29465783312258398</v>
      </c>
      <c r="G153">
        <v>1150.07186800812</v>
      </c>
      <c r="H153">
        <v>-5.2366546581891202E-2</v>
      </c>
      <c r="I153">
        <v>0.172558000258283</v>
      </c>
      <c r="J153" t="s">
        <v>2</v>
      </c>
      <c r="K153" t="s">
        <v>1</v>
      </c>
      <c r="L153" t="s">
        <v>11</v>
      </c>
    </row>
    <row r="154" spans="1:12">
      <c r="A154">
        <v>153</v>
      </c>
      <c r="B154">
        <v>-8.7980321120171307E-3</v>
      </c>
      <c r="C154">
        <v>1.5606600959668</v>
      </c>
      <c r="D154">
        <v>1.56945812807882</v>
      </c>
      <c r="E154">
        <v>-0.15763957920720201</v>
      </c>
      <c r="F154">
        <v>0.87477089105242301</v>
      </c>
      <c r="G154">
        <v>1058.0812308745999</v>
      </c>
      <c r="H154">
        <v>-0.118310972902763</v>
      </c>
      <c r="I154">
        <v>0.100714908678729</v>
      </c>
      <c r="J154" t="s">
        <v>2</v>
      </c>
      <c r="K154" t="s">
        <v>1</v>
      </c>
      <c r="L154" t="s">
        <v>10</v>
      </c>
    </row>
    <row r="155" spans="1:12">
      <c r="A155">
        <v>154</v>
      </c>
      <c r="B155">
        <v>2.1925924958062101E-2</v>
      </c>
      <c r="C155">
        <v>1.2491546071285999</v>
      </c>
      <c r="D155">
        <v>1.22722868217054</v>
      </c>
      <c r="E155">
        <v>0.410915551901542</v>
      </c>
      <c r="F155">
        <v>0.68121617602655404</v>
      </c>
      <c r="G155">
        <v>1077.33942945681</v>
      </c>
      <c r="H155">
        <v>-8.2772854835271803E-2</v>
      </c>
      <c r="I155">
        <v>0.12662470475139601</v>
      </c>
      <c r="J155" t="s">
        <v>2</v>
      </c>
      <c r="K155" t="s">
        <v>1</v>
      </c>
      <c r="L155" t="s">
        <v>9</v>
      </c>
    </row>
    <row r="156" spans="1:12">
      <c r="A156">
        <v>155</v>
      </c>
      <c r="B156">
        <v>1.3101765521726301E-2</v>
      </c>
      <c r="C156">
        <v>1.1279532506702401</v>
      </c>
      <c r="D156">
        <v>1.1148514851485101</v>
      </c>
      <c r="E156">
        <v>0.24067735500003501</v>
      </c>
      <c r="F156">
        <v>0.809852088658367</v>
      </c>
      <c r="G156">
        <v>1051.9352089348599</v>
      </c>
      <c r="H156">
        <v>-9.3715797121348393E-2</v>
      </c>
      <c r="I156">
        <v>0.119919328164801</v>
      </c>
      <c r="J156" t="s">
        <v>2</v>
      </c>
      <c r="K156" t="s">
        <v>1</v>
      </c>
      <c r="L156" t="s">
        <v>8</v>
      </c>
    </row>
    <row r="157" spans="1:12">
      <c r="A157">
        <v>156</v>
      </c>
      <c r="B157">
        <v>-6.11863354933311E-2</v>
      </c>
      <c r="C157">
        <v>3.6846237203725898</v>
      </c>
      <c r="D157">
        <v>3.74581005586592</v>
      </c>
      <c r="E157">
        <v>-0.66873190983813602</v>
      </c>
      <c r="F157">
        <v>0.50380347957461402</v>
      </c>
      <c r="G157">
        <v>1126.81478795725</v>
      </c>
      <c r="H157">
        <v>-0.24070814866476201</v>
      </c>
      <c r="I157">
        <v>0.118335477678099</v>
      </c>
      <c r="J157" t="s">
        <v>2</v>
      </c>
      <c r="K157" t="s">
        <v>1</v>
      </c>
      <c r="L157" t="s">
        <v>7</v>
      </c>
    </row>
    <row r="158" spans="1:12">
      <c r="A158">
        <v>157</v>
      </c>
      <c r="B158">
        <v>0.11006503428336201</v>
      </c>
      <c r="C158">
        <v>3.7937478054775302</v>
      </c>
      <c r="D158">
        <v>3.68368277119417</v>
      </c>
      <c r="E158">
        <v>1.22093375518298</v>
      </c>
      <c r="F158">
        <v>0.222361501899242</v>
      </c>
      <c r="G158">
        <v>1149.36642630868</v>
      </c>
      <c r="H158">
        <v>-6.6808534651357193E-2</v>
      </c>
      <c r="I158">
        <v>0.28693860321808101</v>
      </c>
      <c r="J158" t="s">
        <v>2</v>
      </c>
      <c r="K158" t="s">
        <v>1</v>
      </c>
      <c r="L158" t="s">
        <v>6</v>
      </c>
    </row>
    <row r="159" spans="1:12">
      <c r="A159">
        <v>158</v>
      </c>
      <c r="B159">
        <v>0.29430773211456202</v>
      </c>
      <c r="C159">
        <v>3.6883294712449999</v>
      </c>
      <c r="D159">
        <v>3.3940217391304301</v>
      </c>
      <c r="E159">
        <v>3.2521365168747498</v>
      </c>
      <c r="F159">
        <v>1.17855238325237E-3</v>
      </c>
      <c r="G159">
        <v>1154.149044561</v>
      </c>
      <c r="H159">
        <v>0.116751191970119</v>
      </c>
      <c r="I159">
        <v>0.47186427225900501</v>
      </c>
      <c r="J159" t="s">
        <v>2</v>
      </c>
      <c r="K159" t="s">
        <v>1</v>
      </c>
      <c r="L159" t="s">
        <v>5</v>
      </c>
    </row>
    <row r="160" spans="1:12">
      <c r="A160">
        <v>159</v>
      </c>
      <c r="B160">
        <v>3.76860153475276E-2</v>
      </c>
      <c r="C160">
        <v>3.0130068445676699</v>
      </c>
      <c r="D160">
        <v>2.9753208292201401</v>
      </c>
      <c r="E160">
        <v>0.41077179970585698</v>
      </c>
      <c r="F160">
        <v>0.68132322565709902</v>
      </c>
      <c r="G160">
        <v>1055.79276079495</v>
      </c>
      <c r="H160">
        <v>-0.14233609289461399</v>
      </c>
      <c r="I160">
        <v>0.21770812358966901</v>
      </c>
      <c r="J160" t="s">
        <v>2</v>
      </c>
      <c r="K160" t="s">
        <v>1</v>
      </c>
      <c r="L160" t="s">
        <v>4</v>
      </c>
    </row>
    <row r="161" spans="1:12">
      <c r="A161">
        <v>160</v>
      </c>
      <c r="B161">
        <v>4.1958459558690802E-3</v>
      </c>
      <c r="C161">
        <v>4.8414051482814502</v>
      </c>
      <c r="D161">
        <v>4.8372093023255802</v>
      </c>
      <c r="E161">
        <v>4.4306487358942201E-2</v>
      </c>
      <c r="F161">
        <v>0.96466832533663005</v>
      </c>
      <c r="G161">
        <v>1075.4734406923999</v>
      </c>
      <c r="H161">
        <v>-0.18162281993134399</v>
      </c>
      <c r="I161">
        <v>0.19001451184308199</v>
      </c>
      <c r="J161" t="s">
        <v>2</v>
      </c>
      <c r="K161" t="s">
        <v>1</v>
      </c>
      <c r="L161" t="s">
        <v>3</v>
      </c>
    </row>
    <row r="162" spans="1:12">
      <c r="A162">
        <v>161</v>
      </c>
      <c r="B162">
        <v>5.5219796539018901E-2</v>
      </c>
      <c r="C162">
        <v>4.8475884784022503</v>
      </c>
      <c r="D162">
        <v>4.7923686818632296</v>
      </c>
      <c r="E162">
        <v>0.56964079379579702</v>
      </c>
      <c r="F162">
        <v>0.56904317393748505</v>
      </c>
      <c r="G162">
        <v>1050.22294862934</v>
      </c>
      <c r="H162">
        <v>-0.134994259387344</v>
      </c>
      <c r="I162">
        <v>0.24543385246538199</v>
      </c>
      <c r="J162" t="s">
        <v>2</v>
      </c>
      <c r="K162" t="s">
        <v>1</v>
      </c>
      <c r="L162" t="s">
        <v>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</vt:lpstr>
      <vt:lpstr>list</vt:lpstr>
      <vt:lpstr>summary_glance</vt:lpstr>
      <vt:lpstr>summary_tidy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2020-06-16T03:46:57Z</dcterms:created>
  <dcterms:modified xsi:type="dcterms:W3CDTF">2021-01-26T05:23:12Z</dcterms:modified>
</cp:coreProperties>
</file>