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2"/>
  <workbookPr/>
  <mc:AlternateContent xmlns:mc="http://schemas.openxmlformats.org/markup-compatibility/2006">
    <mc:Choice Requires="x15">
      <x15ac:absPath xmlns:x15ac="http://schemas.microsoft.com/office/spreadsheetml/2010/11/ac" url="/Users/hirotake_ito/Documents/project/saitama2017/saitama_data/data/info/生徒質問/"/>
    </mc:Choice>
  </mc:AlternateContent>
  <xr:revisionPtr revIDLastSave="0" documentId="13_ncr:1_{9BE02A2F-8F4F-AD4E-9465-16067CF027DC}" xr6:coauthVersionLast="36" xr6:coauthVersionMax="36" xr10:uidLastSave="{00000000-0000-0000-0000-000000000000}"/>
  <bookViews>
    <workbookView xWindow="0" yWindow="460" windowWidth="22480" windowHeight="14460" tabRatio="500" activeTab="1" xr2:uid="{00000000-000D-0000-FFFF-FFFF00000000}"/>
  </bookViews>
  <sheets>
    <sheet name="README" sheetId="22" r:id="rId1"/>
    <sheet name="qリスト" sheetId="15" r:id="rId2"/>
    <sheet name="選択肢確認" sheetId="19" r:id="rId3"/>
    <sheet name="H30質問表" sheetId="21" r:id="rId4"/>
    <sheet name="H29質問表" sheetId="18" r:id="rId5"/>
    <sheet name="H28質問表" sheetId="13" r:id="rId6"/>
    <sheet name="H27質問表" sheetId="14" r:id="rId7"/>
    <sheet name="H30qidlist" sheetId="23" r:id="rId8"/>
    <sheet name="H29オリジナル通し番号" sheetId="17" r:id="rId9"/>
    <sheet name="H28H29質問内容一覧" sheetId="16" r:id="rId10"/>
    <sheet name="H28H29質問内容一覧 (2)" sheetId="20" r:id="rId11"/>
    <sheet name="H28_小４" sheetId="1" r:id="rId12"/>
    <sheet name="H28_小５" sheetId="2" r:id="rId13"/>
    <sheet name="H28_小６" sheetId="3" r:id="rId14"/>
    <sheet name="H28_中１" sheetId="4" r:id="rId15"/>
    <sheet name="H28_中２" sheetId="5" r:id="rId16"/>
    <sheet name="H28_中３" sheetId="6" r:id="rId17"/>
    <sheet name="H29_小４" sheetId="7" r:id="rId18"/>
    <sheet name="H29_小５" sheetId="8" r:id="rId19"/>
    <sheet name="H29_小６" sheetId="9" r:id="rId20"/>
    <sheet name="H29_中１" sheetId="10" r:id="rId21"/>
    <sheet name="H29_中２" sheetId="11" r:id="rId22"/>
    <sheet name="H29_中３" sheetId="12" r:id="rId23"/>
  </sheets>
  <definedNames>
    <definedName name="_xlnm._FilterDatabase" localSheetId="11" hidden="1">H28_小４!$E$5:$Q$101</definedName>
    <definedName name="_xlnm._FilterDatabase" localSheetId="12" hidden="1">H28_小５!$E$5:$AI$102</definedName>
    <definedName name="_xlnm._FilterDatabase" localSheetId="13" hidden="1">H28_小６!$A$1:$O$106</definedName>
    <definedName name="_xlnm._FilterDatabase" localSheetId="14" hidden="1">H28_中１!$A$1:$O$101</definedName>
    <definedName name="_xlnm._FilterDatabase" localSheetId="15" hidden="1">H28_中２!$A$6:$AJ$118</definedName>
    <definedName name="_xlnm._FilterDatabase" localSheetId="16" hidden="1">H28_中３!$A$1:$O$122</definedName>
    <definedName name="_xlnm._FilterDatabase" localSheetId="9" hidden="1">H28H29質問内容一覧!$A$4:$AD$4</definedName>
    <definedName name="_xlnm._FilterDatabase" localSheetId="10" hidden="1">'H28H29質問内容一覧 (2)'!$A$4:$F$4</definedName>
    <definedName name="_xlnm._FilterDatabase" localSheetId="17" hidden="1">H29_小４!$E$5:$Q$104</definedName>
    <definedName name="_xlnm._FilterDatabase" localSheetId="18" hidden="1">H29_小５!$E$5:$AI$101</definedName>
    <definedName name="_xlnm._FilterDatabase" localSheetId="19" hidden="1">H29_小６!$A$1:$O$101</definedName>
    <definedName name="_xlnm._FilterDatabase" localSheetId="20" hidden="1">H29_中１!$A$1:$O$106</definedName>
    <definedName name="_xlnm._FilterDatabase" localSheetId="21" hidden="1">H29_中２!$A$6:$AJ$115</definedName>
    <definedName name="_xlnm._FilterDatabase" localSheetId="22" hidden="1">H29_中３!$A$1:$O$115</definedName>
    <definedName name="_xlnm._FilterDatabase" localSheetId="7" hidden="1">H30qidlist!$F$3:$Q$583</definedName>
    <definedName name="_xlnm.Print_Titles" localSheetId="12">H28_小５!$5:$6</definedName>
    <definedName name="_xlnm.Print_Titles" localSheetId="13">H28_小６!$5:$6</definedName>
    <definedName name="_xlnm.Print_Titles" localSheetId="14">H28_中１!$5:$6</definedName>
    <definedName name="_xlnm.Print_Titles" localSheetId="15">H28_中２!$5:$6</definedName>
    <definedName name="_xlnm.Print_Titles" localSheetId="16">H28_中３!$5:$6</definedName>
    <definedName name="_xlnm.Print_Titles" localSheetId="18">H29_小５!$5:$6</definedName>
    <definedName name="_xlnm.Print_Titles" localSheetId="19">H29_小６!$5:$6</definedName>
    <definedName name="_xlnm.Print_Titles" localSheetId="20">H29_中１!$5:$6</definedName>
    <definedName name="_xlnm.Print_Titles" localSheetId="21">H29_中２!$5:$6</definedName>
    <definedName name="_xlnm.Print_Titles" localSheetId="22">H29_中３!$5:$6</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4" i="15" l="1"/>
  <c r="B1" i="19" l="1"/>
  <c r="G4" i="19" s="1"/>
  <c r="H4" i="19" s="1"/>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G8" i="19"/>
  <c r="H8" i="19" s="1"/>
  <c r="G5" i="19"/>
  <c r="H5" i="19" s="1"/>
  <c r="A5" i="15"/>
  <c r="D4" i="15"/>
  <c r="C8" i="1"/>
  <c r="B8" i="1"/>
  <c r="B9" i="1" s="1"/>
  <c r="D8" i="1"/>
  <c r="D9" i="1"/>
  <c r="D10" i="1"/>
  <c r="D11" i="1"/>
  <c r="C12" i="1"/>
  <c r="D12" i="1"/>
  <c r="C13" i="1"/>
  <c r="D13" i="1"/>
  <c r="B13" i="1"/>
  <c r="B14" i="1" s="1"/>
  <c r="D14" i="1"/>
  <c r="D15" i="1"/>
  <c r="D16" i="1"/>
  <c r="D17" i="1"/>
  <c r="D18" i="1"/>
  <c r="D19" i="1"/>
  <c r="D20" i="1"/>
  <c r="D21" i="1"/>
  <c r="D22" i="1"/>
  <c r="D23" i="1"/>
  <c r="D24" i="1"/>
  <c r="D25" i="1"/>
  <c r="D26" i="1"/>
  <c r="D27" i="1"/>
  <c r="D28" i="1"/>
  <c r="D29" i="1"/>
  <c r="D30" i="1"/>
  <c r="D31" i="1"/>
  <c r="D32" i="1"/>
  <c r="D33" i="1"/>
  <c r="D34" i="1"/>
  <c r="D35" i="1"/>
  <c r="D36" i="1"/>
  <c r="D37" i="1"/>
  <c r="C38" i="1"/>
  <c r="D38" i="1"/>
  <c r="B38" i="1"/>
  <c r="B39" i="1" s="1"/>
  <c r="C39" i="1" s="1"/>
  <c r="D39" i="1"/>
  <c r="D40" i="1"/>
  <c r="D41" i="1"/>
  <c r="D42" i="1"/>
  <c r="D43" i="1"/>
  <c r="D44" i="1"/>
  <c r="D45" i="1"/>
  <c r="D46" i="1"/>
  <c r="C47" i="1"/>
  <c r="D47" i="1"/>
  <c r="B47" i="1"/>
  <c r="B48" i="1"/>
  <c r="D48" i="1"/>
  <c r="D49" i="1"/>
  <c r="D50" i="1"/>
  <c r="D51" i="1"/>
  <c r="D52" i="1"/>
  <c r="C53" i="1"/>
  <c r="D53" i="1"/>
  <c r="B53" i="1"/>
  <c r="B54" i="1" s="1"/>
  <c r="D54" i="1"/>
  <c r="D55" i="1"/>
  <c r="D56" i="1"/>
  <c r="D57" i="1"/>
  <c r="D58" i="1"/>
  <c r="C59" i="1"/>
  <c r="D59" i="1"/>
  <c r="B59" i="1"/>
  <c r="B60" i="1" s="1"/>
  <c r="D60" i="1"/>
  <c r="D61" i="1"/>
  <c r="D62" i="1"/>
  <c r="D63" i="1"/>
  <c r="D64" i="1"/>
  <c r="D65" i="1"/>
  <c r="D66" i="1"/>
  <c r="D67" i="1"/>
  <c r="C68" i="1"/>
  <c r="D68" i="1"/>
  <c r="B68" i="1"/>
  <c r="B69" i="1" s="1"/>
  <c r="D69" i="1"/>
  <c r="D70" i="1"/>
  <c r="D71" i="1"/>
  <c r="D72" i="1"/>
  <c r="D73" i="1"/>
  <c r="D74" i="1"/>
  <c r="D75" i="1"/>
  <c r="D76" i="1"/>
  <c r="D77" i="1"/>
  <c r="D78" i="1"/>
  <c r="D79" i="1"/>
  <c r="D80" i="1"/>
  <c r="D81" i="1"/>
  <c r="C82" i="1"/>
  <c r="D82" i="1"/>
  <c r="B82" i="1"/>
  <c r="B83" i="1" s="1"/>
  <c r="D83" i="1"/>
  <c r="D84" i="1"/>
  <c r="D85" i="1"/>
  <c r="D86" i="1"/>
  <c r="D87" i="1"/>
  <c r="D88" i="1"/>
  <c r="D89" i="1"/>
  <c r="D90" i="1"/>
  <c r="D91" i="1"/>
  <c r="D92" i="1"/>
  <c r="D93" i="1"/>
  <c r="D94" i="1"/>
  <c r="C95" i="1"/>
  <c r="D95" i="1"/>
  <c r="B95" i="1"/>
  <c r="B96" i="1" s="1"/>
  <c r="B97" i="1" s="1"/>
  <c r="B98" i="1" s="1"/>
  <c r="D96" i="1"/>
  <c r="D97" i="1"/>
  <c r="D98" i="1"/>
  <c r="D99" i="1"/>
  <c r="C100" i="1"/>
  <c r="D100" i="1"/>
  <c r="B100" i="1"/>
  <c r="B101" i="1"/>
  <c r="C101" i="1"/>
  <c r="D101" i="1"/>
  <c r="E5" i="19"/>
  <c r="E6" i="19" s="1"/>
  <c r="E7" i="19" s="1"/>
  <c r="E8" i="19" s="1"/>
  <c r="E9" i="19" s="1"/>
  <c r="C8" i="2"/>
  <c r="B8" i="2"/>
  <c r="B9" i="2" s="1"/>
  <c r="C9" i="2" s="1"/>
  <c r="D8" i="2"/>
  <c r="D9" i="2"/>
  <c r="D10" i="2"/>
  <c r="D11" i="2"/>
  <c r="C12" i="2"/>
  <c r="D12" i="2"/>
  <c r="C13" i="2"/>
  <c r="D13" i="2"/>
  <c r="B13" i="2"/>
  <c r="B14" i="2" s="1"/>
  <c r="D14" i="2"/>
  <c r="D15" i="2"/>
  <c r="D16" i="2"/>
  <c r="D17" i="2"/>
  <c r="D18" i="2"/>
  <c r="D19" i="2"/>
  <c r="D20" i="2"/>
  <c r="D21" i="2"/>
  <c r="D22" i="2"/>
  <c r="D23" i="2"/>
  <c r="D24" i="2"/>
  <c r="D25" i="2"/>
  <c r="D26" i="2"/>
  <c r="D27" i="2"/>
  <c r="D28" i="2"/>
  <c r="D29" i="2"/>
  <c r="D30" i="2"/>
  <c r="D31" i="2"/>
  <c r="D32" i="2"/>
  <c r="D33" i="2"/>
  <c r="D34" i="2"/>
  <c r="D35" i="2"/>
  <c r="D36" i="2"/>
  <c r="D37" i="2"/>
  <c r="C38" i="2"/>
  <c r="D38" i="2"/>
  <c r="B38" i="2"/>
  <c r="B39" i="2" s="1"/>
  <c r="B40" i="2" s="1"/>
  <c r="D39" i="2"/>
  <c r="D40" i="2"/>
  <c r="D41" i="2"/>
  <c r="D42" i="2"/>
  <c r="D43" i="2"/>
  <c r="D44" i="2"/>
  <c r="D45" i="2"/>
  <c r="D46" i="2"/>
  <c r="C47" i="2"/>
  <c r="D47" i="2"/>
  <c r="B47" i="2"/>
  <c r="B48" i="2" s="1"/>
  <c r="B49" i="2" s="1"/>
  <c r="C49" i="2" s="1"/>
  <c r="D48" i="2"/>
  <c r="D49" i="2"/>
  <c r="D50" i="2"/>
  <c r="D51" i="2"/>
  <c r="D52" i="2"/>
  <c r="D53" i="2"/>
  <c r="C54" i="2"/>
  <c r="D54" i="2"/>
  <c r="B54" i="2"/>
  <c r="B55" i="2" s="1"/>
  <c r="B56" i="2" s="1"/>
  <c r="C55" i="2"/>
  <c r="D55" i="2"/>
  <c r="D56" i="2"/>
  <c r="D57" i="2"/>
  <c r="D58" i="2"/>
  <c r="D59" i="2"/>
  <c r="D60" i="2"/>
  <c r="D61" i="2"/>
  <c r="D62" i="2"/>
  <c r="D63" i="2"/>
  <c r="D64" i="2"/>
  <c r="D65" i="2"/>
  <c r="D66" i="2"/>
  <c r="C67" i="2"/>
  <c r="D67" i="2"/>
  <c r="B67" i="2"/>
  <c r="B68" i="2"/>
  <c r="B69" i="2" s="1"/>
  <c r="C69" i="2" s="1"/>
  <c r="D68" i="2"/>
  <c r="D69" i="2"/>
  <c r="D70" i="2"/>
  <c r="D71" i="2"/>
  <c r="D72" i="2"/>
  <c r="C73" i="2"/>
  <c r="D73" i="2"/>
  <c r="B73" i="2"/>
  <c r="B74" i="2"/>
  <c r="D74" i="2"/>
  <c r="D75" i="2"/>
  <c r="D76" i="2"/>
  <c r="D77" i="2"/>
  <c r="D78" i="2"/>
  <c r="D79" i="2"/>
  <c r="D80" i="2"/>
  <c r="D81" i="2"/>
  <c r="C82" i="2"/>
  <c r="D82" i="2"/>
  <c r="B82" i="2"/>
  <c r="B83" i="2" s="1"/>
  <c r="D83" i="2"/>
  <c r="D84" i="2"/>
  <c r="D85" i="2"/>
  <c r="D86" i="2"/>
  <c r="D87" i="2"/>
  <c r="D88" i="2"/>
  <c r="D89" i="2"/>
  <c r="D90" i="2"/>
  <c r="D91" i="2"/>
  <c r="D92" i="2"/>
  <c r="D93" i="2"/>
  <c r="D94" i="2"/>
  <c r="D95" i="2"/>
  <c r="C96" i="2"/>
  <c r="D96" i="2"/>
  <c r="B96" i="2"/>
  <c r="B97" i="2" s="1"/>
  <c r="C97" i="2" s="1"/>
  <c r="D97" i="2"/>
  <c r="D98" i="2"/>
  <c r="D99" i="2"/>
  <c r="D100" i="2"/>
  <c r="C101" i="2"/>
  <c r="D101" i="2"/>
  <c r="B101" i="2"/>
  <c r="B102" i="2"/>
  <c r="C102" i="2" s="1"/>
  <c r="D102" i="2"/>
  <c r="C8" i="3"/>
  <c r="B8" i="3"/>
  <c r="B9" i="3" s="1"/>
  <c r="B10" i="3" s="1"/>
  <c r="C9" i="3"/>
  <c r="D8" i="3"/>
  <c r="D9" i="3"/>
  <c r="D10" i="3"/>
  <c r="D11" i="3"/>
  <c r="C12" i="3"/>
  <c r="D12" i="3"/>
  <c r="C13" i="3"/>
  <c r="D13" i="3"/>
  <c r="B13" i="3"/>
  <c r="B14" i="3" s="1"/>
  <c r="B15" i="3" s="1"/>
  <c r="D14" i="3"/>
  <c r="D15" i="3"/>
  <c r="D16" i="3"/>
  <c r="D17" i="3"/>
  <c r="D18" i="3"/>
  <c r="D19" i="3"/>
  <c r="D20" i="3"/>
  <c r="D21" i="3"/>
  <c r="D22" i="3"/>
  <c r="D23" i="3"/>
  <c r="D24" i="3"/>
  <c r="D25" i="3"/>
  <c r="D26" i="3"/>
  <c r="D27" i="3"/>
  <c r="D28" i="3"/>
  <c r="D29" i="3"/>
  <c r="D30" i="3"/>
  <c r="D31" i="3"/>
  <c r="D32" i="3"/>
  <c r="D33" i="3"/>
  <c r="D34" i="3"/>
  <c r="D35" i="3"/>
  <c r="D36" i="3"/>
  <c r="D37" i="3"/>
  <c r="C38" i="3"/>
  <c r="D38" i="3"/>
  <c r="B38" i="3"/>
  <c r="B39" i="3" s="1"/>
  <c r="D39" i="3"/>
  <c r="D40" i="3"/>
  <c r="D41" i="3"/>
  <c r="D42" i="3"/>
  <c r="D43" i="3"/>
  <c r="D44" i="3"/>
  <c r="D45" i="3"/>
  <c r="D46" i="3"/>
  <c r="D47" i="3"/>
  <c r="D48" i="3"/>
  <c r="D49" i="3"/>
  <c r="D50" i="3"/>
  <c r="D51" i="3"/>
  <c r="D52" i="3"/>
  <c r="D53" i="3"/>
  <c r="D54" i="3"/>
  <c r="D55" i="3"/>
  <c r="D56" i="3"/>
  <c r="D57" i="3"/>
  <c r="C58" i="3"/>
  <c r="D58" i="3"/>
  <c r="B58" i="3"/>
  <c r="B59" i="3" s="1"/>
  <c r="C59" i="3" s="1"/>
  <c r="D59" i="3"/>
  <c r="D60" i="3"/>
  <c r="D61" i="3"/>
  <c r="D62" i="3"/>
  <c r="D63" i="3"/>
  <c r="D64" i="3"/>
  <c r="D65" i="3"/>
  <c r="D66" i="3"/>
  <c r="D67" i="3"/>
  <c r="D68" i="3"/>
  <c r="D69" i="3"/>
  <c r="D70" i="3"/>
  <c r="C71" i="3"/>
  <c r="D71" i="3"/>
  <c r="B71" i="3"/>
  <c r="B72" i="3"/>
  <c r="C72" i="3" s="1"/>
  <c r="D72" i="3"/>
  <c r="D73" i="3"/>
  <c r="D74" i="3"/>
  <c r="D75" i="3"/>
  <c r="D76" i="3"/>
  <c r="C77" i="3"/>
  <c r="D77" i="3"/>
  <c r="B77" i="3"/>
  <c r="B78" i="3" s="1"/>
  <c r="D78" i="3"/>
  <c r="D79" i="3"/>
  <c r="D80" i="3"/>
  <c r="D81" i="3"/>
  <c r="D82" i="3"/>
  <c r="D83" i="3"/>
  <c r="D84" i="3"/>
  <c r="D85" i="3"/>
  <c r="C86" i="3"/>
  <c r="D86" i="3"/>
  <c r="B86" i="3"/>
  <c r="B87" i="3" s="1"/>
  <c r="C87" i="3" s="1"/>
  <c r="D87" i="3"/>
  <c r="B88" i="3"/>
  <c r="D88" i="3"/>
  <c r="D89" i="3"/>
  <c r="D90" i="3"/>
  <c r="D91" i="3"/>
  <c r="D92" i="3"/>
  <c r="D93" i="3"/>
  <c r="D94" i="3"/>
  <c r="D95" i="3"/>
  <c r="D96" i="3"/>
  <c r="D97" i="3"/>
  <c r="D98" i="3"/>
  <c r="D99" i="3"/>
  <c r="C100" i="3"/>
  <c r="D100" i="3"/>
  <c r="B100" i="3"/>
  <c r="B101" i="3"/>
  <c r="B102" i="3" s="1"/>
  <c r="C101" i="3"/>
  <c r="D101" i="3"/>
  <c r="D102" i="3"/>
  <c r="D103" i="3"/>
  <c r="D104" i="3"/>
  <c r="C105" i="3"/>
  <c r="D105" i="3"/>
  <c r="B105" i="3"/>
  <c r="B106" i="3" s="1"/>
  <c r="C106" i="3" s="1"/>
  <c r="D106" i="3"/>
  <c r="C8" i="4"/>
  <c r="B8" i="4"/>
  <c r="B9" i="4" s="1"/>
  <c r="D8" i="4"/>
  <c r="D9" i="4"/>
  <c r="D10" i="4"/>
  <c r="D11" i="4"/>
  <c r="C12" i="4"/>
  <c r="D12" i="4"/>
  <c r="C13" i="4"/>
  <c r="D13" i="4"/>
  <c r="B13" i="4"/>
  <c r="B14" i="4"/>
  <c r="D14" i="4"/>
  <c r="D15" i="4"/>
  <c r="D16" i="4"/>
  <c r="D17" i="4"/>
  <c r="D18" i="4"/>
  <c r="D19" i="4"/>
  <c r="D20" i="4"/>
  <c r="D21" i="4"/>
  <c r="D22" i="4"/>
  <c r="D23" i="4"/>
  <c r="D24" i="4"/>
  <c r="D25" i="4"/>
  <c r="D26" i="4"/>
  <c r="D27" i="4"/>
  <c r="D28" i="4"/>
  <c r="D29" i="4"/>
  <c r="D30" i="4"/>
  <c r="D31" i="4"/>
  <c r="D32" i="4"/>
  <c r="D33" i="4"/>
  <c r="D34" i="4"/>
  <c r="D35" i="4"/>
  <c r="D36" i="4"/>
  <c r="D37" i="4"/>
  <c r="C38" i="4"/>
  <c r="D38" i="4"/>
  <c r="B38" i="4"/>
  <c r="B39" i="4"/>
  <c r="B40" i="4" s="1"/>
  <c r="D39" i="4"/>
  <c r="D40" i="4"/>
  <c r="D41" i="4"/>
  <c r="D42" i="4"/>
  <c r="D43" i="4"/>
  <c r="D44" i="4"/>
  <c r="D45" i="4"/>
  <c r="D46" i="4"/>
  <c r="C47" i="4"/>
  <c r="D47" i="4"/>
  <c r="B47" i="4"/>
  <c r="B48" i="4" s="1"/>
  <c r="D48" i="4"/>
  <c r="D49" i="4"/>
  <c r="D50" i="4"/>
  <c r="D51" i="4"/>
  <c r="D52" i="4"/>
  <c r="C53" i="4"/>
  <c r="D53" i="4"/>
  <c r="B53" i="4"/>
  <c r="B54" i="4" s="1"/>
  <c r="D54" i="4"/>
  <c r="D55" i="4"/>
  <c r="D56" i="4"/>
  <c r="D57" i="4"/>
  <c r="D58" i="4"/>
  <c r="C59" i="4"/>
  <c r="D59" i="4"/>
  <c r="B59" i="4"/>
  <c r="B60" i="4" s="1"/>
  <c r="D60" i="4"/>
  <c r="D61" i="4"/>
  <c r="D62" i="4"/>
  <c r="D63" i="4"/>
  <c r="D64" i="4"/>
  <c r="D65" i="4"/>
  <c r="D66" i="4"/>
  <c r="D67" i="4"/>
  <c r="C68" i="4"/>
  <c r="D68" i="4"/>
  <c r="B68" i="4"/>
  <c r="B69" i="4" s="1"/>
  <c r="C69" i="4" s="1"/>
  <c r="D69" i="4"/>
  <c r="D70" i="4"/>
  <c r="D71" i="4"/>
  <c r="D72" i="4"/>
  <c r="D73" i="4"/>
  <c r="D74" i="4"/>
  <c r="D75" i="4"/>
  <c r="D76" i="4"/>
  <c r="D77" i="4"/>
  <c r="D78" i="4"/>
  <c r="D79" i="4"/>
  <c r="D80" i="4"/>
  <c r="D81" i="4"/>
  <c r="C82" i="4"/>
  <c r="D82" i="4"/>
  <c r="B82" i="4"/>
  <c r="B83" i="4" s="1"/>
  <c r="D83" i="4"/>
  <c r="D84" i="4"/>
  <c r="D85" i="4"/>
  <c r="D86" i="4"/>
  <c r="D87" i="4"/>
  <c r="D88" i="4"/>
  <c r="D89" i="4"/>
  <c r="D90" i="4"/>
  <c r="D91" i="4"/>
  <c r="D92" i="4"/>
  <c r="D93" i="4"/>
  <c r="D94" i="4"/>
  <c r="C95" i="4"/>
  <c r="D95" i="4"/>
  <c r="B95" i="4"/>
  <c r="B96" i="4" s="1"/>
  <c r="D96" i="4"/>
  <c r="D97" i="4"/>
  <c r="D98" i="4"/>
  <c r="D99" i="4"/>
  <c r="C100" i="4"/>
  <c r="D100" i="4"/>
  <c r="B100" i="4"/>
  <c r="B101" i="4" s="1"/>
  <c r="C101" i="4" s="1"/>
  <c r="D101" i="4"/>
  <c r="C8" i="5"/>
  <c r="B8" i="5"/>
  <c r="B9" i="5"/>
  <c r="D8" i="5"/>
  <c r="D9" i="5"/>
  <c r="D10" i="5"/>
  <c r="D11" i="5"/>
  <c r="C12" i="5"/>
  <c r="D12" i="5"/>
  <c r="C13" i="5"/>
  <c r="D13" i="5"/>
  <c r="B13" i="5"/>
  <c r="B14" i="5" s="1"/>
  <c r="D14" i="5"/>
  <c r="D15" i="5"/>
  <c r="D16" i="5"/>
  <c r="D17" i="5"/>
  <c r="D18" i="5"/>
  <c r="D19" i="5"/>
  <c r="D20" i="5"/>
  <c r="D21" i="5"/>
  <c r="D22" i="5"/>
  <c r="D23" i="5"/>
  <c r="D24" i="5"/>
  <c r="D25" i="5"/>
  <c r="D26" i="5"/>
  <c r="D27" i="5"/>
  <c r="D28" i="5"/>
  <c r="D29" i="5"/>
  <c r="D30" i="5"/>
  <c r="D31" i="5"/>
  <c r="D32" i="5"/>
  <c r="D33" i="5"/>
  <c r="D34" i="5"/>
  <c r="D35" i="5"/>
  <c r="D36" i="5"/>
  <c r="D37" i="5"/>
  <c r="C38" i="5"/>
  <c r="D38" i="5"/>
  <c r="B38" i="5"/>
  <c r="B39" i="5" s="1"/>
  <c r="D39" i="5"/>
  <c r="D40" i="5"/>
  <c r="D41" i="5"/>
  <c r="D42" i="5"/>
  <c r="D43" i="5"/>
  <c r="D44" i="5"/>
  <c r="D45" i="5"/>
  <c r="D46" i="5"/>
  <c r="C47" i="5"/>
  <c r="D47" i="5"/>
  <c r="B47" i="5"/>
  <c r="B48" i="5" s="1"/>
  <c r="C48" i="5" s="1"/>
  <c r="D48" i="5"/>
  <c r="D49" i="5"/>
  <c r="D50" i="5"/>
  <c r="D51" i="5"/>
  <c r="D52" i="5"/>
  <c r="D53" i="5"/>
  <c r="C54" i="5"/>
  <c r="D54" i="5"/>
  <c r="B54" i="5"/>
  <c r="B55" i="5" s="1"/>
  <c r="D55" i="5"/>
  <c r="D56" i="5"/>
  <c r="D57" i="5"/>
  <c r="D58" i="5"/>
  <c r="C59" i="5"/>
  <c r="D59" i="5"/>
  <c r="B59" i="5"/>
  <c r="B60" i="5" s="1"/>
  <c r="C60" i="5" s="1"/>
  <c r="D60" i="5"/>
  <c r="B61" i="5"/>
  <c r="D61" i="5"/>
  <c r="D62" i="5"/>
  <c r="D63" i="5"/>
  <c r="C64" i="5"/>
  <c r="D64" i="5"/>
  <c r="B64" i="5"/>
  <c r="B65" i="5" s="1"/>
  <c r="D65" i="5"/>
  <c r="D66" i="5"/>
  <c r="D67" i="5"/>
  <c r="D68" i="5"/>
  <c r="D69" i="5"/>
  <c r="D70" i="5"/>
  <c r="D71" i="5"/>
  <c r="D72" i="5"/>
  <c r="D73" i="5"/>
  <c r="D74" i="5"/>
  <c r="D75" i="5"/>
  <c r="D76" i="5"/>
  <c r="C77" i="5"/>
  <c r="D77" i="5"/>
  <c r="B77" i="5"/>
  <c r="B78" i="5" s="1"/>
  <c r="D78" i="5"/>
  <c r="D79" i="5"/>
  <c r="D80" i="5"/>
  <c r="D81" i="5"/>
  <c r="D82" i="5"/>
  <c r="C83" i="5"/>
  <c r="D83" i="5"/>
  <c r="B83" i="5"/>
  <c r="B84" i="5" s="1"/>
  <c r="C84" i="5" s="1"/>
  <c r="D84" i="5"/>
  <c r="D85" i="5"/>
  <c r="D86" i="5"/>
  <c r="D87" i="5"/>
  <c r="D88" i="5"/>
  <c r="D89" i="5"/>
  <c r="D90" i="5"/>
  <c r="D91" i="5"/>
  <c r="C92" i="5"/>
  <c r="D92" i="5"/>
  <c r="B92" i="5"/>
  <c r="B93" i="5"/>
  <c r="D93" i="5"/>
  <c r="D94" i="5"/>
  <c r="D95" i="5"/>
  <c r="C96" i="5"/>
  <c r="D96" i="5"/>
  <c r="B96" i="5"/>
  <c r="B97" i="5" s="1"/>
  <c r="D97" i="5"/>
  <c r="D98" i="5"/>
  <c r="D99" i="5"/>
  <c r="D100" i="5"/>
  <c r="D101" i="5"/>
  <c r="D102" i="5"/>
  <c r="D103" i="5"/>
  <c r="D104" i="5"/>
  <c r="D105" i="5"/>
  <c r="D106" i="5"/>
  <c r="D107" i="5"/>
  <c r="D108" i="5"/>
  <c r="D109" i="5"/>
  <c r="C110" i="5"/>
  <c r="D110" i="5"/>
  <c r="B110" i="5"/>
  <c r="B111" i="5"/>
  <c r="B112" i="5" s="1"/>
  <c r="C112" i="5" s="1"/>
  <c r="C111" i="5"/>
  <c r="D111" i="5"/>
  <c r="D112" i="5"/>
  <c r="D113" i="5"/>
  <c r="D114" i="5"/>
  <c r="D115" i="5"/>
  <c r="D116" i="5"/>
  <c r="C117" i="5"/>
  <c r="D117" i="5"/>
  <c r="B117" i="5"/>
  <c r="B118" i="5" s="1"/>
  <c r="C118" i="5"/>
  <c r="D118" i="5"/>
  <c r="C8" i="6"/>
  <c r="B8" i="6"/>
  <c r="B9" i="6"/>
  <c r="C9" i="6" s="1"/>
  <c r="B10" i="6"/>
  <c r="D8" i="6"/>
  <c r="D9" i="6"/>
  <c r="D10" i="6"/>
  <c r="D11" i="6"/>
  <c r="C12" i="6"/>
  <c r="D12" i="6"/>
  <c r="C13" i="6"/>
  <c r="D13" i="6"/>
  <c r="B13" i="6"/>
  <c r="B14" i="6" s="1"/>
  <c r="C14" i="6" s="1"/>
  <c r="D14" i="6"/>
  <c r="B15" i="6"/>
  <c r="D15" i="6"/>
  <c r="D16" i="6"/>
  <c r="D17" i="6"/>
  <c r="D18" i="6"/>
  <c r="D19" i="6"/>
  <c r="D20" i="6"/>
  <c r="D21" i="6"/>
  <c r="D22" i="6"/>
  <c r="D23" i="6"/>
  <c r="D24" i="6"/>
  <c r="D25" i="6"/>
  <c r="D26" i="6"/>
  <c r="D27" i="6"/>
  <c r="D28" i="6"/>
  <c r="D29" i="6"/>
  <c r="D30" i="6"/>
  <c r="D31" i="6"/>
  <c r="D32" i="6"/>
  <c r="D33" i="6"/>
  <c r="D34" i="6"/>
  <c r="D35" i="6"/>
  <c r="D36" i="6"/>
  <c r="D37" i="6"/>
  <c r="C38" i="6"/>
  <c r="D38" i="6"/>
  <c r="B38" i="6"/>
  <c r="B39" i="6" s="1"/>
  <c r="D39" i="6"/>
  <c r="D40" i="6"/>
  <c r="D41" i="6"/>
  <c r="D42" i="6"/>
  <c r="D43" i="6"/>
  <c r="D44" i="6"/>
  <c r="D45" i="6"/>
  <c r="D46" i="6"/>
  <c r="D47" i="6"/>
  <c r="D48" i="6"/>
  <c r="D49" i="6"/>
  <c r="D50" i="6"/>
  <c r="D51" i="6"/>
  <c r="D52" i="6"/>
  <c r="D53" i="6"/>
  <c r="D54" i="6"/>
  <c r="D55" i="6"/>
  <c r="D56" i="6"/>
  <c r="D57" i="6"/>
  <c r="C58" i="6"/>
  <c r="D58" i="6"/>
  <c r="B58" i="6"/>
  <c r="B59" i="6" s="1"/>
  <c r="D59" i="6"/>
  <c r="D60" i="6"/>
  <c r="D61" i="6"/>
  <c r="D62" i="6"/>
  <c r="C63" i="6"/>
  <c r="D63" i="6"/>
  <c r="B63" i="6"/>
  <c r="B64" i="6" s="1"/>
  <c r="B65" i="6" s="1"/>
  <c r="D64" i="6"/>
  <c r="D65" i="6"/>
  <c r="D66" i="6"/>
  <c r="D67" i="6"/>
  <c r="C68" i="6"/>
  <c r="D68" i="6"/>
  <c r="B68" i="6"/>
  <c r="B69" i="6" s="1"/>
  <c r="B70" i="6" s="1"/>
  <c r="D69" i="6"/>
  <c r="D70" i="6"/>
  <c r="D71" i="6"/>
  <c r="D72" i="6"/>
  <c r="D73" i="6"/>
  <c r="D74" i="6"/>
  <c r="D75" i="6"/>
  <c r="D76" i="6"/>
  <c r="D77" i="6"/>
  <c r="D78" i="6"/>
  <c r="D79" i="6"/>
  <c r="D80" i="6"/>
  <c r="C81" i="6"/>
  <c r="D81" i="6"/>
  <c r="B81" i="6"/>
  <c r="B82" i="6" s="1"/>
  <c r="C82" i="6" s="1"/>
  <c r="D82" i="6"/>
  <c r="B83" i="6"/>
  <c r="D83" i="6"/>
  <c r="D84" i="6"/>
  <c r="D85" i="6"/>
  <c r="D86" i="6"/>
  <c r="C87" i="6"/>
  <c r="D87" i="6"/>
  <c r="B87" i="6"/>
  <c r="B88" i="6" s="1"/>
  <c r="B89" i="6" s="1"/>
  <c r="D88" i="6"/>
  <c r="D89" i="6"/>
  <c r="D90" i="6"/>
  <c r="D91" i="6"/>
  <c r="D92" i="6"/>
  <c r="D93" i="6"/>
  <c r="D94" i="6"/>
  <c r="D95" i="6"/>
  <c r="C96" i="6"/>
  <c r="D96" i="6"/>
  <c r="B96" i="6"/>
  <c r="B97" i="6" s="1"/>
  <c r="B98" i="6" s="1"/>
  <c r="D97" i="6"/>
  <c r="D98" i="6"/>
  <c r="D99" i="6"/>
  <c r="C100" i="6"/>
  <c r="D100" i="6"/>
  <c r="B100" i="6"/>
  <c r="B101" i="6" s="1"/>
  <c r="C101" i="6" s="1"/>
  <c r="D101" i="6"/>
  <c r="D102" i="6"/>
  <c r="D103" i="6"/>
  <c r="D104" i="6"/>
  <c r="D105" i="6"/>
  <c r="D106" i="6"/>
  <c r="D107" i="6"/>
  <c r="D108" i="6"/>
  <c r="D109" i="6"/>
  <c r="D110" i="6"/>
  <c r="D111" i="6"/>
  <c r="D112" i="6"/>
  <c r="D113" i="6"/>
  <c r="C114" i="6"/>
  <c r="D114" i="6"/>
  <c r="B114" i="6"/>
  <c r="B115" i="6"/>
  <c r="B116" i="6" s="1"/>
  <c r="D115" i="6"/>
  <c r="D116" i="6"/>
  <c r="D117" i="6"/>
  <c r="D118" i="6"/>
  <c r="D119" i="6"/>
  <c r="D120" i="6"/>
  <c r="C121" i="6"/>
  <c r="D121" i="6"/>
  <c r="B121" i="6"/>
  <c r="B122" i="6" s="1"/>
  <c r="C122" i="6" s="1"/>
  <c r="D122" i="6"/>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H10" i="19"/>
  <c r="H11" i="19"/>
  <c r="H12" i="19"/>
  <c r="H13" i="19"/>
  <c r="H14" i="19"/>
  <c r="H15" i="19"/>
  <c r="I5" i="19"/>
  <c r="I6" i="19"/>
  <c r="I7" i="19"/>
  <c r="I8" i="19"/>
  <c r="I9" i="19"/>
  <c r="I4" i="19"/>
  <c r="F11" i="19"/>
  <c r="F12" i="19"/>
  <c r="F13" i="19"/>
  <c r="F14" i="19"/>
  <c r="F15" i="19"/>
  <c r="F10" i="19"/>
  <c r="F5" i="19"/>
  <c r="F6" i="19"/>
  <c r="F7" i="19"/>
  <c r="F8" i="19"/>
  <c r="F9" i="19"/>
  <c r="F4" i="19"/>
  <c r="C8" i="12"/>
  <c r="B8" i="12"/>
  <c r="B9" i="12"/>
  <c r="C9" i="12" s="1"/>
  <c r="C13" i="12"/>
  <c r="C14" i="12"/>
  <c r="B14" i="12"/>
  <c r="B15" i="12" s="1"/>
  <c r="C39" i="12"/>
  <c r="B39" i="12"/>
  <c r="B40" i="12" s="1"/>
  <c r="C48" i="12"/>
  <c r="B48" i="12"/>
  <c r="B49" i="12" s="1"/>
  <c r="C56" i="12"/>
  <c r="B56" i="12"/>
  <c r="B57" i="12" s="1"/>
  <c r="C61" i="12"/>
  <c r="B61" i="12"/>
  <c r="B62" i="12" s="1"/>
  <c r="C66" i="12"/>
  <c r="B66" i="12"/>
  <c r="B67" i="12" s="1"/>
  <c r="C79" i="12"/>
  <c r="B79" i="12"/>
  <c r="B80" i="12" s="1"/>
  <c r="C87" i="12"/>
  <c r="B87" i="12"/>
  <c r="B88" i="12" s="1"/>
  <c r="C96" i="12"/>
  <c r="B96" i="12"/>
  <c r="B97" i="12" s="1"/>
  <c r="C100" i="12"/>
  <c r="B100" i="12"/>
  <c r="B101" i="12" s="1"/>
  <c r="C114" i="12"/>
  <c r="B114" i="12"/>
  <c r="B115" i="12" s="1"/>
  <c r="C115" i="12" s="1"/>
  <c r="C8" i="11"/>
  <c r="B8" i="11"/>
  <c r="B9" i="11" s="1"/>
  <c r="C13" i="11"/>
  <c r="C14" i="11"/>
  <c r="B14" i="11"/>
  <c r="B15" i="11" s="1"/>
  <c r="C15" i="11" s="1"/>
  <c r="B16" i="11"/>
  <c r="C39" i="11"/>
  <c r="B39" i="11"/>
  <c r="B40" i="11"/>
  <c r="B41" i="11" s="1"/>
  <c r="C41" i="11" s="1"/>
  <c r="C48" i="11"/>
  <c r="B48" i="11"/>
  <c r="B49" i="11" s="1"/>
  <c r="C49" i="11" s="1"/>
  <c r="C56" i="11"/>
  <c r="B56" i="11"/>
  <c r="B57" i="11" s="1"/>
  <c r="C57" i="11" s="1"/>
  <c r="C61" i="11"/>
  <c r="B61" i="11"/>
  <c r="B62" i="11"/>
  <c r="B63" i="11" s="1"/>
  <c r="C63" i="11" s="1"/>
  <c r="C66" i="11"/>
  <c r="B66" i="11"/>
  <c r="B67" i="11" s="1"/>
  <c r="C67" i="11" s="1"/>
  <c r="C79" i="11"/>
  <c r="B79" i="11"/>
  <c r="B80" i="11"/>
  <c r="B81" i="11" s="1"/>
  <c r="C81" i="11" s="1"/>
  <c r="C87" i="11"/>
  <c r="B87" i="11"/>
  <c r="B88" i="11"/>
  <c r="B89" i="11" s="1"/>
  <c r="C89" i="11" s="1"/>
  <c r="B90" i="11"/>
  <c r="B91" i="11" s="1"/>
  <c r="C91" i="11" s="1"/>
  <c r="C96" i="11"/>
  <c r="B96" i="11"/>
  <c r="B97" i="11" s="1"/>
  <c r="C97" i="11" s="1"/>
  <c r="B98" i="11"/>
  <c r="B99" i="11" s="1"/>
  <c r="C99" i="11" s="1"/>
  <c r="C100" i="11"/>
  <c r="B100" i="11"/>
  <c r="B101" i="11" s="1"/>
  <c r="C101" i="11" s="1"/>
  <c r="C114" i="11"/>
  <c r="B114" i="11"/>
  <c r="B115" i="11" s="1"/>
  <c r="C115" i="11" s="1"/>
  <c r="C8" i="10"/>
  <c r="B8" i="10"/>
  <c r="B9" i="10" s="1"/>
  <c r="C9" i="10" s="1"/>
  <c r="B10" i="10"/>
  <c r="B11" i="10" s="1"/>
  <c r="C11" i="10" s="1"/>
  <c r="C13" i="10"/>
  <c r="C14" i="10"/>
  <c r="B14" i="10"/>
  <c r="B15" i="10"/>
  <c r="C39" i="10"/>
  <c r="B39" i="10"/>
  <c r="B40" i="10" s="1"/>
  <c r="C40" i="10" s="1"/>
  <c r="C53" i="10"/>
  <c r="B53" i="10"/>
  <c r="B54" i="10" s="1"/>
  <c r="C54" i="10" s="1"/>
  <c r="C61" i="10"/>
  <c r="B61" i="10"/>
  <c r="B62" i="10" s="1"/>
  <c r="C62" i="10" s="1"/>
  <c r="C69" i="10"/>
  <c r="B69" i="10"/>
  <c r="B70" i="10" s="1"/>
  <c r="C70" i="10" s="1"/>
  <c r="C78" i="10"/>
  <c r="B78" i="10"/>
  <c r="B79" i="10" s="1"/>
  <c r="C92" i="10"/>
  <c r="B92" i="10"/>
  <c r="B93" i="10" s="1"/>
  <c r="C105" i="10"/>
  <c r="B105" i="10"/>
  <c r="B106" i="10"/>
  <c r="C106" i="10" s="1"/>
  <c r="C8" i="9"/>
  <c r="B8" i="9"/>
  <c r="B9" i="9"/>
  <c r="C9" i="9" s="1"/>
  <c r="C13" i="9"/>
  <c r="C14" i="9"/>
  <c r="B14" i="9"/>
  <c r="B15" i="9"/>
  <c r="B16" i="9" s="1"/>
  <c r="C15" i="9"/>
  <c r="C39" i="9"/>
  <c r="B39" i="9"/>
  <c r="B40" i="9" s="1"/>
  <c r="C48" i="9"/>
  <c r="B48" i="9"/>
  <c r="B49" i="9" s="1"/>
  <c r="C56" i="9"/>
  <c r="B56" i="9"/>
  <c r="B57" i="9" s="1"/>
  <c r="C69" i="9"/>
  <c r="B69" i="9"/>
  <c r="B70" i="9" s="1"/>
  <c r="C77" i="9"/>
  <c r="B77" i="9"/>
  <c r="B78" i="9" s="1"/>
  <c r="C86" i="9"/>
  <c r="B86" i="9"/>
  <c r="B87" i="9" s="1"/>
  <c r="C100" i="9"/>
  <c r="B100" i="9"/>
  <c r="B101" i="9" s="1"/>
  <c r="C101" i="9" s="1"/>
  <c r="C8" i="8"/>
  <c r="B8" i="8"/>
  <c r="B9" i="8" s="1"/>
  <c r="C13" i="8"/>
  <c r="C14" i="8"/>
  <c r="B14" i="8"/>
  <c r="B15" i="8" s="1"/>
  <c r="C39" i="8"/>
  <c r="B39" i="8"/>
  <c r="B40" i="8"/>
  <c r="C40" i="8" s="1"/>
  <c r="C48" i="8"/>
  <c r="B48" i="8"/>
  <c r="B49" i="8" s="1"/>
  <c r="C56" i="8"/>
  <c r="B56" i="8"/>
  <c r="B57" i="8" s="1"/>
  <c r="C69" i="8"/>
  <c r="B69" i="8"/>
  <c r="B70" i="8"/>
  <c r="C70" i="8" s="1"/>
  <c r="C77" i="8"/>
  <c r="B77" i="8"/>
  <c r="B78" i="8"/>
  <c r="C78" i="8" s="1"/>
  <c r="C86" i="8"/>
  <c r="B86" i="8"/>
  <c r="B87" i="8" s="1"/>
  <c r="C100" i="8"/>
  <c r="B100" i="8"/>
  <c r="B101" i="8" s="1"/>
  <c r="C101" i="8" s="1"/>
  <c r="C8" i="7"/>
  <c r="B8" i="7"/>
  <c r="B9" i="7" s="1"/>
  <c r="C9" i="7" s="1"/>
  <c r="C13" i="7"/>
  <c r="C14" i="7"/>
  <c r="B14" i="7"/>
  <c r="B15" i="7" s="1"/>
  <c r="C39" i="7"/>
  <c r="B39" i="7"/>
  <c r="B40" i="7"/>
  <c r="B41" i="7" s="1"/>
  <c r="C40" i="7"/>
  <c r="C59" i="7"/>
  <c r="B59" i="7"/>
  <c r="B60" i="7"/>
  <c r="B61" i="7" s="1"/>
  <c r="C60" i="7"/>
  <c r="C67" i="7"/>
  <c r="B67" i="7"/>
  <c r="B68" i="7"/>
  <c r="B69" i="7" s="1"/>
  <c r="C68" i="7"/>
  <c r="C76" i="7"/>
  <c r="B76" i="7"/>
  <c r="B77" i="7" s="1"/>
  <c r="C90" i="7"/>
  <c r="B90" i="7"/>
  <c r="B91" i="7" s="1"/>
  <c r="C91" i="7" s="1"/>
  <c r="C103" i="7"/>
  <c r="B103" i="7"/>
  <c r="B104" i="7"/>
  <c r="C104" i="7" s="1"/>
  <c r="C5" i="15"/>
  <c r="B5" i="15"/>
  <c r="C4" i="15"/>
  <c r="B4" i="15"/>
  <c r="B13" i="12"/>
  <c r="B13" i="11"/>
  <c r="B13" i="10"/>
  <c r="B13" i="9"/>
  <c r="B13" i="8"/>
  <c r="B13" i="7"/>
  <c r="B12" i="6"/>
  <c r="B12" i="5"/>
  <c r="B12" i="4"/>
  <c r="B12" i="3"/>
  <c r="B12" i="2"/>
  <c r="B12" i="1"/>
  <c r="M4" i="19"/>
  <c r="K4" i="19"/>
  <c r="N4" i="19"/>
  <c r="R8" i="19"/>
  <c r="R4" i="19"/>
  <c r="S8" i="19"/>
  <c r="U4" i="19"/>
  <c r="Q4" i="19"/>
  <c r="P4" i="19"/>
  <c r="L4" i="19"/>
  <c r="O4" i="19"/>
  <c r="M5" i="19"/>
  <c r="N8" i="19"/>
  <c r="P8" i="19"/>
  <c r="S4" i="19"/>
  <c r="P5" i="19"/>
  <c r="O8" i="19"/>
  <c r="R5" i="19"/>
  <c r="B70" i="1" l="1"/>
  <c r="C69" i="1"/>
  <c r="C70" i="6"/>
  <c r="B71" i="6"/>
  <c r="B79" i="5"/>
  <c r="C78" i="5"/>
  <c r="B84" i="4"/>
  <c r="C83" i="4"/>
  <c r="C98" i="1"/>
  <c r="B99" i="1"/>
  <c r="C99" i="1" s="1"/>
  <c r="B58" i="9"/>
  <c r="C57" i="9"/>
  <c r="B10" i="8"/>
  <c r="C9" i="8"/>
  <c r="B88" i="9"/>
  <c r="C87" i="9"/>
  <c r="B50" i="9"/>
  <c r="C49" i="9"/>
  <c r="C98" i="6"/>
  <c r="B99" i="6"/>
  <c r="C99" i="6" s="1"/>
  <c r="B15" i="5"/>
  <c r="C14" i="5"/>
  <c r="C15" i="3"/>
  <c r="B16" i="3"/>
  <c r="B113" i="5"/>
  <c r="B41" i="10"/>
  <c r="B42" i="10" s="1"/>
  <c r="B73" i="3"/>
  <c r="B10" i="7"/>
  <c r="B102" i="11"/>
  <c r="B103" i="11" s="1"/>
  <c r="C103" i="11" s="1"/>
  <c r="C64" i="6"/>
  <c r="C39" i="4"/>
  <c r="B60" i="3"/>
  <c r="C39" i="2"/>
  <c r="G9" i="19"/>
  <c r="H9" i="19" s="1"/>
  <c r="S21" i="19"/>
  <c r="O21" i="19"/>
  <c r="K21" i="19"/>
  <c r="Q20" i="19"/>
  <c r="M20" i="19"/>
  <c r="S19" i="19"/>
  <c r="O19" i="19"/>
  <c r="K19" i="19"/>
  <c r="Q18" i="19"/>
  <c r="M18" i="19"/>
  <c r="S17" i="19"/>
  <c r="O17" i="19"/>
  <c r="K17" i="19"/>
  <c r="Q16" i="19"/>
  <c r="M16" i="19"/>
  <c r="L20" i="19"/>
  <c r="N19" i="19"/>
  <c r="P18" i="19"/>
  <c r="R17" i="19"/>
  <c r="F17" i="19"/>
  <c r="L16" i="19"/>
  <c r="M21" i="19"/>
  <c r="O20" i="19"/>
  <c r="Q19" i="19"/>
  <c r="S18" i="19"/>
  <c r="K18" i="19"/>
  <c r="S16" i="19"/>
  <c r="K16" i="19"/>
  <c r="L21" i="19"/>
  <c r="N20" i="19"/>
  <c r="P19" i="19"/>
  <c r="R18" i="19"/>
  <c r="F18" i="19"/>
  <c r="L17" i="19"/>
  <c r="N16" i="19"/>
  <c r="R21" i="19"/>
  <c r="N21" i="19"/>
  <c r="F21" i="19"/>
  <c r="P20" i="19"/>
  <c r="R19" i="19"/>
  <c r="F19" i="19"/>
  <c r="L18" i="19"/>
  <c r="N17" i="19"/>
  <c r="P16" i="19"/>
  <c r="Q21" i="19"/>
  <c r="S20" i="19"/>
  <c r="K20" i="19"/>
  <c r="M19" i="19"/>
  <c r="O18" i="19"/>
  <c r="M17" i="19"/>
  <c r="O16" i="19"/>
  <c r="P21" i="19"/>
  <c r="R20" i="19"/>
  <c r="F20" i="19"/>
  <c r="L19" i="19"/>
  <c r="N18" i="19"/>
  <c r="P17" i="19"/>
  <c r="R16" i="19"/>
  <c r="Q17" i="19"/>
  <c r="G13" i="19"/>
  <c r="I13" i="19" s="1"/>
  <c r="G6" i="19"/>
  <c r="H6" i="19" s="1"/>
  <c r="G7" i="19"/>
  <c r="H7" i="19" s="1"/>
  <c r="G10" i="19"/>
  <c r="I10" i="19" s="1"/>
  <c r="G15" i="19"/>
  <c r="I15" i="19" s="1"/>
  <c r="G11" i="19"/>
  <c r="I11" i="19" s="1"/>
  <c r="F16" i="19"/>
  <c r="G14" i="19"/>
  <c r="I14" i="19" s="1"/>
  <c r="G12" i="19"/>
  <c r="I12" i="19" s="1"/>
  <c r="D5" i="15"/>
  <c r="E5" i="15"/>
  <c r="C77" i="7"/>
  <c r="B78" i="7"/>
  <c r="C69" i="7"/>
  <c r="B70" i="7"/>
  <c r="C49" i="8"/>
  <c r="B50" i="8"/>
  <c r="C78" i="9"/>
  <c r="B79" i="9"/>
  <c r="C40" i="9"/>
  <c r="B41" i="9"/>
  <c r="C61" i="7"/>
  <c r="B62" i="7"/>
  <c r="C15" i="7"/>
  <c r="B16" i="7"/>
  <c r="C10" i="7"/>
  <c r="B11" i="7"/>
  <c r="C15" i="8"/>
  <c r="B16" i="8"/>
  <c r="C10" i="8"/>
  <c r="B11" i="8"/>
  <c r="C88" i="9"/>
  <c r="B89" i="9"/>
  <c r="C58" i="9"/>
  <c r="B59" i="9"/>
  <c r="C50" i="9"/>
  <c r="B51" i="9"/>
  <c r="C93" i="10"/>
  <c r="B94" i="10"/>
  <c r="B92" i="7"/>
  <c r="C41" i="7"/>
  <c r="B42" i="7"/>
  <c r="C87" i="8"/>
  <c r="B88" i="8"/>
  <c r="C57" i="8"/>
  <c r="B58" i="8"/>
  <c r="C70" i="9"/>
  <c r="B71" i="9"/>
  <c r="C16" i="9"/>
  <c r="B17" i="9"/>
  <c r="C79" i="10"/>
  <c r="B80" i="10"/>
  <c r="C97" i="12"/>
  <c r="B98" i="12"/>
  <c r="B81" i="12"/>
  <c r="C80" i="12"/>
  <c r="B63" i="12"/>
  <c r="C62" i="12"/>
  <c r="C49" i="12"/>
  <c r="B50" i="12"/>
  <c r="C15" i="12"/>
  <c r="B16" i="12"/>
  <c r="B16" i="10"/>
  <c r="C15" i="10"/>
  <c r="C88" i="11"/>
  <c r="B79" i="8"/>
  <c r="B71" i="8"/>
  <c r="B41" i="8"/>
  <c r="B10" i="9"/>
  <c r="B71" i="10"/>
  <c r="B63" i="10"/>
  <c r="B55" i="10"/>
  <c r="C41" i="10"/>
  <c r="B12" i="10"/>
  <c r="C12" i="10" s="1"/>
  <c r="B104" i="11"/>
  <c r="B92" i="11"/>
  <c r="B82" i="11"/>
  <c r="B68" i="11"/>
  <c r="B64" i="11"/>
  <c r="B58" i="11"/>
  <c r="B50" i="11"/>
  <c r="B42" i="11"/>
  <c r="C16" i="11"/>
  <c r="B17" i="11"/>
  <c r="C9" i="11"/>
  <c r="B10" i="11"/>
  <c r="C101" i="12"/>
  <c r="B102" i="12"/>
  <c r="B89" i="12"/>
  <c r="C88" i="12"/>
  <c r="C67" i="12"/>
  <c r="B68" i="12"/>
  <c r="C57" i="12"/>
  <c r="B58" i="12"/>
  <c r="B41" i="12"/>
  <c r="C40" i="12"/>
  <c r="C10" i="10"/>
  <c r="C102" i="11"/>
  <c r="C98" i="11"/>
  <c r="C90" i="11"/>
  <c r="C80" i="11"/>
  <c r="C62" i="11"/>
  <c r="C40" i="11"/>
  <c r="C116" i="6"/>
  <c r="B117" i="6"/>
  <c r="B10" i="12"/>
  <c r="C10" i="6"/>
  <c r="B11" i="6"/>
  <c r="C11" i="6" s="1"/>
  <c r="B85" i="5"/>
  <c r="B40" i="5"/>
  <c r="C39" i="5"/>
  <c r="B61" i="4"/>
  <c r="C60" i="4"/>
  <c r="B41" i="4"/>
  <c r="C40" i="4"/>
  <c r="C88" i="3"/>
  <c r="B89" i="3"/>
  <c r="C60" i="3"/>
  <c r="B61" i="3"/>
  <c r="C39" i="3"/>
  <c r="B40" i="3"/>
  <c r="C16" i="3"/>
  <c r="B17" i="3"/>
  <c r="C115" i="6"/>
  <c r="B102" i="6"/>
  <c r="C88" i="6"/>
  <c r="C15" i="6"/>
  <c r="B16" i="6"/>
  <c r="B80" i="5"/>
  <c r="C79" i="5"/>
  <c r="B56" i="5"/>
  <c r="C55" i="5"/>
  <c r="B97" i="4"/>
  <c r="C96" i="4"/>
  <c r="B49" i="4"/>
  <c r="C48" i="4"/>
  <c r="B79" i="3"/>
  <c r="C78" i="3"/>
  <c r="B90" i="6"/>
  <c r="C89" i="6"/>
  <c r="C83" i="6"/>
  <c r="B84" i="6"/>
  <c r="C71" i="6"/>
  <c r="B72" i="6"/>
  <c r="C97" i="5"/>
  <c r="B98" i="5"/>
  <c r="C93" i="5"/>
  <c r="B94" i="5"/>
  <c r="C65" i="5"/>
  <c r="B66" i="5"/>
  <c r="C61" i="5"/>
  <c r="B62" i="5"/>
  <c r="C9" i="5"/>
  <c r="B10" i="5"/>
  <c r="B85" i="4"/>
  <c r="C84" i="4"/>
  <c r="C54" i="4"/>
  <c r="B55" i="4"/>
  <c r="C9" i="4"/>
  <c r="B10" i="4"/>
  <c r="B84" i="2"/>
  <c r="C83" i="2"/>
  <c r="B66" i="6"/>
  <c r="C65" i="6"/>
  <c r="C59" i="6"/>
  <c r="B60" i="6"/>
  <c r="C39" i="6"/>
  <c r="B40" i="6"/>
  <c r="C113" i="5"/>
  <c r="B114" i="5"/>
  <c r="B49" i="5"/>
  <c r="B16" i="5"/>
  <c r="C15" i="5"/>
  <c r="B70" i="4"/>
  <c r="C14" i="4"/>
  <c r="B15" i="4"/>
  <c r="B103" i="3"/>
  <c r="C102" i="3"/>
  <c r="C97" i="6"/>
  <c r="C69" i="6"/>
  <c r="B15" i="1"/>
  <c r="C14" i="1"/>
  <c r="C74" i="2"/>
  <c r="B75" i="2"/>
  <c r="B70" i="2"/>
  <c r="B41" i="2"/>
  <c r="C40" i="2"/>
  <c r="C83" i="1"/>
  <c r="B84" i="1"/>
  <c r="C10" i="3"/>
  <c r="B11" i="3"/>
  <c r="C11" i="3" s="1"/>
  <c r="B98" i="2"/>
  <c r="B57" i="2"/>
  <c r="C56" i="2"/>
  <c r="B50" i="2"/>
  <c r="C14" i="2"/>
  <c r="B15" i="2"/>
  <c r="C60" i="1"/>
  <c r="B61" i="1"/>
  <c r="C14" i="3"/>
  <c r="C68" i="2"/>
  <c r="C48" i="2"/>
  <c r="B10" i="2"/>
  <c r="C96" i="1"/>
  <c r="B71" i="1"/>
  <c r="C70" i="1"/>
  <c r="C48" i="1"/>
  <c r="B49" i="1"/>
  <c r="C9" i="1"/>
  <c r="B10" i="1"/>
  <c r="C97" i="1"/>
  <c r="B55" i="1"/>
  <c r="C54" i="1"/>
  <c r="B40" i="1"/>
  <c r="A6" i="15"/>
  <c r="E6" i="15" s="1"/>
  <c r="K5" i="19"/>
  <c r="Q5" i="19"/>
  <c r="O5" i="19"/>
  <c r="O9" i="19"/>
  <c r="K13" i="19"/>
  <c r="O10" i="19"/>
  <c r="O13" i="19"/>
  <c r="N9" i="19"/>
  <c r="N14" i="19"/>
  <c r="U9" i="19"/>
  <c r="R9" i="19"/>
  <c r="R13" i="19"/>
  <c r="L13" i="19"/>
  <c r="K6" i="19"/>
  <c r="K9" i="19"/>
  <c r="P14" i="19"/>
  <c r="R14" i="19"/>
  <c r="P6" i="19"/>
  <c r="K14" i="19"/>
  <c r="M13" i="19"/>
  <c r="S11" i="19"/>
  <c r="S14" i="19"/>
  <c r="K10" i="19"/>
  <c r="R10" i="19"/>
  <c r="S5" i="19"/>
  <c r="K8" i="19"/>
  <c r="L5" i="19"/>
  <c r="Q8" i="19"/>
  <c r="S9" i="19"/>
  <c r="M6" i="19"/>
  <c r="U15" i="19"/>
  <c r="L6" i="19"/>
  <c r="P13" i="19"/>
  <c r="M10" i="19"/>
  <c r="S15" i="19"/>
  <c r="O14" i="19"/>
  <c r="L14" i="19"/>
  <c r="S6" i="19"/>
  <c r="Q6" i="19"/>
  <c r="M15" i="19"/>
  <c r="O6" i="19"/>
  <c r="L15" i="19"/>
  <c r="M12" i="19"/>
  <c r="Q14" i="19"/>
  <c r="Q13" i="19"/>
  <c r="Q15" i="19"/>
  <c r="U8" i="19"/>
  <c r="N5" i="19"/>
  <c r="M8" i="19"/>
  <c r="Q9" i="19"/>
  <c r="U10" i="19"/>
  <c r="N12" i="19"/>
  <c r="L10" i="19"/>
  <c r="M14" i="19"/>
  <c r="N6" i="19"/>
  <c r="K12" i="19"/>
  <c r="L8" i="19"/>
  <c r="U5" i="19"/>
  <c r="N13" i="19"/>
  <c r="U6" i="19"/>
  <c r="P10" i="19"/>
  <c r="O11" i="19"/>
  <c r="U14" i="19"/>
  <c r="L9" i="19"/>
  <c r="N10" i="19"/>
  <c r="M9" i="19"/>
  <c r="U13" i="19"/>
  <c r="L7" i="19"/>
  <c r="R15" i="19"/>
  <c r="M11" i="19"/>
  <c r="L12" i="19"/>
  <c r="R12" i="19"/>
  <c r="S10" i="19"/>
  <c r="Q12" i="19"/>
  <c r="S13" i="19"/>
  <c r="O7" i="19"/>
  <c r="Q10" i="19"/>
  <c r="Q11" i="19"/>
  <c r="P9" i="19"/>
  <c r="K15" i="19"/>
  <c r="R6" i="19"/>
  <c r="N15" i="19"/>
  <c r="O12" i="19"/>
  <c r="N11" i="19"/>
  <c r="Q7" i="19"/>
  <c r="B74" i="3" l="1"/>
  <c r="C73" i="3"/>
  <c r="C42" i="10"/>
  <c r="B43" i="10"/>
  <c r="D6" i="15"/>
  <c r="A7" i="15"/>
  <c r="E7" i="15" s="1"/>
  <c r="B6" i="15"/>
  <c r="C6" i="15"/>
  <c r="B11" i="2"/>
  <c r="C11" i="2" s="1"/>
  <c r="C10" i="2"/>
  <c r="C50" i="2"/>
  <c r="B51" i="2"/>
  <c r="C66" i="6"/>
  <c r="B67" i="6"/>
  <c r="C67" i="6" s="1"/>
  <c r="C97" i="4"/>
  <c r="B98" i="4"/>
  <c r="C40" i="3"/>
  <c r="B41" i="3"/>
  <c r="C85" i="5"/>
  <c r="B86" i="5"/>
  <c r="B43" i="11"/>
  <c r="C42" i="11"/>
  <c r="C71" i="10"/>
  <c r="B72" i="10"/>
  <c r="B60" i="9"/>
  <c r="C59" i="9"/>
  <c r="C11" i="7"/>
  <c r="B12" i="7"/>
  <c r="C12" i="7" s="1"/>
  <c r="C70" i="7"/>
  <c r="B71" i="7"/>
  <c r="C40" i="1"/>
  <c r="B41" i="1"/>
  <c r="C10" i="1"/>
  <c r="B11" i="1"/>
  <c r="C11" i="1" s="1"/>
  <c r="C41" i="2"/>
  <c r="B42" i="2"/>
  <c r="C70" i="4"/>
  <c r="B71" i="4"/>
  <c r="B115" i="5"/>
  <c r="C114" i="5"/>
  <c r="B61" i="6"/>
  <c r="C60" i="6"/>
  <c r="B11" i="4"/>
  <c r="C11" i="4" s="1"/>
  <c r="C10" i="4"/>
  <c r="B63" i="5"/>
  <c r="C63" i="5" s="1"/>
  <c r="C62" i="5"/>
  <c r="B95" i="5"/>
  <c r="C95" i="5" s="1"/>
  <c r="C94" i="5"/>
  <c r="B73" i="6"/>
  <c r="C72" i="6"/>
  <c r="B17" i="6"/>
  <c r="C16" i="6"/>
  <c r="C61" i="4"/>
  <c r="B62" i="4"/>
  <c r="C89" i="12"/>
  <c r="B90" i="12"/>
  <c r="B51" i="11"/>
  <c r="C50" i="11"/>
  <c r="B83" i="11"/>
  <c r="C82" i="11"/>
  <c r="C10" i="9"/>
  <c r="B11" i="9"/>
  <c r="B17" i="12"/>
  <c r="C16" i="12"/>
  <c r="B99" i="12"/>
  <c r="C99" i="12" s="1"/>
  <c r="C98" i="12"/>
  <c r="B18" i="9"/>
  <c r="C17" i="9"/>
  <c r="C58" i="8"/>
  <c r="B59" i="8"/>
  <c r="B43" i="7"/>
  <c r="C42" i="7"/>
  <c r="C49" i="5"/>
  <c r="B50" i="5"/>
  <c r="C79" i="3"/>
  <c r="B80" i="3"/>
  <c r="C80" i="5"/>
  <c r="B81" i="5"/>
  <c r="B90" i="3"/>
  <c r="C89" i="3"/>
  <c r="C117" i="6"/>
  <c r="B118" i="6"/>
  <c r="B11" i="11"/>
  <c r="C10" i="11"/>
  <c r="B69" i="11"/>
  <c r="C68" i="11"/>
  <c r="C79" i="8"/>
  <c r="B80" i="8"/>
  <c r="C81" i="12"/>
  <c r="B82" i="12"/>
  <c r="C94" i="10"/>
  <c r="B95" i="10"/>
  <c r="B12" i="8"/>
  <c r="C12" i="8" s="1"/>
  <c r="C11" i="8"/>
  <c r="B80" i="9"/>
  <c r="C79" i="9"/>
  <c r="C71" i="1"/>
  <c r="B72" i="1"/>
  <c r="C15" i="2"/>
  <c r="B16" i="2"/>
  <c r="C57" i="2"/>
  <c r="B58" i="2"/>
  <c r="B85" i="1"/>
  <c r="C84" i="1"/>
  <c r="C70" i="2"/>
  <c r="B71" i="2"/>
  <c r="B16" i="1"/>
  <c r="C15" i="1"/>
  <c r="C103" i="3"/>
  <c r="B104" i="3"/>
  <c r="C104" i="3" s="1"/>
  <c r="B85" i="2"/>
  <c r="C84" i="2"/>
  <c r="C85" i="4"/>
  <c r="B86" i="4"/>
  <c r="C90" i="6"/>
  <c r="B91" i="6"/>
  <c r="C49" i="4"/>
  <c r="B50" i="4"/>
  <c r="C56" i="5"/>
  <c r="B57" i="5"/>
  <c r="B18" i="3"/>
  <c r="C17" i="3"/>
  <c r="C61" i="3"/>
  <c r="B62" i="3"/>
  <c r="B69" i="12"/>
  <c r="C68" i="12"/>
  <c r="B103" i="12"/>
  <c r="C102" i="12"/>
  <c r="C17" i="11"/>
  <c r="B18" i="11"/>
  <c r="B59" i="11"/>
  <c r="C58" i="11"/>
  <c r="B93" i="11"/>
  <c r="C92" i="11"/>
  <c r="B56" i="10"/>
  <c r="C55" i="10"/>
  <c r="C41" i="8"/>
  <c r="B42" i="8"/>
  <c r="C63" i="12"/>
  <c r="B64" i="12"/>
  <c r="B52" i="9"/>
  <c r="C51" i="9"/>
  <c r="B90" i="9"/>
  <c r="C89" i="9"/>
  <c r="C16" i="8"/>
  <c r="B17" i="8"/>
  <c r="B17" i="7"/>
  <c r="C16" i="7"/>
  <c r="B42" i="9"/>
  <c r="C41" i="9"/>
  <c r="C50" i="8"/>
  <c r="B51" i="8"/>
  <c r="C78" i="7"/>
  <c r="B79" i="7"/>
  <c r="B62" i="1"/>
  <c r="C61" i="1"/>
  <c r="B103" i="6"/>
  <c r="C102" i="6"/>
  <c r="B59" i="12"/>
  <c r="C58" i="12"/>
  <c r="B63" i="7"/>
  <c r="C62" i="7"/>
  <c r="C55" i="1"/>
  <c r="B56" i="1"/>
  <c r="B50" i="1"/>
  <c r="C49" i="1"/>
  <c r="C98" i="2"/>
  <c r="B99" i="2"/>
  <c r="B76" i="2"/>
  <c r="C75" i="2"/>
  <c r="B16" i="4"/>
  <c r="C15" i="4"/>
  <c r="C16" i="5"/>
  <c r="B17" i="5"/>
  <c r="B41" i="6"/>
  <c r="C40" i="6"/>
  <c r="B56" i="4"/>
  <c r="C55" i="4"/>
  <c r="C10" i="5"/>
  <c r="B11" i="5"/>
  <c r="C11" i="5" s="1"/>
  <c r="B67" i="5"/>
  <c r="C66" i="5"/>
  <c r="B99" i="5"/>
  <c r="C98" i="5"/>
  <c r="B85" i="6"/>
  <c r="C84" i="6"/>
  <c r="C41" i="4"/>
  <c r="B42" i="4"/>
  <c r="C40" i="5"/>
  <c r="B41" i="5"/>
  <c r="C10" i="12"/>
  <c r="B11" i="12"/>
  <c r="C41" i="12"/>
  <c r="B42" i="12"/>
  <c r="B65" i="11"/>
  <c r="C65" i="11" s="1"/>
  <c r="C64" i="11"/>
  <c r="B105" i="11"/>
  <c r="C104" i="11"/>
  <c r="B64" i="10"/>
  <c r="C63" i="10"/>
  <c r="C71" i="8"/>
  <c r="B72" i="8"/>
  <c r="B17" i="10"/>
  <c r="C16" i="10"/>
  <c r="B51" i="12"/>
  <c r="C50" i="12"/>
  <c r="C80" i="10"/>
  <c r="B81" i="10"/>
  <c r="B72" i="9"/>
  <c r="C71" i="9"/>
  <c r="C88" i="8"/>
  <c r="B89" i="8"/>
  <c r="C92" i="7"/>
  <c r="B93" i="7"/>
  <c r="R7" i="19"/>
  <c r="M7" i="19"/>
  <c r="L11" i="19"/>
  <c r="S7" i="19"/>
  <c r="R11" i="19"/>
  <c r="U12" i="19"/>
  <c r="P12" i="19"/>
  <c r="P15" i="19"/>
  <c r="S12" i="19"/>
  <c r="U7" i="19"/>
  <c r="U11" i="19"/>
  <c r="O15" i="19"/>
  <c r="K7" i="19"/>
  <c r="K11" i="19"/>
  <c r="P11" i="19"/>
  <c r="P7" i="19"/>
  <c r="N7" i="19"/>
  <c r="B44" i="10" l="1"/>
  <c r="C43" i="10"/>
  <c r="C74" i="3"/>
  <c r="B75" i="3"/>
  <c r="C89" i="8"/>
  <c r="B90" i="8"/>
  <c r="C42" i="4"/>
  <c r="B43" i="4"/>
  <c r="B100" i="2"/>
  <c r="C100" i="2" s="1"/>
  <c r="C99" i="2"/>
  <c r="C79" i="7"/>
  <c r="B80" i="7"/>
  <c r="C17" i="8"/>
  <c r="B18" i="8"/>
  <c r="C42" i="8"/>
  <c r="B43" i="8"/>
  <c r="C18" i="11"/>
  <c r="B19" i="11"/>
  <c r="B72" i="2"/>
  <c r="C72" i="2" s="1"/>
  <c r="C71" i="2"/>
  <c r="C72" i="1"/>
  <c r="B73" i="1"/>
  <c r="B83" i="12"/>
  <c r="C82" i="12"/>
  <c r="B119" i="6"/>
  <c r="C118" i="6"/>
  <c r="C81" i="5"/>
  <c r="B82" i="5"/>
  <c r="C82" i="5" s="1"/>
  <c r="B91" i="12"/>
  <c r="C90" i="12"/>
  <c r="C42" i="2"/>
  <c r="B43" i="2"/>
  <c r="B42" i="1"/>
  <c r="C41" i="1"/>
  <c r="C72" i="10"/>
  <c r="B73" i="10"/>
  <c r="B87" i="5"/>
  <c r="C86" i="5"/>
  <c r="C98" i="4"/>
  <c r="B99" i="4"/>
  <c r="C99" i="4" s="1"/>
  <c r="B52" i="2"/>
  <c r="C51" i="2"/>
  <c r="B65" i="10"/>
  <c r="C64" i="10"/>
  <c r="C93" i="7"/>
  <c r="B94" i="7"/>
  <c r="C72" i="8"/>
  <c r="B73" i="8"/>
  <c r="B43" i="12"/>
  <c r="C42" i="12"/>
  <c r="C41" i="5"/>
  <c r="B42" i="5"/>
  <c r="C17" i="5"/>
  <c r="B18" i="5"/>
  <c r="C51" i="8"/>
  <c r="B52" i="8"/>
  <c r="B65" i="12"/>
  <c r="C65" i="12" s="1"/>
  <c r="C64" i="12"/>
  <c r="B63" i="3"/>
  <c r="C62" i="3"/>
  <c r="C57" i="5"/>
  <c r="B58" i="5"/>
  <c r="C58" i="5" s="1"/>
  <c r="C91" i="6"/>
  <c r="B92" i="6"/>
  <c r="B17" i="2"/>
  <c r="C16" i="2"/>
  <c r="C95" i="10"/>
  <c r="B96" i="10"/>
  <c r="C80" i="8"/>
  <c r="B81" i="8"/>
  <c r="C80" i="3"/>
  <c r="B81" i="3"/>
  <c r="B51" i="5"/>
  <c r="C50" i="5"/>
  <c r="C59" i="8"/>
  <c r="B60" i="8"/>
  <c r="C11" i="9"/>
  <c r="B12" i="9"/>
  <c r="C12" i="9" s="1"/>
  <c r="C62" i="4"/>
  <c r="B63" i="4"/>
  <c r="B72" i="4"/>
  <c r="C71" i="4"/>
  <c r="C71" i="7"/>
  <c r="B72" i="7"/>
  <c r="C41" i="3"/>
  <c r="B42" i="3"/>
  <c r="D7" i="15"/>
  <c r="A8" i="15"/>
  <c r="E8" i="15" s="1"/>
  <c r="C7" i="15"/>
  <c r="B7" i="15"/>
  <c r="C81" i="10"/>
  <c r="B82" i="10"/>
  <c r="C11" i="12"/>
  <c r="B12" i="12"/>
  <c r="C12" i="12" s="1"/>
  <c r="C56" i="1"/>
  <c r="B57" i="1"/>
  <c r="C50" i="4"/>
  <c r="B51" i="4"/>
  <c r="C86" i="4"/>
  <c r="B87" i="4"/>
  <c r="C58" i="2"/>
  <c r="B59" i="2"/>
  <c r="B18" i="10"/>
  <c r="C17" i="10"/>
  <c r="B100" i="5"/>
  <c r="C99" i="5"/>
  <c r="B42" i="6"/>
  <c r="C41" i="6"/>
  <c r="B17" i="4"/>
  <c r="C16" i="4"/>
  <c r="B104" i="6"/>
  <c r="C103" i="6"/>
  <c r="C42" i="9"/>
  <c r="B43" i="9"/>
  <c r="C52" i="9"/>
  <c r="B53" i="9"/>
  <c r="C93" i="11"/>
  <c r="B94" i="11"/>
  <c r="C69" i="12"/>
  <c r="B70" i="12"/>
  <c r="B19" i="3"/>
  <c r="C18" i="3"/>
  <c r="C69" i="11"/>
  <c r="B70" i="11"/>
  <c r="C43" i="7"/>
  <c r="B44" i="7"/>
  <c r="C18" i="9"/>
  <c r="B19" i="9"/>
  <c r="C17" i="12"/>
  <c r="B18" i="12"/>
  <c r="C83" i="11"/>
  <c r="B84" i="11"/>
  <c r="B18" i="6"/>
  <c r="C17" i="6"/>
  <c r="B116" i="5"/>
  <c r="C116" i="5" s="1"/>
  <c r="C115" i="5"/>
  <c r="C72" i="9"/>
  <c r="B73" i="9"/>
  <c r="C51" i="12"/>
  <c r="B52" i="12"/>
  <c r="C105" i="11"/>
  <c r="B106" i="11"/>
  <c r="B86" i="6"/>
  <c r="C86" i="6" s="1"/>
  <c r="C85" i="6"/>
  <c r="B68" i="5"/>
  <c r="C67" i="5"/>
  <c r="B57" i="4"/>
  <c r="C56" i="4"/>
  <c r="B77" i="2"/>
  <c r="C76" i="2"/>
  <c r="B51" i="1"/>
  <c r="C50" i="1"/>
  <c r="C63" i="7"/>
  <c r="B64" i="7"/>
  <c r="C59" i="12"/>
  <c r="B60" i="12"/>
  <c r="C60" i="12" s="1"/>
  <c r="B63" i="1"/>
  <c r="C62" i="1"/>
  <c r="C17" i="7"/>
  <c r="B18" i="7"/>
  <c r="C90" i="9"/>
  <c r="B91" i="9"/>
  <c r="B57" i="10"/>
  <c r="C56" i="10"/>
  <c r="C59" i="11"/>
  <c r="B60" i="11"/>
  <c r="C60" i="11" s="1"/>
  <c r="C103" i="12"/>
  <c r="B104" i="12"/>
  <c r="C85" i="2"/>
  <c r="B86" i="2"/>
  <c r="B17" i="1"/>
  <c r="C16" i="1"/>
  <c r="B86" i="1"/>
  <c r="C85" i="1"/>
  <c r="C80" i="9"/>
  <c r="B81" i="9"/>
  <c r="C11" i="11"/>
  <c r="B12" i="11"/>
  <c r="C12" i="11" s="1"/>
  <c r="B91" i="3"/>
  <c r="C90" i="3"/>
  <c r="C51" i="11"/>
  <c r="B52" i="11"/>
  <c r="B74" i="6"/>
  <c r="C73" i="6"/>
  <c r="B62" i="6"/>
  <c r="C62" i="6" s="1"/>
  <c r="C61" i="6"/>
  <c r="C60" i="9"/>
  <c r="B61" i="9"/>
  <c r="C43" i="11"/>
  <c r="B44" i="11"/>
  <c r="B76" i="3" l="1"/>
  <c r="C76" i="3" s="1"/>
  <c r="C75" i="3"/>
  <c r="C44" i="10"/>
  <c r="B45" i="10"/>
  <c r="B53" i="11"/>
  <c r="C52" i="11"/>
  <c r="C86" i="2"/>
  <c r="B87" i="2"/>
  <c r="B92" i="9"/>
  <c r="C91" i="9"/>
  <c r="B107" i="11"/>
  <c r="C106" i="11"/>
  <c r="D8" i="15"/>
  <c r="A9" i="15"/>
  <c r="E9" i="15" s="1"/>
  <c r="B8" i="15"/>
  <c r="C8" i="15"/>
  <c r="B64" i="4"/>
  <c r="C63" i="4"/>
  <c r="B82" i="3"/>
  <c r="C81" i="3"/>
  <c r="B93" i="6"/>
  <c r="C92" i="6"/>
  <c r="C52" i="8"/>
  <c r="B53" i="8"/>
  <c r="C73" i="8"/>
  <c r="B74" i="8"/>
  <c r="C73" i="10"/>
  <c r="B74" i="10"/>
  <c r="B44" i="2"/>
  <c r="C43" i="2"/>
  <c r="C43" i="8"/>
  <c r="B44" i="8"/>
  <c r="C80" i="7"/>
  <c r="B81" i="7"/>
  <c r="B44" i="4"/>
  <c r="C43" i="4"/>
  <c r="C86" i="1"/>
  <c r="B87" i="1"/>
  <c r="C63" i="1"/>
  <c r="B64" i="1"/>
  <c r="C77" i="2"/>
  <c r="B78" i="2"/>
  <c r="C68" i="5"/>
  <c r="B69" i="5"/>
  <c r="C18" i="6"/>
  <c r="B19" i="6"/>
  <c r="C19" i="3"/>
  <c r="B20" i="3"/>
  <c r="C42" i="6"/>
  <c r="B43" i="6"/>
  <c r="C18" i="10"/>
  <c r="B19" i="10"/>
  <c r="C63" i="3"/>
  <c r="B64" i="3"/>
  <c r="B66" i="10"/>
  <c r="C65" i="10"/>
  <c r="C83" i="12"/>
  <c r="B84" i="12"/>
  <c r="B43" i="3"/>
  <c r="C42" i="3"/>
  <c r="C81" i="8"/>
  <c r="B82" i="8"/>
  <c r="B19" i="5"/>
  <c r="C18" i="5"/>
  <c r="C94" i="7"/>
  <c r="B95" i="7"/>
  <c r="B74" i="1"/>
  <c r="C73" i="1"/>
  <c r="C19" i="11"/>
  <c r="B20" i="11"/>
  <c r="C18" i="8"/>
  <c r="B19" i="8"/>
  <c r="C90" i="8"/>
  <c r="B91" i="8"/>
  <c r="B45" i="11"/>
  <c r="C44" i="11"/>
  <c r="B65" i="7"/>
  <c r="C64" i="7"/>
  <c r="B74" i="9"/>
  <c r="C73" i="9"/>
  <c r="B19" i="12"/>
  <c r="C18" i="12"/>
  <c r="B45" i="7"/>
  <c r="C44" i="7"/>
  <c r="B95" i="11"/>
  <c r="C95" i="11" s="1"/>
  <c r="C94" i="11"/>
  <c r="B44" i="9"/>
  <c r="C43" i="9"/>
  <c r="B88" i="4"/>
  <c r="C87" i="4"/>
  <c r="B58" i="1"/>
  <c r="C58" i="1" s="1"/>
  <c r="C57" i="1"/>
  <c r="C82" i="10"/>
  <c r="B83" i="10"/>
  <c r="C72" i="7"/>
  <c r="B73" i="7"/>
  <c r="C60" i="8"/>
  <c r="B61" i="8"/>
  <c r="C96" i="10"/>
  <c r="B97" i="10"/>
  <c r="B43" i="5"/>
  <c r="C42" i="5"/>
  <c r="B62" i="9"/>
  <c r="C61" i="9"/>
  <c r="B82" i="9"/>
  <c r="C81" i="9"/>
  <c r="B105" i="12"/>
  <c r="C104" i="12"/>
  <c r="B19" i="7"/>
  <c r="C18" i="7"/>
  <c r="B53" i="12"/>
  <c r="C52" i="12"/>
  <c r="B85" i="11"/>
  <c r="C84" i="11"/>
  <c r="B20" i="9"/>
  <c r="C19" i="9"/>
  <c r="B71" i="11"/>
  <c r="C70" i="11"/>
  <c r="B71" i="12"/>
  <c r="C70" i="12"/>
  <c r="B54" i="9"/>
  <c r="C53" i="9"/>
  <c r="B60" i="2"/>
  <c r="C59" i="2"/>
  <c r="B52" i="4"/>
  <c r="C52" i="4" s="1"/>
  <c r="C51" i="4"/>
  <c r="C74" i="6"/>
  <c r="B75" i="6"/>
  <c r="C91" i="3"/>
  <c r="B92" i="3"/>
  <c r="C17" i="1"/>
  <c r="B18" i="1"/>
  <c r="B58" i="10"/>
  <c r="C57" i="10"/>
  <c r="C51" i="1"/>
  <c r="B52" i="1"/>
  <c r="C52" i="1" s="1"/>
  <c r="C57" i="4"/>
  <c r="B58" i="4"/>
  <c r="C58" i="4" s="1"/>
  <c r="C104" i="6"/>
  <c r="B105" i="6"/>
  <c r="C17" i="4"/>
  <c r="B18" i="4"/>
  <c r="C100" i="5"/>
  <c r="B101" i="5"/>
  <c r="B73" i="4"/>
  <c r="C72" i="4"/>
  <c r="B52" i="5"/>
  <c r="C51" i="5"/>
  <c r="B18" i="2"/>
  <c r="C17" i="2"/>
  <c r="C43" i="12"/>
  <c r="B44" i="12"/>
  <c r="B53" i="2"/>
  <c r="C53" i="2" s="1"/>
  <c r="C52" i="2"/>
  <c r="B88" i="5"/>
  <c r="C87" i="5"/>
  <c r="B43" i="1"/>
  <c r="C42" i="1"/>
  <c r="C91" i="12"/>
  <c r="B92" i="12"/>
  <c r="B120" i="6"/>
  <c r="C120" i="6" s="1"/>
  <c r="C119" i="6"/>
  <c r="C45" i="10" l="1"/>
  <c r="B46" i="10"/>
  <c r="C71" i="12"/>
  <c r="B72" i="12"/>
  <c r="C53" i="12"/>
  <c r="B54" i="12"/>
  <c r="C62" i="9"/>
  <c r="B63" i="9"/>
  <c r="C45" i="7"/>
  <c r="B46" i="7"/>
  <c r="C45" i="11"/>
  <c r="B46" i="11"/>
  <c r="C74" i="1"/>
  <c r="B75" i="1"/>
  <c r="C43" i="3"/>
  <c r="B44" i="3"/>
  <c r="B45" i="4"/>
  <c r="C44" i="4"/>
  <c r="B83" i="3"/>
  <c r="C82" i="3"/>
  <c r="C92" i="3"/>
  <c r="B93" i="3"/>
  <c r="C61" i="8"/>
  <c r="B62" i="8"/>
  <c r="C91" i="8"/>
  <c r="B92" i="8"/>
  <c r="C95" i="7"/>
  <c r="B96" i="7"/>
  <c r="B85" i="12"/>
  <c r="C84" i="12"/>
  <c r="C43" i="6"/>
  <c r="B44" i="6"/>
  <c r="C19" i="6"/>
  <c r="B20" i="6"/>
  <c r="C87" i="1"/>
  <c r="B88" i="1"/>
  <c r="C74" i="8"/>
  <c r="B75" i="8"/>
  <c r="C18" i="2"/>
  <c r="B19" i="2"/>
  <c r="C73" i="4"/>
  <c r="B74" i="4"/>
  <c r="C58" i="10"/>
  <c r="B59" i="10"/>
  <c r="C54" i="9"/>
  <c r="B55" i="9"/>
  <c r="C55" i="9" s="1"/>
  <c r="C71" i="11"/>
  <c r="B72" i="11"/>
  <c r="C85" i="11"/>
  <c r="B86" i="11"/>
  <c r="C86" i="11" s="1"/>
  <c r="C19" i="7"/>
  <c r="B20" i="7"/>
  <c r="C82" i="9"/>
  <c r="B83" i="9"/>
  <c r="B44" i="5"/>
  <c r="C43" i="5"/>
  <c r="B89" i="4"/>
  <c r="C88" i="4"/>
  <c r="C19" i="12"/>
  <c r="B20" i="12"/>
  <c r="C65" i="7"/>
  <c r="B66" i="7"/>
  <c r="C66" i="7" s="1"/>
  <c r="B45" i="2"/>
  <c r="C44" i="2"/>
  <c r="B94" i="6"/>
  <c r="C93" i="6"/>
  <c r="B65" i="4"/>
  <c r="C64" i="4"/>
  <c r="C107" i="11"/>
  <c r="B108" i="11"/>
  <c r="C88" i="5"/>
  <c r="B89" i="5"/>
  <c r="C52" i="5"/>
  <c r="B53" i="5"/>
  <c r="C53" i="5" s="1"/>
  <c r="B61" i="2"/>
  <c r="C60" i="2"/>
  <c r="C20" i="9"/>
  <c r="B21" i="9"/>
  <c r="C105" i="12"/>
  <c r="B106" i="12"/>
  <c r="C44" i="9"/>
  <c r="B45" i="9"/>
  <c r="C74" i="9"/>
  <c r="B75" i="9"/>
  <c r="B20" i="5"/>
  <c r="C19" i="5"/>
  <c r="C66" i="10"/>
  <c r="B67" i="10"/>
  <c r="C18" i="4"/>
  <c r="B19" i="4"/>
  <c r="C83" i="10"/>
  <c r="B84" i="10"/>
  <c r="C20" i="11"/>
  <c r="B21" i="11"/>
  <c r="C82" i="8"/>
  <c r="B83" i="8"/>
  <c r="C64" i="3"/>
  <c r="B65" i="3"/>
  <c r="C78" i="2"/>
  <c r="B79" i="2"/>
  <c r="C81" i="7"/>
  <c r="B82" i="7"/>
  <c r="D9" i="15"/>
  <c r="A10" i="15"/>
  <c r="E10" i="15" s="1"/>
  <c r="C9" i="15"/>
  <c r="B9" i="15"/>
  <c r="B88" i="2"/>
  <c r="C87" i="2"/>
  <c r="C43" i="1"/>
  <c r="B44" i="1"/>
  <c r="B93" i="12"/>
  <c r="C92" i="12"/>
  <c r="B45" i="12"/>
  <c r="C44" i="12"/>
  <c r="C101" i="5"/>
  <c r="B102" i="5"/>
  <c r="C105" i="6"/>
  <c r="B106" i="6"/>
  <c r="C18" i="1"/>
  <c r="B19" i="1"/>
  <c r="C75" i="6"/>
  <c r="B76" i="6"/>
  <c r="C97" i="10"/>
  <c r="B98" i="10"/>
  <c r="C73" i="7"/>
  <c r="B74" i="7"/>
  <c r="C19" i="8"/>
  <c r="B20" i="8"/>
  <c r="B20" i="10"/>
  <c r="C19" i="10"/>
  <c r="C20" i="3"/>
  <c r="B21" i="3"/>
  <c r="C69" i="5"/>
  <c r="B70" i="5"/>
  <c r="C64" i="1"/>
  <c r="B65" i="1"/>
  <c r="C44" i="8"/>
  <c r="B45" i="8"/>
  <c r="C74" i="10"/>
  <c r="B75" i="10"/>
  <c r="C53" i="8"/>
  <c r="B54" i="8"/>
  <c r="C92" i="9"/>
  <c r="B93" i="9"/>
  <c r="C53" i="11"/>
  <c r="B54" i="11"/>
  <c r="C46" i="10" l="1"/>
  <c r="B47" i="10"/>
  <c r="C54" i="8"/>
  <c r="B55" i="8"/>
  <c r="C55" i="8" s="1"/>
  <c r="B71" i="5"/>
  <c r="C70" i="5"/>
  <c r="C74" i="7"/>
  <c r="B75" i="7"/>
  <c r="C75" i="7" s="1"/>
  <c r="B77" i="6"/>
  <c r="C76" i="6"/>
  <c r="B107" i="6"/>
  <c r="C106" i="6"/>
  <c r="C44" i="1"/>
  <c r="B45" i="1"/>
  <c r="C82" i="7"/>
  <c r="B83" i="7"/>
  <c r="C21" i="11"/>
  <c r="B22" i="11"/>
  <c r="B84" i="9"/>
  <c r="C83" i="9"/>
  <c r="C74" i="4"/>
  <c r="B75" i="4"/>
  <c r="B21" i="6"/>
  <c r="C20" i="6"/>
  <c r="C92" i="8"/>
  <c r="B93" i="8"/>
  <c r="B47" i="7"/>
  <c r="C46" i="7"/>
  <c r="C20" i="5"/>
  <c r="B21" i="5"/>
  <c r="C94" i="6"/>
  <c r="B95" i="6"/>
  <c r="C95" i="6" s="1"/>
  <c r="C89" i="4"/>
  <c r="B90" i="4"/>
  <c r="C85" i="12"/>
  <c r="B86" i="12"/>
  <c r="C86" i="12" s="1"/>
  <c r="C45" i="4"/>
  <c r="B46" i="4"/>
  <c r="C46" i="4" s="1"/>
  <c r="C65" i="3"/>
  <c r="B66" i="3"/>
  <c r="B20" i="4"/>
  <c r="C19" i="4"/>
  <c r="B46" i="9"/>
  <c r="C45" i="9"/>
  <c r="B22" i="9"/>
  <c r="C21" i="9"/>
  <c r="B109" i="11"/>
  <c r="C108" i="11"/>
  <c r="C75" i="8"/>
  <c r="B76" i="8"/>
  <c r="C76" i="8" s="1"/>
  <c r="B94" i="3"/>
  <c r="C93" i="3"/>
  <c r="C75" i="1"/>
  <c r="B76" i="1"/>
  <c r="B55" i="12"/>
  <c r="C55" i="12" s="1"/>
  <c r="C54" i="12"/>
  <c r="B21" i="10"/>
  <c r="C20" i="10"/>
  <c r="C45" i="12"/>
  <c r="B46" i="12"/>
  <c r="B55" i="11"/>
  <c r="C55" i="11" s="1"/>
  <c r="C54" i="11"/>
  <c r="C75" i="10"/>
  <c r="B76" i="10"/>
  <c r="B66" i="1"/>
  <c r="C65" i="1"/>
  <c r="B22" i="3"/>
  <c r="C21" i="3"/>
  <c r="C20" i="8"/>
  <c r="B21" i="8"/>
  <c r="C98" i="10"/>
  <c r="B99" i="10"/>
  <c r="B20" i="1"/>
  <c r="C19" i="1"/>
  <c r="B103" i="5"/>
  <c r="C102" i="5"/>
  <c r="A11" i="15"/>
  <c r="E11" i="15" s="1"/>
  <c r="D10" i="15"/>
  <c r="B10" i="15"/>
  <c r="C10" i="15"/>
  <c r="B80" i="2"/>
  <c r="C79" i="2"/>
  <c r="C83" i="8"/>
  <c r="B84" i="8"/>
  <c r="C84" i="10"/>
  <c r="B85" i="10"/>
  <c r="B68" i="10"/>
  <c r="C68" i="10" s="1"/>
  <c r="C67" i="10"/>
  <c r="B76" i="9"/>
  <c r="C76" i="9" s="1"/>
  <c r="C75" i="9"/>
  <c r="B107" i="12"/>
  <c r="C106" i="12"/>
  <c r="C89" i="5"/>
  <c r="B90" i="5"/>
  <c r="B21" i="12"/>
  <c r="C20" i="12"/>
  <c r="B21" i="7"/>
  <c r="C20" i="7"/>
  <c r="B73" i="11"/>
  <c r="C72" i="11"/>
  <c r="B60" i="10"/>
  <c r="C60" i="10" s="1"/>
  <c r="C59" i="10"/>
  <c r="B20" i="2"/>
  <c r="C19" i="2"/>
  <c r="B89" i="1"/>
  <c r="C88" i="1"/>
  <c r="B45" i="6"/>
  <c r="C44" i="6"/>
  <c r="C96" i="7"/>
  <c r="B97" i="7"/>
  <c r="C62" i="8"/>
  <c r="B63" i="8"/>
  <c r="C44" i="3"/>
  <c r="B45" i="3"/>
  <c r="B47" i="11"/>
  <c r="C47" i="11" s="1"/>
  <c r="C46" i="11"/>
  <c r="B64" i="9"/>
  <c r="C63" i="9"/>
  <c r="B73" i="12"/>
  <c r="C72" i="12"/>
  <c r="B94" i="9"/>
  <c r="C93" i="9"/>
  <c r="C45" i="8"/>
  <c r="B46" i="8"/>
  <c r="C93" i="12"/>
  <c r="B94" i="12"/>
  <c r="B89" i="2"/>
  <c r="C88" i="2"/>
  <c r="C61" i="2"/>
  <c r="B62" i="2"/>
  <c r="C65" i="4"/>
  <c r="B66" i="4"/>
  <c r="C45" i="2"/>
  <c r="B46" i="2"/>
  <c r="C46" i="2" s="1"/>
  <c r="C44" i="5"/>
  <c r="B45" i="5"/>
  <c r="C83" i="3"/>
  <c r="B84" i="3"/>
  <c r="B48" i="10" l="1"/>
  <c r="C47" i="10"/>
  <c r="B46" i="6"/>
  <c r="C45" i="6"/>
  <c r="C73" i="11"/>
  <c r="B74" i="11"/>
  <c r="C45" i="5"/>
  <c r="B46" i="5"/>
  <c r="C46" i="5" s="1"/>
  <c r="C66" i="4"/>
  <c r="B67" i="4"/>
  <c r="C67" i="4" s="1"/>
  <c r="C45" i="3"/>
  <c r="B46" i="3"/>
  <c r="C97" i="7"/>
  <c r="B98" i="7"/>
  <c r="B91" i="5"/>
  <c r="C91" i="5" s="1"/>
  <c r="C90" i="5"/>
  <c r="C85" i="10"/>
  <c r="B86" i="10"/>
  <c r="B77" i="1"/>
  <c r="C76" i="1"/>
  <c r="C90" i="4"/>
  <c r="B91" i="4"/>
  <c r="C21" i="5"/>
  <c r="B22" i="5"/>
  <c r="C93" i="8"/>
  <c r="B94" i="8"/>
  <c r="B76" i="4"/>
  <c r="C75" i="4"/>
  <c r="C22" i="11"/>
  <c r="B23" i="11"/>
  <c r="B46" i="1"/>
  <c r="C46" i="1" s="1"/>
  <c r="C45" i="1"/>
  <c r="C89" i="2"/>
  <c r="B90" i="2"/>
  <c r="C94" i="9"/>
  <c r="B95" i="9"/>
  <c r="C64" i="9"/>
  <c r="B65" i="9"/>
  <c r="B90" i="1"/>
  <c r="C89" i="1"/>
  <c r="C21" i="7"/>
  <c r="B22" i="7"/>
  <c r="B81" i="2"/>
  <c r="C81" i="2" s="1"/>
  <c r="C80" i="2"/>
  <c r="D11" i="15"/>
  <c r="A12" i="15"/>
  <c r="E12" i="15" s="1"/>
  <c r="C11" i="15"/>
  <c r="B11" i="15"/>
  <c r="C20" i="1"/>
  <c r="B21" i="1"/>
  <c r="B67" i="1"/>
  <c r="C67" i="1" s="1"/>
  <c r="C66" i="1"/>
  <c r="B22" i="10"/>
  <c r="C21" i="10"/>
  <c r="C22" i="9"/>
  <c r="B23" i="9"/>
  <c r="B21" i="4"/>
  <c r="C20" i="4"/>
  <c r="B78" i="6"/>
  <c r="C77" i="6"/>
  <c r="B72" i="5"/>
  <c r="C71" i="5"/>
  <c r="C73" i="12"/>
  <c r="B74" i="12"/>
  <c r="B21" i="2"/>
  <c r="C20" i="2"/>
  <c r="C21" i="12"/>
  <c r="B22" i="12"/>
  <c r="C107" i="12"/>
  <c r="B108" i="12"/>
  <c r="C21" i="8"/>
  <c r="B22" i="8"/>
  <c r="C84" i="3"/>
  <c r="B85" i="3"/>
  <c r="C85" i="3" s="1"/>
  <c r="C62" i="2"/>
  <c r="B63" i="2"/>
  <c r="B95" i="12"/>
  <c r="C95" i="12" s="1"/>
  <c r="C94" i="12"/>
  <c r="C46" i="8"/>
  <c r="B47" i="8"/>
  <c r="C47" i="8" s="1"/>
  <c r="C63" i="8"/>
  <c r="B64" i="8"/>
  <c r="C84" i="8"/>
  <c r="B85" i="8"/>
  <c r="C85" i="8" s="1"/>
  <c r="C99" i="10"/>
  <c r="B100" i="10"/>
  <c r="C76" i="10"/>
  <c r="B77" i="10"/>
  <c r="C77" i="10" s="1"/>
  <c r="B47" i="12"/>
  <c r="C47" i="12" s="1"/>
  <c r="C46" i="12"/>
  <c r="B67" i="3"/>
  <c r="C66" i="3"/>
  <c r="C83" i="7"/>
  <c r="B84" i="7"/>
  <c r="B104" i="5"/>
  <c r="C103" i="5"/>
  <c r="B23" i="3"/>
  <c r="C22" i="3"/>
  <c r="B95" i="3"/>
  <c r="C94" i="3"/>
  <c r="C109" i="11"/>
  <c r="B110" i="11"/>
  <c r="C46" i="9"/>
  <c r="B47" i="9"/>
  <c r="C47" i="9" s="1"/>
  <c r="C47" i="7"/>
  <c r="B48" i="7"/>
  <c r="B22" i="6"/>
  <c r="C21" i="6"/>
  <c r="C84" i="9"/>
  <c r="B85" i="9"/>
  <c r="C85" i="9" s="1"/>
  <c r="B108" i="6"/>
  <c r="C107" i="6"/>
  <c r="B49" i="10" l="1"/>
  <c r="C48" i="10"/>
  <c r="C90" i="2"/>
  <c r="B91" i="2"/>
  <c r="C94" i="8"/>
  <c r="B95" i="8"/>
  <c r="C86" i="10"/>
  <c r="B87" i="10"/>
  <c r="C108" i="6"/>
  <c r="B109" i="6"/>
  <c r="C104" i="5"/>
  <c r="B105" i="5"/>
  <c r="C90" i="1"/>
  <c r="B91" i="1"/>
  <c r="C22" i="8"/>
  <c r="B23" i="8"/>
  <c r="B23" i="12"/>
  <c r="C22" i="12"/>
  <c r="B75" i="12"/>
  <c r="C74" i="12"/>
  <c r="B24" i="9"/>
  <c r="C23" i="9"/>
  <c r="B96" i="9"/>
  <c r="C95" i="9"/>
  <c r="C23" i="11"/>
  <c r="B24" i="11"/>
  <c r="B92" i="4"/>
  <c r="C91" i="4"/>
  <c r="C98" i="7"/>
  <c r="B99" i="7"/>
  <c r="B75" i="11"/>
  <c r="C74" i="11"/>
  <c r="C22" i="6"/>
  <c r="B23" i="6"/>
  <c r="C95" i="3"/>
  <c r="B96" i="3"/>
  <c r="C67" i="3"/>
  <c r="B68" i="3"/>
  <c r="C78" i="6"/>
  <c r="B79" i="6"/>
  <c r="B49" i="7"/>
  <c r="C48" i="7"/>
  <c r="B111" i="11"/>
  <c r="C110" i="11"/>
  <c r="C84" i="7"/>
  <c r="B85" i="7"/>
  <c r="C100" i="10"/>
  <c r="B101" i="10"/>
  <c r="C64" i="8"/>
  <c r="B65" i="8"/>
  <c r="B109" i="12"/>
  <c r="C108" i="12"/>
  <c r="C21" i="1"/>
  <c r="B22" i="1"/>
  <c r="A13" i="15"/>
  <c r="E13" i="15" s="1"/>
  <c r="D12" i="15"/>
  <c r="B12" i="15"/>
  <c r="C12" i="15"/>
  <c r="B23" i="7"/>
  <c r="C22" i="7"/>
  <c r="B66" i="9"/>
  <c r="C65" i="9"/>
  <c r="B23" i="5"/>
  <c r="C22" i="5"/>
  <c r="B47" i="3"/>
  <c r="C46" i="3"/>
  <c r="B64" i="2"/>
  <c r="C63" i="2"/>
  <c r="C23" i="3"/>
  <c r="B24" i="3"/>
  <c r="C21" i="2"/>
  <c r="B22" i="2"/>
  <c r="C72" i="5"/>
  <c r="B73" i="5"/>
  <c r="C21" i="4"/>
  <c r="B22" i="4"/>
  <c r="C22" i="10"/>
  <c r="B23" i="10"/>
  <c r="B77" i="4"/>
  <c r="C76" i="4"/>
  <c r="B78" i="1"/>
  <c r="C77" i="1"/>
  <c r="C46" i="6"/>
  <c r="B47" i="6"/>
  <c r="B50" i="10" l="1"/>
  <c r="C49" i="10"/>
  <c r="C49" i="7"/>
  <c r="B50" i="7"/>
  <c r="C24" i="9"/>
  <c r="B25" i="9"/>
  <c r="C23" i="12"/>
  <c r="B24" i="12"/>
  <c r="C47" i="6"/>
  <c r="B48" i="6"/>
  <c r="C22" i="4"/>
  <c r="B23" i="4"/>
  <c r="C22" i="2"/>
  <c r="B23" i="2"/>
  <c r="B23" i="1"/>
  <c r="C22" i="1"/>
  <c r="C85" i="7"/>
  <c r="B86" i="7"/>
  <c r="C68" i="3"/>
  <c r="B69" i="3"/>
  <c r="C99" i="7"/>
  <c r="B100" i="7"/>
  <c r="C91" i="1"/>
  <c r="B92" i="1"/>
  <c r="C109" i="6"/>
  <c r="B110" i="6"/>
  <c r="B65" i="2"/>
  <c r="C64" i="2"/>
  <c r="C101" i="10"/>
  <c r="B102" i="10"/>
  <c r="C79" i="6"/>
  <c r="B80" i="6"/>
  <c r="C80" i="6" s="1"/>
  <c r="C96" i="3"/>
  <c r="B97" i="3"/>
  <c r="C23" i="8"/>
  <c r="B24" i="8"/>
  <c r="C105" i="5"/>
  <c r="B106" i="5"/>
  <c r="C87" i="10"/>
  <c r="B88" i="10"/>
  <c r="B92" i="2"/>
  <c r="C91" i="2"/>
  <c r="C65" i="8"/>
  <c r="B66" i="8"/>
  <c r="C23" i="6"/>
  <c r="B24" i="6"/>
  <c r="C24" i="11"/>
  <c r="B25" i="11"/>
  <c r="C95" i="8"/>
  <c r="B96" i="8"/>
  <c r="C77" i="4"/>
  <c r="B78" i="4"/>
  <c r="B24" i="5"/>
  <c r="C23" i="5"/>
  <c r="C66" i="9"/>
  <c r="B67" i="9"/>
  <c r="B24" i="10"/>
  <c r="C23" i="10"/>
  <c r="C73" i="5"/>
  <c r="B74" i="5"/>
  <c r="C24" i="3"/>
  <c r="B25" i="3"/>
  <c r="C78" i="1"/>
  <c r="B79" i="1"/>
  <c r="C47" i="3"/>
  <c r="B48" i="3"/>
  <c r="C23" i="7"/>
  <c r="B24" i="7"/>
  <c r="D13" i="15"/>
  <c r="A14" i="15"/>
  <c r="E14" i="15" s="1"/>
  <c r="C13" i="15"/>
  <c r="B13" i="15"/>
  <c r="C109" i="12"/>
  <c r="B110" i="12"/>
  <c r="C111" i="11"/>
  <c r="B112" i="11"/>
  <c r="C75" i="11"/>
  <c r="B76" i="11"/>
  <c r="B93" i="4"/>
  <c r="C92" i="4"/>
  <c r="C96" i="9"/>
  <c r="B97" i="9"/>
  <c r="C75" i="12"/>
  <c r="B76" i="12"/>
  <c r="B51" i="10" l="1"/>
  <c r="C50" i="10"/>
  <c r="B98" i="9"/>
  <c r="C97" i="9"/>
  <c r="B77" i="11"/>
  <c r="C76" i="11"/>
  <c r="B111" i="12"/>
  <c r="C110" i="12"/>
  <c r="C48" i="3"/>
  <c r="B49" i="3"/>
  <c r="C96" i="8"/>
  <c r="B97" i="8"/>
  <c r="B98" i="3"/>
  <c r="C97" i="3"/>
  <c r="B111" i="6"/>
  <c r="C110" i="6"/>
  <c r="C100" i="7"/>
  <c r="B101" i="7"/>
  <c r="C86" i="7"/>
  <c r="B87" i="7"/>
  <c r="B49" i="6"/>
  <c r="C48" i="6"/>
  <c r="B26" i="9"/>
  <c r="C25" i="9"/>
  <c r="B25" i="10"/>
  <c r="C24" i="10"/>
  <c r="C24" i="5"/>
  <c r="B25" i="5"/>
  <c r="B93" i="2"/>
  <c r="C92" i="2"/>
  <c r="B25" i="7"/>
  <c r="C24" i="7"/>
  <c r="C79" i="1"/>
  <c r="B80" i="1"/>
  <c r="B75" i="5"/>
  <c r="C74" i="5"/>
  <c r="B68" i="9"/>
  <c r="C68" i="9" s="1"/>
  <c r="C67" i="9"/>
  <c r="C78" i="4"/>
  <c r="B79" i="4"/>
  <c r="C25" i="11"/>
  <c r="B26" i="11"/>
  <c r="C66" i="8"/>
  <c r="B67" i="8"/>
  <c r="C88" i="10"/>
  <c r="B89" i="10"/>
  <c r="C24" i="8"/>
  <c r="B25" i="8"/>
  <c r="B93" i="1"/>
  <c r="C92" i="1"/>
  <c r="C69" i="3"/>
  <c r="B70" i="3"/>
  <c r="C70" i="3" s="1"/>
  <c r="B24" i="4"/>
  <c r="C23" i="4"/>
  <c r="B25" i="12"/>
  <c r="C24" i="12"/>
  <c r="B51" i="7"/>
  <c r="C50" i="7"/>
  <c r="D14" i="15"/>
  <c r="A15" i="15"/>
  <c r="E15" i="15" s="1"/>
  <c r="B14" i="15"/>
  <c r="C14" i="15"/>
  <c r="B26" i="3"/>
  <c r="C25" i="3"/>
  <c r="B25" i="6"/>
  <c r="C24" i="6"/>
  <c r="B107" i="5"/>
  <c r="C106" i="5"/>
  <c r="C102" i="10"/>
  <c r="B103" i="10"/>
  <c r="B24" i="2"/>
  <c r="C23" i="2"/>
  <c r="B77" i="12"/>
  <c r="C76" i="12"/>
  <c r="B113" i="11"/>
  <c r="C113" i="11" s="1"/>
  <c r="C112" i="11"/>
  <c r="C93" i="4"/>
  <c r="B94" i="4"/>
  <c r="C94" i="4" s="1"/>
  <c r="C65" i="2"/>
  <c r="B66" i="2"/>
  <c r="C66" i="2" s="1"/>
  <c r="C23" i="1"/>
  <c r="B24" i="1"/>
  <c r="B52" i="10" l="1"/>
  <c r="C52" i="10" s="1"/>
  <c r="C51" i="10"/>
  <c r="C51" i="7"/>
  <c r="B52" i="7"/>
  <c r="B25" i="4"/>
  <c r="C24" i="4"/>
  <c r="B94" i="1"/>
  <c r="C94" i="1" s="1"/>
  <c r="C93" i="1"/>
  <c r="C93" i="2"/>
  <c r="B94" i="2"/>
  <c r="B26" i="10"/>
  <c r="C25" i="10"/>
  <c r="B50" i="6"/>
  <c r="C49" i="6"/>
  <c r="B99" i="3"/>
  <c r="C99" i="3" s="1"/>
  <c r="C98" i="3"/>
  <c r="C77" i="11"/>
  <c r="B78" i="11"/>
  <c r="C78" i="11" s="1"/>
  <c r="C24" i="1"/>
  <c r="B25" i="1"/>
  <c r="C103" i="10"/>
  <c r="B104" i="10"/>
  <c r="C104" i="10" s="1"/>
  <c r="C26" i="11"/>
  <c r="B27" i="11"/>
  <c r="C101" i="7"/>
  <c r="B102" i="7"/>
  <c r="C102" i="7" s="1"/>
  <c r="C49" i="3"/>
  <c r="B50" i="3"/>
  <c r="C77" i="12"/>
  <c r="B78" i="12"/>
  <c r="C78" i="12" s="1"/>
  <c r="B26" i="6"/>
  <c r="C25" i="6"/>
  <c r="D15" i="15"/>
  <c r="A16" i="15"/>
  <c r="E16" i="15" s="1"/>
  <c r="C15" i="15"/>
  <c r="B15" i="15"/>
  <c r="C25" i="8"/>
  <c r="B26" i="8"/>
  <c r="C67" i="8"/>
  <c r="B68" i="8"/>
  <c r="C68" i="8" s="1"/>
  <c r="B80" i="4"/>
  <c r="C79" i="4"/>
  <c r="C25" i="5"/>
  <c r="B26" i="5"/>
  <c r="C87" i="7"/>
  <c r="B88" i="7"/>
  <c r="C97" i="8"/>
  <c r="B98" i="8"/>
  <c r="C89" i="10"/>
  <c r="B90" i="10"/>
  <c r="B81" i="1"/>
  <c r="C81" i="1" s="1"/>
  <c r="C80" i="1"/>
  <c r="B25" i="2"/>
  <c r="C24" i="2"/>
  <c r="B108" i="5"/>
  <c r="C107" i="5"/>
  <c r="B27" i="3"/>
  <c r="C26" i="3"/>
  <c r="C25" i="12"/>
  <c r="B26" i="12"/>
  <c r="B76" i="5"/>
  <c r="C76" i="5" s="1"/>
  <c r="C75" i="5"/>
  <c r="C25" i="7"/>
  <c r="B26" i="7"/>
  <c r="C26" i="9"/>
  <c r="B27" i="9"/>
  <c r="B112" i="6"/>
  <c r="C111" i="6"/>
  <c r="C111" i="12"/>
  <c r="B112" i="12"/>
  <c r="C98" i="9"/>
  <c r="B99" i="9"/>
  <c r="C99" i="9" s="1"/>
  <c r="D16" i="15" l="1"/>
  <c r="A17" i="15"/>
  <c r="E17" i="15" s="1"/>
  <c r="B16" i="15"/>
  <c r="C16" i="15"/>
  <c r="C94" i="2"/>
  <c r="B95" i="2"/>
  <c r="C95" i="2" s="1"/>
  <c r="C27" i="3"/>
  <c r="B28" i="3"/>
  <c r="C25" i="2"/>
  <c r="B26" i="2"/>
  <c r="B81" i="4"/>
  <c r="C81" i="4" s="1"/>
  <c r="C80" i="4"/>
  <c r="C50" i="6"/>
  <c r="B51" i="6"/>
  <c r="C25" i="4"/>
  <c r="B26" i="4"/>
  <c r="B51" i="3"/>
  <c r="C50" i="3"/>
  <c r="C27" i="11"/>
  <c r="B28" i="11"/>
  <c r="B26" i="1"/>
  <c r="C25" i="1"/>
  <c r="B53" i="7"/>
  <c r="C52" i="7"/>
  <c r="B113" i="12"/>
  <c r="C113" i="12" s="1"/>
  <c r="C112" i="12"/>
  <c r="B28" i="9"/>
  <c r="C27" i="9"/>
  <c r="C90" i="10"/>
  <c r="B91" i="10"/>
  <c r="C91" i="10" s="1"/>
  <c r="C88" i="7"/>
  <c r="B89" i="7"/>
  <c r="C89" i="7" s="1"/>
  <c r="C26" i="8"/>
  <c r="B27" i="8"/>
  <c r="B27" i="7"/>
  <c r="C26" i="7"/>
  <c r="B27" i="12"/>
  <c r="C26" i="12"/>
  <c r="C98" i="8"/>
  <c r="B99" i="8"/>
  <c r="C99" i="8" s="1"/>
  <c r="B27" i="5"/>
  <c r="C26" i="5"/>
  <c r="C112" i="6"/>
  <c r="B113" i="6"/>
  <c r="C113" i="6" s="1"/>
  <c r="C108" i="5"/>
  <c r="B109" i="5"/>
  <c r="C109" i="5" s="1"/>
  <c r="C26" i="6"/>
  <c r="B27" i="6"/>
  <c r="C26" i="10"/>
  <c r="B27" i="10"/>
  <c r="C27" i="7" l="1"/>
  <c r="B28" i="7"/>
  <c r="C28" i="9"/>
  <c r="B29" i="9"/>
  <c r="C53" i="7"/>
  <c r="B54" i="7"/>
  <c r="B28" i="10"/>
  <c r="C27" i="10"/>
  <c r="C27" i="8"/>
  <c r="B28" i="8"/>
  <c r="C51" i="6"/>
  <c r="B52" i="6"/>
  <c r="C26" i="2"/>
  <c r="B27" i="2"/>
  <c r="D17" i="15"/>
  <c r="A18" i="15"/>
  <c r="E18" i="15" s="1"/>
  <c r="C17" i="15"/>
  <c r="B17" i="15"/>
  <c r="C27" i="6"/>
  <c r="B28" i="6"/>
  <c r="C28" i="11"/>
  <c r="B29" i="11"/>
  <c r="C26" i="4"/>
  <c r="B27" i="4"/>
  <c r="C28" i="3"/>
  <c r="B29" i="3"/>
  <c r="B28" i="5"/>
  <c r="C27" i="5"/>
  <c r="C27" i="12"/>
  <c r="B28" i="12"/>
  <c r="B27" i="1"/>
  <c r="C26" i="1"/>
  <c r="C51" i="3"/>
  <c r="B52" i="3"/>
  <c r="B28" i="4" l="1"/>
  <c r="C27" i="4"/>
  <c r="B29" i="6"/>
  <c r="C28" i="6"/>
  <c r="B53" i="6"/>
  <c r="C52" i="6"/>
  <c r="B30" i="9"/>
  <c r="C29" i="9"/>
  <c r="C27" i="1"/>
  <c r="B28" i="1"/>
  <c r="C28" i="5"/>
  <c r="B29" i="5"/>
  <c r="C28" i="10"/>
  <c r="B29" i="10"/>
  <c r="B28" i="2"/>
  <c r="C27" i="2"/>
  <c r="C28" i="8"/>
  <c r="B29" i="8"/>
  <c r="B55" i="7"/>
  <c r="C54" i="7"/>
  <c r="B29" i="7"/>
  <c r="C28" i="7"/>
  <c r="A19" i="15"/>
  <c r="E19" i="15" s="1"/>
  <c r="D18" i="15"/>
  <c r="B18" i="15"/>
  <c r="C18" i="15"/>
  <c r="C52" i="3"/>
  <c r="B53" i="3"/>
  <c r="B29" i="12"/>
  <c r="C28" i="12"/>
  <c r="B30" i="3"/>
  <c r="C29" i="3"/>
  <c r="C29" i="11"/>
  <c r="B30" i="11"/>
  <c r="C29" i="5" l="1"/>
  <c r="B30" i="5"/>
  <c r="B31" i="3"/>
  <c r="C30" i="3"/>
  <c r="D19" i="15"/>
  <c r="A20" i="15"/>
  <c r="E20" i="15" s="1"/>
  <c r="C19" i="15"/>
  <c r="B19" i="15"/>
  <c r="C55" i="7"/>
  <c r="B56" i="7"/>
  <c r="B29" i="2"/>
  <c r="C28" i="2"/>
  <c r="C30" i="9"/>
  <c r="B31" i="9"/>
  <c r="B30" i="6"/>
  <c r="C29" i="6"/>
  <c r="C29" i="12"/>
  <c r="B30" i="12"/>
  <c r="C53" i="3"/>
  <c r="B54" i="3"/>
  <c r="C30" i="11"/>
  <c r="B31" i="11"/>
  <c r="C29" i="8"/>
  <c r="B30" i="8"/>
  <c r="B30" i="10"/>
  <c r="C29" i="10"/>
  <c r="C28" i="1"/>
  <c r="B29" i="1"/>
  <c r="C29" i="7"/>
  <c r="B30" i="7"/>
  <c r="B54" i="6"/>
  <c r="C53" i="6"/>
  <c r="B29" i="4"/>
  <c r="C28" i="4"/>
  <c r="C54" i="6" l="1"/>
  <c r="B55" i="6"/>
  <c r="C30" i="6"/>
  <c r="B31" i="6"/>
  <c r="C29" i="2"/>
  <c r="B30" i="2"/>
  <c r="B32" i="3"/>
  <c r="C31" i="3"/>
  <c r="B31" i="7"/>
  <c r="C30" i="7"/>
  <c r="C31" i="11"/>
  <c r="B32" i="11"/>
  <c r="B31" i="12"/>
  <c r="C30" i="12"/>
  <c r="B32" i="9"/>
  <c r="C31" i="9"/>
  <c r="B57" i="7"/>
  <c r="C56" i="7"/>
  <c r="D20" i="15"/>
  <c r="A21" i="15"/>
  <c r="E21" i="15" s="1"/>
  <c r="B20" i="15"/>
  <c r="C20" i="15"/>
  <c r="B31" i="5"/>
  <c r="C30" i="5"/>
  <c r="B30" i="1"/>
  <c r="C29" i="1"/>
  <c r="C30" i="8"/>
  <c r="B31" i="8"/>
  <c r="B55" i="3"/>
  <c r="C54" i="3"/>
  <c r="C29" i="4"/>
  <c r="B30" i="4"/>
  <c r="C30" i="10"/>
  <c r="B31" i="10"/>
  <c r="C32" i="3" l="1"/>
  <c r="B33" i="3"/>
  <c r="C55" i="3"/>
  <c r="B56" i="3"/>
  <c r="B31" i="1"/>
  <c r="C30" i="1"/>
  <c r="C30" i="4"/>
  <c r="B31" i="4"/>
  <c r="C31" i="8"/>
  <c r="B32" i="8"/>
  <c r="D21" i="15"/>
  <c r="A22" i="15"/>
  <c r="E22" i="15" s="1"/>
  <c r="C21" i="15"/>
  <c r="B21" i="15"/>
  <c r="C32" i="11"/>
  <c r="B33" i="11"/>
  <c r="C31" i="6"/>
  <c r="B32" i="6"/>
  <c r="B32" i="5"/>
  <c r="C31" i="5"/>
  <c r="C32" i="9"/>
  <c r="B33" i="9"/>
  <c r="B32" i="10"/>
  <c r="C31" i="10"/>
  <c r="C30" i="2"/>
  <c r="B31" i="2"/>
  <c r="C55" i="6"/>
  <c r="B56" i="6"/>
  <c r="C57" i="7"/>
  <c r="B58" i="7"/>
  <c r="C58" i="7" s="1"/>
  <c r="C31" i="12"/>
  <c r="B32" i="12"/>
  <c r="C31" i="7"/>
  <c r="B32" i="7"/>
  <c r="B33" i="12" l="1"/>
  <c r="C32" i="12"/>
  <c r="C33" i="11"/>
  <c r="B34" i="11"/>
  <c r="B32" i="4"/>
  <c r="C31" i="4"/>
  <c r="B33" i="10"/>
  <c r="C32" i="10"/>
  <c r="C32" i="8"/>
  <c r="B33" i="8"/>
  <c r="B34" i="3"/>
  <c r="C33" i="3"/>
  <c r="B57" i="6"/>
  <c r="C57" i="6" s="1"/>
  <c r="C56" i="6"/>
  <c r="D22" i="15"/>
  <c r="A23" i="15"/>
  <c r="E23" i="15" s="1"/>
  <c r="B22" i="15"/>
  <c r="C22" i="15"/>
  <c r="C56" i="3"/>
  <c r="B57" i="3"/>
  <c r="C57" i="3" s="1"/>
  <c r="C32" i="5"/>
  <c r="B33" i="5"/>
  <c r="B33" i="7"/>
  <c r="C32" i="7"/>
  <c r="B32" i="2"/>
  <c r="C31" i="2"/>
  <c r="B34" i="9"/>
  <c r="C33" i="9"/>
  <c r="B33" i="6"/>
  <c r="C32" i="6"/>
  <c r="C31" i="1"/>
  <c r="B32" i="1"/>
  <c r="D23" i="15" l="1"/>
  <c r="A24" i="15"/>
  <c r="E24" i="15" s="1"/>
  <c r="C23" i="15"/>
  <c r="B23" i="15"/>
  <c r="C34" i="11"/>
  <c r="B35" i="11"/>
  <c r="B35" i="3"/>
  <c r="C34" i="3"/>
  <c r="B34" i="10"/>
  <c r="C33" i="10"/>
  <c r="B34" i="6"/>
  <c r="C33" i="6"/>
  <c r="B33" i="2"/>
  <c r="C32" i="2"/>
  <c r="C32" i="1"/>
  <c r="B33" i="1"/>
  <c r="C34" i="9"/>
  <c r="B35" i="9"/>
  <c r="C33" i="7"/>
  <c r="B34" i="7"/>
  <c r="C33" i="5"/>
  <c r="B34" i="5"/>
  <c r="C33" i="8"/>
  <c r="B34" i="8"/>
  <c r="B33" i="4"/>
  <c r="C32" i="4"/>
  <c r="C33" i="12"/>
  <c r="B34" i="12"/>
  <c r="B35" i="12" l="1"/>
  <c r="C34" i="12"/>
  <c r="C34" i="8"/>
  <c r="B35" i="8"/>
  <c r="B35" i="7"/>
  <c r="C34" i="7"/>
  <c r="B34" i="1"/>
  <c r="C33" i="1"/>
  <c r="C34" i="6"/>
  <c r="B35" i="6"/>
  <c r="B36" i="3"/>
  <c r="C35" i="3"/>
  <c r="B35" i="5"/>
  <c r="C34" i="5"/>
  <c r="B36" i="9"/>
  <c r="C35" i="9"/>
  <c r="C35" i="11"/>
  <c r="B36" i="11"/>
  <c r="D24" i="15"/>
  <c r="A25" i="15"/>
  <c r="E25" i="15" s="1"/>
  <c r="B24" i="15"/>
  <c r="C24" i="15"/>
  <c r="C33" i="4"/>
  <c r="B34" i="4"/>
  <c r="C33" i="2"/>
  <c r="B34" i="2"/>
  <c r="C34" i="10"/>
  <c r="B35" i="10"/>
  <c r="C34" i="4" l="1"/>
  <c r="B35" i="4"/>
  <c r="C36" i="9"/>
  <c r="B37" i="9"/>
  <c r="C36" i="3"/>
  <c r="B37" i="3"/>
  <c r="C37" i="3" s="1"/>
  <c r="B35" i="1"/>
  <c r="C34" i="1"/>
  <c r="C34" i="2"/>
  <c r="B35" i="2"/>
  <c r="C36" i="11"/>
  <c r="B37" i="11"/>
  <c r="C35" i="6"/>
  <c r="B36" i="6"/>
  <c r="B36" i="10"/>
  <c r="C35" i="10"/>
  <c r="D25" i="15"/>
  <c r="A26" i="15"/>
  <c r="E26" i="15" s="1"/>
  <c r="C25" i="15"/>
  <c r="B25" i="15"/>
  <c r="C35" i="8"/>
  <c r="B36" i="8"/>
  <c r="B36" i="5"/>
  <c r="C35" i="5"/>
  <c r="C35" i="7"/>
  <c r="B36" i="7"/>
  <c r="C35" i="12"/>
  <c r="B36" i="12"/>
  <c r="C36" i="10" l="1"/>
  <c r="B37" i="10"/>
  <c r="C35" i="1"/>
  <c r="B36" i="1"/>
  <c r="C37" i="11"/>
  <c r="B38" i="11"/>
  <c r="C38" i="11" s="1"/>
  <c r="B38" i="9"/>
  <c r="C38" i="9" s="1"/>
  <c r="C37" i="9"/>
  <c r="C36" i="5"/>
  <c r="B37" i="5"/>
  <c r="C37" i="5" s="1"/>
  <c r="B37" i="7"/>
  <c r="C36" i="7"/>
  <c r="C36" i="8"/>
  <c r="B37" i="8"/>
  <c r="A27" i="15"/>
  <c r="E27" i="15" s="1"/>
  <c r="D26" i="15"/>
  <c r="B26" i="15"/>
  <c r="C26" i="15"/>
  <c r="B37" i="6"/>
  <c r="C37" i="6" s="1"/>
  <c r="C36" i="6"/>
  <c r="B36" i="2"/>
  <c r="C35" i="2"/>
  <c r="B36" i="4"/>
  <c r="C35" i="4"/>
  <c r="B37" i="12"/>
  <c r="C36" i="12"/>
  <c r="C37" i="12" l="1"/>
  <c r="B38" i="12"/>
  <c r="C38" i="12" s="1"/>
  <c r="B37" i="2"/>
  <c r="C37" i="2" s="1"/>
  <c r="C36" i="2"/>
  <c r="B37" i="4"/>
  <c r="C37" i="4" s="1"/>
  <c r="C36" i="4"/>
  <c r="D27" i="15"/>
  <c r="A28" i="15"/>
  <c r="E28" i="15" s="1"/>
  <c r="C27" i="15"/>
  <c r="B27" i="15"/>
  <c r="C37" i="7"/>
  <c r="B38" i="7"/>
  <c r="C38" i="7" s="1"/>
  <c r="C36" i="1"/>
  <c r="B37" i="1"/>
  <c r="C37" i="1" s="1"/>
  <c r="C37" i="8"/>
  <c r="B38" i="8"/>
  <c r="C38" i="8" s="1"/>
  <c r="B38" i="10"/>
  <c r="C38" i="10" s="1"/>
  <c r="C37" i="10"/>
  <c r="D28" i="15" l="1"/>
  <c r="A29" i="15"/>
  <c r="E29" i="15" s="1"/>
  <c r="B28" i="15"/>
  <c r="C28" i="15"/>
  <c r="D29" i="15" l="1"/>
  <c r="A30" i="15"/>
  <c r="E30" i="15" s="1"/>
  <c r="C29" i="15"/>
  <c r="B29" i="15"/>
  <c r="A31" i="15" l="1"/>
  <c r="E31" i="15" s="1"/>
  <c r="D30" i="15"/>
  <c r="B30" i="15"/>
  <c r="C30" i="15"/>
  <c r="D31" i="15" l="1"/>
  <c r="A32" i="15"/>
  <c r="E32" i="15" s="1"/>
  <c r="C31" i="15"/>
  <c r="B31" i="15"/>
  <c r="D32" i="15" l="1"/>
  <c r="A33" i="15"/>
  <c r="E33" i="15" s="1"/>
  <c r="B32" i="15"/>
  <c r="C32" i="15"/>
  <c r="D33" i="15" l="1"/>
  <c r="A34" i="15"/>
  <c r="E34" i="15" s="1"/>
  <c r="C33" i="15"/>
  <c r="B33" i="15"/>
  <c r="A35" i="15" l="1"/>
  <c r="E35" i="15" s="1"/>
  <c r="D34" i="15"/>
  <c r="B34" i="15"/>
  <c r="C34" i="15"/>
  <c r="D35" i="15" l="1"/>
  <c r="A36" i="15"/>
  <c r="E36" i="15" s="1"/>
  <c r="C35" i="15"/>
  <c r="B35" i="15"/>
  <c r="D36" i="15" l="1"/>
  <c r="A37" i="15"/>
  <c r="E37" i="15" s="1"/>
  <c r="B36" i="15"/>
  <c r="C36" i="15"/>
  <c r="D37" i="15" l="1"/>
  <c r="A38" i="15"/>
  <c r="E38" i="15" s="1"/>
  <c r="C37" i="15"/>
  <c r="B37" i="15"/>
  <c r="D38" i="15" l="1"/>
  <c r="A39" i="15"/>
  <c r="E39" i="15" s="1"/>
  <c r="B38" i="15"/>
  <c r="C38" i="15"/>
  <c r="D39" i="15" l="1"/>
  <c r="A40" i="15"/>
  <c r="E40" i="15" s="1"/>
  <c r="C39" i="15"/>
  <c r="B39" i="15"/>
  <c r="D40" i="15" l="1"/>
  <c r="A41" i="15"/>
  <c r="E41" i="15" s="1"/>
  <c r="B40" i="15"/>
  <c r="C40" i="15"/>
  <c r="D41" i="15" l="1"/>
  <c r="A42" i="15"/>
  <c r="E42" i="15" s="1"/>
  <c r="C41" i="15"/>
  <c r="B41" i="15"/>
  <c r="A43" i="15" l="1"/>
  <c r="E43" i="15" s="1"/>
  <c r="D42" i="15"/>
  <c r="B42" i="15"/>
  <c r="C42" i="15"/>
  <c r="D43" i="15" l="1"/>
  <c r="A44" i="15"/>
  <c r="E44" i="15" s="1"/>
  <c r="C43" i="15"/>
  <c r="B43" i="15"/>
  <c r="A45" i="15" l="1"/>
  <c r="E45" i="15" s="1"/>
  <c r="D44" i="15"/>
  <c r="B44" i="15"/>
  <c r="C44" i="15"/>
  <c r="D45" i="15" l="1"/>
  <c r="A46" i="15"/>
  <c r="E46" i="15" s="1"/>
  <c r="C45" i="15"/>
  <c r="B45" i="15"/>
  <c r="D46" i="15" l="1"/>
  <c r="A47" i="15"/>
  <c r="E47" i="15" s="1"/>
  <c r="B46" i="15"/>
  <c r="C46" i="15"/>
  <c r="D47" i="15" l="1"/>
  <c r="A48" i="15"/>
  <c r="E48" i="15" s="1"/>
  <c r="C47" i="15"/>
  <c r="B47" i="15"/>
  <c r="D48" i="15" l="1"/>
  <c r="A49" i="15"/>
  <c r="E49" i="15" s="1"/>
  <c r="B48" i="15"/>
  <c r="C48" i="15"/>
  <c r="D49" i="15" l="1"/>
  <c r="A50" i="15"/>
  <c r="E50" i="15" s="1"/>
  <c r="C49" i="15"/>
  <c r="B49" i="15"/>
  <c r="A51" i="15" l="1"/>
  <c r="E51" i="15" s="1"/>
  <c r="D50" i="15"/>
  <c r="B50" i="15"/>
  <c r="C50" i="15"/>
  <c r="D51" i="15" l="1"/>
  <c r="A52" i="15"/>
  <c r="E52" i="15" s="1"/>
  <c r="C51" i="15"/>
  <c r="B51" i="15"/>
  <c r="D52" i="15" l="1"/>
  <c r="A53" i="15"/>
  <c r="E53" i="15" s="1"/>
  <c r="B52" i="15"/>
  <c r="C52" i="15"/>
  <c r="D53" i="15" l="1"/>
  <c r="A54" i="15"/>
  <c r="E54" i="15" s="1"/>
  <c r="C53" i="15"/>
  <c r="B53" i="15"/>
  <c r="D54" i="15" l="1"/>
  <c r="A55" i="15"/>
  <c r="E55" i="15" s="1"/>
  <c r="B54" i="15"/>
  <c r="C54" i="15"/>
  <c r="D55" i="15" l="1"/>
  <c r="A56" i="15"/>
  <c r="E56" i="15" s="1"/>
  <c r="C55" i="15"/>
  <c r="B55" i="15"/>
  <c r="D56" i="15" l="1"/>
  <c r="A57" i="15"/>
  <c r="E57" i="15" s="1"/>
  <c r="B56" i="15"/>
  <c r="C56" i="15"/>
  <c r="D57" i="15" l="1"/>
  <c r="A58" i="15"/>
  <c r="E58" i="15" s="1"/>
  <c r="C57" i="15"/>
  <c r="B57" i="15"/>
  <c r="A59" i="15" l="1"/>
  <c r="E59" i="15" s="1"/>
  <c r="D58" i="15"/>
  <c r="B58" i="15"/>
  <c r="C58" i="15"/>
  <c r="D59" i="15" l="1"/>
  <c r="A60" i="15"/>
  <c r="E60" i="15" s="1"/>
  <c r="C59" i="15"/>
  <c r="B59" i="15"/>
  <c r="D60" i="15" l="1"/>
  <c r="A61" i="15"/>
  <c r="E61" i="15" s="1"/>
  <c r="B60" i="15"/>
  <c r="C60" i="15"/>
  <c r="D61" i="15" l="1"/>
  <c r="A62" i="15"/>
  <c r="E62" i="15" s="1"/>
  <c r="C61" i="15"/>
  <c r="B61" i="15"/>
  <c r="A63" i="15" l="1"/>
  <c r="E63" i="15" s="1"/>
  <c r="D62" i="15"/>
  <c r="B62" i="15"/>
  <c r="C62" i="15"/>
  <c r="D63" i="15" l="1"/>
  <c r="A64" i="15"/>
  <c r="E64" i="15" s="1"/>
  <c r="C63" i="15"/>
  <c r="B63" i="15"/>
  <c r="D64" i="15" l="1"/>
  <c r="A65" i="15"/>
  <c r="E65" i="15" s="1"/>
  <c r="B64" i="15"/>
  <c r="C64" i="15"/>
  <c r="D65" i="15" l="1"/>
  <c r="A66" i="15"/>
  <c r="E66" i="15" s="1"/>
  <c r="C65" i="15"/>
  <c r="B65" i="15"/>
  <c r="A67" i="15" l="1"/>
  <c r="E67" i="15" s="1"/>
  <c r="D66" i="15"/>
  <c r="B66" i="15"/>
  <c r="C66" i="15"/>
  <c r="D67" i="15" l="1"/>
  <c r="A68" i="15"/>
  <c r="E68" i="15" s="1"/>
  <c r="C67" i="15"/>
  <c r="B67" i="15"/>
  <c r="D68" i="15" l="1"/>
  <c r="A69" i="15"/>
  <c r="E69" i="15" s="1"/>
  <c r="B68" i="15"/>
  <c r="C68" i="15"/>
  <c r="D69" i="15" l="1"/>
  <c r="A70" i="15"/>
  <c r="E70" i="15" s="1"/>
  <c r="C69" i="15"/>
  <c r="B69" i="15"/>
  <c r="D70" i="15" l="1"/>
  <c r="A71" i="15"/>
  <c r="E71" i="15" s="1"/>
  <c r="B70" i="15"/>
  <c r="C70" i="15"/>
  <c r="D71" i="15" l="1"/>
  <c r="A72" i="15"/>
  <c r="E72" i="15" s="1"/>
  <c r="C71" i="15"/>
  <c r="B71" i="15"/>
  <c r="D72" i="15" l="1"/>
  <c r="A73" i="15"/>
  <c r="E73" i="15" s="1"/>
  <c r="B72" i="15"/>
  <c r="C72" i="15"/>
  <c r="D73" i="15" l="1"/>
  <c r="A74" i="15"/>
  <c r="E74" i="15" s="1"/>
  <c r="C73" i="15"/>
  <c r="B73" i="15"/>
  <c r="A75" i="15" l="1"/>
  <c r="E75" i="15" s="1"/>
  <c r="D74" i="15"/>
  <c r="B74" i="15"/>
  <c r="C74" i="15"/>
  <c r="D75" i="15" l="1"/>
  <c r="A76" i="15"/>
  <c r="E76" i="15" s="1"/>
  <c r="C75" i="15"/>
  <c r="B75" i="15"/>
  <c r="A77" i="15" l="1"/>
  <c r="E77" i="15" s="1"/>
  <c r="D76" i="15"/>
  <c r="B76" i="15"/>
  <c r="C76" i="15"/>
  <c r="D77" i="15" l="1"/>
  <c r="A78" i="15"/>
  <c r="E78" i="15" s="1"/>
  <c r="C77" i="15"/>
  <c r="B77" i="15"/>
  <c r="D78" i="15" l="1"/>
  <c r="A79" i="15"/>
  <c r="E79" i="15" s="1"/>
  <c r="B78" i="15"/>
  <c r="C78" i="15"/>
  <c r="D79" i="15" l="1"/>
  <c r="A80" i="15"/>
  <c r="E80" i="15" s="1"/>
  <c r="C79" i="15"/>
  <c r="B79" i="15"/>
  <c r="D80" i="15" l="1"/>
  <c r="A81" i="15"/>
  <c r="E81" i="15" s="1"/>
  <c r="B80" i="15"/>
  <c r="C80" i="15"/>
  <c r="D81" i="15" l="1"/>
  <c r="A82" i="15"/>
  <c r="E82" i="15" s="1"/>
  <c r="C81" i="15"/>
  <c r="B81" i="15"/>
  <c r="A83" i="15" l="1"/>
  <c r="E83" i="15" s="1"/>
  <c r="D82" i="15"/>
  <c r="B82" i="15"/>
  <c r="C82" i="15"/>
  <c r="D83" i="15" l="1"/>
  <c r="A84" i="15"/>
  <c r="E84" i="15" s="1"/>
  <c r="C83" i="15"/>
  <c r="B83" i="15"/>
  <c r="D84" i="15" l="1"/>
  <c r="A85" i="15"/>
  <c r="E85" i="15" s="1"/>
  <c r="B84" i="15"/>
  <c r="C84" i="15"/>
  <c r="D85" i="15" l="1"/>
  <c r="A86" i="15"/>
  <c r="E86" i="15" s="1"/>
  <c r="C85" i="15"/>
  <c r="B85" i="15"/>
  <c r="D86" i="15" l="1"/>
  <c r="A87" i="15"/>
  <c r="E87" i="15" s="1"/>
  <c r="B86" i="15"/>
  <c r="C86" i="15"/>
  <c r="D87" i="15" l="1"/>
  <c r="A88" i="15"/>
  <c r="E88" i="15" s="1"/>
  <c r="C87" i="15"/>
  <c r="B87" i="15"/>
  <c r="D88" i="15" l="1"/>
  <c r="A89" i="15"/>
  <c r="E89" i="15" s="1"/>
  <c r="B88" i="15"/>
  <c r="C88" i="15"/>
  <c r="D89" i="15" l="1"/>
  <c r="A90" i="15"/>
  <c r="E90" i="15" s="1"/>
  <c r="C89" i="15"/>
  <c r="B89" i="15"/>
  <c r="A91" i="15" l="1"/>
  <c r="E91" i="15" s="1"/>
  <c r="D90" i="15"/>
  <c r="B90" i="15"/>
  <c r="C90" i="15"/>
  <c r="D91" i="15" l="1"/>
  <c r="A92" i="15"/>
  <c r="E92" i="15" s="1"/>
  <c r="C91" i="15"/>
  <c r="B91" i="15"/>
  <c r="D92" i="15" l="1"/>
  <c r="A93" i="15"/>
  <c r="E93" i="15" s="1"/>
  <c r="B92" i="15"/>
  <c r="C92" i="15"/>
  <c r="D93" i="15" l="1"/>
  <c r="A94" i="15"/>
  <c r="E94" i="15" s="1"/>
  <c r="C93" i="15"/>
  <c r="B93" i="15"/>
  <c r="A95" i="15" l="1"/>
  <c r="E95" i="15" s="1"/>
  <c r="D94" i="15"/>
  <c r="B94" i="15"/>
  <c r="C94" i="15"/>
  <c r="D95" i="15" l="1"/>
  <c r="A96" i="15"/>
  <c r="E96" i="15" s="1"/>
  <c r="C95" i="15"/>
  <c r="B95" i="15"/>
  <c r="D96" i="15" l="1"/>
  <c r="A97" i="15"/>
  <c r="E97" i="15" s="1"/>
  <c r="B96" i="15"/>
  <c r="C96" i="15"/>
  <c r="D97" i="15" l="1"/>
  <c r="A98" i="15"/>
  <c r="E98" i="15" s="1"/>
  <c r="C97" i="15"/>
  <c r="B97" i="15"/>
  <c r="A99" i="15" l="1"/>
  <c r="E99" i="15" s="1"/>
  <c r="D98" i="15"/>
  <c r="B98" i="15"/>
  <c r="C98" i="15"/>
  <c r="D99" i="15" l="1"/>
  <c r="A100" i="15"/>
  <c r="E100" i="15" s="1"/>
  <c r="C99" i="15"/>
  <c r="B99" i="15"/>
  <c r="D100" i="15" l="1"/>
  <c r="A101" i="15"/>
  <c r="E101" i="15" s="1"/>
  <c r="B100" i="15"/>
  <c r="C100" i="15"/>
  <c r="D101" i="15" l="1"/>
  <c r="A102" i="15"/>
  <c r="E102" i="15" s="1"/>
  <c r="C101" i="15"/>
  <c r="B101" i="15"/>
  <c r="D102" i="15" l="1"/>
  <c r="A103" i="15"/>
  <c r="E103" i="15" s="1"/>
  <c r="B102" i="15"/>
  <c r="C102" i="15"/>
  <c r="D103" i="15" l="1"/>
  <c r="A104" i="15"/>
  <c r="E104" i="15" s="1"/>
  <c r="C103" i="15"/>
  <c r="B103" i="15"/>
  <c r="D104" i="15" l="1"/>
  <c r="A105" i="15"/>
  <c r="E105" i="15" s="1"/>
  <c r="B104" i="15"/>
  <c r="C104" i="15"/>
  <c r="D105" i="15" l="1"/>
  <c r="A106" i="15"/>
  <c r="E106" i="15" s="1"/>
  <c r="C105" i="15"/>
  <c r="B105" i="15"/>
  <c r="A107" i="15" l="1"/>
  <c r="E107" i="15" s="1"/>
  <c r="D106" i="15"/>
  <c r="B106" i="15"/>
  <c r="C106" i="15"/>
  <c r="D107" i="15" l="1"/>
  <c r="A108" i="15"/>
  <c r="E108" i="15" s="1"/>
  <c r="C107" i="15"/>
  <c r="B107" i="15"/>
  <c r="A109" i="15" l="1"/>
  <c r="E109" i="15" s="1"/>
  <c r="D108" i="15"/>
  <c r="B108" i="15"/>
  <c r="C108" i="15"/>
  <c r="D109" i="15" l="1"/>
  <c r="A110" i="15"/>
  <c r="E110" i="15" s="1"/>
  <c r="C109" i="15"/>
  <c r="B109" i="15"/>
  <c r="D110" i="15" l="1"/>
  <c r="A111" i="15"/>
  <c r="E111" i="15" s="1"/>
  <c r="B110" i="15"/>
  <c r="C110" i="15"/>
  <c r="D111" i="15" l="1"/>
  <c r="A112" i="15"/>
  <c r="E112" i="15" s="1"/>
  <c r="C111" i="15"/>
  <c r="B111" i="15"/>
  <c r="D112" i="15" l="1"/>
  <c r="A113" i="15"/>
  <c r="E113" i="15" s="1"/>
  <c r="B112" i="15"/>
  <c r="C112" i="15"/>
  <c r="D113" i="15" l="1"/>
  <c r="A114" i="15"/>
  <c r="E114" i="15" s="1"/>
  <c r="C113" i="15"/>
  <c r="B113" i="15"/>
  <c r="A115" i="15" l="1"/>
  <c r="E115" i="15" s="1"/>
  <c r="D114" i="15"/>
  <c r="B114" i="15"/>
  <c r="C114" i="15"/>
  <c r="D115" i="15" l="1"/>
  <c r="A116" i="15"/>
  <c r="E116" i="15" s="1"/>
  <c r="C115" i="15"/>
  <c r="B115" i="15"/>
  <c r="D116" i="15" l="1"/>
  <c r="A117" i="15"/>
  <c r="E117" i="15" s="1"/>
  <c r="B116" i="15"/>
  <c r="C116" i="15"/>
  <c r="D117" i="15" l="1"/>
  <c r="A118" i="15"/>
  <c r="E118" i="15" s="1"/>
  <c r="C117" i="15"/>
  <c r="B117" i="15"/>
  <c r="D118" i="15" l="1"/>
  <c r="A119" i="15"/>
  <c r="E119" i="15" s="1"/>
  <c r="B118" i="15"/>
  <c r="C118" i="15"/>
  <c r="D119" i="15" l="1"/>
  <c r="A120" i="15"/>
  <c r="E120" i="15" s="1"/>
  <c r="C119" i="15"/>
  <c r="B119" i="15"/>
  <c r="D120" i="15" l="1"/>
  <c r="A121" i="15"/>
  <c r="E121" i="15" s="1"/>
  <c r="B120" i="15"/>
  <c r="C120" i="15"/>
  <c r="D121" i="15" l="1"/>
  <c r="A122" i="15"/>
  <c r="E122" i="15" s="1"/>
  <c r="C121" i="15"/>
  <c r="B121" i="15"/>
  <c r="A123" i="15" l="1"/>
  <c r="E123" i="15" s="1"/>
  <c r="D122" i="15"/>
  <c r="B122" i="15"/>
  <c r="C122" i="15"/>
  <c r="D123" i="15" l="1"/>
  <c r="A124" i="15"/>
  <c r="E124" i="15" s="1"/>
  <c r="C123" i="15"/>
  <c r="B123" i="15"/>
  <c r="D124" i="15" l="1"/>
  <c r="A125" i="15"/>
  <c r="E125" i="15" s="1"/>
  <c r="B124" i="15"/>
  <c r="C124" i="15"/>
  <c r="D125" i="15" l="1"/>
  <c r="A126" i="15"/>
  <c r="E126" i="15" s="1"/>
  <c r="C125" i="15"/>
  <c r="B125" i="15"/>
  <c r="A127" i="15" l="1"/>
  <c r="E127" i="15" s="1"/>
  <c r="D126" i="15"/>
  <c r="B126" i="15"/>
  <c r="C126" i="15"/>
  <c r="D127" i="15" l="1"/>
  <c r="A128" i="15"/>
  <c r="E128" i="15" s="1"/>
  <c r="C127" i="15"/>
  <c r="B127" i="15"/>
  <c r="D128" i="15" l="1"/>
  <c r="A129" i="15"/>
  <c r="E129" i="15" s="1"/>
  <c r="B128" i="15"/>
  <c r="C128" i="15"/>
  <c r="D129" i="15" l="1"/>
  <c r="A130" i="15"/>
  <c r="E130" i="15" s="1"/>
  <c r="C129" i="15"/>
  <c r="B129" i="15"/>
  <c r="A131" i="15" l="1"/>
  <c r="E131" i="15" s="1"/>
  <c r="D130" i="15"/>
  <c r="B130" i="15"/>
  <c r="C130" i="15"/>
  <c r="D131" i="15" l="1"/>
  <c r="A132" i="15"/>
  <c r="E132" i="15" s="1"/>
  <c r="C131" i="15"/>
  <c r="B131" i="15"/>
  <c r="D132" i="15" l="1"/>
  <c r="A133" i="15"/>
  <c r="E133" i="15" s="1"/>
  <c r="B132" i="15"/>
  <c r="C132" i="15"/>
  <c r="D133" i="15" l="1"/>
  <c r="A134" i="15"/>
  <c r="E134" i="15" s="1"/>
  <c r="C133" i="15"/>
  <c r="B133" i="15"/>
  <c r="D134" i="15" l="1"/>
  <c r="A135" i="15"/>
  <c r="E135" i="15" s="1"/>
  <c r="B134" i="15"/>
  <c r="C134" i="15"/>
  <c r="D135" i="15" l="1"/>
  <c r="A136" i="15"/>
  <c r="E136" i="15" s="1"/>
  <c r="C135" i="15"/>
  <c r="B135" i="15"/>
  <c r="D136" i="15" l="1"/>
  <c r="A137" i="15"/>
  <c r="E137" i="15" s="1"/>
  <c r="B136" i="15"/>
  <c r="C136" i="15"/>
  <c r="D137" i="15" l="1"/>
  <c r="A138" i="15"/>
  <c r="E138" i="15" s="1"/>
  <c r="C137" i="15"/>
  <c r="B137" i="15"/>
  <c r="A139" i="15" l="1"/>
  <c r="E139" i="15" s="1"/>
  <c r="D138" i="15"/>
  <c r="B138" i="15"/>
  <c r="C138" i="15"/>
  <c r="D139" i="15" l="1"/>
  <c r="A140" i="15"/>
  <c r="E140" i="15" s="1"/>
  <c r="C139" i="15"/>
  <c r="B139" i="15"/>
  <c r="A141" i="15" l="1"/>
  <c r="E141" i="15" s="1"/>
  <c r="D140" i="15"/>
  <c r="B140" i="15"/>
  <c r="C140" i="15"/>
  <c r="D141" i="15" l="1"/>
  <c r="A142" i="15"/>
  <c r="E142" i="15" s="1"/>
  <c r="C141" i="15"/>
  <c r="B141" i="15"/>
  <c r="D142" i="15" l="1"/>
  <c r="A143" i="15"/>
  <c r="E143" i="15" s="1"/>
  <c r="B142" i="15"/>
  <c r="C142" i="15"/>
  <c r="D143" i="15" l="1"/>
  <c r="A144" i="15"/>
  <c r="E144" i="15" s="1"/>
  <c r="C143" i="15"/>
  <c r="B143" i="15"/>
  <c r="D144" i="15" l="1"/>
  <c r="A145" i="15"/>
  <c r="E145" i="15" s="1"/>
  <c r="B144" i="15"/>
  <c r="C144" i="15"/>
  <c r="D145" i="15" l="1"/>
  <c r="A146" i="15"/>
  <c r="E146" i="15" s="1"/>
  <c r="C145" i="15"/>
  <c r="B145" i="15"/>
  <c r="A147" i="15" l="1"/>
  <c r="E147" i="15" s="1"/>
  <c r="D146" i="15"/>
  <c r="B146" i="15"/>
  <c r="C146" i="15"/>
  <c r="D147" i="15" l="1"/>
  <c r="A148" i="15"/>
  <c r="E148" i="15" s="1"/>
  <c r="C147" i="15"/>
  <c r="B147" i="15"/>
  <c r="D148" i="15" l="1"/>
  <c r="A149" i="15"/>
  <c r="E149" i="15" s="1"/>
  <c r="B148" i="15"/>
  <c r="C148" i="15"/>
  <c r="D149" i="15" l="1"/>
  <c r="A150" i="15"/>
  <c r="E150" i="15" s="1"/>
  <c r="C149" i="15"/>
  <c r="B149" i="15"/>
  <c r="D150" i="15" l="1"/>
  <c r="A151" i="15"/>
  <c r="E151" i="15" s="1"/>
  <c r="B150" i="15"/>
  <c r="C150" i="15"/>
  <c r="D151" i="15" l="1"/>
  <c r="A152" i="15"/>
  <c r="E152" i="15" s="1"/>
  <c r="C151" i="15"/>
  <c r="B151" i="15"/>
  <c r="D152" i="15" l="1"/>
  <c r="A153" i="15"/>
  <c r="E153" i="15" s="1"/>
  <c r="B152" i="15"/>
  <c r="C152" i="15"/>
  <c r="D153" i="15" l="1"/>
  <c r="A154" i="15"/>
  <c r="E154" i="15" s="1"/>
  <c r="C153" i="15"/>
  <c r="B153" i="15"/>
  <c r="A155" i="15" l="1"/>
  <c r="E155" i="15" s="1"/>
  <c r="D154" i="15"/>
  <c r="B154" i="15"/>
  <c r="C154" i="15"/>
  <c r="D155" i="15" l="1"/>
  <c r="A156" i="15"/>
  <c r="E156" i="15" s="1"/>
  <c r="C155" i="15"/>
  <c r="B155" i="15"/>
  <c r="D156" i="15" l="1"/>
  <c r="A157" i="15"/>
  <c r="E157" i="15" s="1"/>
  <c r="B156" i="15"/>
  <c r="C156" i="15"/>
  <c r="D157" i="15" l="1"/>
  <c r="A158" i="15"/>
  <c r="E158" i="15" s="1"/>
  <c r="C157" i="15"/>
  <c r="B157" i="15"/>
  <c r="A159" i="15" l="1"/>
  <c r="E159" i="15" s="1"/>
  <c r="D158" i="15"/>
  <c r="B158" i="15"/>
  <c r="C158" i="15"/>
  <c r="D159" i="15" l="1"/>
  <c r="A160" i="15"/>
  <c r="E160" i="15" s="1"/>
  <c r="C159" i="15"/>
  <c r="B159" i="15"/>
  <c r="D160" i="15" l="1"/>
  <c r="A161" i="15"/>
  <c r="E161" i="15" s="1"/>
  <c r="B160" i="15"/>
  <c r="C160" i="15"/>
  <c r="D161" i="15" l="1"/>
  <c r="A162" i="15"/>
  <c r="E162" i="15" s="1"/>
  <c r="C161" i="15"/>
  <c r="B161" i="15"/>
  <c r="A163" i="15" l="1"/>
  <c r="E163" i="15" s="1"/>
  <c r="D162" i="15"/>
  <c r="B162" i="15"/>
  <c r="C162" i="15"/>
  <c r="D163" i="15" l="1"/>
  <c r="A164" i="15"/>
  <c r="E164" i="15" s="1"/>
  <c r="C163" i="15"/>
  <c r="B163" i="15"/>
  <c r="A165" i="15" l="1"/>
  <c r="E165" i="15" s="1"/>
  <c r="D164" i="15"/>
  <c r="B164" i="15"/>
  <c r="C164" i="15"/>
  <c r="D165" i="15" l="1"/>
  <c r="A166" i="15"/>
  <c r="E166" i="15" s="1"/>
  <c r="C165" i="15"/>
  <c r="B165" i="15"/>
  <c r="A167" i="15" l="1"/>
  <c r="E167" i="15" s="1"/>
  <c r="D166" i="15"/>
  <c r="B166" i="15"/>
  <c r="C166" i="15"/>
  <c r="A168" i="15" l="1"/>
  <c r="E168" i="15" s="1"/>
  <c r="D167" i="15"/>
  <c r="C167" i="15"/>
  <c r="B167" i="15"/>
  <c r="A169" i="15" l="1"/>
  <c r="E169" i="15" s="1"/>
  <c r="D168" i="15"/>
  <c r="B168" i="15"/>
  <c r="C168" i="15"/>
  <c r="D169" i="15" l="1"/>
  <c r="A170" i="15"/>
  <c r="E170" i="15" s="1"/>
  <c r="C169" i="15"/>
  <c r="B169" i="15"/>
  <c r="A171" i="15" l="1"/>
  <c r="E171" i="15" s="1"/>
  <c r="D170" i="15"/>
  <c r="B170" i="15"/>
  <c r="C170" i="15"/>
  <c r="D171" i="15" l="1"/>
  <c r="A172" i="15"/>
  <c r="E172" i="15" s="1"/>
  <c r="C171" i="15"/>
  <c r="B171" i="15"/>
  <c r="A173" i="15" l="1"/>
  <c r="E173" i="15" s="1"/>
  <c r="D172" i="15"/>
  <c r="B172" i="15"/>
  <c r="C172" i="15"/>
  <c r="D173" i="15" l="1"/>
  <c r="A174" i="15"/>
  <c r="E174" i="15" s="1"/>
  <c r="C173" i="15"/>
  <c r="B173" i="15"/>
  <c r="A175" i="15" l="1"/>
  <c r="E175" i="15" s="1"/>
  <c r="D174" i="15"/>
  <c r="B174" i="15"/>
  <c r="C174" i="15"/>
  <c r="A176" i="15" l="1"/>
  <c r="E176" i="15" s="1"/>
  <c r="D175" i="15"/>
  <c r="C175" i="15"/>
  <c r="B175" i="15"/>
  <c r="A177" i="15" l="1"/>
  <c r="E177" i="15" s="1"/>
  <c r="D176" i="15"/>
  <c r="B176" i="15"/>
  <c r="C176" i="15"/>
  <c r="D177" i="15" l="1"/>
  <c r="A178" i="15"/>
  <c r="E178" i="15" s="1"/>
  <c r="C177" i="15"/>
  <c r="B177" i="15"/>
  <c r="A179" i="15" l="1"/>
  <c r="E179" i="15" s="1"/>
  <c r="D178" i="15"/>
  <c r="B178" i="15"/>
  <c r="C178" i="15"/>
  <c r="D179" i="15" l="1"/>
  <c r="A180" i="15"/>
  <c r="E180" i="15" s="1"/>
  <c r="C179" i="15"/>
  <c r="B179" i="15"/>
  <c r="A181" i="15" l="1"/>
  <c r="E181" i="15" s="1"/>
  <c r="D180" i="15"/>
  <c r="B180" i="15"/>
  <c r="C180" i="15"/>
  <c r="D181" i="15" l="1"/>
  <c r="A182" i="15"/>
  <c r="E182" i="15" s="1"/>
  <c r="C181" i="15"/>
  <c r="B181" i="15"/>
  <c r="A183" i="15" l="1"/>
  <c r="E183" i="15" s="1"/>
  <c r="D182" i="15"/>
  <c r="B182" i="15"/>
  <c r="C182" i="15"/>
  <c r="A184" i="15" l="1"/>
  <c r="E184" i="15" s="1"/>
  <c r="D183" i="15"/>
  <c r="C183" i="15"/>
  <c r="B183" i="15"/>
  <c r="A185" i="15" l="1"/>
  <c r="E185" i="15" s="1"/>
  <c r="D184" i="15"/>
  <c r="B184" i="15"/>
  <c r="C184" i="15"/>
  <c r="D185" i="15" l="1"/>
  <c r="A186" i="15"/>
  <c r="E186" i="15" s="1"/>
  <c r="C185" i="15"/>
  <c r="B185" i="15"/>
  <c r="A187" i="15" l="1"/>
  <c r="E187" i="15" s="1"/>
  <c r="D186" i="15"/>
  <c r="B186" i="15"/>
  <c r="C186" i="15"/>
  <c r="D187" i="15" l="1"/>
  <c r="A188" i="15"/>
  <c r="E188" i="15" s="1"/>
  <c r="C187" i="15"/>
  <c r="B187" i="15"/>
  <c r="A189" i="15" l="1"/>
  <c r="E189" i="15" s="1"/>
  <c r="D188" i="15"/>
  <c r="B188" i="15"/>
  <c r="C188" i="15"/>
  <c r="D189" i="15" l="1"/>
  <c r="A190" i="15"/>
  <c r="E190" i="15" s="1"/>
  <c r="C189" i="15"/>
  <c r="B189" i="15"/>
  <c r="A191" i="15" l="1"/>
  <c r="E191" i="15" s="1"/>
  <c r="D190" i="15"/>
  <c r="B190" i="15"/>
  <c r="C190" i="15"/>
  <c r="A192" i="15" l="1"/>
  <c r="E192" i="15" s="1"/>
  <c r="D191" i="15"/>
  <c r="C191" i="15"/>
  <c r="B191" i="15"/>
  <c r="A193" i="15" l="1"/>
  <c r="E193" i="15" s="1"/>
  <c r="D192" i="15"/>
  <c r="B192" i="15"/>
  <c r="C192" i="15"/>
  <c r="D193" i="15" l="1"/>
  <c r="A194" i="15"/>
  <c r="E194" i="15" s="1"/>
  <c r="C193" i="15"/>
  <c r="B193" i="15"/>
  <c r="A195" i="15" l="1"/>
  <c r="E195" i="15" s="1"/>
  <c r="D194" i="15"/>
  <c r="B194" i="15"/>
  <c r="C194" i="15"/>
  <c r="D195" i="15" l="1"/>
  <c r="A196" i="15"/>
  <c r="E196" i="15" s="1"/>
  <c r="C195" i="15"/>
  <c r="B195" i="15"/>
  <c r="A197" i="15" l="1"/>
  <c r="E197" i="15" s="1"/>
  <c r="D196" i="15"/>
  <c r="B196" i="15"/>
  <c r="C196" i="15"/>
  <c r="D197" i="15" l="1"/>
  <c r="A198" i="15"/>
  <c r="E198" i="15" s="1"/>
  <c r="C197" i="15"/>
  <c r="B197" i="15"/>
  <c r="A199" i="15" l="1"/>
  <c r="E199" i="15" s="1"/>
  <c r="D198" i="15"/>
  <c r="B198" i="15"/>
  <c r="C198" i="15"/>
  <c r="A200" i="15" l="1"/>
  <c r="D199" i="15"/>
  <c r="C199" i="15"/>
  <c r="B199" i="15"/>
  <c r="E200" i="15" l="1"/>
  <c r="A201" i="15"/>
  <c r="D200" i="15"/>
  <c r="B200" i="15"/>
  <c r="C200" i="15"/>
  <c r="A202" i="15" l="1"/>
  <c r="E201" i="15"/>
  <c r="C201" i="15"/>
  <c r="D201" i="15"/>
  <c r="B201" i="15"/>
  <c r="A203" i="15" l="1"/>
  <c r="E202" i="15"/>
  <c r="D202" i="15"/>
  <c r="C202" i="15"/>
  <c r="B202" i="15"/>
  <c r="A204" i="15" l="1"/>
  <c r="E203" i="15"/>
  <c r="B203" i="15"/>
  <c r="D203" i="15"/>
  <c r="C203" i="15"/>
  <c r="A205" i="15" l="1"/>
  <c r="E204" i="15"/>
  <c r="B204" i="15"/>
  <c r="C204" i="15"/>
  <c r="D204" i="15"/>
  <c r="A206" i="15" l="1"/>
  <c r="E205" i="15"/>
  <c r="C205" i="15"/>
  <c r="D205" i="15"/>
  <c r="B205" i="15"/>
  <c r="A207" i="15" l="1"/>
  <c r="E206" i="15"/>
  <c r="D206" i="15"/>
  <c r="C206" i="15"/>
  <c r="B206" i="15"/>
  <c r="A208" i="15" l="1"/>
  <c r="E207" i="15"/>
  <c r="B207" i="15"/>
  <c r="D207" i="15"/>
  <c r="C207" i="15"/>
  <c r="A209" i="15" l="1"/>
  <c r="E208" i="15"/>
  <c r="B208" i="15"/>
  <c r="C208" i="15"/>
  <c r="D208" i="15"/>
  <c r="A210" i="15" l="1"/>
  <c r="E209" i="15"/>
  <c r="C209" i="15"/>
  <c r="D209" i="15"/>
  <c r="B209" i="15"/>
  <c r="A211" i="15" l="1"/>
  <c r="E210" i="15"/>
  <c r="D210" i="15"/>
  <c r="C210" i="15"/>
  <c r="B210" i="15"/>
  <c r="E211" i="15" l="1"/>
  <c r="B211" i="15"/>
  <c r="A212" i="15"/>
  <c r="D211" i="15"/>
  <c r="C211" i="15"/>
  <c r="E212" i="15" l="1"/>
  <c r="A213" i="15"/>
  <c r="B212" i="15"/>
  <c r="C212" i="15"/>
  <c r="D212" i="15"/>
  <c r="E213" i="15" l="1"/>
  <c r="C213" i="15"/>
  <c r="A214" i="15"/>
  <c r="D213" i="15"/>
  <c r="B213" i="15"/>
  <c r="C214" i="15" l="1"/>
  <c r="E214" i="15"/>
  <c r="D214" i="15"/>
  <c r="A215" i="15"/>
  <c r="B214" i="15"/>
  <c r="A216" i="15" l="1"/>
  <c r="E215" i="15"/>
  <c r="B215" i="15"/>
  <c r="C215" i="15"/>
  <c r="D215" i="15"/>
  <c r="A217" i="15" l="1"/>
  <c r="E216" i="15"/>
  <c r="D216" i="15"/>
  <c r="B216" i="15"/>
  <c r="C216" i="15"/>
  <c r="A218" i="15" l="1"/>
  <c r="D217" i="15"/>
  <c r="C217" i="15"/>
  <c r="E217" i="15"/>
  <c r="B217" i="15"/>
  <c r="A219" i="15" l="1"/>
  <c r="D218" i="15"/>
  <c r="E218" i="15"/>
  <c r="C218" i="15"/>
  <c r="B218" i="15"/>
  <c r="A220" i="15" l="1"/>
  <c r="D219" i="15"/>
  <c r="E219" i="15"/>
  <c r="B219" i="15"/>
  <c r="C219" i="15"/>
  <c r="A221" i="15" l="1"/>
  <c r="D220" i="15"/>
  <c r="E220" i="15"/>
  <c r="B220" i="15"/>
  <c r="C220" i="15"/>
  <c r="A222" i="15" l="1"/>
  <c r="D221" i="15"/>
  <c r="E221" i="15"/>
  <c r="C221" i="15"/>
  <c r="B221" i="15"/>
  <c r="A223" i="15" l="1"/>
  <c r="D222" i="15"/>
  <c r="E222" i="15"/>
  <c r="B222" i="15"/>
  <c r="C222" i="15"/>
  <c r="A224" i="15" l="1"/>
  <c r="D223" i="15"/>
  <c r="E223" i="15"/>
  <c r="C223" i="15"/>
  <c r="B223" i="15"/>
  <c r="A225" i="15" l="1"/>
  <c r="D224" i="15"/>
  <c r="E224" i="15"/>
  <c r="B224" i="15"/>
  <c r="C224" i="15"/>
  <c r="A226" i="15" l="1"/>
  <c r="D225" i="15"/>
  <c r="E225" i="15"/>
  <c r="C225" i="15"/>
  <c r="B225" i="15"/>
  <c r="A227" i="15" l="1"/>
  <c r="D226" i="15"/>
  <c r="E226" i="15"/>
  <c r="B226" i="15"/>
  <c r="C226" i="15"/>
  <c r="A228" i="15" l="1"/>
  <c r="D227" i="15"/>
  <c r="E227" i="15"/>
  <c r="C227" i="15"/>
  <c r="B227" i="15"/>
  <c r="A229" i="15" l="1"/>
  <c r="D228" i="15"/>
  <c r="E228" i="15"/>
  <c r="B228" i="15"/>
  <c r="C228" i="15"/>
  <c r="A230" i="15" l="1"/>
  <c r="D229" i="15"/>
  <c r="E229" i="15"/>
  <c r="B229" i="15"/>
  <c r="C229" i="15"/>
  <c r="A231" i="15" l="1"/>
  <c r="D230" i="15"/>
  <c r="E230" i="15"/>
  <c r="B230" i="15"/>
  <c r="C230" i="15"/>
  <c r="A232" i="15" l="1"/>
  <c r="D231" i="15"/>
  <c r="E231" i="15"/>
  <c r="B231" i="15"/>
  <c r="C231" i="15"/>
  <c r="A233" i="15" l="1"/>
  <c r="D232" i="15"/>
  <c r="E232" i="15"/>
  <c r="B232" i="15"/>
  <c r="C232" i="15"/>
  <c r="A234" i="15" l="1"/>
  <c r="D233" i="15"/>
  <c r="E233" i="15"/>
  <c r="B233" i="15"/>
  <c r="C233" i="15"/>
  <c r="A235" i="15" l="1"/>
  <c r="D234" i="15"/>
  <c r="E234" i="15"/>
  <c r="B234" i="15"/>
  <c r="C234" i="15"/>
  <c r="A236" i="15" l="1"/>
  <c r="D235" i="15"/>
  <c r="E235" i="15"/>
  <c r="B235" i="15"/>
  <c r="C235" i="15"/>
  <c r="A237" i="15" l="1"/>
  <c r="D236" i="15"/>
  <c r="E236" i="15"/>
  <c r="B236" i="15"/>
  <c r="C236" i="15"/>
  <c r="A238" i="15" l="1"/>
  <c r="D237" i="15"/>
  <c r="E237" i="15"/>
  <c r="B237" i="15"/>
  <c r="C237" i="15"/>
  <c r="D238" i="15" l="1"/>
  <c r="E238" i="15"/>
  <c r="B238" i="15"/>
  <c r="A239" i="15"/>
  <c r="C238" i="15"/>
  <c r="A240" i="15" l="1"/>
  <c r="D239" i="15"/>
  <c r="E239" i="15"/>
  <c r="B239" i="15"/>
  <c r="C239" i="15"/>
  <c r="A241" i="15" l="1"/>
  <c r="D240" i="15"/>
  <c r="E240" i="15"/>
  <c r="B240" i="15"/>
  <c r="C240" i="15"/>
  <c r="A242" i="15" l="1"/>
  <c r="D241" i="15"/>
  <c r="E241" i="15"/>
  <c r="B241" i="15"/>
  <c r="C241" i="15"/>
  <c r="A243" i="15" l="1"/>
  <c r="D242" i="15"/>
  <c r="E242" i="15"/>
  <c r="B242" i="15"/>
  <c r="C242" i="15"/>
  <c r="A244" i="15" l="1"/>
  <c r="D243" i="15"/>
  <c r="E243" i="15"/>
  <c r="B243" i="15"/>
  <c r="C243" i="15"/>
  <c r="B244" i="15" l="1"/>
  <c r="E244" i="15"/>
  <c r="D244" i="15"/>
  <c r="C244"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大塚　美那</author>
  </authors>
  <commentList>
    <comment ref="E3" authorId="0" shapeId="0" xr:uid="{00000000-0006-0000-0B00-000001000000}">
      <text>
        <r>
          <rPr>
            <sz val="9"/>
            <color indexed="81"/>
            <rFont val="ＭＳ Ｐゴシック"/>
            <family val="3"/>
            <charset val="128"/>
          </rPr>
          <t>元の「シート名」は中2だったよ！</t>
        </r>
      </text>
    </comment>
    <comment ref="F71" authorId="1" shapeId="0" xr:uid="{00000000-0006-0000-0B00-000002000000}">
      <text>
        <r>
          <rPr>
            <b/>
            <sz val="9"/>
            <color indexed="81"/>
            <rFont val="ＭＳ Ｐゴシック"/>
            <family val="3"/>
            <charset val="128"/>
          </rPr>
          <t>大塚　美那:</t>
        </r>
        <r>
          <rPr>
            <sz val="9"/>
            <color indexed="81"/>
            <rFont val="ＭＳ Ｐゴシック"/>
            <family val="3"/>
            <charset val="128"/>
          </rPr>
          <t xml:space="preserve">
「１日当たりどれくらいの時間」に下線がありません。（PDFの校了版にもないです）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大塚　美那</author>
  </authors>
  <commentList>
    <comment ref="F58" authorId="0" shapeId="0" xr:uid="{00000000-0006-0000-0D00-000001000000}">
      <text>
        <r>
          <rPr>
            <b/>
            <sz val="9"/>
            <color indexed="81"/>
            <rFont val="ＭＳ Ｐゴシック"/>
            <family val="3"/>
            <charset val="128"/>
          </rPr>
          <t>大塚　美那:</t>
        </r>
        <r>
          <rPr>
            <sz val="9"/>
            <color indexed="81"/>
            <rFont val="ＭＳ Ｐゴシック"/>
            <family val="3"/>
            <charset val="128"/>
          </rPr>
          <t xml:space="preserve">
中学校「を」卒業後　だと思いますが、校了紙も「を」が抜けているので、このまま出しますか。</t>
        </r>
      </text>
    </comment>
  </commentList>
</comments>
</file>

<file path=xl/sharedStrings.xml><?xml version="1.0" encoding="utf-8"?>
<sst xmlns="http://schemas.openxmlformats.org/spreadsheetml/2006/main" count="29035" uniqueCount="4433">
  <si>
    <t>平成２８年度埼玉県学力・学習状況調査</t>
    <rPh sb="6" eb="9">
      <t>サイタマケン</t>
    </rPh>
    <phoneticPr fontId="3"/>
  </si>
  <si>
    <t>［児童質問紙］</t>
    <rPh sb="1" eb="3">
      <t>ジドウ</t>
    </rPh>
    <rPh sb="3" eb="5">
      <t>シツモン</t>
    </rPh>
    <phoneticPr fontId="9"/>
  </si>
  <si>
    <t>小学校第４学年用</t>
    <rPh sb="0" eb="3">
      <t>ショウガッコウ</t>
    </rPh>
    <rPh sb="3" eb="4">
      <t>ダイ</t>
    </rPh>
    <rPh sb="5" eb="7">
      <t>ガクネン</t>
    </rPh>
    <rPh sb="7" eb="8">
      <t>ヨウ</t>
    </rPh>
    <phoneticPr fontId="9"/>
  </si>
  <si>
    <t>質問番号</t>
    <rPh sb="0" eb="2">
      <t>シツモン</t>
    </rPh>
    <rPh sb="2" eb="4">
      <t>バンゴウ</t>
    </rPh>
    <phoneticPr fontId="3"/>
  </si>
  <si>
    <t>質問事項</t>
    <rPh sb="0" eb="2">
      <t>シツモン</t>
    </rPh>
    <rPh sb="2" eb="4">
      <t>ジコウ</t>
    </rPh>
    <phoneticPr fontId="3"/>
  </si>
  <si>
    <t>選　択　肢</t>
    <rPh sb="0" eb="1">
      <t>セン</t>
    </rPh>
    <rPh sb="2" eb="3">
      <t>タク</t>
    </rPh>
    <rPh sb="4" eb="5">
      <t>アシ</t>
    </rPh>
    <phoneticPr fontId="11"/>
  </si>
  <si>
    <t>製版上の注意点</t>
    <rPh sb="0" eb="2">
      <t>セイハン</t>
    </rPh>
    <rPh sb="2" eb="3">
      <t>ジョウ</t>
    </rPh>
    <rPh sb="4" eb="7">
      <t>チュウイテン</t>
    </rPh>
    <phoneticPr fontId="3"/>
  </si>
  <si>
    <t>１</t>
  </si>
  <si>
    <t>２</t>
  </si>
  <si>
    <t>３</t>
  </si>
  <si>
    <t>４</t>
  </si>
  <si>
    <t>５</t>
  </si>
  <si>
    <t>６</t>
  </si>
  <si>
    <t>７</t>
  </si>
  <si>
    <t>８</t>
  </si>
  <si>
    <t>１　勉強について，当てはまるものを選んでください。</t>
    <rPh sb="2" eb="4">
      <t>ベンキョウ</t>
    </rPh>
    <rPh sb="9" eb="10">
      <t>ア</t>
    </rPh>
    <rPh sb="17" eb="18">
      <t>エラ</t>
    </rPh>
    <phoneticPr fontId="3"/>
  </si>
  <si>
    <t>（１）</t>
    <phoneticPr fontId="3"/>
  </si>
  <si>
    <t>あなたは，勉強する理由について，どのように考えていますか。ア～ウのそれぞれについて，当てはまるものを①～④の中から１つずつ選んでください</t>
    <phoneticPr fontId="3"/>
  </si>
  <si>
    <t>ア</t>
    <phoneticPr fontId="3"/>
  </si>
  <si>
    <t>勉強することが楽しい，すきだから</t>
    <rPh sb="0" eb="2">
      <t>ベンキョウ</t>
    </rPh>
    <rPh sb="7" eb="8">
      <t>タノ</t>
    </rPh>
    <phoneticPr fontId="3"/>
  </si>
  <si>
    <t>当てはまる</t>
    <rPh sb="0" eb="1">
      <t>ア</t>
    </rPh>
    <phoneticPr fontId="3"/>
  </si>
  <si>
    <t>どちらかといえば，当てはまる</t>
    <rPh sb="9" eb="10">
      <t>ア</t>
    </rPh>
    <phoneticPr fontId="3"/>
  </si>
  <si>
    <t>どちらかといえば，当てはまらない</t>
    <rPh sb="9" eb="10">
      <t>ア</t>
    </rPh>
    <phoneticPr fontId="3"/>
  </si>
  <si>
    <t>当てはまらない</t>
    <rPh sb="0" eb="1">
      <t>ア</t>
    </rPh>
    <phoneticPr fontId="3"/>
  </si>
  <si>
    <t>イ</t>
    <phoneticPr fontId="3"/>
  </si>
  <si>
    <t>しょう来の進む学校や仕事の役に立つから</t>
    <rPh sb="3" eb="4">
      <t>ライ</t>
    </rPh>
    <rPh sb="5" eb="6">
      <t>スス</t>
    </rPh>
    <rPh sb="7" eb="9">
      <t>ガッコウ</t>
    </rPh>
    <rPh sb="10" eb="12">
      <t>シゴト</t>
    </rPh>
    <rPh sb="13" eb="14">
      <t>ヤク</t>
    </rPh>
    <rPh sb="15" eb="16">
      <t>タ</t>
    </rPh>
    <phoneticPr fontId="3"/>
  </si>
  <si>
    <t>ウ</t>
    <phoneticPr fontId="3"/>
  </si>
  <si>
    <t>先生や家の人にほめられたいから</t>
    <rPh sb="0" eb="2">
      <t>センセイ</t>
    </rPh>
    <rPh sb="3" eb="4">
      <t>イエ</t>
    </rPh>
    <rPh sb="5" eb="6">
      <t>ヒト</t>
    </rPh>
    <phoneticPr fontId="3"/>
  </si>
  <si>
    <r>
      <t>２　勉強のやり方について</t>
    </r>
    <r>
      <rPr>
        <sz val="12"/>
        <color rgb="FFFF0000"/>
        <rFont val="ＭＳ ゴシック"/>
        <family val="3"/>
        <charset val="128"/>
      </rPr>
      <t>当</t>
    </r>
    <r>
      <rPr>
        <sz val="12"/>
        <rFont val="ＭＳ ゴシック"/>
        <family val="3"/>
      </rPr>
      <t>てはまるものを選んでください。</t>
    </r>
    <rPh sb="2" eb="4">
      <t>ベンキョウ</t>
    </rPh>
    <rPh sb="7" eb="8">
      <t>カタ</t>
    </rPh>
    <rPh sb="12" eb="13">
      <t>アテ</t>
    </rPh>
    <rPh sb="20" eb="21">
      <t>エラ</t>
    </rPh>
    <phoneticPr fontId="3"/>
  </si>
  <si>
    <t>（２）</t>
    <phoneticPr fontId="3"/>
  </si>
  <si>
    <t>あなたの普段の勉強のやり方について，ア～ネのそれぞれについて，もっとも当てはまるものを①～⑤の中から１つだけ選んでください</t>
    <rPh sb="4" eb="6">
      <t>フダン</t>
    </rPh>
    <rPh sb="7" eb="9">
      <t>ベンキョウ</t>
    </rPh>
    <rPh sb="12" eb="13">
      <t>カタ</t>
    </rPh>
    <rPh sb="35" eb="36">
      <t>ア</t>
    </rPh>
    <rPh sb="47" eb="48">
      <t>ナカ</t>
    </rPh>
    <rPh sb="54" eb="55">
      <t>エラ</t>
    </rPh>
    <phoneticPr fontId="3"/>
  </si>
  <si>
    <t>勉強するときは，さん考書や事典などがすぐ使えるように準備しておく</t>
    <rPh sb="0" eb="2">
      <t>ベンキョウ</t>
    </rPh>
    <rPh sb="10" eb="11">
      <t>コウ</t>
    </rPh>
    <rPh sb="11" eb="12">
      <t>ショ</t>
    </rPh>
    <rPh sb="13" eb="15">
      <t>ジテン</t>
    </rPh>
    <rPh sb="20" eb="21">
      <t>ツカ</t>
    </rPh>
    <rPh sb="26" eb="28">
      <t>ジュンビ</t>
    </rPh>
    <phoneticPr fontId="3"/>
  </si>
  <si>
    <t>よく当てはまる</t>
    <rPh sb="2" eb="3">
      <t>ア</t>
    </rPh>
    <phoneticPr fontId="3"/>
  </si>
  <si>
    <t>すこし当てはまる</t>
    <rPh sb="3" eb="4">
      <t>ア</t>
    </rPh>
    <phoneticPr fontId="3"/>
  </si>
  <si>
    <t>どちらともいえない</t>
    <phoneticPr fontId="3"/>
  </si>
  <si>
    <t>あまり当てはまらない</t>
    <rPh sb="3" eb="4">
      <t>ア</t>
    </rPh>
    <phoneticPr fontId="3"/>
  </si>
  <si>
    <t>全く当てはまらない</t>
    <rPh sb="2" eb="3">
      <t>ア</t>
    </rPh>
    <phoneticPr fontId="3"/>
  </si>
  <si>
    <t>勉強するときは，最後に友達と答えあわせをするようにする</t>
    <rPh sb="0" eb="2">
      <t>ベンキョウ</t>
    </rPh>
    <rPh sb="8" eb="10">
      <t>サイゴ</t>
    </rPh>
    <rPh sb="11" eb="13">
      <t>トモダチ</t>
    </rPh>
    <rPh sb="14" eb="15">
      <t>コタ</t>
    </rPh>
    <phoneticPr fontId="3"/>
  </si>
  <si>
    <t>勉強でわからないところがあったら，勉強のやり方をいろいろ変えてみる</t>
    <rPh sb="0" eb="2">
      <t>ベンキョウ</t>
    </rPh>
    <rPh sb="17" eb="19">
      <t>ベンキョウ</t>
    </rPh>
    <rPh sb="22" eb="23">
      <t>カタ</t>
    </rPh>
    <rPh sb="28" eb="29">
      <t>カ</t>
    </rPh>
    <phoneticPr fontId="3"/>
  </si>
  <si>
    <t>エ</t>
    <phoneticPr fontId="3"/>
  </si>
  <si>
    <t>勉強していてわからないところがあったら，先生にきく</t>
    <rPh sb="0" eb="2">
      <t>ベンキョウ</t>
    </rPh>
    <rPh sb="20" eb="22">
      <t>センセイ</t>
    </rPh>
    <phoneticPr fontId="3"/>
  </si>
  <si>
    <t>オ</t>
    <phoneticPr fontId="3"/>
  </si>
  <si>
    <t>問題が退屈でつまらないときでも，それが終わるまでなんとかやりつづけられるように努力する</t>
  </si>
  <si>
    <t>カ</t>
    <phoneticPr fontId="3"/>
  </si>
  <si>
    <t>学校の勉強をしているとき，とてもめんどうでつまらないと思うことがよくあるので，やろうとしていたことを終える前にやめてしまう</t>
  </si>
  <si>
    <t>キ</t>
    <phoneticPr fontId="3"/>
  </si>
  <si>
    <t>じゅ業の内容がむずかしいときは，やらずにあきらめるか簡単なところだけ勉強する</t>
    <phoneticPr fontId="3"/>
  </si>
  <si>
    <t>ク</t>
    <phoneticPr fontId="3"/>
  </si>
  <si>
    <t>新しいことを勉強するとき，今までに勉強したことと関係があるかどうかを考えながら勉強する</t>
    <rPh sb="0" eb="1">
      <t>アタラ</t>
    </rPh>
    <rPh sb="6" eb="8">
      <t>ベンキョウ</t>
    </rPh>
    <rPh sb="13" eb="14">
      <t>イマ</t>
    </rPh>
    <rPh sb="17" eb="19">
      <t>ベンキョウ</t>
    </rPh>
    <rPh sb="24" eb="26">
      <t>カンケイ</t>
    </rPh>
    <rPh sb="34" eb="35">
      <t>カンガ</t>
    </rPh>
    <rPh sb="39" eb="41">
      <t>ベンキョウ</t>
    </rPh>
    <phoneticPr fontId="3"/>
  </si>
  <si>
    <t>ケ</t>
    <phoneticPr fontId="3"/>
  </si>
  <si>
    <t>勉強しているとき，たまに止まって，一度やったところを見なおす</t>
    <rPh sb="0" eb="2">
      <t>ベンキョウ</t>
    </rPh>
    <rPh sb="12" eb="13">
      <t>ト</t>
    </rPh>
    <rPh sb="17" eb="19">
      <t>イチド</t>
    </rPh>
    <rPh sb="26" eb="27">
      <t>ミ</t>
    </rPh>
    <phoneticPr fontId="3"/>
  </si>
  <si>
    <t>コ</t>
    <phoneticPr fontId="3"/>
  </si>
  <si>
    <t>勉強するときは，内容を頭に思いうかべながら考える</t>
    <rPh sb="0" eb="2">
      <t>ベンキョウ</t>
    </rPh>
    <rPh sb="8" eb="10">
      <t>ナイヨウ</t>
    </rPh>
    <rPh sb="11" eb="12">
      <t>アタマ</t>
    </rPh>
    <rPh sb="13" eb="14">
      <t>オモ</t>
    </rPh>
    <rPh sb="21" eb="22">
      <t>カンガ</t>
    </rPh>
    <phoneticPr fontId="3"/>
  </si>
  <si>
    <t>サ</t>
    <phoneticPr fontId="3"/>
  </si>
  <si>
    <t>勉強しているときに，やった内容を覚えているかどうかをたしかめる</t>
    <rPh sb="0" eb="2">
      <t>ベンキョウ</t>
    </rPh>
    <rPh sb="13" eb="15">
      <t>ナイヨウ</t>
    </rPh>
    <rPh sb="16" eb="17">
      <t>オボ</t>
    </rPh>
    <phoneticPr fontId="3"/>
  </si>
  <si>
    <t>シ</t>
    <phoneticPr fontId="3"/>
  </si>
  <si>
    <t>勉強でわからないところがあったら，友達にその答えをきく</t>
    <rPh sb="0" eb="2">
      <t>ベンキョウ</t>
    </rPh>
    <rPh sb="17" eb="19">
      <t>トモダチ</t>
    </rPh>
    <rPh sb="22" eb="23">
      <t>コタ</t>
    </rPh>
    <phoneticPr fontId="3"/>
  </si>
  <si>
    <t>ス</t>
    <phoneticPr fontId="3"/>
  </si>
  <si>
    <t>勉強のやり方が，自分に合っているかどうかを考えながら勉強する</t>
    <rPh sb="0" eb="2">
      <t>ベンキョウ</t>
    </rPh>
    <rPh sb="5" eb="6">
      <t>カタ</t>
    </rPh>
    <rPh sb="8" eb="10">
      <t>ジブン</t>
    </rPh>
    <rPh sb="11" eb="12">
      <t>ア</t>
    </rPh>
    <rPh sb="21" eb="22">
      <t>カンガ</t>
    </rPh>
    <rPh sb="26" eb="28">
      <t>ベンキョウ</t>
    </rPh>
    <phoneticPr fontId="3"/>
  </si>
  <si>
    <t>セ</t>
    <phoneticPr fontId="3"/>
  </si>
  <si>
    <t>勉強していて大切だと思ったところは，言われなくてもノートにまとめる</t>
    <rPh sb="0" eb="2">
      <t>ベンキョウ</t>
    </rPh>
    <rPh sb="6" eb="8">
      <t>タイセツ</t>
    </rPh>
    <rPh sb="10" eb="11">
      <t>オモ</t>
    </rPh>
    <rPh sb="18" eb="19">
      <t>イ</t>
    </rPh>
    <phoneticPr fontId="3"/>
  </si>
  <si>
    <t>ソ</t>
    <phoneticPr fontId="3"/>
  </si>
  <si>
    <t>勉強するときは，最初に計画を立ててからはじめる</t>
    <rPh sb="0" eb="2">
      <t>ベンキョウ</t>
    </rPh>
    <rPh sb="8" eb="10">
      <t>サイショ</t>
    </rPh>
    <rPh sb="11" eb="13">
      <t>ケイカク</t>
    </rPh>
    <rPh sb="14" eb="15">
      <t>タ</t>
    </rPh>
    <phoneticPr fontId="3"/>
  </si>
  <si>
    <t>タ</t>
    <phoneticPr fontId="3"/>
  </si>
  <si>
    <t>勉強する前に，これから何を勉強しなければならないかについて考える</t>
    <rPh sb="0" eb="2">
      <t>ベンキョウ</t>
    </rPh>
    <rPh sb="4" eb="5">
      <t>マエ</t>
    </rPh>
    <rPh sb="11" eb="12">
      <t>ナニ</t>
    </rPh>
    <rPh sb="13" eb="15">
      <t>ベンキョウ</t>
    </rPh>
    <rPh sb="29" eb="30">
      <t>カンガ</t>
    </rPh>
    <phoneticPr fontId="3"/>
  </si>
  <si>
    <t>チ</t>
    <phoneticPr fontId="3"/>
  </si>
  <si>
    <t>勉強でわからないところがあったら，友達に勉強のやり方をきく</t>
    <rPh sb="0" eb="2">
      <t>ベンキョウ</t>
    </rPh>
    <rPh sb="17" eb="19">
      <t>トモダチ</t>
    </rPh>
    <rPh sb="20" eb="22">
      <t>ベンキョウ</t>
    </rPh>
    <rPh sb="25" eb="26">
      <t>カタ</t>
    </rPh>
    <phoneticPr fontId="3"/>
  </si>
  <si>
    <t>ツ</t>
    <phoneticPr fontId="3"/>
  </si>
  <si>
    <t>勉強する前に，勉強に必要な本などを用意してから勉強するようにしている</t>
    <rPh sb="0" eb="2">
      <t>ベンキョウ</t>
    </rPh>
    <rPh sb="4" eb="5">
      <t>マエ</t>
    </rPh>
    <rPh sb="7" eb="9">
      <t>ベンキョウ</t>
    </rPh>
    <rPh sb="10" eb="12">
      <t>ヒツヨウ</t>
    </rPh>
    <rPh sb="13" eb="14">
      <t>ホン</t>
    </rPh>
    <rPh sb="17" eb="19">
      <t>ヨウイ</t>
    </rPh>
    <rPh sb="23" eb="25">
      <t>ベンキョウ</t>
    </rPh>
    <phoneticPr fontId="3"/>
  </si>
  <si>
    <t>テ</t>
    <phoneticPr fontId="3"/>
  </si>
  <si>
    <t>勉強のできる友達と，同じやり方で勉強する</t>
    <rPh sb="0" eb="2">
      <t>ベンキョウ</t>
    </rPh>
    <rPh sb="6" eb="8">
      <t>トモダチ</t>
    </rPh>
    <rPh sb="10" eb="11">
      <t>オナ</t>
    </rPh>
    <rPh sb="14" eb="15">
      <t>カタ</t>
    </rPh>
    <rPh sb="16" eb="18">
      <t>ベンキョウ</t>
    </rPh>
    <phoneticPr fontId="3"/>
  </si>
  <si>
    <t>ト</t>
    <phoneticPr fontId="3"/>
  </si>
  <si>
    <t>勉強をしているときに，やっていることが正しくできているかどうかをたしかめる</t>
    <rPh sb="0" eb="2">
      <t>ベンキョウ</t>
    </rPh>
    <rPh sb="19" eb="20">
      <t>タダ</t>
    </rPh>
    <phoneticPr fontId="3"/>
  </si>
  <si>
    <t>ナ</t>
    <phoneticPr fontId="3"/>
  </si>
  <si>
    <t>勉強するときは，自分できめた計画に沿っておこなう</t>
    <rPh sb="0" eb="2">
      <t>ベンキョウ</t>
    </rPh>
    <rPh sb="8" eb="10">
      <t>ジブン</t>
    </rPh>
    <rPh sb="14" eb="16">
      <t>ケイカク</t>
    </rPh>
    <rPh sb="17" eb="18">
      <t>ソ</t>
    </rPh>
    <phoneticPr fontId="3"/>
  </si>
  <si>
    <t>ニ</t>
    <phoneticPr fontId="3"/>
  </si>
  <si>
    <t>今やっていることが気に入らなかったとしても，学校の勉強でよい成績をとるためにいっしょうけんめいがんばる</t>
    <rPh sb="0" eb="1">
      <t>イマ</t>
    </rPh>
    <phoneticPr fontId="3"/>
  </si>
  <si>
    <t>ヌ</t>
    <phoneticPr fontId="3"/>
  </si>
  <si>
    <t>勉強をするときは，内容を自分の知っている言葉で理解するようにする</t>
    <rPh sb="0" eb="2">
      <t>ベンキョウ</t>
    </rPh>
    <rPh sb="9" eb="11">
      <t>ナイヨウ</t>
    </rPh>
    <rPh sb="12" eb="14">
      <t>ジブン</t>
    </rPh>
    <rPh sb="15" eb="16">
      <t>シ</t>
    </rPh>
    <rPh sb="20" eb="22">
      <t>コトバ</t>
    </rPh>
    <rPh sb="23" eb="25">
      <t>リカイ</t>
    </rPh>
    <phoneticPr fontId="3"/>
  </si>
  <si>
    <t>ネ</t>
    <phoneticPr fontId="3"/>
  </si>
  <si>
    <t>勉強で大切なところは，くり返して書くなどしておぼえる</t>
    <rPh sb="0" eb="2">
      <t>ベンキョウ</t>
    </rPh>
    <rPh sb="3" eb="5">
      <t>タイセツ</t>
    </rPh>
    <rPh sb="13" eb="14">
      <t>カエ</t>
    </rPh>
    <rPh sb="16" eb="17">
      <t>カ</t>
    </rPh>
    <phoneticPr fontId="3"/>
  </si>
  <si>
    <t>３　以下の文章を読んで，去年のあなた自身のことにどれくらい当てはまるか番号で答えてください。</t>
    <phoneticPr fontId="3"/>
  </si>
  <si>
    <t>（３）</t>
    <phoneticPr fontId="3"/>
  </si>
  <si>
    <t>じゅ業で必要なものをわすれた</t>
    <rPh sb="2" eb="3">
      <t>ギョウ</t>
    </rPh>
    <rPh sb="4" eb="6">
      <t>ヒツヨウ</t>
    </rPh>
    <phoneticPr fontId="7"/>
  </si>
  <si>
    <t>ほとんど当てはまらない</t>
    <rPh sb="4" eb="5">
      <t>ア</t>
    </rPh>
    <phoneticPr fontId="3"/>
  </si>
  <si>
    <t>どちらでもない</t>
    <phoneticPr fontId="3"/>
  </si>
  <si>
    <t>ほとんど当てはまる</t>
    <rPh sb="4" eb="5">
      <t>ア</t>
    </rPh>
    <phoneticPr fontId="3"/>
  </si>
  <si>
    <t>（４）</t>
  </si>
  <si>
    <r>
      <t>ほかの子たちが</t>
    </r>
    <r>
      <rPr>
        <sz val="11"/>
        <color rgb="FFFF0000"/>
        <rFont val="ＭＳ ゴシック"/>
        <family val="3"/>
        <charset val="128"/>
      </rPr>
      <t>話</t>
    </r>
    <r>
      <rPr>
        <sz val="11"/>
        <rFont val="ＭＳ ゴシック"/>
        <family val="3"/>
      </rPr>
      <t>をしているときに，その子たちのじゃまをした</t>
    </r>
    <rPh sb="3" eb="4">
      <t>コ</t>
    </rPh>
    <rPh sb="7" eb="8">
      <t>ハナシ</t>
    </rPh>
    <rPh sb="19" eb="20">
      <t>コ</t>
    </rPh>
    <phoneticPr fontId="7"/>
  </si>
  <si>
    <t>（５）</t>
  </si>
  <si>
    <t>何からんぼうなことを言った</t>
    <rPh sb="0" eb="1">
      <t>ナニ</t>
    </rPh>
    <rPh sb="10" eb="11">
      <t>イ</t>
    </rPh>
    <phoneticPr fontId="7"/>
  </si>
  <si>
    <t>（６）</t>
  </si>
  <si>
    <t>つくえ・ロッカー・部屋が散らかっていたので，必要なものを見つけることができなかった</t>
    <rPh sb="9" eb="11">
      <t>ヘヤ</t>
    </rPh>
    <rPh sb="12" eb="13">
      <t>チ</t>
    </rPh>
    <rPh sb="22" eb="24">
      <t>ヒツヨウ</t>
    </rPh>
    <rPh sb="28" eb="29">
      <t>ミ</t>
    </rPh>
    <phoneticPr fontId="7"/>
  </si>
  <si>
    <t>（７）</t>
  </si>
  <si>
    <t>家や学校で頭にきて人やものにあたった</t>
    <rPh sb="0" eb="1">
      <t>イエ</t>
    </rPh>
    <rPh sb="2" eb="4">
      <t>ガッコウ</t>
    </rPh>
    <rPh sb="5" eb="6">
      <t>アタマ</t>
    </rPh>
    <rPh sb="9" eb="10">
      <t>ヒト</t>
    </rPh>
    <phoneticPr fontId="7"/>
  </si>
  <si>
    <t>（８）</t>
  </si>
  <si>
    <t>先生が，自分にたいして言っていたことを思い出すことができなかった</t>
    <rPh sb="0" eb="2">
      <t>センセイ</t>
    </rPh>
    <rPh sb="4" eb="6">
      <t>ジブン</t>
    </rPh>
    <rPh sb="11" eb="12">
      <t>イ</t>
    </rPh>
    <rPh sb="19" eb="20">
      <t>オモ</t>
    </rPh>
    <rPh sb="21" eb="22">
      <t>ダ</t>
    </rPh>
    <phoneticPr fontId="7"/>
  </si>
  <si>
    <t>（９）</t>
  </si>
  <si>
    <t>きちんと話を聞かないといけないときにぼんやりしていた</t>
    <rPh sb="4" eb="5">
      <t>ハナシ</t>
    </rPh>
    <rPh sb="6" eb="7">
      <t>キ</t>
    </rPh>
    <phoneticPr fontId="7"/>
  </si>
  <si>
    <t>（１０）</t>
  </si>
  <si>
    <t>イライラしているときに，先生や家の人（兄弟姉妹は入りません）に口答えをした</t>
    <phoneticPr fontId="7"/>
  </si>
  <si>
    <t>４　あなた自身のことについて，当てはまるものを１つずつ選んでください。</t>
    <phoneticPr fontId="16"/>
  </si>
  <si>
    <t>（１１）</t>
  </si>
  <si>
    <t>自分には，よいところがあると思いますか</t>
  </si>
  <si>
    <t>思う</t>
    <rPh sb="0" eb="1">
      <t>オモ</t>
    </rPh>
    <phoneticPr fontId="3"/>
  </si>
  <si>
    <t>どちらかといえば，思う</t>
    <rPh sb="9" eb="10">
      <t>オモ</t>
    </rPh>
    <phoneticPr fontId="3"/>
  </si>
  <si>
    <t>どちらかといえば，思わない</t>
    <rPh sb="9" eb="10">
      <t>オモ</t>
    </rPh>
    <phoneticPr fontId="3"/>
  </si>
  <si>
    <t>思わない</t>
    <rPh sb="0" eb="1">
      <t>オモ</t>
    </rPh>
    <phoneticPr fontId="3"/>
  </si>
  <si>
    <t>（１２）</t>
  </si>
  <si>
    <t>むずかしいことでもしっぱいをおそれないでちょうせんしていますか</t>
  </si>
  <si>
    <t>している</t>
  </si>
  <si>
    <t>どちらかといえば，している</t>
  </si>
  <si>
    <t>どちらかといえば，していない</t>
  </si>
  <si>
    <t>していない</t>
  </si>
  <si>
    <t>（１３）</t>
  </si>
  <si>
    <t>さい玉県や今住んでいる市町村のれきしや自ぜんにかん心を持っていますか</t>
    <rPh sb="2" eb="3">
      <t>タマ</t>
    </rPh>
    <rPh sb="3" eb="4">
      <t>ケン</t>
    </rPh>
    <rPh sb="5" eb="6">
      <t>イマ</t>
    </rPh>
    <rPh sb="6" eb="7">
      <t>ス</t>
    </rPh>
    <rPh sb="11" eb="14">
      <t>シチョウソン</t>
    </rPh>
    <rPh sb="19" eb="20">
      <t>ジ</t>
    </rPh>
    <rPh sb="25" eb="26">
      <t>ココロ</t>
    </rPh>
    <rPh sb="27" eb="28">
      <t>モ</t>
    </rPh>
    <phoneticPr fontId="17"/>
  </si>
  <si>
    <t>持っている</t>
    <rPh sb="0" eb="1">
      <t>モ</t>
    </rPh>
    <phoneticPr fontId="3"/>
  </si>
  <si>
    <t>どちらかといえば，持っている</t>
    <rPh sb="9" eb="10">
      <t>モ</t>
    </rPh>
    <phoneticPr fontId="3"/>
  </si>
  <si>
    <t>どちらかといえば，持っていない</t>
    <rPh sb="9" eb="10">
      <t>モ</t>
    </rPh>
    <phoneticPr fontId="3"/>
  </si>
  <si>
    <t>持っていない</t>
    <rPh sb="0" eb="1">
      <t>モ</t>
    </rPh>
    <phoneticPr fontId="3"/>
  </si>
  <si>
    <t>（１４）</t>
  </si>
  <si>
    <t>しょう来のゆめや目ひょうを持っていますか</t>
  </si>
  <si>
    <t>（１５）</t>
    <phoneticPr fontId="3"/>
  </si>
  <si>
    <t>しょう来どの学校まで進みたいと思いますか</t>
    <rPh sb="3" eb="4">
      <t>ライ</t>
    </rPh>
    <rPh sb="6" eb="8">
      <t>ガッコウ</t>
    </rPh>
    <rPh sb="10" eb="11">
      <t>スス</t>
    </rPh>
    <rPh sb="15" eb="16">
      <t>オモ</t>
    </rPh>
    <phoneticPr fontId="3"/>
  </si>
  <si>
    <t>中学校</t>
    <rPh sb="0" eb="3">
      <t>チュウガッコウ</t>
    </rPh>
    <phoneticPr fontId="3"/>
  </si>
  <si>
    <t>高校</t>
    <rPh sb="0" eb="2">
      <t>コウコウ</t>
    </rPh>
    <phoneticPr fontId="3"/>
  </si>
  <si>
    <t>大学など（高校を卒業してから進む学校）</t>
    <rPh sb="0" eb="2">
      <t>ダイガク</t>
    </rPh>
    <rPh sb="5" eb="7">
      <t>コウコウ</t>
    </rPh>
    <rPh sb="8" eb="10">
      <t>ソツギョウ</t>
    </rPh>
    <rPh sb="14" eb="15">
      <t>スス</t>
    </rPh>
    <rPh sb="16" eb="18">
      <t>ガッコウ</t>
    </rPh>
    <phoneticPr fontId="3"/>
  </si>
  <si>
    <t>その他</t>
    <rPh sb="2" eb="3">
      <t>タ</t>
    </rPh>
    <phoneticPr fontId="3"/>
  </si>
  <si>
    <t>まだ決めていない</t>
    <rPh sb="2" eb="3">
      <t>キ</t>
    </rPh>
    <phoneticPr fontId="3"/>
  </si>
  <si>
    <r>
      <t>５　あなたの</t>
    </r>
    <r>
      <rPr>
        <u/>
        <sz val="12"/>
        <rFont val="ＭＳ ゴシック"/>
        <family val="3"/>
        <charset val="128"/>
      </rPr>
      <t>小学校３年生の時のことについて</t>
    </r>
    <r>
      <rPr>
        <sz val="12"/>
        <rFont val="ＭＳ ゴシック"/>
        <family val="3"/>
      </rPr>
      <t>，当てはまるものを１つずつ選んでください。</t>
    </r>
    <rPh sb="6" eb="9">
      <t>ショウガッコウ</t>
    </rPh>
    <rPh sb="10" eb="12">
      <t>ネンセイ</t>
    </rPh>
    <rPh sb="13" eb="14">
      <t>トキ</t>
    </rPh>
    <rPh sb="22" eb="23">
      <t>ア</t>
    </rPh>
    <rPh sb="34" eb="35">
      <t>エラ</t>
    </rPh>
    <phoneticPr fontId="16"/>
  </si>
  <si>
    <t>（１６）</t>
    <phoneticPr fontId="3"/>
  </si>
  <si>
    <t>学級での生活は楽しかったですか</t>
    <rPh sb="0" eb="2">
      <t>ガッキュウ</t>
    </rPh>
    <rPh sb="4" eb="6">
      <t>セイカツ</t>
    </rPh>
    <rPh sb="7" eb="8">
      <t>タノ</t>
    </rPh>
    <phoneticPr fontId="17"/>
  </si>
  <si>
    <t>楽しかった</t>
    <rPh sb="0" eb="1">
      <t>タノ</t>
    </rPh>
    <phoneticPr fontId="3"/>
  </si>
  <si>
    <t>どちらかといえば，楽しかった</t>
    <rPh sb="9" eb="10">
      <t>タノ</t>
    </rPh>
    <phoneticPr fontId="3"/>
  </si>
  <si>
    <t>どちらかといえば，楽しくなかった</t>
    <rPh sb="9" eb="10">
      <t>タノ</t>
    </rPh>
    <phoneticPr fontId="3"/>
  </si>
  <si>
    <t>楽しくなかった</t>
    <rPh sb="0" eb="1">
      <t>タノ</t>
    </rPh>
    <phoneticPr fontId="3"/>
  </si>
  <si>
    <t>（１７）</t>
  </si>
  <si>
    <t>学級は落ち着いて学習する様子でしたか</t>
    <rPh sb="0" eb="2">
      <t>ガッキュウ</t>
    </rPh>
    <rPh sb="3" eb="4">
      <t>オ</t>
    </rPh>
    <rPh sb="5" eb="6">
      <t>ツ</t>
    </rPh>
    <rPh sb="8" eb="10">
      <t>ガクシュウ</t>
    </rPh>
    <rPh sb="12" eb="14">
      <t>ヨウス</t>
    </rPh>
    <phoneticPr fontId="17"/>
  </si>
  <si>
    <t>そうだった</t>
  </si>
  <si>
    <t>どちらかといえば，そうだった</t>
  </si>
  <si>
    <t>どちらかといえば，そうではなかった</t>
  </si>
  <si>
    <t>そうではなかった</t>
  </si>
  <si>
    <t>（１８）</t>
  </si>
  <si>
    <t>学校での生活にはまん足していましたか（運動会や遠足などの学校行事も入ります）</t>
    <rPh sb="0" eb="2">
      <t>ガッコウ</t>
    </rPh>
    <rPh sb="4" eb="6">
      <t>セイカツ</t>
    </rPh>
    <rPh sb="10" eb="11">
      <t>タ</t>
    </rPh>
    <rPh sb="19" eb="22">
      <t>ウンドウカイ</t>
    </rPh>
    <rPh sb="23" eb="25">
      <t>エンソク</t>
    </rPh>
    <rPh sb="28" eb="30">
      <t>ガッコウ</t>
    </rPh>
    <rPh sb="30" eb="32">
      <t>ギョウジ</t>
    </rPh>
    <rPh sb="33" eb="34">
      <t>ハイ</t>
    </rPh>
    <phoneticPr fontId="17"/>
  </si>
  <si>
    <t>まん足していた</t>
    <rPh sb="2" eb="3">
      <t>タ</t>
    </rPh>
    <phoneticPr fontId="3"/>
  </si>
  <si>
    <t>どちらかといえば，まん足していた</t>
    <rPh sb="11" eb="12">
      <t>タ</t>
    </rPh>
    <phoneticPr fontId="3"/>
  </si>
  <si>
    <t>どちらかといえば，まん足していなかった</t>
    <rPh sb="11" eb="12">
      <t>タ</t>
    </rPh>
    <phoneticPr fontId="3"/>
  </si>
  <si>
    <t>まん足していなかった</t>
    <rPh sb="2" eb="3">
      <t>タ</t>
    </rPh>
    <phoneticPr fontId="3"/>
  </si>
  <si>
    <t>（１９）</t>
  </si>
  <si>
    <r>
      <t>学校の先生たちは自分のよいところを</t>
    </r>
    <r>
      <rPr>
        <sz val="10"/>
        <rFont val="ＭＳ ゴシック"/>
        <family val="3"/>
        <charset val="128"/>
      </rPr>
      <t>ほめて</t>
    </r>
    <r>
      <rPr>
        <sz val="10"/>
        <rFont val="ＭＳ ゴシック"/>
        <family val="3"/>
        <charset val="128"/>
      </rPr>
      <t>くれましたか</t>
    </r>
    <rPh sb="0" eb="2">
      <t>ガッコウ</t>
    </rPh>
    <rPh sb="3" eb="5">
      <t>センセイ</t>
    </rPh>
    <rPh sb="8" eb="10">
      <t>ジブン</t>
    </rPh>
    <phoneticPr fontId="17"/>
  </si>
  <si>
    <t>ほめてくれた</t>
    <phoneticPr fontId="3"/>
  </si>
  <si>
    <t>どちらかといえば，ほめてくれた</t>
  </si>
  <si>
    <t>どちらかといえば，ほめてくれなかった</t>
  </si>
  <si>
    <t>ほめてくれなかった</t>
    <phoneticPr fontId="3"/>
  </si>
  <si>
    <t>（２０）</t>
  </si>
  <si>
    <t>学校の先生たちは心配ごとの相談にのってくれましたか</t>
    <rPh sb="0" eb="2">
      <t>ガッコウ</t>
    </rPh>
    <rPh sb="3" eb="5">
      <t>センセイ</t>
    </rPh>
    <rPh sb="8" eb="10">
      <t>シンパイ</t>
    </rPh>
    <rPh sb="13" eb="15">
      <t>ソウダン</t>
    </rPh>
    <phoneticPr fontId="17"/>
  </si>
  <si>
    <t>のってくれた</t>
  </si>
  <si>
    <t>どちらかといえば，のってくれた</t>
  </si>
  <si>
    <t>どちらかといえば，のってくれなかった</t>
  </si>
  <si>
    <t>のってくれなかった</t>
  </si>
  <si>
    <r>
      <t>６　あなたの</t>
    </r>
    <r>
      <rPr>
        <u/>
        <sz val="12"/>
        <rFont val="ＭＳ ゴシック"/>
        <family val="3"/>
        <charset val="128"/>
      </rPr>
      <t>小学校３年生の時の国語のじゅ業では</t>
    </r>
    <r>
      <rPr>
        <sz val="12"/>
        <rFont val="ＭＳ ゴシック"/>
        <family val="3"/>
      </rPr>
      <t>，次のようなことがどれくらいありましたか。</t>
    </r>
    <rPh sb="6" eb="9">
      <t>ショウガッコウ</t>
    </rPh>
    <rPh sb="10" eb="12">
      <t>ネンセイ</t>
    </rPh>
    <rPh sb="13" eb="14">
      <t>トキ</t>
    </rPh>
    <rPh sb="15" eb="17">
      <t>コクゴ</t>
    </rPh>
    <rPh sb="20" eb="21">
      <t>ギョウ</t>
    </rPh>
    <rPh sb="24" eb="25">
      <t>ツギ</t>
    </rPh>
    <phoneticPr fontId="16"/>
  </si>
  <si>
    <t>（２１）</t>
    <phoneticPr fontId="3"/>
  </si>
  <si>
    <t>友達の考えを聞いて，文章の内容や表現の仕方がよくわかったこと</t>
    <rPh sb="0" eb="2">
      <t>トモダチ</t>
    </rPh>
    <rPh sb="3" eb="4">
      <t>カンガ</t>
    </rPh>
    <rPh sb="6" eb="7">
      <t>キ</t>
    </rPh>
    <rPh sb="10" eb="12">
      <t>ブンショウ</t>
    </rPh>
    <rPh sb="13" eb="15">
      <t>ナイヨウ</t>
    </rPh>
    <rPh sb="16" eb="18">
      <t>ヒョウゲン</t>
    </rPh>
    <rPh sb="19" eb="21">
      <t>シカタ</t>
    </rPh>
    <phoneticPr fontId="7"/>
  </si>
  <si>
    <t>よくあった</t>
    <phoneticPr fontId="3"/>
  </si>
  <si>
    <t>ときどきあった</t>
    <phoneticPr fontId="3"/>
  </si>
  <si>
    <t>あまりなかった</t>
    <phoneticPr fontId="3"/>
  </si>
  <si>
    <t>ほとんど，または全くなかった</t>
    <rPh sb="8" eb="9">
      <t>マッタ</t>
    </rPh>
    <phoneticPr fontId="3"/>
  </si>
  <si>
    <t>（２２）</t>
  </si>
  <si>
    <t>自分の考えを理由を付けて発表したり，書いたりできたこと</t>
    <rPh sb="0" eb="2">
      <t>ジブン</t>
    </rPh>
    <rPh sb="3" eb="4">
      <t>カンガ</t>
    </rPh>
    <rPh sb="6" eb="8">
      <t>リユウ</t>
    </rPh>
    <rPh sb="9" eb="10">
      <t>ツ</t>
    </rPh>
    <rPh sb="12" eb="14">
      <t>ハッピョウ</t>
    </rPh>
    <rPh sb="18" eb="19">
      <t>カ</t>
    </rPh>
    <phoneticPr fontId="16"/>
  </si>
  <si>
    <t>（２３）</t>
  </si>
  <si>
    <t>ノートやワークシート，プリントに書いたじゅ業のまとめを先生に見てもらうこと</t>
    <rPh sb="16" eb="17">
      <t>カ</t>
    </rPh>
    <rPh sb="21" eb="22">
      <t>ギョウ</t>
    </rPh>
    <rPh sb="27" eb="29">
      <t>センセイ</t>
    </rPh>
    <rPh sb="30" eb="31">
      <t>ミ</t>
    </rPh>
    <phoneticPr fontId="16"/>
  </si>
  <si>
    <t>（２４）</t>
  </si>
  <si>
    <t>ドリルなどをすること</t>
    <phoneticPr fontId="16"/>
  </si>
  <si>
    <t>（２５）</t>
  </si>
  <si>
    <t>グループで活動するときに，一人の考えだけでなくみんなで考えを出し合って課題を解決すること</t>
    <phoneticPr fontId="3"/>
  </si>
  <si>
    <t>（２６）</t>
  </si>
  <si>
    <t>じゅ業で課題を解決するときに，みんなでいろいろな考えを発表すること</t>
    <rPh sb="2" eb="3">
      <t>ギョウ</t>
    </rPh>
    <rPh sb="4" eb="6">
      <t>カダイ</t>
    </rPh>
    <rPh sb="7" eb="9">
      <t>カイケツ</t>
    </rPh>
    <rPh sb="24" eb="25">
      <t>カンガ</t>
    </rPh>
    <rPh sb="27" eb="29">
      <t>ハッピョウ</t>
    </rPh>
    <phoneticPr fontId="16"/>
  </si>
  <si>
    <t>（２７）</t>
  </si>
  <si>
    <t>じゅ業のはじめに，先生から，どうやったら課題を解決できるか考えるように言われること</t>
    <rPh sb="2" eb="3">
      <t>ギョウ</t>
    </rPh>
    <rPh sb="9" eb="11">
      <t>センセイ</t>
    </rPh>
    <rPh sb="20" eb="22">
      <t>カダイ</t>
    </rPh>
    <rPh sb="23" eb="25">
      <t>カイケツ</t>
    </rPh>
    <rPh sb="29" eb="30">
      <t>カンガ</t>
    </rPh>
    <rPh sb="35" eb="36">
      <t>イ</t>
    </rPh>
    <phoneticPr fontId="16"/>
  </si>
  <si>
    <t>（２８）</t>
  </si>
  <si>
    <t>じゅ業のはじめには気が付かなかった疑問が，じゅ業の終わりに，頭にうかんできたこと</t>
    <rPh sb="2" eb="3">
      <t>ギョウ</t>
    </rPh>
    <rPh sb="9" eb="10">
      <t>キ</t>
    </rPh>
    <rPh sb="11" eb="12">
      <t>ツ</t>
    </rPh>
    <rPh sb="17" eb="19">
      <t>ギモン</t>
    </rPh>
    <rPh sb="23" eb="24">
      <t>ギョウ</t>
    </rPh>
    <rPh sb="25" eb="26">
      <t>オ</t>
    </rPh>
    <rPh sb="30" eb="31">
      <t>アタマ</t>
    </rPh>
    <phoneticPr fontId="16"/>
  </si>
  <si>
    <t>７　家での生活について，当てはまるものを１つずつ選んでください。</t>
    <rPh sb="2" eb="3">
      <t>イエ</t>
    </rPh>
    <rPh sb="5" eb="7">
      <t>セイカツ</t>
    </rPh>
    <rPh sb="12" eb="13">
      <t>ア</t>
    </rPh>
    <rPh sb="24" eb="25">
      <t>エラ</t>
    </rPh>
    <phoneticPr fontId="3"/>
  </si>
  <si>
    <t>（２９）</t>
    <phoneticPr fontId="3"/>
  </si>
  <si>
    <t>学校の宿題をしていますか</t>
    <phoneticPr fontId="3"/>
  </si>
  <si>
    <t>あまりしていない</t>
  </si>
  <si>
    <t>全くしていない</t>
    <rPh sb="0" eb="1">
      <t>マッタ</t>
    </rPh>
    <phoneticPr fontId="3"/>
  </si>
  <si>
    <t>（３０）</t>
  </si>
  <si>
    <t>学校のじゅ業の予習やふく習をしていますか</t>
    <rPh sb="12" eb="13">
      <t>ナライ</t>
    </rPh>
    <phoneticPr fontId="3"/>
  </si>
  <si>
    <t>（３１）</t>
  </si>
  <si>
    <r>
      <t>学校のじゅ業時間い外に，月～金曜日，</t>
    </r>
    <r>
      <rPr>
        <sz val="11"/>
        <rFont val="ＭＳ ゴシック"/>
        <family val="3"/>
      </rPr>
      <t>１日にどれくらいの時間</t>
    </r>
    <r>
      <rPr>
        <sz val="11"/>
        <rFont val="ＭＳ ゴシック"/>
        <family val="3"/>
      </rPr>
      <t>，勉強をしますか（学習じゅくで勉強している時間や家庭教しに教わっている時間も入ります）</t>
    </r>
    <rPh sb="67" eb="68">
      <t>ハイ</t>
    </rPh>
    <phoneticPr fontId="17"/>
  </si>
  <si>
    <t>３時間い上</t>
    <rPh sb="1" eb="3">
      <t>ジカン</t>
    </rPh>
    <rPh sb="4" eb="5">
      <t>ウエ</t>
    </rPh>
    <phoneticPr fontId="3"/>
  </si>
  <si>
    <t>２時間い上，３時間より少ない</t>
    <rPh sb="1" eb="3">
      <t>ジカン</t>
    </rPh>
    <rPh sb="4" eb="5">
      <t>ウエ</t>
    </rPh>
    <rPh sb="7" eb="9">
      <t>ジカン</t>
    </rPh>
    <rPh sb="11" eb="12">
      <t>スク</t>
    </rPh>
    <phoneticPr fontId="3"/>
  </si>
  <si>
    <t>１時間い上，２時間より少ない</t>
    <rPh sb="1" eb="3">
      <t>ジカン</t>
    </rPh>
    <rPh sb="4" eb="5">
      <t>ウエ</t>
    </rPh>
    <rPh sb="7" eb="9">
      <t>ジカン</t>
    </rPh>
    <rPh sb="11" eb="12">
      <t>スク</t>
    </rPh>
    <phoneticPr fontId="3"/>
  </si>
  <si>
    <t>３０分い上，１時間より少ない</t>
    <rPh sb="2" eb="3">
      <t>プン</t>
    </rPh>
    <rPh sb="4" eb="5">
      <t>ウエ</t>
    </rPh>
    <rPh sb="7" eb="9">
      <t>ジカン</t>
    </rPh>
    <rPh sb="11" eb="12">
      <t>スク</t>
    </rPh>
    <phoneticPr fontId="3"/>
  </si>
  <si>
    <t>３０分より少ない</t>
    <rPh sb="2" eb="3">
      <t>フン</t>
    </rPh>
    <rPh sb="5" eb="6">
      <t>スク</t>
    </rPh>
    <phoneticPr fontId="3"/>
  </si>
  <si>
    <t>全くしない</t>
    <rPh sb="0" eb="1">
      <t>マッタ</t>
    </rPh>
    <phoneticPr fontId="3"/>
  </si>
  <si>
    <t>（３２）</t>
  </si>
  <si>
    <r>
      <t>土曜日や日曜日など学校が休みの日に，</t>
    </r>
    <r>
      <rPr>
        <sz val="11"/>
        <rFont val="ＭＳ ゴシック"/>
        <family val="3"/>
      </rPr>
      <t>１日にどれくらいの時間</t>
    </r>
    <r>
      <rPr>
        <sz val="11"/>
        <rFont val="ＭＳ ゴシック"/>
        <family val="3"/>
      </rPr>
      <t>，勉強をしますか（学習じゅくで勉強している時間や家庭教しに教わっている時間も入ります）</t>
    </r>
    <rPh sb="67" eb="68">
      <t>ハイ</t>
    </rPh>
    <phoneticPr fontId="17"/>
  </si>
  <si>
    <t>４時間い上</t>
    <rPh sb="1" eb="3">
      <t>ジカン</t>
    </rPh>
    <rPh sb="4" eb="5">
      <t>ウエ</t>
    </rPh>
    <phoneticPr fontId="3"/>
  </si>
  <si>
    <t>３時間い上，４時間より少ない</t>
    <rPh sb="1" eb="3">
      <t>ジカン</t>
    </rPh>
    <rPh sb="4" eb="5">
      <t>ウエ</t>
    </rPh>
    <rPh sb="7" eb="9">
      <t>ジカン</t>
    </rPh>
    <rPh sb="11" eb="12">
      <t>スク</t>
    </rPh>
    <phoneticPr fontId="3"/>
  </si>
  <si>
    <t>１時間より少ない</t>
    <rPh sb="1" eb="3">
      <t>ジカン</t>
    </rPh>
    <rPh sb="5" eb="6">
      <t>スク</t>
    </rPh>
    <phoneticPr fontId="3"/>
  </si>
  <si>
    <t>（３３）</t>
  </si>
  <si>
    <r>
      <t>学習じゅく（家庭教しに教わっている場合も入ります）で</t>
    </r>
    <r>
      <rPr>
        <u/>
        <sz val="11"/>
        <rFont val="ＭＳ ゴシック"/>
        <family val="3"/>
        <charset val="128"/>
      </rPr>
      <t>１週間で，どのくらいの時間</t>
    </r>
    <r>
      <rPr>
        <sz val="11"/>
        <rFont val="ＭＳ ゴシック"/>
        <family val="3"/>
      </rPr>
      <t>，勉強をしますか</t>
    </r>
    <rPh sb="11" eb="12">
      <t>オソ</t>
    </rPh>
    <rPh sb="17" eb="19">
      <t>バアイ</t>
    </rPh>
    <rPh sb="20" eb="21">
      <t>ハイ</t>
    </rPh>
    <rPh sb="27" eb="29">
      <t>シュウカン</t>
    </rPh>
    <rPh sb="37" eb="39">
      <t>ジカン</t>
    </rPh>
    <phoneticPr fontId="3"/>
  </si>
  <si>
    <t>通っていない</t>
    <rPh sb="0" eb="1">
      <t>カヨ</t>
    </rPh>
    <phoneticPr fontId="3"/>
  </si>
  <si>
    <t>１２時間い上</t>
    <rPh sb="2" eb="4">
      <t>ジカン</t>
    </rPh>
    <rPh sb="5" eb="6">
      <t>ウエ</t>
    </rPh>
    <phoneticPr fontId="3"/>
  </si>
  <si>
    <t>１０時間い上，１２時間より少ない</t>
    <rPh sb="2" eb="4">
      <t>ジカン</t>
    </rPh>
    <rPh sb="5" eb="6">
      <t>ウエ</t>
    </rPh>
    <rPh sb="9" eb="11">
      <t>ジカン</t>
    </rPh>
    <rPh sb="13" eb="14">
      <t>スク</t>
    </rPh>
    <phoneticPr fontId="3"/>
  </si>
  <si>
    <t>８時間い上，１０時間より少ない</t>
    <rPh sb="1" eb="3">
      <t>ジカン</t>
    </rPh>
    <rPh sb="4" eb="5">
      <t>ウエ</t>
    </rPh>
    <rPh sb="8" eb="10">
      <t>ジカン</t>
    </rPh>
    <rPh sb="12" eb="13">
      <t>スク</t>
    </rPh>
    <phoneticPr fontId="3"/>
  </si>
  <si>
    <t>６時間い上，８時間より少ない</t>
    <rPh sb="1" eb="3">
      <t>ジカン</t>
    </rPh>
    <rPh sb="4" eb="5">
      <t>ウエ</t>
    </rPh>
    <rPh sb="7" eb="9">
      <t>ジカン</t>
    </rPh>
    <rPh sb="11" eb="12">
      <t>スク</t>
    </rPh>
    <phoneticPr fontId="3"/>
  </si>
  <si>
    <t>４時間い上，６時間より少ない</t>
    <rPh sb="1" eb="3">
      <t>ジカン</t>
    </rPh>
    <rPh sb="4" eb="5">
      <t>ウエ</t>
    </rPh>
    <rPh sb="7" eb="9">
      <t>ジカン</t>
    </rPh>
    <rPh sb="11" eb="12">
      <t>スク</t>
    </rPh>
    <phoneticPr fontId="3"/>
  </si>
  <si>
    <t>２時間い上，４時間より少ない</t>
    <rPh sb="1" eb="3">
      <t>ジカン</t>
    </rPh>
    <rPh sb="4" eb="5">
      <t>ウエ</t>
    </rPh>
    <rPh sb="7" eb="9">
      <t>ジカン</t>
    </rPh>
    <rPh sb="11" eb="12">
      <t>スク</t>
    </rPh>
    <phoneticPr fontId="3"/>
  </si>
  <si>
    <t>２時間より少ない</t>
    <rPh sb="1" eb="3">
      <t>ジカン</t>
    </rPh>
    <rPh sb="5" eb="6">
      <t>スク</t>
    </rPh>
    <phoneticPr fontId="3"/>
  </si>
  <si>
    <t>（３４）</t>
  </si>
  <si>
    <t>１か月に，何冊くらいの本を読みますか（教科書やさん考書，まん画やざっしは入りません）</t>
    <rPh sb="2" eb="3">
      <t>ゲツ</t>
    </rPh>
    <rPh sb="5" eb="7">
      <t>ナンサツ</t>
    </rPh>
    <rPh sb="11" eb="12">
      <t>ホン</t>
    </rPh>
    <rPh sb="13" eb="14">
      <t>ヨ</t>
    </rPh>
    <rPh sb="19" eb="22">
      <t>キョウカショ</t>
    </rPh>
    <rPh sb="25" eb="26">
      <t>コウ</t>
    </rPh>
    <rPh sb="26" eb="27">
      <t>ショ</t>
    </rPh>
    <rPh sb="30" eb="31">
      <t>ガ</t>
    </rPh>
    <rPh sb="36" eb="37">
      <t>ハイ</t>
    </rPh>
    <phoneticPr fontId="3"/>
  </si>
  <si>
    <t>１冊も読まない</t>
    <rPh sb="1" eb="2">
      <t>サツ</t>
    </rPh>
    <rPh sb="3" eb="4">
      <t>ヨ</t>
    </rPh>
    <phoneticPr fontId="3"/>
  </si>
  <si>
    <t>１～２冊</t>
    <rPh sb="3" eb="4">
      <t>サツ</t>
    </rPh>
    <phoneticPr fontId="3"/>
  </si>
  <si>
    <t>３～４冊</t>
    <rPh sb="3" eb="4">
      <t>サツ</t>
    </rPh>
    <phoneticPr fontId="3"/>
  </si>
  <si>
    <t>５～１０冊</t>
    <rPh sb="4" eb="5">
      <t>サツ</t>
    </rPh>
    <phoneticPr fontId="3"/>
  </si>
  <si>
    <t>１１冊以上</t>
    <rPh sb="2" eb="3">
      <t>サツ</t>
    </rPh>
    <rPh sb="3" eb="5">
      <t>イジョウ</t>
    </rPh>
    <phoneticPr fontId="3"/>
  </si>
  <si>
    <t>（３５）</t>
  </si>
  <si>
    <t>家には，自分や家の人が読む本がどれくらいありますか</t>
    <rPh sb="0" eb="1">
      <t>イエ</t>
    </rPh>
    <rPh sb="4" eb="6">
      <t>ジブン</t>
    </rPh>
    <rPh sb="7" eb="8">
      <t>イエ</t>
    </rPh>
    <rPh sb="9" eb="10">
      <t>ヒト</t>
    </rPh>
    <rPh sb="11" eb="12">
      <t>ヨ</t>
    </rPh>
    <rPh sb="13" eb="14">
      <t>ホン</t>
    </rPh>
    <phoneticPr fontId="3"/>
  </si>
  <si>
    <t>ほとんどない（０～１０冊）</t>
    <rPh sb="11" eb="12">
      <t>サツ</t>
    </rPh>
    <phoneticPr fontId="3"/>
  </si>
  <si>
    <t>本だな１れつ分（１１～２５冊）</t>
    <rPh sb="0" eb="1">
      <t>ホン</t>
    </rPh>
    <rPh sb="6" eb="7">
      <t>ブン</t>
    </rPh>
    <rPh sb="13" eb="14">
      <t>サツ</t>
    </rPh>
    <phoneticPr fontId="3"/>
  </si>
  <si>
    <t>本だな１つ分（２６～１００冊）</t>
    <rPh sb="0" eb="1">
      <t>モト</t>
    </rPh>
    <rPh sb="5" eb="6">
      <t>ブン</t>
    </rPh>
    <rPh sb="13" eb="14">
      <t>サツ</t>
    </rPh>
    <phoneticPr fontId="3"/>
  </si>
  <si>
    <t>本だな２つ分（１０１～２００冊）</t>
    <rPh sb="0" eb="1">
      <t>モト</t>
    </rPh>
    <rPh sb="5" eb="6">
      <t>ブン</t>
    </rPh>
    <rPh sb="14" eb="15">
      <t>サツ</t>
    </rPh>
    <phoneticPr fontId="3"/>
  </si>
  <si>
    <t>本だな３つ分（２０１～３００冊）</t>
    <rPh sb="0" eb="1">
      <t>モト</t>
    </rPh>
    <rPh sb="5" eb="6">
      <t>ブン</t>
    </rPh>
    <rPh sb="14" eb="15">
      <t>サツ</t>
    </rPh>
    <phoneticPr fontId="3"/>
  </si>
  <si>
    <t>※timss2011児童質問紙４を参考に図を入れる</t>
    <rPh sb="10" eb="12">
      <t>ジドウ</t>
    </rPh>
    <rPh sb="12" eb="15">
      <t>シツモンシ</t>
    </rPh>
    <rPh sb="17" eb="19">
      <t>サンコウ</t>
    </rPh>
    <rPh sb="20" eb="21">
      <t>ズ</t>
    </rPh>
    <rPh sb="22" eb="23">
      <t>イ</t>
    </rPh>
    <phoneticPr fontId="3"/>
  </si>
  <si>
    <t>（３６）</t>
  </si>
  <si>
    <t>月～金曜日，１日にどれくらいの時間，テレビゲーム（コンピュータゲーム，けいたい式のゲーム，けいたい電話やスマートフォンを使ったゲームも入ります）をしますか</t>
    <rPh sb="39" eb="40">
      <t>シキ</t>
    </rPh>
    <rPh sb="67" eb="68">
      <t>ハイ</t>
    </rPh>
    <phoneticPr fontId="17"/>
  </si>
  <si>
    <t>（３７）</t>
  </si>
  <si>
    <t>テレビゲーム（コンピュータゲーム，けいたい式のゲーム，けいたい電話やスマートフォンを使ったゲームも入ります）をすることについて，家の人とやくそくを決めていますか</t>
    <rPh sb="21" eb="22">
      <t>シキ</t>
    </rPh>
    <rPh sb="49" eb="50">
      <t>ハイ</t>
    </rPh>
    <rPh sb="64" eb="65">
      <t>イエ</t>
    </rPh>
    <rPh sb="66" eb="67">
      <t>ヒト</t>
    </rPh>
    <rPh sb="73" eb="74">
      <t>キ</t>
    </rPh>
    <phoneticPr fontId="17"/>
  </si>
  <si>
    <t>決めている</t>
    <rPh sb="0" eb="1">
      <t>キ</t>
    </rPh>
    <phoneticPr fontId="3"/>
  </si>
  <si>
    <t>決めていない</t>
    <rPh sb="0" eb="1">
      <t>キ</t>
    </rPh>
    <phoneticPr fontId="3"/>
  </si>
  <si>
    <t>（３８）</t>
  </si>
  <si>
    <t>月～金曜日，１日にどれくらいの時間，けいたい電話やスマートフォンで通話やメール，インターネットをしますか（けいたい電話やスマートフォンを使ってゲームをする時間は入りません）</t>
    <rPh sb="80" eb="81">
      <t>ハイ</t>
    </rPh>
    <phoneticPr fontId="17"/>
  </si>
  <si>
    <t>３０分い上，１時間より少ない</t>
  </si>
  <si>
    <t>３０分より少ない</t>
    <rPh sb="5" eb="6">
      <t>スク</t>
    </rPh>
    <phoneticPr fontId="3"/>
  </si>
  <si>
    <t>携帯電話やスマートフォンを持っていない</t>
    <rPh sb="0" eb="2">
      <t>ケイタイ</t>
    </rPh>
    <rPh sb="2" eb="4">
      <t>デンワ</t>
    </rPh>
    <rPh sb="13" eb="14">
      <t>モ</t>
    </rPh>
    <phoneticPr fontId="3"/>
  </si>
  <si>
    <t>（３９）</t>
  </si>
  <si>
    <t>けいたい電話やスマートフォンで通話やメール，インターネットをすることについて，家の人とやくそくを決めていますか（けいたい電話やスマートフォンを使ってゲームをすることは入りません）</t>
    <rPh sb="39" eb="40">
      <t>イエ</t>
    </rPh>
    <rPh sb="41" eb="42">
      <t>ヒト</t>
    </rPh>
    <rPh sb="48" eb="49">
      <t>キ</t>
    </rPh>
    <rPh sb="83" eb="84">
      <t>ハイ</t>
    </rPh>
    <phoneticPr fontId="17"/>
  </si>
  <si>
    <t>（４０）</t>
  </si>
  <si>
    <t>家の人（兄弟姉妹は入りません）と学校での出来事について話をしますか</t>
    <rPh sb="0" eb="1">
      <t>イエ</t>
    </rPh>
    <rPh sb="2" eb="3">
      <t>ヒト</t>
    </rPh>
    <rPh sb="4" eb="6">
      <t>キョウダイ</t>
    </rPh>
    <rPh sb="6" eb="8">
      <t>シマイ</t>
    </rPh>
    <rPh sb="9" eb="10">
      <t>ハイ</t>
    </rPh>
    <rPh sb="16" eb="18">
      <t>ガッコウ</t>
    </rPh>
    <phoneticPr fontId="17"/>
  </si>
  <si>
    <t>話す</t>
    <rPh sb="0" eb="1">
      <t>ハナ</t>
    </rPh>
    <phoneticPr fontId="3"/>
  </si>
  <si>
    <t>どちらかといえば，話す</t>
    <rPh sb="9" eb="10">
      <t>ハナ</t>
    </rPh>
    <phoneticPr fontId="3"/>
  </si>
  <si>
    <t>どちらかといえば，話さない</t>
    <rPh sb="9" eb="10">
      <t>ハナ</t>
    </rPh>
    <phoneticPr fontId="3"/>
  </si>
  <si>
    <t>話さない</t>
    <rPh sb="0" eb="1">
      <t>ハナ</t>
    </rPh>
    <phoneticPr fontId="3"/>
  </si>
  <si>
    <t>（４１）</t>
  </si>
  <si>
    <t>地いきの大人（学校や学習じゅく・家庭教し・習い事の先生は入りません）に勉強やスポーツを教えてもらったり，いっしょに遊んでもらったりすることがありますか</t>
    <rPh sb="0" eb="1">
      <t>チ</t>
    </rPh>
    <rPh sb="4" eb="6">
      <t>オトナ</t>
    </rPh>
    <rPh sb="7" eb="9">
      <t>ガッコウ</t>
    </rPh>
    <rPh sb="10" eb="12">
      <t>ガクシュウ</t>
    </rPh>
    <rPh sb="16" eb="18">
      <t>カテイ</t>
    </rPh>
    <rPh sb="21" eb="22">
      <t>ナラ</t>
    </rPh>
    <rPh sb="23" eb="24">
      <t>ゴト</t>
    </rPh>
    <rPh sb="25" eb="27">
      <t>センセイ</t>
    </rPh>
    <rPh sb="28" eb="29">
      <t>ハイ</t>
    </rPh>
    <phoneticPr fontId="17"/>
  </si>
  <si>
    <t>８　あなたの生活の様子を振り返り，次のことについて，当てはまるものを１つずつ選んでください。</t>
    <rPh sb="6" eb="8">
      <t>セイカツ</t>
    </rPh>
    <rPh sb="9" eb="11">
      <t>ヨウス</t>
    </rPh>
    <rPh sb="12" eb="13">
      <t>フ</t>
    </rPh>
    <rPh sb="14" eb="15">
      <t>カエ</t>
    </rPh>
    <rPh sb="17" eb="18">
      <t>ツギ</t>
    </rPh>
    <rPh sb="26" eb="27">
      <t>ア</t>
    </rPh>
    <rPh sb="38" eb="39">
      <t>エラ</t>
    </rPh>
    <phoneticPr fontId="3"/>
  </si>
  <si>
    <t>（４２）</t>
    <phoneticPr fontId="3"/>
  </si>
  <si>
    <t>通学はんの集合時こくや登校時こくを守ることができていますか</t>
    <rPh sb="0" eb="2">
      <t>ツウガク</t>
    </rPh>
    <rPh sb="5" eb="7">
      <t>シュウゴウ</t>
    </rPh>
    <rPh sb="7" eb="8">
      <t>ジ</t>
    </rPh>
    <rPh sb="11" eb="13">
      <t>トウコウ</t>
    </rPh>
    <rPh sb="13" eb="14">
      <t>ジ</t>
    </rPh>
    <rPh sb="17" eb="18">
      <t>マモ</t>
    </rPh>
    <phoneticPr fontId="17"/>
  </si>
  <si>
    <t>よくできる</t>
  </si>
  <si>
    <t>だいたいできる</t>
  </si>
  <si>
    <t>あまりできない</t>
  </si>
  <si>
    <t>できない</t>
  </si>
  <si>
    <t>（４３）</t>
  </si>
  <si>
    <t>じゅ業のはじまる時こくを守ることができていますか</t>
    <rPh sb="2" eb="3">
      <t>ギョウ</t>
    </rPh>
    <rPh sb="8" eb="9">
      <t>ジ</t>
    </rPh>
    <rPh sb="12" eb="13">
      <t>マモ</t>
    </rPh>
    <phoneticPr fontId="17"/>
  </si>
  <si>
    <t>（４４）</t>
  </si>
  <si>
    <t>ぬいだはき物のかかとをそろえることができていますか</t>
    <rPh sb="5" eb="6">
      <t>モノ</t>
    </rPh>
    <phoneticPr fontId="17"/>
  </si>
  <si>
    <t>（４５）</t>
  </si>
  <si>
    <t>つくえやロッカーの中の整理整とんをすることができていますか</t>
    <rPh sb="9" eb="10">
      <t>ナカ</t>
    </rPh>
    <rPh sb="11" eb="13">
      <t>セイリ</t>
    </rPh>
    <rPh sb="13" eb="14">
      <t>セイ</t>
    </rPh>
    <phoneticPr fontId="17"/>
  </si>
  <si>
    <t>（４６）</t>
  </si>
  <si>
    <t>相手の顔を見て，はっきりあいさつをすることができていますか</t>
    <rPh sb="0" eb="2">
      <t>アイテ</t>
    </rPh>
    <rPh sb="3" eb="4">
      <t>カオ</t>
    </rPh>
    <rPh sb="5" eb="6">
      <t>ミ</t>
    </rPh>
    <phoneticPr fontId="17"/>
  </si>
  <si>
    <t>（４７）</t>
  </si>
  <si>
    <t>名前をよばれたら「はい」とはっきり返事をすることができていますか</t>
    <rPh sb="0" eb="2">
      <t>ナマエ</t>
    </rPh>
    <rPh sb="17" eb="19">
      <t>ヘンジ</t>
    </rPh>
    <phoneticPr fontId="17"/>
  </si>
  <si>
    <t>（４８）</t>
  </si>
  <si>
    <t>「～です（か）。」「～ます（か）。」をはっきり言うことができていますか</t>
    <rPh sb="23" eb="24">
      <t>イ</t>
    </rPh>
    <phoneticPr fontId="17"/>
  </si>
  <si>
    <t>（４９）</t>
  </si>
  <si>
    <t>相手の気持ちを考え，やさしい言葉づかいができていますか</t>
    <rPh sb="0" eb="2">
      <t>アイテ</t>
    </rPh>
    <rPh sb="3" eb="5">
      <t>キモ</t>
    </rPh>
    <rPh sb="7" eb="8">
      <t>カンガ</t>
    </rPh>
    <rPh sb="14" eb="16">
      <t>コトバ</t>
    </rPh>
    <phoneticPr fontId="17"/>
  </si>
  <si>
    <t>（５０）</t>
  </si>
  <si>
    <t>じゅ業の前に，つくえの上に学習用具をそろえることができていますか</t>
    <rPh sb="2" eb="3">
      <t>ギョウ</t>
    </rPh>
    <rPh sb="4" eb="5">
      <t>マエ</t>
    </rPh>
    <rPh sb="11" eb="12">
      <t>ウエ</t>
    </rPh>
    <rPh sb="13" eb="15">
      <t>ガクシュウ</t>
    </rPh>
    <rPh sb="15" eb="17">
      <t>ヨウグ</t>
    </rPh>
    <phoneticPr fontId="17"/>
  </si>
  <si>
    <t>（５１）</t>
  </si>
  <si>
    <t>先生の話や友だちの発表をしっかり聞き，発表することができていますか</t>
    <rPh sb="0" eb="2">
      <t>センセイ</t>
    </rPh>
    <rPh sb="3" eb="4">
      <t>ハナシ</t>
    </rPh>
    <rPh sb="5" eb="6">
      <t>トモ</t>
    </rPh>
    <rPh sb="9" eb="11">
      <t>ハッピョウ</t>
    </rPh>
    <rPh sb="16" eb="17">
      <t>キ</t>
    </rPh>
    <rPh sb="19" eb="21">
      <t>ハッピョウ</t>
    </rPh>
    <phoneticPr fontId="17"/>
  </si>
  <si>
    <t>（５２）</t>
  </si>
  <si>
    <t>人の集まるところではしずかにし，しせいを正すことができていますか</t>
    <rPh sb="0" eb="1">
      <t>ヒト</t>
    </rPh>
    <rPh sb="2" eb="3">
      <t>アツ</t>
    </rPh>
    <rPh sb="20" eb="21">
      <t>タダ</t>
    </rPh>
    <phoneticPr fontId="17"/>
  </si>
  <si>
    <t>（５３）</t>
  </si>
  <si>
    <t>進んでそうじをし，自分のたんとう場所をきれいにすることができていますか</t>
    <rPh sb="0" eb="1">
      <t>スス</t>
    </rPh>
    <rPh sb="9" eb="11">
      <t>ジブン</t>
    </rPh>
    <rPh sb="16" eb="18">
      <t>バショ</t>
    </rPh>
    <phoneticPr fontId="17"/>
  </si>
  <si>
    <t>９　今回の調さ問題について，当てはまるものを１つずつ選んでください。</t>
    <rPh sb="2" eb="4">
      <t>コンカイ</t>
    </rPh>
    <rPh sb="5" eb="6">
      <t>チョウ</t>
    </rPh>
    <rPh sb="7" eb="9">
      <t>モンダイ</t>
    </rPh>
    <rPh sb="14" eb="15">
      <t>ア</t>
    </rPh>
    <rPh sb="26" eb="27">
      <t>エラ</t>
    </rPh>
    <phoneticPr fontId="3"/>
  </si>
  <si>
    <t>（５４）</t>
    <phoneticPr fontId="3"/>
  </si>
  <si>
    <t>国語の調さの時間（４０分）はあまりましたか</t>
    <rPh sb="0" eb="2">
      <t>コクゴ</t>
    </rPh>
    <rPh sb="3" eb="4">
      <t>チョウ</t>
    </rPh>
    <rPh sb="6" eb="8">
      <t>ジカン</t>
    </rPh>
    <phoneticPr fontId="17"/>
  </si>
  <si>
    <t>あまった</t>
  </si>
  <si>
    <t>ちょうどよかった</t>
  </si>
  <si>
    <t>すこしたりなかった</t>
  </si>
  <si>
    <t>ぜんぜんたりなかった</t>
  </si>
  <si>
    <t>（５５）</t>
  </si>
  <si>
    <t>国語の問題の内ようはやさしかったですか</t>
    <rPh sb="0" eb="2">
      <t>コクゴ</t>
    </rPh>
    <rPh sb="3" eb="5">
      <t>モンダイ</t>
    </rPh>
    <rPh sb="6" eb="7">
      <t>ウチ</t>
    </rPh>
    <phoneticPr fontId="17"/>
  </si>
  <si>
    <t>やさしかった</t>
  </si>
  <si>
    <r>
      <t>ややむず</t>
    </r>
    <r>
      <rPr>
        <sz val="6"/>
        <color rgb="FFFF0000"/>
        <rFont val="Yu Gothic"/>
        <family val="3"/>
        <charset val="128"/>
        <scheme val="minor"/>
      </rPr>
      <t>か</t>
    </r>
    <r>
      <rPr>
        <sz val="6"/>
        <color theme="1"/>
        <rFont val="Yu Gothic"/>
        <family val="2"/>
        <scheme val="minor"/>
      </rPr>
      <t>しかった</t>
    </r>
    <phoneticPr fontId="3"/>
  </si>
  <si>
    <t>むずかしかった</t>
    <phoneticPr fontId="3"/>
  </si>
  <si>
    <t>（５６）</t>
  </si>
  <si>
    <t>算数の調さの時間（４０分）はあまりましたか</t>
    <rPh sb="0" eb="2">
      <t>サンスウ</t>
    </rPh>
    <rPh sb="3" eb="4">
      <t>チョウ</t>
    </rPh>
    <rPh sb="6" eb="8">
      <t>ジカン</t>
    </rPh>
    <phoneticPr fontId="17"/>
  </si>
  <si>
    <t>（５７）</t>
  </si>
  <si>
    <t>算数の問題の内ようはやさしかったですか</t>
    <rPh sb="0" eb="2">
      <t>サンスウ</t>
    </rPh>
    <rPh sb="3" eb="5">
      <t>モンダイ</t>
    </rPh>
    <rPh sb="6" eb="7">
      <t>ウチ</t>
    </rPh>
    <phoneticPr fontId="17"/>
  </si>
  <si>
    <t>むずかしかった</t>
  </si>
  <si>
    <t>１０　あなた自身のことについて，当てはまるものをマークしてください。</t>
    <rPh sb="6" eb="8">
      <t>ジシン</t>
    </rPh>
    <rPh sb="16" eb="17">
      <t>ア</t>
    </rPh>
    <phoneticPr fontId="3"/>
  </si>
  <si>
    <t>（５８）</t>
    <phoneticPr fontId="3"/>
  </si>
  <si>
    <t>あなたの生まれた月はいつですか</t>
    <rPh sb="4" eb="5">
      <t>ウ</t>
    </rPh>
    <rPh sb="8" eb="9">
      <t>ツキ</t>
    </rPh>
    <phoneticPr fontId="3"/>
  </si>
  <si>
    <t>①～⑫</t>
    <phoneticPr fontId="3"/>
  </si>
  <si>
    <t>小学校第５学年用</t>
    <rPh sb="0" eb="3">
      <t>ショウガッコウ</t>
    </rPh>
    <rPh sb="3" eb="4">
      <t>ダイ</t>
    </rPh>
    <rPh sb="5" eb="7">
      <t>ガクネン</t>
    </rPh>
    <rPh sb="7" eb="8">
      <t>ヨウ</t>
    </rPh>
    <phoneticPr fontId="9"/>
  </si>
  <si>
    <t>あなたは，勉強する理由について，どのように考えていますか。ア～ウのそれぞれについて，当てはまるものを①～④の中から１つずつ選んでください</t>
    <rPh sb="5" eb="7">
      <t>ベンキョウ</t>
    </rPh>
    <rPh sb="9" eb="11">
      <t>リユウ</t>
    </rPh>
    <rPh sb="21" eb="22">
      <t>カンガ</t>
    </rPh>
    <rPh sb="42" eb="43">
      <t>ア</t>
    </rPh>
    <rPh sb="54" eb="55">
      <t>ナカ</t>
    </rPh>
    <rPh sb="61" eb="62">
      <t>エラ</t>
    </rPh>
    <phoneticPr fontId="3"/>
  </si>
  <si>
    <t>勉強することが楽しい，好きだから</t>
    <rPh sb="0" eb="2">
      <t>ベンキョウ</t>
    </rPh>
    <rPh sb="7" eb="8">
      <t>タノ</t>
    </rPh>
    <rPh sb="11" eb="12">
      <t>ス</t>
    </rPh>
    <phoneticPr fontId="3"/>
  </si>
  <si>
    <t>将来の進学や就職の役に立つから</t>
    <rPh sb="0" eb="2">
      <t>ショウライ</t>
    </rPh>
    <rPh sb="3" eb="5">
      <t>シンガク</t>
    </rPh>
    <rPh sb="6" eb="8">
      <t>シュウショク</t>
    </rPh>
    <rPh sb="9" eb="10">
      <t>ヤク</t>
    </rPh>
    <rPh sb="11" eb="12">
      <t>タ</t>
    </rPh>
    <phoneticPr fontId="3"/>
  </si>
  <si>
    <t>２　勉強のやり方について当てはまるものを選んでください。</t>
    <rPh sb="2" eb="4">
      <t>ベンキョウ</t>
    </rPh>
    <rPh sb="7" eb="8">
      <t>カタ</t>
    </rPh>
    <rPh sb="12" eb="13">
      <t>ア</t>
    </rPh>
    <rPh sb="20" eb="21">
      <t>エラ</t>
    </rPh>
    <phoneticPr fontId="3"/>
  </si>
  <si>
    <t>勉強するときは，参考書や事典などがすぐ使えるように準備しておく</t>
    <rPh sb="0" eb="2">
      <t>ベンキョウ</t>
    </rPh>
    <rPh sb="8" eb="11">
      <t>サンコウショ</t>
    </rPh>
    <rPh sb="12" eb="14">
      <t>ジテン</t>
    </rPh>
    <rPh sb="19" eb="20">
      <t>ツカ</t>
    </rPh>
    <rPh sb="25" eb="27">
      <t>ジュンビ</t>
    </rPh>
    <phoneticPr fontId="3"/>
  </si>
  <si>
    <t>授業の内容がむずかしいときは，やらずにあきらめるか簡単なところだけ勉強する</t>
  </si>
  <si>
    <t>３　学校での勉強について，当てはまるものを１つずつ選んでください。</t>
    <rPh sb="2" eb="4">
      <t>ガッコウ</t>
    </rPh>
    <rPh sb="6" eb="8">
      <t>ベンキョウ</t>
    </rPh>
    <rPh sb="13" eb="14">
      <t>ア</t>
    </rPh>
    <rPh sb="25" eb="26">
      <t>エラ</t>
    </rPh>
    <phoneticPr fontId="3"/>
  </si>
  <si>
    <t>授業ではよい評価をもらえるだろうと信じている</t>
  </si>
  <si>
    <t>教科書の中で一番むずかしい問題も理解できると思う</t>
    <rPh sb="6" eb="8">
      <t>イチバン</t>
    </rPh>
    <phoneticPr fontId="3"/>
  </si>
  <si>
    <t>授業で教えてもらった基本的なことは理解できたと思う</t>
  </si>
  <si>
    <t>先生が出したいちばんむずかしい問題も理解できると思う</t>
  </si>
  <si>
    <t>学校の宿題や試験でよい成績をとることができると思う</t>
    <phoneticPr fontId="3"/>
  </si>
  <si>
    <t>学校でよい成績をとることができるだろうと思う</t>
  </si>
  <si>
    <t>授業で教えてもらったことは使いこなせると思う</t>
  </si>
  <si>
    <t>授業のむずかしさ，先生のこと，自分の実力のことなどを考えれば，自分はこの授業でよくやっているほうだと思う</t>
  </si>
  <si>
    <t>４　あなた自身のことについて，当てはまるものを１つずつ選んでください。</t>
    <rPh sb="5" eb="7">
      <t>ジシン</t>
    </rPh>
    <rPh sb="15" eb="16">
      <t>ア</t>
    </rPh>
    <rPh sb="27" eb="28">
      <t>エラ</t>
    </rPh>
    <phoneticPr fontId="3"/>
  </si>
  <si>
    <t>自分には，よいところがあると思いますか</t>
    <phoneticPr fontId="3"/>
  </si>
  <si>
    <t>難しいことでも失敗をおそれないで挑戦していますか</t>
    <rPh sb="0" eb="1">
      <t>ムズカ</t>
    </rPh>
    <rPh sb="7" eb="9">
      <t>シッパイ</t>
    </rPh>
    <rPh sb="16" eb="18">
      <t>チョウセン</t>
    </rPh>
    <phoneticPr fontId="3"/>
  </si>
  <si>
    <t>埼玉県や今住んでいる市町村の歴史や自然に関心を持っていますか</t>
    <rPh sb="0" eb="3">
      <t>サイタマケン</t>
    </rPh>
    <rPh sb="4" eb="5">
      <t>イマ</t>
    </rPh>
    <rPh sb="5" eb="6">
      <t>ス</t>
    </rPh>
    <rPh sb="10" eb="13">
      <t>シチョウソン</t>
    </rPh>
    <rPh sb="14" eb="16">
      <t>レキシ</t>
    </rPh>
    <rPh sb="17" eb="19">
      <t>シゼン</t>
    </rPh>
    <rPh sb="20" eb="22">
      <t>カンシン</t>
    </rPh>
    <rPh sb="23" eb="24">
      <t>モ</t>
    </rPh>
    <phoneticPr fontId="3"/>
  </si>
  <si>
    <t>将来の夢や目標を持っていますか</t>
    <phoneticPr fontId="3"/>
  </si>
  <si>
    <t>（１５）</t>
  </si>
  <si>
    <t>将来，何かの職業について働きたいと思いますか</t>
    <rPh sb="0" eb="2">
      <t>ショウライ</t>
    </rPh>
    <rPh sb="3" eb="4">
      <t>ナニ</t>
    </rPh>
    <rPh sb="6" eb="8">
      <t>ショクギョウ</t>
    </rPh>
    <rPh sb="12" eb="13">
      <t>ハタラ</t>
    </rPh>
    <rPh sb="17" eb="18">
      <t>オモ</t>
    </rPh>
    <phoneticPr fontId="3"/>
  </si>
  <si>
    <t>思っている</t>
    <rPh sb="0" eb="1">
      <t>オモ</t>
    </rPh>
    <phoneticPr fontId="3"/>
  </si>
  <si>
    <t>少しは働きたいと思っている</t>
    <rPh sb="0" eb="1">
      <t>スコ</t>
    </rPh>
    <rPh sb="3" eb="4">
      <t>ハタラ</t>
    </rPh>
    <rPh sb="8" eb="9">
      <t>オモ</t>
    </rPh>
    <phoneticPr fontId="3"/>
  </si>
  <si>
    <t>あまり働きたいとは思わない</t>
    <rPh sb="3" eb="4">
      <t>ハタラ</t>
    </rPh>
    <rPh sb="9" eb="10">
      <t>オモ</t>
    </rPh>
    <phoneticPr fontId="3"/>
  </si>
  <si>
    <t>全く働きたいとは思わない</t>
    <rPh sb="2" eb="3">
      <t>ハタラ</t>
    </rPh>
    <rPh sb="8" eb="9">
      <t>オモ</t>
    </rPh>
    <phoneticPr fontId="3"/>
  </si>
  <si>
    <t>（１６）</t>
  </si>
  <si>
    <t>将来どの学校まで進みたいと思いますか</t>
    <rPh sb="0" eb="2">
      <t>ショウライ</t>
    </rPh>
    <rPh sb="4" eb="6">
      <t>ガッコウ</t>
    </rPh>
    <rPh sb="8" eb="9">
      <t>スス</t>
    </rPh>
    <rPh sb="13" eb="14">
      <t>オモ</t>
    </rPh>
    <phoneticPr fontId="3"/>
  </si>
  <si>
    <t>５　あなたの生活の様子を振り返り，次のことについて，当てはまるものを１つずつ選んでください。</t>
    <rPh sb="6" eb="8">
      <t>セイカツ</t>
    </rPh>
    <rPh sb="9" eb="11">
      <t>ヨウス</t>
    </rPh>
    <rPh sb="12" eb="13">
      <t>フ</t>
    </rPh>
    <rPh sb="14" eb="15">
      <t>カエ</t>
    </rPh>
    <rPh sb="17" eb="18">
      <t>ツギ</t>
    </rPh>
    <rPh sb="26" eb="27">
      <t>ア</t>
    </rPh>
    <rPh sb="38" eb="39">
      <t>エラ</t>
    </rPh>
    <phoneticPr fontId="3"/>
  </si>
  <si>
    <t>（１７）</t>
    <phoneticPr fontId="3"/>
  </si>
  <si>
    <t>通学班の集合時こくや登校時こくを守ることができていますか</t>
    <rPh sb="0" eb="2">
      <t>ツウガク</t>
    </rPh>
    <rPh sb="2" eb="3">
      <t>ハン</t>
    </rPh>
    <rPh sb="4" eb="6">
      <t>シュウゴウ</t>
    </rPh>
    <rPh sb="6" eb="7">
      <t>ジ</t>
    </rPh>
    <rPh sb="10" eb="12">
      <t>トウコウ</t>
    </rPh>
    <rPh sb="12" eb="13">
      <t>ジ</t>
    </rPh>
    <rPh sb="16" eb="17">
      <t>マモ</t>
    </rPh>
    <phoneticPr fontId="17"/>
  </si>
  <si>
    <t>授業や活動の始まる時こくを守ることができていますか</t>
    <rPh sb="0" eb="2">
      <t>ジュギョウ</t>
    </rPh>
    <rPh sb="3" eb="5">
      <t>カツドウ</t>
    </rPh>
    <rPh sb="6" eb="7">
      <t>ハジ</t>
    </rPh>
    <rPh sb="9" eb="10">
      <t>ジ</t>
    </rPh>
    <rPh sb="13" eb="14">
      <t>マモ</t>
    </rPh>
    <phoneticPr fontId="17"/>
  </si>
  <si>
    <t>机やロッカーの中の整理整とんをすることができていますか</t>
    <rPh sb="0" eb="1">
      <t>ツクエ</t>
    </rPh>
    <rPh sb="7" eb="8">
      <t>ナカ</t>
    </rPh>
    <rPh sb="9" eb="11">
      <t>セイリ</t>
    </rPh>
    <rPh sb="11" eb="12">
      <t>セイ</t>
    </rPh>
    <phoneticPr fontId="17"/>
  </si>
  <si>
    <t>（２１）</t>
  </si>
  <si>
    <t>自分からはっきりあいさつをすることができていますか</t>
    <rPh sb="0" eb="2">
      <t>ジブン</t>
    </rPh>
    <phoneticPr fontId="17"/>
  </si>
  <si>
    <t>名前を呼ばれたら「はい」とはっきり返事をすることができていますか</t>
    <rPh sb="0" eb="2">
      <t>ナマエ</t>
    </rPh>
    <rPh sb="3" eb="4">
      <t>ヨ</t>
    </rPh>
    <rPh sb="17" eb="19">
      <t>ヘンジ</t>
    </rPh>
    <phoneticPr fontId="17"/>
  </si>
  <si>
    <t>時と場におうじた正しい言葉づかいができていますか</t>
    <rPh sb="0" eb="1">
      <t>トキ</t>
    </rPh>
    <rPh sb="2" eb="3">
      <t>バ</t>
    </rPh>
    <rPh sb="8" eb="9">
      <t>タダ</t>
    </rPh>
    <rPh sb="11" eb="13">
      <t>コトバ</t>
    </rPh>
    <phoneticPr fontId="17"/>
  </si>
  <si>
    <t>学習の準備を整え，授業にのぞむことができていますか</t>
    <rPh sb="0" eb="2">
      <t>ガクシュウ</t>
    </rPh>
    <rPh sb="3" eb="5">
      <t>ジュンビ</t>
    </rPh>
    <rPh sb="6" eb="7">
      <t>トトノ</t>
    </rPh>
    <rPh sb="9" eb="11">
      <t>ジュギョウ</t>
    </rPh>
    <phoneticPr fontId="17"/>
  </si>
  <si>
    <t>先生の話や友だちの発表をしっかり聞き，自分の考えを伝えることができていますか</t>
    <rPh sb="0" eb="2">
      <t>センセイ</t>
    </rPh>
    <rPh sb="3" eb="4">
      <t>ハナシ</t>
    </rPh>
    <rPh sb="5" eb="6">
      <t>トモ</t>
    </rPh>
    <rPh sb="9" eb="11">
      <t>ハッピョウ</t>
    </rPh>
    <rPh sb="16" eb="17">
      <t>キ</t>
    </rPh>
    <rPh sb="19" eb="21">
      <t>ジブン</t>
    </rPh>
    <rPh sb="22" eb="23">
      <t>カンガ</t>
    </rPh>
    <rPh sb="25" eb="26">
      <t>ツタ</t>
    </rPh>
    <phoneticPr fontId="17"/>
  </si>
  <si>
    <t>人の集まるところでは静かにし，しせいを正すことができていますか</t>
    <rPh sb="0" eb="1">
      <t>ヒト</t>
    </rPh>
    <rPh sb="2" eb="3">
      <t>アツ</t>
    </rPh>
    <rPh sb="10" eb="11">
      <t>シズ</t>
    </rPh>
    <rPh sb="19" eb="20">
      <t>タダ</t>
    </rPh>
    <phoneticPr fontId="17"/>
  </si>
  <si>
    <t>進んでそうじをし，学校をきれいにすることができていますか</t>
    <rPh sb="0" eb="1">
      <t>スス</t>
    </rPh>
    <rPh sb="9" eb="11">
      <t>ガッコウ</t>
    </rPh>
    <phoneticPr fontId="17"/>
  </si>
  <si>
    <r>
      <t>６　あなたの</t>
    </r>
    <r>
      <rPr>
        <u/>
        <sz val="12"/>
        <rFont val="ＭＳ ゴシック"/>
        <family val="3"/>
        <charset val="128"/>
      </rPr>
      <t>小学校４年生の時のことについて</t>
    </r>
    <r>
      <rPr>
        <sz val="12"/>
        <rFont val="ＭＳ ゴシック"/>
        <family val="3"/>
      </rPr>
      <t>，当てはまるものを１つずつ選んでください。</t>
    </r>
    <rPh sb="6" eb="9">
      <t>ショウガッコウ</t>
    </rPh>
    <rPh sb="10" eb="12">
      <t>ネンセイ</t>
    </rPh>
    <rPh sb="13" eb="14">
      <t>トキ</t>
    </rPh>
    <rPh sb="22" eb="23">
      <t>ア</t>
    </rPh>
    <rPh sb="34" eb="35">
      <t>エラ</t>
    </rPh>
    <phoneticPr fontId="16"/>
  </si>
  <si>
    <t>学校での生活には満足していましたか（運動会や遠足などの学校行事を含みます）</t>
    <rPh sb="0" eb="2">
      <t>ガッコウ</t>
    </rPh>
    <rPh sb="4" eb="6">
      <t>セイカツ</t>
    </rPh>
    <rPh sb="8" eb="10">
      <t>マンゾク</t>
    </rPh>
    <rPh sb="18" eb="21">
      <t>ウンドウカイ</t>
    </rPh>
    <rPh sb="22" eb="24">
      <t>エンソク</t>
    </rPh>
    <rPh sb="27" eb="29">
      <t>ガッコウ</t>
    </rPh>
    <rPh sb="29" eb="31">
      <t>ギョウジ</t>
    </rPh>
    <rPh sb="32" eb="33">
      <t>フク</t>
    </rPh>
    <phoneticPr fontId="17"/>
  </si>
  <si>
    <t>満足していた</t>
    <rPh sb="0" eb="2">
      <t>マンゾク</t>
    </rPh>
    <phoneticPr fontId="3"/>
  </si>
  <si>
    <t>どちらかといえば，満足していた</t>
    <rPh sb="9" eb="11">
      <t>マンゾク</t>
    </rPh>
    <phoneticPr fontId="3"/>
  </si>
  <si>
    <t>どちらかといえば，満足していなかった</t>
    <rPh sb="9" eb="11">
      <t>マンゾク</t>
    </rPh>
    <phoneticPr fontId="3"/>
  </si>
  <si>
    <t>満足していなかった</t>
    <rPh sb="0" eb="2">
      <t>マンゾク</t>
    </rPh>
    <phoneticPr fontId="3"/>
  </si>
  <si>
    <t>学校の先生たちは自分のよいところを認めてくれましたか</t>
    <rPh sb="0" eb="2">
      <t>ガッコウ</t>
    </rPh>
    <rPh sb="3" eb="5">
      <t>センセイ</t>
    </rPh>
    <rPh sb="8" eb="10">
      <t>ジブン</t>
    </rPh>
    <rPh sb="17" eb="18">
      <t>ミト</t>
    </rPh>
    <phoneticPr fontId="17"/>
  </si>
  <si>
    <t>認めてくれた</t>
    <rPh sb="0" eb="1">
      <t>ミト</t>
    </rPh>
    <phoneticPr fontId="3"/>
  </si>
  <si>
    <t>どちらかといえば，認めてくれた</t>
    <rPh sb="9" eb="10">
      <t>ミト</t>
    </rPh>
    <phoneticPr fontId="3"/>
  </si>
  <si>
    <t>どちらかといえば，認めてくれなかった</t>
    <rPh sb="9" eb="10">
      <t>ミト</t>
    </rPh>
    <phoneticPr fontId="3"/>
  </si>
  <si>
    <t>認めてくれなかった</t>
    <rPh sb="0" eb="1">
      <t>ミト</t>
    </rPh>
    <phoneticPr fontId="3"/>
  </si>
  <si>
    <t>学校の先生たちは自分の悩みの相談にのってくれましたか</t>
    <rPh sb="0" eb="2">
      <t>ガッコウ</t>
    </rPh>
    <rPh sb="3" eb="5">
      <t>センセイ</t>
    </rPh>
    <rPh sb="8" eb="10">
      <t>ジブン</t>
    </rPh>
    <rPh sb="11" eb="12">
      <t>ナヤ</t>
    </rPh>
    <rPh sb="14" eb="16">
      <t>ソウダン</t>
    </rPh>
    <phoneticPr fontId="17"/>
  </si>
  <si>
    <r>
      <t>７　あなたの</t>
    </r>
    <r>
      <rPr>
        <u/>
        <sz val="12"/>
        <rFont val="ＭＳ ゴシック"/>
        <family val="3"/>
        <charset val="128"/>
      </rPr>
      <t>小学校４年生の時の算数の授業では</t>
    </r>
    <r>
      <rPr>
        <sz val="12"/>
        <rFont val="ＭＳ ゴシック"/>
        <family val="3"/>
      </rPr>
      <t>，次のようなことがどれくらいありましたか。</t>
    </r>
    <rPh sb="6" eb="9">
      <t>ショウガッコウ</t>
    </rPh>
    <rPh sb="10" eb="12">
      <t>ネンセイ</t>
    </rPh>
    <rPh sb="13" eb="14">
      <t>トキ</t>
    </rPh>
    <rPh sb="15" eb="17">
      <t>サンスウ</t>
    </rPh>
    <rPh sb="18" eb="20">
      <t>ジュギョウ</t>
    </rPh>
    <rPh sb="23" eb="24">
      <t>ツギ</t>
    </rPh>
    <phoneticPr fontId="16"/>
  </si>
  <si>
    <t>（３４）</t>
    <phoneticPr fontId="3"/>
  </si>
  <si>
    <t>課題を解決するときに，それまでに習ったことを思い出して解決できたこと</t>
    <rPh sb="0" eb="2">
      <t>カダイ</t>
    </rPh>
    <rPh sb="3" eb="5">
      <t>カイケツ</t>
    </rPh>
    <rPh sb="16" eb="17">
      <t>ナラ</t>
    </rPh>
    <rPh sb="22" eb="23">
      <t>オモ</t>
    </rPh>
    <rPh sb="24" eb="25">
      <t>ダ</t>
    </rPh>
    <rPh sb="27" eb="29">
      <t>カイケツ</t>
    </rPh>
    <phoneticPr fontId="7"/>
  </si>
  <si>
    <t>ノートやワークシート，プリントに書いた授業のまとめを先生に見てもらうこと</t>
    <rPh sb="16" eb="17">
      <t>カ</t>
    </rPh>
    <rPh sb="19" eb="21">
      <t>ジュギョウ</t>
    </rPh>
    <rPh sb="26" eb="28">
      <t>センセイ</t>
    </rPh>
    <rPh sb="29" eb="30">
      <t>ミ</t>
    </rPh>
    <phoneticPr fontId="16"/>
  </si>
  <si>
    <t>グループで活動するときに，一人の考えだけでなくみんなで考えを出し合って課題を解決すること</t>
    <phoneticPr fontId="16"/>
  </si>
  <si>
    <t>授業で課題を解決するときに，みんなでいろいろな考えを発表すること</t>
    <rPh sb="0" eb="2">
      <t>ジュギョウ</t>
    </rPh>
    <rPh sb="3" eb="5">
      <t>カダイ</t>
    </rPh>
    <rPh sb="6" eb="8">
      <t>カイケツ</t>
    </rPh>
    <rPh sb="23" eb="24">
      <t>カンガ</t>
    </rPh>
    <rPh sb="26" eb="28">
      <t>ハッピョウ</t>
    </rPh>
    <phoneticPr fontId="16"/>
  </si>
  <si>
    <t>授業のはじめに，先生から，どうやったら課題を解決できるか考えるように言われること</t>
    <rPh sb="0" eb="2">
      <t>ジュギョウ</t>
    </rPh>
    <rPh sb="8" eb="10">
      <t>センセイ</t>
    </rPh>
    <rPh sb="19" eb="21">
      <t>カダイ</t>
    </rPh>
    <rPh sb="22" eb="24">
      <t>カイケツ</t>
    </rPh>
    <rPh sb="28" eb="29">
      <t>カンガ</t>
    </rPh>
    <rPh sb="34" eb="35">
      <t>イ</t>
    </rPh>
    <phoneticPr fontId="16"/>
  </si>
  <si>
    <t>授業のはじめには気が付かなかった疑問が，授業の終わりに，頭にうかんできたこと</t>
    <rPh sb="0" eb="2">
      <t>ジュギョウ</t>
    </rPh>
    <rPh sb="8" eb="9">
      <t>キ</t>
    </rPh>
    <rPh sb="10" eb="11">
      <t>ツ</t>
    </rPh>
    <rPh sb="16" eb="18">
      <t>ギモン</t>
    </rPh>
    <rPh sb="20" eb="22">
      <t>ジュギョウ</t>
    </rPh>
    <rPh sb="23" eb="24">
      <t>オ</t>
    </rPh>
    <rPh sb="28" eb="29">
      <t>アタマ</t>
    </rPh>
    <phoneticPr fontId="16"/>
  </si>
  <si>
    <t>８　家での生活について，当てはまるものを１つずつ選んでください。</t>
    <rPh sb="2" eb="3">
      <t>イエ</t>
    </rPh>
    <rPh sb="5" eb="7">
      <t>セイカツ</t>
    </rPh>
    <rPh sb="12" eb="13">
      <t>ア</t>
    </rPh>
    <rPh sb="24" eb="25">
      <t>エラ</t>
    </rPh>
    <phoneticPr fontId="3"/>
  </si>
  <si>
    <t>学校の授業の予習や復習をしていますか</t>
    <rPh sb="9" eb="11">
      <t>フクシュウ</t>
    </rPh>
    <phoneticPr fontId="3"/>
  </si>
  <si>
    <r>
      <t>学校の授業時間以外に，普段（月～金曜日），</t>
    </r>
    <r>
      <rPr>
        <u/>
        <sz val="11"/>
        <rFont val="ＭＳ ゴシック"/>
        <family val="3"/>
        <charset val="128"/>
      </rPr>
      <t>１日当たりどれくらいの時間</t>
    </r>
    <r>
      <rPr>
        <sz val="11"/>
        <rFont val="ＭＳ ゴシック"/>
        <family val="3"/>
      </rPr>
      <t>，勉強をしますか（学習塾で勉強している時間や家庭教師に教わっている時間も含みます）</t>
    </r>
    <phoneticPr fontId="3"/>
  </si>
  <si>
    <t>３時間以上</t>
    <rPh sb="1" eb="5">
      <t>ジカンイジョウ</t>
    </rPh>
    <phoneticPr fontId="3"/>
  </si>
  <si>
    <t>２時間以上，３時間より少ない</t>
    <rPh sb="1" eb="5">
      <t>ジカンイジョウ</t>
    </rPh>
    <rPh sb="7" eb="9">
      <t>ジカン</t>
    </rPh>
    <rPh sb="11" eb="12">
      <t>スク</t>
    </rPh>
    <phoneticPr fontId="3"/>
  </si>
  <si>
    <t>１時間以上，２時間より少ない</t>
    <rPh sb="1" eb="5">
      <t>ジカンイジョウ</t>
    </rPh>
    <rPh sb="7" eb="9">
      <t>ジカン</t>
    </rPh>
    <rPh sb="11" eb="12">
      <t>スク</t>
    </rPh>
    <phoneticPr fontId="3"/>
  </si>
  <si>
    <t>３０分以上，１時間より少ない</t>
    <rPh sb="2" eb="5">
      <t>フンイジョウ</t>
    </rPh>
    <rPh sb="7" eb="9">
      <t>ジカン</t>
    </rPh>
    <rPh sb="11" eb="12">
      <t>スク</t>
    </rPh>
    <phoneticPr fontId="3"/>
  </si>
  <si>
    <r>
      <t>土曜日や日曜日など学校が休みの日に，</t>
    </r>
    <r>
      <rPr>
        <u/>
        <sz val="11"/>
        <rFont val="ＭＳ ゴシック"/>
        <family val="3"/>
        <charset val="128"/>
      </rPr>
      <t>１日当たりどれくらいの時間</t>
    </r>
    <r>
      <rPr>
        <sz val="11"/>
        <rFont val="ＭＳ ゴシック"/>
        <family val="3"/>
      </rPr>
      <t>，勉強をしますか（学習塾で勉強している時間や家庭教師に教わっている時間も含みます）</t>
    </r>
    <phoneticPr fontId="3"/>
  </si>
  <si>
    <t>４時間以上</t>
    <rPh sb="1" eb="5">
      <t>ジカンイジョウ</t>
    </rPh>
    <phoneticPr fontId="3"/>
  </si>
  <si>
    <t>３時間以上，４時間より少ない</t>
    <rPh sb="1" eb="5">
      <t>ジカンイジョウ</t>
    </rPh>
    <rPh sb="7" eb="9">
      <t>ジカン</t>
    </rPh>
    <rPh sb="11" eb="12">
      <t>スク</t>
    </rPh>
    <phoneticPr fontId="3"/>
  </si>
  <si>
    <t>１時間以上，２時間より少ない</t>
    <rPh sb="1" eb="3">
      <t>ジカン</t>
    </rPh>
    <rPh sb="3" eb="5">
      <t>イジョウ</t>
    </rPh>
    <rPh sb="7" eb="9">
      <t>ジカン</t>
    </rPh>
    <rPh sb="11" eb="12">
      <t>スク</t>
    </rPh>
    <phoneticPr fontId="3"/>
  </si>
  <si>
    <r>
      <t>学習塾（家庭教師に教わっている場合も入ります）で</t>
    </r>
    <r>
      <rPr>
        <u/>
        <sz val="11"/>
        <rFont val="ＭＳ ゴシック"/>
        <family val="3"/>
        <charset val="128"/>
      </rPr>
      <t>１週間で，どのくらいの時間</t>
    </r>
    <r>
      <rPr>
        <sz val="11"/>
        <rFont val="ＭＳ ゴシック"/>
        <family val="3"/>
      </rPr>
      <t>，勉強をしますか</t>
    </r>
    <rPh sb="9" eb="10">
      <t>オソ</t>
    </rPh>
    <rPh sb="15" eb="17">
      <t>バアイ</t>
    </rPh>
    <rPh sb="18" eb="19">
      <t>ハイ</t>
    </rPh>
    <rPh sb="25" eb="27">
      <t>シュウカン</t>
    </rPh>
    <rPh sb="35" eb="37">
      <t>ジカン</t>
    </rPh>
    <phoneticPr fontId="3"/>
  </si>
  <si>
    <t>１２時間以上</t>
    <rPh sb="2" eb="6">
      <t>ジカンイジョウ</t>
    </rPh>
    <phoneticPr fontId="3"/>
  </si>
  <si>
    <t>１０時間以上，１２時間より少ない</t>
    <rPh sb="2" eb="6">
      <t>ジカンイジョウ</t>
    </rPh>
    <rPh sb="9" eb="11">
      <t>ジカン</t>
    </rPh>
    <rPh sb="13" eb="14">
      <t>スク</t>
    </rPh>
    <phoneticPr fontId="3"/>
  </si>
  <si>
    <t>８時間以上，１０時間より少ない</t>
    <rPh sb="1" eb="5">
      <t>ジカンイジョウ</t>
    </rPh>
    <rPh sb="8" eb="10">
      <t>ジカン</t>
    </rPh>
    <rPh sb="12" eb="13">
      <t>スク</t>
    </rPh>
    <phoneticPr fontId="3"/>
  </si>
  <si>
    <t>６時間以上，８時間より少ない</t>
    <rPh sb="1" eb="3">
      <t>ジカン</t>
    </rPh>
    <rPh sb="3" eb="5">
      <t>イジョウ</t>
    </rPh>
    <rPh sb="7" eb="9">
      <t>ジカン</t>
    </rPh>
    <rPh sb="11" eb="12">
      <t>スク</t>
    </rPh>
    <phoneticPr fontId="3"/>
  </si>
  <si>
    <t>４時間以上，６時間より少ない</t>
    <rPh sb="1" eb="3">
      <t>ジカン</t>
    </rPh>
    <rPh sb="3" eb="5">
      <t>イジョウ</t>
    </rPh>
    <rPh sb="7" eb="9">
      <t>ジカン</t>
    </rPh>
    <rPh sb="11" eb="12">
      <t>スク</t>
    </rPh>
    <phoneticPr fontId="3"/>
  </si>
  <si>
    <t>２時間以上，４時間より少ない</t>
    <rPh sb="1" eb="3">
      <t>ジカン</t>
    </rPh>
    <rPh sb="3" eb="5">
      <t>イジョウ</t>
    </rPh>
    <rPh sb="7" eb="9">
      <t>ジカン</t>
    </rPh>
    <rPh sb="11" eb="12">
      <t>スク</t>
    </rPh>
    <phoneticPr fontId="3"/>
  </si>
  <si>
    <t>１か月に，何冊くらいの本を読みますか（教科書や参考書，漫画や雑誌は除く）</t>
    <rPh sb="2" eb="3">
      <t>ゲツ</t>
    </rPh>
    <rPh sb="5" eb="7">
      <t>ナンサツ</t>
    </rPh>
    <rPh sb="11" eb="12">
      <t>ホン</t>
    </rPh>
    <rPh sb="13" eb="14">
      <t>ヨ</t>
    </rPh>
    <rPh sb="19" eb="22">
      <t>キョウカショ</t>
    </rPh>
    <rPh sb="23" eb="26">
      <t>サンコウショ</t>
    </rPh>
    <rPh sb="27" eb="29">
      <t>マンガ</t>
    </rPh>
    <rPh sb="30" eb="32">
      <t>ザッシ</t>
    </rPh>
    <rPh sb="33" eb="34">
      <t>ノゾ</t>
    </rPh>
    <phoneticPr fontId="3"/>
  </si>
  <si>
    <t>本だな１つ分（２６～１００冊）</t>
    <rPh sb="5" eb="6">
      <t>ブン</t>
    </rPh>
    <rPh sb="13" eb="14">
      <t>サツ</t>
    </rPh>
    <phoneticPr fontId="3"/>
  </si>
  <si>
    <t>本だな２つ分（１０１～２００冊）</t>
    <rPh sb="5" eb="6">
      <t>ブン</t>
    </rPh>
    <rPh sb="14" eb="15">
      <t>サツ</t>
    </rPh>
    <phoneticPr fontId="3"/>
  </si>
  <si>
    <t>本だな３つ分（２０１～３００冊）</t>
    <rPh sb="5" eb="6">
      <t>ブン</t>
    </rPh>
    <rPh sb="14" eb="15">
      <t>サツ</t>
    </rPh>
    <phoneticPr fontId="3"/>
  </si>
  <si>
    <t>普段（月～金曜日），１日当たりどれくらいの時間，テレビゲーム（コンピュータゲーム，携帯式のゲーム，携帯電話やスマートフォンを使ったゲームも含みます）をしますか</t>
  </si>
  <si>
    <t>テレビゲーム（コンピュータゲーム，携帯式のゲーム，携帯電話やスマートフォンを使ったゲームも含みます）をすることについて，家の人と約束を決めていますか</t>
    <rPh sb="60" eb="61">
      <t>イエ</t>
    </rPh>
    <rPh sb="62" eb="63">
      <t>ヒト</t>
    </rPh>
    <rPh sb="64" eb="66">
      <t>ヤクソク</t>
    </rPh>
    <rPh sb="67" eb="68">
      <t>キ</t>
    </rPh>
    <phoneticPr fontId="3"/>
  </si>
  <si>
    <t>普段（月～金曜日），１日当たりどれくらいの時間，携帯電話やスマートフォンで通話やメール，インターネットをしますか（携帯電話やスマートフォンを使ってゲームをする時間は除きます）</t>
  </si>
  <si>
    <t>携帯電話やスマートフォンで通話やメール，インターネットをすることについて，家の人と約束を決めていますか（携帯電話やスマートフォンを使ってゲームをする時間は除きます）</t>
    <rPh sb="37" eb="38">
      <t>イエ</t>
    </rPh>
    <rPh sb="39" eb="40">
      <t>ヒト</t>
    </rPh>
    <rPh sb="41" eb="43">
      <t>ヤクソク</t>
    </rPh>
    <rPh sb="44" eb="45">
      <t>キ</t>
    </rPh>
    <phoneticPr fontId="3"/>
  </si>
  <si>
    <t>家の人（兄弟姉妹は除きます）と学校での出来事について話をしますか</t>
    <rPh sb="0" eb="1">
      <t>イエ</t>
    </rPh>
    <rPh sb="2" eb="3">
      <t>ヒト</t>
    </rPh>
    <rPh sb="4" eb="6">
      <t>キョウダイ</t>
    </rPh>
    <rPh sb="6" eb="8">
      <t>シマイ</t>
    </rPh>
    <rPh sb="9" eb="10">
      <t>ノゾ</t>
    </rPh>
    <rPh sb="15" eb="17">
      <t>ガッコウ</t>
    </rPh>
    <phoneticPr fontId="3"/>
  </si>
  <si>
    <t>（５４）</t>
  </si>
  <si>
    <t>地域の大人（学校や塾・家庭教師・習い事の先生を除きます）に勉強やスポーツを教えてもらったり，一緒に遊んでもらったりすることがありますか</t>
    <rPh sb="0" eb="2">
      <t>チイキ</t>
    </rPh>
    <rPh sb="3" eb="5">
      <t>オトナ</t>
    </rPh>
    <rPh sb="6" eb="8">
      <t>ガッコウ</t>
    </rPh>
    <rPh sb="9" eb="10">
      <t>ジュク</t>
    </rPh>
    <rPh sb="11" eb="13">
      <t>カテイ</t>
    </rPh>
    <rPh sb="13" eb="15">
      <t>キョウシ</t>
    </rPh>
    <rPh sb="16" eb="17">
      <t>ナラ</t>
    </rPh>
    <rPh sb="18" eb="19">
      <t>ゴト</t>
    </rPh>
    <rPh sb="20" eb="22">
      <t>センセイ</t>
    </rPh>
    <rPh sb="23" eb="24">
      <t>ノゾ</t>
    </rPh>
    <phoneticPr fontId="3"/>
  </si>
  <si>
    <t>９　今回の調査問題について，当てはまるものを１つずつ選んでください。</t>
    <rPh sb="2" eb="4">
      <t>コンカイ</t>
    </rPh>
    <rPh sb="5" eb="7">
      <t>チョウサ</t>
    </rPh>
    <rPh sb="7" eb="9">
      <t>モンダイ</t>
    </rPh>
    <rPh sb="14" eb="15">
      <t>ア</t>
    </rPh>
    <rPh sb="26" eb="27">
      <t>エラ</t>
    </rPh>
    <phoneticPr fontId="3"/>
  </si>
  <si>
    <t>（５５）</t>
    <phoneticPr fontId="3"/>
  </si>
  <si>
    <t>国語の解答時間（４０分）は十分でしたか</t>
    <rPh sb="0" eb="2">
      <t>コクゴ</t>
    </rPh>
    <phoneticPr fontId="3"/>
  </si>
  <si>
    <t>時間が余った</t>
    <rPh sb="0" eb="2">
      <t>ジカン</t>
    </rPh>
    <rPh sb="3" eb="4">
      <t>アマ</t>
    </rPh>
    <phoneticPr fontId="3"/>
  </si>
  <si>
    <t>やや足りなかった</t>
    <rPh sb="2" eb="3">
      <t>タ</t>
    </rPh>
    <phoneticPr fontId="3"/>
  </si>
  <si>
    <t>全く足りなかった</t>
    <rPh sb="0" eb="1">
      <t>マッタ</t>
    </rPh>
    <rPh sb="2" eb="3">
      <t>タ</t>
    </rPh>
    <phoneticPr fontId="3"/>
  </si>
  <si>
    <t>国語の調査問題の内容はどうでしたか</t>
    <rPh sb="0" eb="2">
      <t>コクゴ</t>
    </rPh>
    <rPh sb="3" eb="5">
      <t>チョウサ</t>
    </rPh>
    <rPh sb="5" eb="7">
      <t>モンダイ</t>
    </rPh>
    <rPh sb="8" eb="10">
      <t>ナイヨウ</t>
    </rPh>
    <phoneticPr fontId="3"/>
  </si>
  <si>
    <t>やや難しかった</t>
    <rPh sb="2" eb="3">
      <t>ムズカ</t>
    </rPh>
    <phoneticPr fontId="3"/>
  </si>
  <si>
    <t>難しかった</t>
    <rPh sb="0" eb="1">
      <t>ムズカ</t>
    </rPh>
    <phoneticPr fontId="3"/>
  </si>
  <si>
    <t>算数の解答時間（４０分）は十分でしたか</t>
    <rPh sb="0" eb="2">
      <t>サンスウ</t>
    </rPh>
    <phoneticPr fontId="3"/>
  </si>
  <si>
    <t>（５８）</t>
  </si>
  <si>
    <t>算数の調査問題の内容はどうでしたか</t>
    <rPh sb="0" eb="2">
      <t>サンスウ</t>
    </rPh>
    <rPh sb="3" eb="5">
      <t>チョウサ</t>
    </rPh>
    <rPh sb="5" eb="7">
      <t>モンダイ</t>
    </rPh>
    <rPh sb="8" eb="10">
      <t>ナイヨウ</t>
    </rPh>
    <phoneticPr fontId="3"/>
  </si>
  <si>
    <t>（５９）</t>
    <phoneticPr fontId="3"/>
  </si>
  <si>
    <t>小学校第６学年用</t>
    <rPh sb="0" eb="3">
      <t>ショウガッコウ</t>
    </rPh>
    <rPh sb="3" eb="4">
      <t>ダイ</t>
    </rPh>
    <rPh sb="5" eb="7">
      <t>ガクネン</t>
    </rPh>
    <rPh sb="7" eb="8">
      <t>ヨウ</t>
    </rPh>
    <phoneticPr fontId="9"/>
  </si>
  <si>
    <t>３　普段のあなた自身のことについて，当てはまるものを１つずつ選んでください。</t>
    <rPh sb="2" eb="4">
      <t>フダン</t>
    </rPh>
    <rPh sb="8" eb="10">
      <t>ジシン</t>
    </rPh>
    <rPh sb="18" eb="19">
      <t>ア</t>
    </rPh>
    <rPh sb="30" eb="31">
      <t>エラ</t>
    </rPh>
    <phoneticPr fontId="3"/>
  </si>
  <si>
    <t>うっかりまちがえたりミスしたりしないように，やるべきことをやります</t>
    <phoneticPr fontId="3"/>
  </si>
  <si>
    <t>ものごとは楽しみながらがんばってやります</t>
    <phoneticPr fontId="3"/>
  </si>
  <si>
    <t>自分がやるべきことにはきちんとかかわります</t>
    <phoneticPr fontId="3"/>
  </si>
  <si>
    <t>授業中は自分がやっていることに集中します</t>
    <phoneticPr fontId="3"/>
  </si>
  <si>
    <t>宿題が終わったとき，ちゃんとできたかどうか何度も確認をします</t>
    <phoneticPr fontId="3"/>
  </si>
  <si>
    <t>ルールや順番は守ります</t>
    <phoneticPr fontId="3"/>
  </si>
  <si>
    <t>だれかと約束をしたら，それを守ります</t>
    <phoneticPr fontId="3"/>
  </si>
  <si>
    <t>自分の部屋やつくえのまわりはちらかっています</t>
    <rPh sb="0" eb="2">
      <t>ジブン</t>
    </rPh>
    <phoneticPr fontId="3"/>
  </si>
  <si>
    <t>何かをはじめたら，ぜったい終わらせなければいけません</t>
    <phoneticPr fontId="3"/>
  </si>
  <si>
    <t>学校で使うものはきちんと整理しておくほうです</t>
    <phoneticPr fontId="3"/>
  </si>
  <si>
    <t>宿題を終わらせてから，遊びます</t>
    <phoneticPr fontId="3"/>
  </si>
  <si>
    <t>気がちってしまうことはあまりありません</t>
    <phoneticPr fontId="3"/>
  </si>
  <si>
    <t>やらないといけないことはきちんとやります</t>
    <phoneticPr fontId="3"/>
  </si>
  <si>
    <t>将来の夢や目標を持っていますか</t>
  </si>
  <si>
    <t>将来，何かの職業に就いて働きたいと思いますか</t>
    <rPh sb="0" eb="2">
      <t>ショウライ</t>
    </rPh>
    <rPh sb="3" eb="4">
      <t>ナニ</t>
    </rPh>
    <rPh sb="6" eb="8">
      <t>ショクギョウ</t>
    </rPh>
    <rPh sb="9" eb="10">
      <t>ツ</t>
    </rPh>
    <rPh sb="12" eb="13">
      <t>ハタラ</t>
    </rPh>
    <rPh sb="17" eb="18">
      <t>オモ</t>
    </rPh>
    <phoneticPr fontId="3"/>
  </si>
  <si>
    <t>どちらかといえば，思っている</t>
    <rPh sb="9" eb="10">
      <t>オモ</t>
    </rPh>
    <phoneticPr fontId="3"/>
  </si>
  <si>
    <t>どちらかといえば，思っていない</t>
    <rPh sb="9" eb="10">
      <t>オモ</t>
    </rPh>
    <phoneticPr fontId="3"/>
  </si>
  <si>
    <t>思っていない</t>
    <rPh sb="0" eb="1">
      <t>オモ</t>
    </rPh>
    <phoneticPr fontId="3"/>
  </si>
  <si>
    <t>４　あなたの生活の様子を振り返り，次のことについて，当てはまるものを１つずつ選んでください。</t>
    <rPh sb="6" eb="8">
      <t>セイカツ</t>
    </rPh>
    <rPh sb="9" eb="11">
      <t>ヨウス</t>
    </rPh>
    <rPh sb="12" eb="13">
      <t>フ</t>
    </rPh>
    <rPh sb="14" eb="15">
      <t>カエ</t>
    </rPh>
    <rPh sb="17" eb="18">
      <t>ツギ</t>
    </rPh>
    <rPh sb="26" eb="27">
      <t>ア</t>
    </rPh>
    <rPh sb="38" eb="39">
      <t>エラ</t>
    </rPh>
    <phoneticPr fontId="3"/>
  </si>
  <si>
    <t>（２２）</t>
    <phoneticPr fontId="3"/>
  </si>
  <si>
    <t>通学班の集合時こくや登校時こくを守ることができていますか</t>
    <rPh sb="0" eb="2">
      <t>ツウガク</t>
    </rPh>
    <rPh sb="2" eb="3">
      <t>ハン</t>
    </rPh>
    <rPh sb="4" eb="6">
      <t>シュウゴウ</t>
    </rPh>
    <rPh sb="6" eb="7">
      <t>ジ</t>
    </rPh>
    <rPh sb="10" eb="12">
      <t>トウコウ</t>
    </rPh>
    <rPh sb="12" eb="13">
      <t>ジ</t>
    </rPh>
    <rPh sb="16" eb="17">
      <t>マモ</t>
    </rPh>
    <phoneticPr fontId="3"/>
  </si>
  <si>
    <t>授業や活動の始まる時こくを守ることができていますか</t>
    <rPh sb="0" eb="2">
      <t>ジュギョウ</t>
    </rPh>
    <rPh sb="3" eb="5">
      <t>カツドウ</t>
    </rPh>
    <rPh sb="6" eb="7">
      <t>ハジ</t>
    </rPh>
    <rPh sb="9" eb="10">
      <t>ジ</t>
    </rPh>
    <rPh sb="13" eb="14">
      <t>マモ</t>
    </rPh>
    <phoneticPr fontId="3"/>
  </si>
  <si>
    <t>ぬいだはき物のかかとをそろえることができていますか</t>
    <rPh sb="5" eb="6">
      <t>モノ</t>
    </rPh>
    <phoneticPr fontId="3"/>
  </si>
  <si>
    <t>机やロッカーの中の整理整とんをすることができていますか</t>
    <rPh sb="0" eb="1">
      <t>ツクエ</t>
    </rPh>
    <rPh sb="7" eb="8">
      <t>ナカ</t>
    </rPh>
    <rPh sb="9" eb="11">
      <t>セイリ</t>
    </rPh>
    <rPh sb="11" eb="12">
      <t>セイ</t>
    </rPh>
    <phoneticPr fontId="3"/>
  </si>
  <si>
    <t>自分からはっきりあいさつをすることができていますか</t>
    <rPh sb="0" eb="2">
      <t>ジブン</t>
    </rPh>
    <phoneticPr fontId="3"/>
  </si>
  <si>
    <t>名前を呼ばれたら「はい」とはっきり返事をすることができていますか</t>
    <rPh sb="0" eb="2">
      <t>ナマエ</t>
    </rPh>
    <rPh sb="3" eb="4">
      <t>ヨ</t>
    </rPh>
    <rPh sb="17" eb="19">
      <t>ヘンジ</t>
    </rPh>
    <phoneticPr fontId="3"/>
  </si>
  <si>
    <t>時と場におうじた正しい言葉づかいができていますか</t>
    <rPh sb="0" eb="1">
      <t>トキ</t>
    </rPh>
    <rPh sb="2" eb="3">
      <t>バ</t>
    </rPh>
    <rPh sb="8" eb="9">
      <t>タダ</t>
    </rPh>
    <rPh sb="11" eb="13">
      <t>コトバ</t>
    </rPh>
    <phoneticPr fontId="3"/>
  </si>
  <si>
    <t>（２９）</t>
  </si>
  <si>
    <t>相手の気持ちを考え，やさしい言葉づかいができていますか</t>
    <rPh sb="0" eb="2">
      <t>アイテ</t>
    </rPh>
    <rPh sb="3" eb="5">
      <t>キモ</t>
    </rPh>
    <rPh sb="7" eb="8">
      <t>カンガ</t>
    </rPh>
    <rPh sb="14" eb="16">
      <t>コトバ</t>
    </rPh>
    <phoneticPr fontId="3"/>
  </si>
  <si>
    <t>学習の準備を整え，授業にのぞむことができていますか</t>
    <rPh sb="0" eb="2">
      <t>ガクシュウ</t>
    </rPh>
    <rPh sb="3" eb="5">
      <t>ジュンビ</t>
    </rPh>
    <rPh sb="6" eb="7">
      <t>トトノ</t>
    </rPh>
    <rPh sb="9" eb="11">
      <t>ジュギョウ</t>
    </rPh>
    <phoneticPr fontId="3"/>
  </si>
  <si>
    <t>先生の話や友だちの発表をしっかり聞き，自分の考えを伝えることができていますか</t>
    <rPh sb="0" eb="2">
      <t>センセイ</t>
    </rPh>
    <rPh sb="3" eb="4">
      <t>ハナシ</t>
    </rPh>
    <rPh sb="5" eb="6">
      <t>トモ</t>
    </rPh>
    <rPh sb="9" eb="11">
      <t>ハッピョウ</t>
    </rPh>
    <rPh sb="16" eb="17">
      <t>キ</t>
    </rPh>
    <rPh sb="19" eb="21">
      <t>ジブン</t>
    </rPh>
    <rPh sb="22" eb="23">
      <t>カンガ</t>
    </rPh>
    <rPh sb="25" eb="26">
      <t>ツタ</t>
    </rPh>
    <phoneticPr fontId="3"/>
  </si>
  <si>
    <t>人の集まるところでは静かにし，しせいを正すことができていますか</t>
    <rPh sb="0" eb="1">
      <t>ヒト</t>
    </rPh>
    <rPh sb="2" eb="3">
      <t>アツ</t>
    </rPh>
    <rPh sb="10" eb="11">
      <t>シズ</t>
    </rPh>
    <rPh sb="19" eb="20">
      <t>タダ</t>
    </rPh>
    <phoneticPr fontId="3"/>
  </si>
  <si>
    <t>進んでそうじをし，学校をきれいにすることができていますか</t>
    <rPh sb="0" eb="1">
      <t>スス</t>
    </rPh>
    <rPh sb="9" eb="11">
      <t>ガッコウ</t>
    </rPh>
    <phoneticPr fontId="3"/>
  </si>
  <si>
    <r>
      <t>５　あなたの</t>
    </r>
    <r>
      <rPr>
        <u/>
        <sz val="12"/>
        <rFont val="ＭＳ ゴシック"/>
        <family val="3"/>
        <charset val="128"/>
      </rPr>
      <t>小学校５年生の時のことについて</t>
    </r>
    <r>
      <rPr>
        <sz val="12"/>
        <rFont val="ＭＳ ゴシック"/>
        <family val="3"/>
      </rPr>
      <t>，当てはまるものを１つずつ選んでください。</t>
    </r>
    <rPh sb="6" eb="9">
      <t>ショウガッコウ</t>
    </rPh>
    <rPh sb="10" eb="12">
      <t>ネンセイ</t>
    </rPh>
    <rPh sb="13" eb="14">
      <t>トキ</t>
    </rPh>
    <rPh sb="22" eb="23">
      <t>ア</t>
    </rPh>
    <rPh sb="34" eb="35">
      <t>エラ</t>
    </rPh>
    <phoneticPr fontId="16"/>
  </si>
  <si>
    <t>学級での生活は楽しかったですか</t>
    <rPh sb="0" eb="2">
      <t>ガッキュウ</t>
    </rPh>
    <rPh sb="4" eb="6">
      <t>セイカツ</t>
    </rPh>
    <rPh sb="7" eb="8">
      <t>タノ</t>
    </rPh>
    <phoneticPr fontId="16"/>
  </si>
  <si>
    <t>学級は落ち着いて学習する様子でしたか</t>
    <rPh sb="0" eb="2">
      <t>ガッキュウ</t>
    </rPh>
    <rPh sb="3" eb="4">
      <t>オ</t>
    </rPh>
    <rPh sb="5" eb="6">
      <t>ツ</t>
    </rPh>
    <rPh sb="8" eb="10">
      <t>ガクシュウ</t>
    </rPh>
    <rPh sb="12" eb="14">
      <t>ヨウス</t>
    </rPh>
    <phoneticPr fontId="16"/>
  </si>
  <si>
    <t>学校での生活には満足していましたか（運動会や遠足などの学校行事も含みます）</t>
    <rPh sb="0" eb="2">
      <t>ガッコウ</t>
    </rPh>
    <rPh sb="4" eb="6">
      <t>セイカツ</t>
    </rPh>
    <rPh sb="8" eb="10">
      <t>マンゾク</t>
    </rPh>
    <rPh sb="18" eb="21">
      <t>ウンドウカイ</t>
    </rPh>
    <rPh sb="22" eb="24">
      <t>エンソク</t>
    </rPh>
    <rPh sb="27" eb="29">
      <t>ガッコウ</t>
    </rPh>
    <rPh sb="29" eb="31">
      <t>ギョウジ</t>
    </rPh>
    <rPh sb="32" eb="33">
      <t>フク</t>
    </rPh>
    <phoneticPr fontId="16"/>
  </si>
  <si>
    <t>学校の先生たちは自分のよいところを認めてくれましたか</t>
    <rPh sb="0" eb="2">
      <t>ガッコウ</t>
    </rPh>
    <rPh sb="3" eb="5">
      <t>センセイ</t>
    </rPh>
    <rPh sb="8" eb="10">
      <t>ジブン</t>
    </rPh>
    <rPh sb="17" eb="18">
      <t>ミト</t>
    </rPh>
    <phoneticPr fontId="16"/>
  </si>
  <si>
    <t>学校の先生たちは自分の悩みの相談にのってくれましたか</t>
    <rPh sb="0" eb="2">
      <t>ガッコウ</t>
    </rPh>
    <rPh sb="3" eb="5">
      <t>センセイ</t>
    </rPh>
    <rPh sb="8" eb="10">
      <t>ジブン</t>
    </rPh>
    <rPh sb="11" eb="12">
      <t>ナヤ</t>
    </rPh>
    <rPh sb="14" eb="16">
      <t>ソウダン</t>
    </rPh>
    <phoneticPr fontId="16"/>
  </si>
  <si>
    <r>
      <t>６　あなたの</t>
    </r>
    <r>
      <rPr>
        <u/>
        <sz val="12"/>
        <rFont val="ＭＳ ゴシック"/>
        <family val="3"/>
        <charset val="128"/>
      </rPr>
      <t>小学校５年生の時の国語の授業では</t>
    </r>
    <r>
      <rPr>
        <sz val="12"/>
        <rFont val="ＭＳ ゴシック"/>
        <family val="3"/>
      </rPr>
      <t>，次のようなことがどれくらいありましたか。</t>
    </r>
    <rPh sb="6" eb="9">
      <t>ショウガッコウ</t>
    </rPh>
    <rPh sb="10" eb="12">
      <t>ネンセイ</t>
    </rPh>
    <rPh sb="13" eb="14">
      <t>トキ</t>
    </rPh>
    <rPh sb="15" eb="17">
      <t>コクゴ</t>
    </rPh>
    <rPh sb="18" eb="20">
      <t>ジュギョウ</t>
    </rPh>
    <rPh sb="23" eb="24">
      <t>ツギ</t>
    </rPh>
    <phoneticPr fontId="16"/>
  </si>
  <si>
    <t>（３９）</t>
    <phoneticPr fontId="3"/>
  </si>
  <si>
    <t>友達の考えを聞いて，文章の内容や表現の仕方がよく理解できたこと</t>
    <rPh sb="6" eb="7">
      <t>キ</t>
    </rPh>
    <rPh sb="24" eb="26">
      <t>リカイ</t>
    </rPh>
    <phoneticPr fontId="16"/>
  </si>
  <si>
    <t>（４２）</t>
  </si>
  <si>
    <t>（４７）</t>
    <phoneticPr fontId="3"/>
  </si>
  <si>
    <t>携帯電話やスマートフォンを持っていない</t>
    <phoneticPr fontId="3"/>
  </si>
  <si>
    <t>（５９）</t>
  </si>
  <si>
    <t>８　今回の調査問題について，当てはまるものを１つずつ選んでください。</t>
    <rPh sb="2" eb="4">
      <t>コンカイ</t>
    </rPh>
    <rPh sb="5" eb="7">
      <t>チョウサ</t>
    </rPh>
    <rPh sb="7" eb="9">
      <t>モンダイ</t>
    </rPh>
    <rPh sb="14" eb="15">
      <t>ア</t>
    </rPh>
    <rPh sb="26" eb="27">
      <t>エラ</t>
    </rPh>
    <phoneticPr fontId="3"/>
  </si>
  <si>
    <t>（６０）</t>
    <phoneticPr fontId="3"/>
  </si>
  <si>
    <t>（６１）</t>
  </si>
  <si>
    <t>（６２）</t>
  </si>
  <si>
    <t>（６３）</t>
  </si>
  <si>
    <t>９　あなた自身のことについて，当てはまるものをマークしてください。</t>
    <rPh sb="5" eb="7">
      <t>ジシン</t>
    </rPh>
    <rPh sb="15" eb="16">
      <t>ア</t>
    </rPh>
    <phoneticPr fontId="3"/>
  </si>
  <si>
    <t>（６４）</t>
    <phoneticPr fontId="3"/>
  </si>
  <si>
    <t>［生徒質問紙］</t>
    <rPh sb="1" eb="3">
      <t>セイト</t>
    </rPh>
    <rPh sb="3" eb="5">
      <t>シツモン</t>
    </rPh>
    <phoneticPr fontId="9"/>
  </si>
  <si>
    <t>中学校第１学年用</t>
    <rPh sb="0" eb="3">
      <t>チュウガッコウ</t>
    </rPh>
    <rPh sb="3" eb="4">
      <t>ダイ</t>
    </rPh>
    <rPh sb="5" eb="7">
      <t>ガクネン</t>
    </rPh>
    <rPh sb="7" eb="8">
      <t>ヨウ</t>
    </rPh>
    <phoneticPr fontId="9"/>
  </si>
  <si>
    <t>授業で必要なものをわすれた</t>
    <rPh sb="0" eb="2">
      <t>ジュギョウ</t>
    </rPh>
    <rPh sb="3" eb="5">
      <t>ヒツヨウ</t>
    </rPh>
    <phoneticPr fontId="7"/>
  </si>
  <si>
    <t>他の子たちが話をしているときに，その子たちのじゃまをした</t>
    <rPh sb="0" eb="1">
      <t>ホカ</t>
    </rPh>
    <rPh sb="2" eb="3">
      <t>コ</t>
    </rPh>
    <rPh sb="6" eb="7">
      <t>ハナシ</t>
    </rPh>
    <rPh sb="18" eb="19">
      <t>コ</t>
    </rPh>
    <phoneticPr fontId="7"/>
  </si>
  <si>
    <t>何か乱暴なことを言った</t>
    <rPh sb="0" eb="1">
      <t>ナニ</t>
    </rPh>
    <rPh sb="2" eb="4">
      <t>ランボウ</t>
    </rPh>
    <rPh sb="8" eb="9">
      <t>イ</t>
    </rPh>
    <phoneticPr fontId="7"/>
  </si>
  <si>
    <t>イライラしているときに，先生や家の人（兄弟姉妹を除きます）に口答えをした</t>
    <phoneticPr fontId="7"/>
  </si>
  <si>
    <t>難しいことでも失敗をおそれないで挑戦していますか</t>
    <rPh sb="0" eb="1">
      <t>ムズカ</t>
    </rPh>
    <rPh sb="7" eb="9">
      <t>シッパイ</t>
    </rPh>
    <rPh sb="16" eb="18">
      <t>チョウセン</t>
    </rPh>
    <phoneticPr fontId="17"/>
  </si>
  <si>
    <t>埼玉県や今住んでいる市町村の歴史や自然に関心を持っていますか</t>
    <rPh sb="0" eb="3">
      <t>サイタマケン</t>
    </rPh>
    <rPh sb="4" eb="5">
      <t>イマ</t>
    </rPh>
    <rPh sb="5" eb="6">
      <t>ス</t>
    </rPh>
    <rPh sb="10" eb="13">
      <t>シチョウソン</t>
    </rPh>
    <rPh sb="14" eb="16">
      <t>レキシ</t>
    </rPh>
    <rPh sb="17" eb="19">
      <t>シゼン</t>
    </rPh>
    <rPh sb="20" eb="22">
      <t>カンシン</t>
    </rPh>
    <rPh sb="23" eb="24">
      <t>モ</t>
    </rPh>
    <phoneticPr fontId="17"/>
  </si>
  <si>
    <t>中学校まで</t>
    <rPh sb="0" eb="3">
      <t>チュウガッコウ</t>
    </rPh>
    <phoneticPr fontId="3"/>
  </si>
  <si>
    <t>高校まで</t>
    <rPh sb="0" eb="2">
      <t>コウコウ</t>
    </rPh>
    <phoneticPr fontId="3"/>
  </si>
  <si>
    <t>専門学校，高等専門学校まで</t>
    <rPh sb="0" eb="2">
      <t>センモン</t>
    </rPh>
    <rPh sb="2" eb="4">
      <t>ガッコウ</t>
    </rPh>
    <rPh sb="5" eb="7">
      <t>コウトウ</t>
    </rPh>
    <rPh sb="7" eb="9">
      <t>センモン</t>
    </rPh>
    <rPh sb="9" eb="11">
      <t>ガッコウ</t>
    </rPh>
    <phoneticPr fontId="3"/>
  </si>
  <si>
    <t>短期大学まで</t>
    <rPh sb="0" eb="2">
      <t>タンキ</t>
    </rPh>
    <rPh sb="2" eb="4">
      <t>ダイガク</t>
    </rPh>
    <phoneticPr fontId="3"/>
  </si>
  <si>
    <t>大学まで</t>
    <rPh sb="0" eb="2">
      <t>ダイガク</t>
    </rPh>
    <phoneticPr fontId="3"/>
  </si>
  <si>
    <t>大学院まで</t>
    <rPh sb="0" eb="3">
      <t>ダイガクイン</t>
    </rPh>
    <phoneticPr fontId="3"/>
  </si>
  <si>
    <r>
      <t>５　あなたの</t>
    </r>
    <r>
      <rPr>
        <u/>
        <sz val="12"/>
        <rFont val="ＭＳ ゴシック"/>
        <family val="3"/>
        <charset val="128"/>
      </rPr>
      <t>小学校６年生の時のことについて</t>
    </r>
    <r>
      <rPr>
        <sz val="12"/>
        <rFont val="ＭＳ ゴシック"/>
        <family val="3"/>
      </rPr>
      <t>，当てはまるものを１つずつ選んでください。</t>
    </r>
    <rPh sb="6" eb="9">
      <t>ショウガッコウ</t>
    </rPh>
    <rPh sb="10" eb="12">
      <t>ネンセイ</t>
    </rPh>
    <rPh sb="13" eb="14">
      <t>トキ</t>
    </rPh>
    <rPh sb="22" eb="23">
      <t>ア</t>
    </rPh>
    <rPh sb="34" eb="35">
      <t>エラ</t>
    </rPh>
    <phoneticPr fontId="16"/>
  </si>
  <si>
    <t>学級は落ち着いて学習する雰囲気がありましたか</t>
    <rPh sb="0" eb="2">
      <t>ガッキュウ</t>
    </rPh>
    <rPh sb="3" eb="4">
      <t>オ</t>
    </rPh>
    <rPh sb="5" eb="6">
      <t>ツ</t>
    </rPh>
    <rPh sb="8" eb="10">
      <t>ガクシュウ</t>
    </rPh>
    <rPh sb="12" eb="15">
      <t>フンイキ</t>
    </rPh>
    <phoneticPr fontId="16"/>
  </si>
  <si>
    <t>あった</t>
    <phoneticPr fontId="3"/>
  </si>
  <si>
    <t>どちらかといえば，あった</t>
  </si>
  <si>
    <t>どちらかといえば，なかった</t>
  </si>
  <si>
    <t>なかった</t>
    <phoneticPr fontId="3"/>
  </si>
  <si>
    <r>
      <t>６　あなたの</t>
    </r>
    <r>
      <rPr>
        <u/>
        <sz val="12"/>
        <rFont val="ＭＳ ゴシック"/>
        <family val="3"/>
        <charset val="128"/>
      </rPr>
      <t>小学校６年生の時の算数の授業では</t>
    </r>
    <r>
      <rPr>
        <sz val="12"/>
        <rFont val="ＭＳ ゴシック"/>
        <family val="3"/>
      </rPr>
      <t>，次のようなことがどれくらいありましたか。</t>
    </r>
    <rPh sb="6" eb="9">
      <t>ショウガッコウ</t>
    </rPh>
    <rPh sb="10" eb="12">
      <t>ネンセイ</t>
    </rPh>
    <rPh sb="13" eb="14">
      <t>トキ</t>
    </rPh>
    <rPh sb="15" eb="17">
      <t>サンスウ</t>
    </rPh>
    <rPh sb="18" eb="20">
      <t>ジュギョウ</t>
    </rPh>
    <rPh sb="23" eb="24">
      <t>ツギ</t>
    </rPh>
    <phoneticPr fontId="16"/>
  </si>
  <si>
    <t>グループで活動するときに，一人の考えだけでなくみんなで考えを出し合って
課題を解決すること</t>
    <phoneticPr fontId="16"/>
  </si>
  <si>
    <r>
      <t>授業のはじめには気が付かなかった疑問が，授業の終わりに，頭に</t>
    </r>
    <r>
      <rPr>
        <sz val="11"/>
        <color rgb="FFFF0000"/>
        <rFont val="ＭＳ ゴシック"/>
        <family val="3"/>
        <charset val="128"/>
      </rPr>
      <t>う</t>
    </r>
    <r>
      <rPr>
        <sz val="11"/>
        <rFont val="ＭＳ ゴシック"/>
        <family val="3"/>
      </rPr>
      <t>かんできたこと</t>
    </r>
    <rPh sb="0" eb="2">
      <t>ジュギョウ</t>
    </rPh>
    <rPh sb="8" eb="9">
      <t>キ</t>
    </rPh>
    <rPh sb="10" eb="11">
      <t>ツ</t>
    </rPh>
    <rPh sb="16" eb="18">
      <t>ギモン</t>
    </rPh>
    <rPh sb="20" eb="22">
      <t>ジュギョウ</t>
    </rPh>
    <rPh sb="23" eb="24">
      <t>オ</t>
    </rPh>
    <rPh sb="28" eb="29">
      <t>アタマ</t>
    </rPh>
    <phoneticPr fontId="16"/>
  </si>
  <si>
    <t>学校の宿題をしていますか</t>
  </si>
  <si>
    <t>学校の授業時間以外に，普段（月～金曜日），１日当たりどれくらいの時間，勉強をしますか（学習塾で勉強している時間や家庭教師に教わっている時間も含みます）</t>
  </si>
  <si>
    <t>土曜日や日曜日など学校が休みの日に，１日当たりどれくらいの時間，勉強をしますか（学習塾で勉強している時間や家庭教師に教わっている時間も含みます）</t>
  </si>
  <si>
    <t>本だな１列分（１１～２５冊）</t>
    <rPh sb="0" eb="1">
      <t>ホン</t>
    </rPh>
    <rPh sb="4" eb="5">
      <t>レツ</t>
    </rPh>
    <rPh sb="5" eb="6">
      <t>ブン</t>
    </rPh>
    <rPh sb="12" eb="13">
      <t>サツ</t>
    </rPh>
    <phoneticPr fontId="3"/>
  </si>
  <si>
    <t>登下校時刻を守ることができていますか</t>
    <rPh sb="0" eb="3">
      <t>トウゲコウ</t>
    </rPh>
    <rPh sb="3" eb="5">
      <t>ジコク</t>
    </rPh>
    <rPh sb="6" eb="7">
      <t>マモ</t>
    </rPh>
    <phoneticPr fontId="23"/>
  </si>
  <si>
    <t>授業や活動の始まる時刻を守ることができていますか</t>
    <rPh sb="0" eb="2">
      <t>ジュギョウ</t>
    </rPh>
    <rPh sb="3" eb="5">
      <t>カツドウ</t>
    </rPh>
    <rPh sb="6" eb="7">
      <t>ハジ</t>
    </rPh>
    <rPh sb="9" eb="11">
      <t>ジコク</t>
    </rPh>
    <rPh sb="12" eb="13">
      <t>マモ</t>
    </rPh>
    <phoneticPr fontId="23"/>
  </si>
  <si>
    <t>脱いだはき物のかかとをそろえることができていますか</t>
    <rPh sb="0" eb="1">
      <t>ヌ</t>
    </rPh>
    <rPh sb="5" eb="6">
      <t>モノ</t>
    </rPh>
    <phoneticPr fontId="23"/>
  </si>
  <si>
    <t>机やロッカーの中，身の回りの整理整頓をすることができていますか</t>
    <rPh sb="0" eb="1">
      <t>ツクエ</t>
    </rPh>
    <rPh sb="7" eb="8">
      <t>ナカ</t>
    </rPh>
    <rPh sb="9" eb="10">
      <t>ミ</t>
    </rPh>
    <rPh sb="11" eb="12">
      <t>マワ</t>
    </rPh>
    <rPh sb="14" eb="16">
      <t>セイリ</t>
    </rPh>
    <rPh sb="16" eb="18">
      <t>セイトン</t>
    </rPh>
    <phoneticPr fontId="23"/>
  </si>
  <si>
    <t>だれに対しても進んであいさつをすることができていますか</t>
    <rPh sb="3" eb="4">
      <t>タイ</t>
    </rPh>
    <rPh sb="7" eb="8">
      <t>スス</t>
    </rPh>
    <phoneticPr fontId="23"/>
  </si>
  <si>
    <t>名前を呼ばれたら「はい」とはっきり返事をすることができていますか</t>
    <rPh sb="0" eb="2">
      <t>ナマエ</t>
    </rPh>
    <rPh sb="3" eb="4">
      <t>ヨ</t>
    </rPh>
    <rPh sb="17" eb="19">
      <t>ヘンジ</t>
    </rPh>
    <phoneticPr fontId="23"/>
  </si>
  <si>
    <t>時と場に応じた適切な言葉づかいができていますか</t>
    <rPh sb="0" eb="1">
      <t>トキ</t>
    </rPh>
    <rPh sb="2" eb="3">
      <t>バ</t>
    </rPh>
    <rPh sb="4" eb="5">
      <t>オウ</t>
    </rPh>
    <rPh sb="7" eb="9">
      <t>テキセツ</t>
    </rPh>
    <rPh sb="10" eb="12">
      <t>コトバ</t>
    </rPh>
    <phoneticPr fontId="23"/>
  </si>
  <si>
    <t>相手の気持ちやその場の状況を考え，やさしい言葉づかいができていますか</t>
    <rPh sb="0" eb="2">
      <t>アイテ</t>
    </rPh>
    <rPh sb="3" eb="5">
      <t>キモ</t>
    </rPh>
    <rPh sb="9" eb="10">
      <t>バ</t>
    </rPh>
    <rPh sb="11" eb="13">
      <t>ジョウキョウ</t>
    </rPh>
    <rPh sb="14" eb="15">
      <t>カンガ</t>
    </rPh>
    <rPh sb="21" eb="23">
      <t>コトバ</t>
    </rPh>
    <phoneticPr fontId="23"/>
  </si>
  <si>
    <t>学習の準備を整え，授業にのぞむことができていますか</t>
    <rPh sb="0" eb="2">
      <t>ガクシュウ</t>
    </rPh>
    <rPh sb="3" eb="5">
      <t>ジュンビ</t>
    </rPh>
    <rPh sb="6" eb="7">
      <t>トトノ</t>
    </rPh>
    <rPh sb="9" eb="11">
      <t>ジュギョウ</t>
    </rPh>
    <phoneticPr fontId="23"/>
  </si>
  <si>
    <t>先生の話や友だちの発表をしっかり聞き，自分の考えを伝えることができていますか</t>
    <rPh sb="0" eb="2">
      <t>センセイ</t>
    </rPh>
    <rPh sb="3" eb="4">
      <t>ハナシ</t>
    </rPh>
    <rPh sb="5" eb="6">
      <t>トモ</t>
    </rPh>
    <rPh sb="9" eb="11">
      <t>ハッピョウ</t>
    </rPh>
    <rPh sb="16" eb="17">
      <t>キ</t>
    </rPh>
    <rPh sb="19" eb="21">
      <t>ジブン</t>
    </rPh>
    <rPh sb="22" eb="23">
      <t>カンガ</t>
    </rPh>
    <rPh sb="25" eb="26">
      <t>ツタ</t>
    </rPh>
    <phoneticPr fontId="23"/>
  </si>
  <si>
    <t>人の集まるところでは静かにし，その場にふさわしい態度をとることができていますか</t>
    <rPh sb="0" eb="1">
      <t>ヒト</t>
    </rPh>
    <rPh sb="2" eb="3">
      <t>アツ</t>
    </rPh>
    <rPh sb="10" eb="11">
      <t>シズ</t>
    </rPh>
    <rPh sb="17" eb="18">
      <t>バ</t>
    </rPh>
    <rPh sb="24" eb="26">
      <t>タイド</t>
    </rPh>
    <phoneticPr fontId="23"/>
  </si>
  <si>
    <t>進んで掃除や美化活動に取り組み，学校をきれいにすることができていますか</t>
    <rPh sb="0" eb="1">
      <t>スス</t>
    </rPh>
    <rPh sb="3" eb="5">
      <t>ソウジ</t>
    </rPh>
    <rPh sb="6" eb="8">
      <t>ビカ</t>
    </rPh>
    <rPh sb="8" eb="10">
      <t>カツドウ</t>
    </rPh>
    <rPh sb="11" eb="12">
      <t>ト</t>
    </rPh>
    <rPh sb="13" eb="14">
      <t>ク</t>
    </rPh>
    <rPh sb="16" eb="18">
      <t>ガッコウ</t>
    </rPh>
    <phoneticPr fontId="23"/>
  </si>
  <si>
    <t>国語の解答時間（４５分）は十分でしたか</t>
    <rPh sb="0" eb="2">
      <t>コクゴ</t>
    </rPh>
    <phoneticPr fontId="3"/>
  </si>
  <si>
    <t>全く足りなかった</t>
    <rPh sb="2" eb="3">
      <t>タ</t>
    </rPh>
    <phoneticPr fontId="3"/>
  </si>
  <si>
    <t>数学の解答時間（４５分）は十分でしたか</t>
    <rPh sb="0" eb="2">
      <t>スウガク</t>
    </rPh>
    <phoneticPr fontId="3"/>
  </si>
  <si>
    <t>数学の調査問題の内容はどうでしたか</t>
    <rPh sb="0" eb="2">
      <t>スウガク</t>
    </rPh>
    <rPh sb="3" eb="5">
      <t>チョウサ</t>
    </rPh>
    <rPh sb="5" eb="7">
      <t>モンダイ</t>
    </rPh>
    <rPh sb="8" eb="10">
      <t>ナイヨウ</t>
    </rPh>
    <phoneticPr fontId="3"/>
  </si>
  <si>
    <t>中学校第２学年用</t>
    <rPh sb="0" eb="3">
      <t>チュウガッコウ</t>
    </rPh>
    <rPh sb="3" eb="4">
      <t>ダイ</t>
    </rPh>
    <rPh sb="5" eb="7">
      <t>ガクネン</t>
    </rPh>
    <rPh sb="7" eb="8">
      <t>ヨウ</t>
    </rPh>
    <phoneticPr fontId="9"/>
  </si>
  <si>
    <r>
      <t>あなたの普段の勉強のやり方について，ア～ネのそれぞれについて，もっとも当てはまるものを①～⑤の中から</t>
    </r>
    <r>
      <rPr>
        <sz val="11"/>
        <color rgb="FFFF0000"/>
        <rFont val="Yu Gothic"/>
        <family val="3"/>
        <charset val="128"/>
        <scheme val="minor"/>
      </rPr>
      <t>１</t>
    </r>
    <r>
      <rPr>
        <sz val="12"/>
        <color theme="1"/>
        <rFont val="Yu Gothic"/>
        <family val="2"/>
        <charset val="128"/>
        <scheme val="minor"/>
      </rPr>
      <t>つだけ選んでください</t>
    </r>
    <rPh sb="4" eb="6">
      <t>フダン</t>
    </rPh>
    <rPh sb="7" eb="9">
      <t>ベンキョウ</t>
    </rPh>
    <rPh sb="12" eb="13">
      <t>カタ</t>
    </rPh>
    <rPh sb="35" eb="36">
      <t>ア</t>
    </rPh>
    <rPh sb="47" eb="48">
      <t>ナカ</t>
    </rPh>
    <rPh sb="54" eb="55">
      <t>エラ</t>
    </rPh>
    <phoneticPr fontId="3"/>
  </si>
  <si>
    <t>24は○数字</t>
    <rPh sb="4" eb="6">
      <t>スウジ</t>
    </rPh>
    <phoneticPr fontId="3"/>
  </si>
  <si>
    <t>○数字</t>
    <rPh sb="1" eb="3">
      <t>スウジ</t>
    </rPh>
    <phoneticPr fontId="3"/>
  </si>
  <si>
    <t>先生が出した一番むずかしい問題も理解できると思う</t>
    <rPh sb="6" eb="8">
      <t>イチバン</t>
    </rPh>
    <phoneticPr fontId="3"/>
  </si>
  <si>
    <t>将来何かの職業や仕事に就いて働きたいと思いますか</t>
    <rPh sb="0" eb="2">
      <t>ショウライ</t>
    </rPh>
    <rPh sb="2" eb="3">
      <t>ナニ</t>
    </rPh>
    <rPh sb="5" eb="7">
      <t>ショクギョウ</t>
    </rPh>
    <rPh sb="8" eb="10">
      <t>シゴト</t>
    </rPh>
    <rPh sb="11" eb="12">
      <t>ツ</t>
    </rPh>
    <rPh sb="14" eb="15">
      <t>ハタラ</t>
    </rPh>
    <rPh sb="19" eb="20">
      <t>オモ</t>
    </rPh>
    <phoneticPr fontId="3"/>
  </si>
  <si>
    <r>
      <t>中学校</t>
    </r>
    <r>
      <rPr>
        <sz val="11"/>
        <color rgb="FFFF0000"/>
        <rFont val="ＭＳ ゴシック"/>
        <family val="3"/>
        <charset val="128"/>
      </rPr>
      <t>を</t>
    </r>
    <r>
      <rPr>
        <sz val="11"/>
        <rFont val="ＭＳ ゴシック"/>
        <family val="3"/>
      </rPr>
      <t>卒業後の進路について，どのようなことを重視して選びたいと考えていますか。ア～エのそれぞれについて，当てはまるものを①～④の中から１つずつ選んでください。</t>
    </r>
    <rPh sb="0" eb="3">
      <t>チュウガッコウ</t>
    </rPh>
    <rPh sb="4" eb="7">
      <t>ソツギョウゴ</t>
    </rPh>
    <rPh sb="8" eb="10">
      <t>シンロ</t>
    </rPh>
    <rPh sb="23" eb="25">
      <t>ジュウシ</t>
    </rPh>
    <rPh sb="27" eb="28">
      <t>エラ</t>
    </rPh>
    <rPh sb="32" eb="33">
      <t>カンガ</t>
    </rPh>
    <rPh sb="53" eb="54">
      <t>ア</t>
    </rPh>
    <rPh sb="65" eb="66">
      <t>ナカ</t>
    </rPh>
    <rPh sb="72" eb="73">
      <t>エラ</t>
    </rPh>
    <phoneticPr fontId="3"/>
  </si>
  <si>
    <t>自分が将来，職業や仕事に就くために役立つことが学べること</t>
    <rPh sb="0" eb="2">
      <t>ジブン</t>
    </rPh>
    <rPh sb="3" eb="5">
      <t>ショウライ</t>
    </rPh>
    <rPh sb="6" eb="8">
      <t>ショクギョウ</t>
    </rPh>
    <rPh sb="9" eb="11">
      <t>シゴト</t>
    </rPh>
    <rPh sb="12" eb="13">
      <t>ツ</t>
    </rPh>
    <rPh sb="17" eb="19">
      <t>ヤクダ</t>
    </rPh>
    <rPh sb="23" eb="24">
      <t>マナ</t>
    </rPh>
    <phoneticPr fontId="3"/>
  </si>
  <si>
    <t>当てはまる</t>
    <rPh sb="0" eb="1">
      <t>ア</t>
    </rPh>
    <phoneticPr fontId="23"/>
  </si>
  <si>
    <t>どちらかといえば，当てはまる</t>
    <rPh sb="9" eb="10">
      <t>ア</t>
    </rPh>
    <phoneticPr fontId="23"/>
  </si>
  <si>
    <t>どちらかといえば，当てはまらない</t>
    <rPh sb="9" eb="10">
      <t>ア</t>
    </rPh>
    <phoneticPr fontId="23"/>
  </si>
  <si>
    <t>当てはまらない</t>
    <rPh sb="0" eb="1">
      <t>ア</t>
    </rPh>
    <phoneticPr fontId="23"/>
  </si>
  <si>
    <t>自分がやりたい勉強や部活動ができること</t>
    <rPh sb="0" eb="2">
      <t>ジブン</t>
    </rPh>
    <rPh sb="7" eb="9">
      <t>ベンキョウ</t>
    </rPh>
    <rPh sb="10" eb="13">
      <t>ブカツドウ</t>
    </rPh>
    <phoneticPr fontId="3"/>
  </si>
  <si>
    <t>自分の学力にあっていること</t>
    <rPh sb="0" eb="2">
      <t>ジブン</t>
    </rPh>
    <rPh sb="3" eb="5">
      <t>ガクリョク</t>
    </rPh>
    <phoneticPr fontId="3"/>
  </si>
  <si>
    <t>自分の個性や特技が生かせること</t>
    <rPh sb="0" eb="2">
      <t>ジブン</t>
    </rPh>
    <rPh sb="3" eb="5">
      <t>コセイ</t>
    </rPh>
    <rPh sb="6" eb="8">
      <t>トクギ</t>
    </rPh>
    <rPh sb="9" eb="10">
      <t>イ</t>
    </rPh>
    <phoneticPr fontId="3"/>
  </si>
  <si>
    <t>（１８）</t>
    <phoneticPr fontId="3"/>
  </si>
  <si>
    <t>中学校を卒業後の進路を選ぶときに，どのような情報を参考にしたいと思いますか。ア～エのそれぞれについて，当てはまるものを①～④の中から１つずつ選んでください。</t>
    <rPh sb="0" eb="3">
      <t>チュウガッコウ</t>
    </rPh>
    <rPh sb="4" eb="6">
      <t>ソツギョウ</t>
    </rPh>
    <rPh sb="6" eb="7">
      <t>ゴ</t>
    </rPh>
    <rPh sb="8" eb="10">
      <t>シンロ</t>
    </rPh>
    <rPh sb="11" eb="12">
      <t>エラ</t>
    </rPh>
    <rPh sb="22" eb="24">
      <t>ジョウホウ</t>
    </rPh>
    <rPh sb="25" eb="27">
      <t>サンコウ</t>
    </rPh>
    <rPh sb="32" eb="33">
      <t>オモ</t>
    </rPh>
    <rPh sb="51" eb="52">
      <t>ア</t>
    </rPh>
    <rPh sb="63" eb="64">
      <t>ナカ</t>
    </rPh>
    <rPh sb="70" eb="71">
      <t>エラ</t>
    </rPh>
    <phoneticPr fontId="23"/>
  </si>
  <si>
    <t>中学校の先生の話</t>
    <rPh sb="0" eb="3">
      <t>チュウガッコウ</t>
    </rPh>
    <rPh sb="4" eb="6">
      <t>センセイ</t>
    </rPh>
    <rPh sb="7" eb="8">
      <t>ハナシ</t>
    </rPh>
    <phoneticPr fontId="23"/>
  </si>
  <si>
    <t>家の人の話</t>
    <rPh sb="0" eb="1">
      <t>イエ</t>
    </rPh>
    <rPh sb="2" eb="3">
      <t>ヒト</t>
    </rPh>
    <rPh sb="4" eb="5">
      <t>ハナシ</t>
    </rPh>
    <phoneticPr fontId="23"/>
  </si>
  <si>
    <t>高校の見学会などに参加し，自分で進路先を見ること</t>
    <rPh sb="0" eb="2">
      <t>コウコウ</t>
    </rPh>
    <rPh sb="3" eb="6">
      <t>ケンガクカイ</t>
    </rPh>
    <rPh sb="9" eb="11">
      <t>サンカ</t>
    </rPh>
    <rPh sb="13" eb="15">
      <t>ジブン</t>
    </rPh>
    <rPh sb="16" eb="18">
      <t>シンロ</t>
    </rPh>
    <rPh sb="18" eb="19">
      <t>サキ</t>
    </rPh>
    <rPh sb="20" eb="21">
      <t>ミ</t>
    </rPh>
    <phoneticPr fontId="23"/>
  </si>
  <si>
    <t>友達や先輩の話</t>
    <rPh sb="0" eb="2">
      <t>トモダチ</t>
    </rPh>
    <rPh sb="3" eb="5">
      <t>センパイ</t>
    </rPh>
    <rPh sb="6" eb="7">
      <t>ハナシ</t>
    </rPh>
    <phoneticPr fontId="23"/>
  </si>
  <si>
    <t>（１９）</t>
    <phoneticPr fontId="3"/>
  </si>
  <si>
    <r>
      <t>６　あなたの</t>
    </r>
    <r>
      <rPr>
        <u/>
        <sz val="12"/>
        <rFont val="ＭＳ ゴシック"/>
        <family val="3"/>
        <charset val="128"/>
      </rPr>
      <t>中学校１年生の時のことについて</t>
    </r>
    <r>
      <rPr>
        <sz val="12"/>
        <rFont val="ＭＳ ゴシック"/>
        <family val="3"/>
      </rPr>
      <t>，当てはまるものを１つずつ選んでください。</t>
    </r>
    <rPh sb="6" eb="9">
      <t>チュウガッコウ</t>
    </rPh>
    <rPh sb="10" eb="12">
      <t>ネンセイ</t>
    </rPh>
    <rPh sb="13" eb="14">
      <t>トキ</t>
    </rPh>
    <rPh sb="22" eb="23">
      <t>ア</t>
    </rPh>
    <rPh sb="34" eb="35">
      <t>エラ</t>
    </rPh>
    <phoneticPr fontId="16"/>
  </si>
  <si>
    <t>（３１）</t>
    <phoneticPr fontId="3"/>
  </si>
  <si>
    <r>
      <t>学校での生活には満足していましたか（体育祭や合唱コンクールなどの学校行事</t>
    </r>
    <r>
      <rPr>
        <sz val="11"/>
        <color rgb="FFFF0000"/>
        <rFont val="ＭＳ ゴシック"/>
        <family val="3"/>
        <charset val="128"/>
      </rPr>
      <t>を</t>
    </r>
    <r>
      <rPr>
        <sz val="11"/>
        <rFont val="ＭＳ ゴシック"/>
        <family val="3"/>
      </rPr>
      <t>含みます）</t>
    </r>
    <rPh sb="0" eb="2">
      <t>ガッコウ</t>
    </rPh>
    <rPh sb="4" eb="6">
      <t>セイカツ</t>
    </rPh>
    <rPh sb="8" eb="10">
      <t>マンゾク</t>
    </rPh>
    <rPh sb="18" eb="21">
      <t>タイイクサイ</t>
    </rPh>
    <rPh sb="22" eb="24">
      <t>ガッショウ</t>
    </rPh>
    <rPh sb="32" eb="34">
      <t>ガッコウ</t>
    </rPh>
    <rPh sb="34" eb="36">
      <t>ギョウジ</t>
    </rPh>
    <rPh sb="37" eb="38">
      <t>フク</t>
    </rPh>
    <phoneticPr fontId="16"/>
  </si>
  <si>
    <r>
      <t>７　あなたの</t>
    </r>
    <r>
      <rPr>
        <u/>
        <sz val="12"/>
        <rFont val="ＭＳ ゴシック"/>
        <family val="3"/>
        <charset val="128"/>
      </rPr>
      <t>中学校１年生の時の国語の授業では</t>
    </r>
    <r>
      <rPr>
        <sz val="12"/>
        <rFont val="ＭＳ ゴシック"/>
        <family val="3"/>
      </rPr>
      <t>，次のようなことがどれくらいありましたか。</t>
    </r>
    <rPh sb="6" eb="9">
      <t>チュウガッコウ</t>
    </rPh>
    <rPh sb="10" eb="12">
      <t>ネンセイ</t>
    </rPh>
    <rPh sb="13" eb="14">
      <t>トキ</t>
    </rPh>
    <rPh sb="15" eb="17">
      <t>コクゴ</t>
    </rPh>
    <rPh sb="18" eb="20">
      <t>ジュギョウ</t>
    </rPh>
    <rPh sb="23" eb="24">
      <t>ツギ</t>
    </rPh>
    <phoneticPr fontId="16"/>
  </si>
  <si>
    <t>（３６）</t>
    <phoneticPr fontId="3"/>
  </si>
  <si>
    <t>友達の考えを聞いて，文章の内容や表現の仕方がよく理解できたこと</t>
    <rPh sb="6" eb="7">
      <t>キ</t>
    </rPh>
    <rPh sb="24" eb="26">
      <t>リカイ</t>
    </rPh>
    <phoneticPr fontId="7"/>
  </si>
  <si>
    <t>⑤</t>
    <phoneticPr fontId="3"/>
  </si>
  <si>
    <t>③</t>
    <phoneticPr fontId="3"/>
  </si>
  <si>
    <t>グループで活動するときに，一人の考えだけでなくみんなで考えを出し合って課題を解決すること</t>
    <rPh sb="5" eb="7">
      <t>カツドウ</t>
    </rPh>
    <rPh sb="27" eb="28">
      <t>カンガ</t>
    </rPh>
    <rPh sb="30" eb="31">
      <t>ダ</t>
    </rPh>
    <rPh sb="32" eb="33">
      <t>ア</t>
    </rPh>
    <rPh sb="35" eb="37">
      <t>カダイ</t>
    </rPh>
    <rPh sb="38" eb="40">
      <t>カイケツ</t>
    </rPh>
    <phoneticPr fontId="16"/>
  </si>
  <si>
    <t>②</t>
    <phoneticPr fontId="3"/>
  </si>
  <si>
    <t>②③④</t>
    <phoneticPr fontId="3"/>
  </si>
  <si>
    <t>④</t>
    <phoneticPr fontId="3"/>
  </si>
  <si>
    <r>
      <t>８　あなたの</t>
    </r>
    <r>
      <rPr>
        <u/>
        <sz val="12"/>
        <rFont val="ＭＳ ゴシック"/>
        <family val="3"/>
        <charset val="128"/>
      </rPr>
      <t>中学校１年生の時の英語の授業について</t>
    </r>
    <r>
      <rPr>
        <sz val="12"/>
        <rFont val="ＭＳ ゴシック"/>
        <family val="3"/>
      </rPr>
      <t>，当てはまるものを１つずつ選んでください。</t>
    </r>
    <rPh sb="15" eb="17">
      <t>エイゴ</t>
    </rPh>
    <rPh sb="18" eb="20">
      <t>ジュギョウ</t>
    </rPh>
    <rPh sb="25" eb="26">
      <t>ア</t>
    </rPh>
    <rPh sb="37" eb="38">
      <t>エラ</t>
    </rPh>
    <phoneticPr fontId="16"/>
  </si>
  <si>
    <t>（４４）</t>
    <phoneticPr fontId="3"/>
  </si>
  <si>
    <t>授業で，友達と英語を使って活動することで，新しい英語の表現を使えるようになりましたか</t>
    <rPh sb="4" eb="6">
      <t>トモダチ</t>
    </rPh>
    <rPh sb="7" eb="9">
      <t>エイゴ</t>
    </rPh>
    <rPh sb="10" eb="11">
      <t>ツカ</t>
    </rPh>
    <rPh sb="13" eb="15">
      <t>カツドウ</t>
    </rPh>
    <rPh sb="21" eb="22">
      <t>アタラ</t>
    </rPh>
    <rPh sb="24" eb="26">
      <t>エイゴ</t>
    </rPh>
    <rPh sb="27" eb="29">
      <t>ヒョウゲン</t>
    </rPh>
    <rPh sb="30" eb="31">
      <t>ツカ</t>
    </rPh>
    <phoneticPr fontId="7"/>
  </si>
  <si>
    <t>授業で，自分や友達の考えや気持ちなどについて，英語で聞く，話す，読む，書くなどの活動を行っていましたか</t>
    <rPh sb="4" eb="6">
      <t>ジブン</t>
    </rPh>
    <rPh sb="7" eb="9">
      <t>トモダチ</t>
    </rPh>
    <rPh sb="10" eb="11">
      <t>カンガ</t>
    </rPh>
    <rPh sb="13" eb="15">
      <t>キモ</t>
    </rPh>
    <rPh sb="23" eb="25">
      <t>エイゴ</t>
    </rPh>
    <rPh sb="26" eb="27">
      <t>キ</t>
    </rPh>
    <rPh sb="29" eb="30">
      <t>ハナ</t>
    </rPh>
    <rPh sb="32" eb="33">
      <t>ヨ</t>
    </rPh>
    <rPh sb="35" eb="36">
      <t>カ</t>
    </rPh>
    <rPh sb="40" eb="42">
      <t>カツドウ</t>
    </rPh>
    <rPh sb="43" eb="44">
      <t>オコナ</t>
    </rPh>
    <phoneticPr fontId="7"/>
  </si>
  <si>
    <t>授業で，英語を使って活動することで，自分も英語を使ってみたいと思うようになりましたか</t>
    <rPh sb="4" eb="6">
      <t>エイゴ</t>
    </rPh>
    <rPh sb="7" eb="8">
      <t>ツカ</t>
    </rPh>
    <rPh sb="10" eb="12">
      <t>カツドウ</t>
    </rPh>
    <rPh sb="18" eb="20">
      <t>ジブン</t>
    </rPh>
    <rPh sb="21" eb="23">
      <t>エイゴ</t>
    </rPh>
    <rPh sb="24" eb="25">
      <t>ツカ</t>
    </rPh>
    <rPh sb="31" eb="32">
      <t>オモ</t>
    </rPh>
    <phoneticPr fontId="7"/>
  </si>
  <si>
    <t>９　家での生活について，当てはまるものを１つずつ選んでください。</t>
    <rPh sb="2" eb="3">
      <t>イエ</t>
    </rPh>
    <rPh sb="5" eb="7">
      <t>セイカツ</t>
    </rPh>
    <rPh sb="12" eb="13">
      <t>ア</t>
    </rPh>
    <rPh sb="24" eb="25">
      <t>エラ</t>
    </rPh>
    <phoneticPr fontId="3"/>
  </si>
  <si>
    <t>本棚１列分（１１～２５冊）</t>
    <rPh sb="0" eb="1">
      <t>ホン</t>
    </rPh>
    <rPh sb="1" eb="2">
      <t>タナ</t>
    </rPh>
    <rPh sb="3" eb="4">
      <t>レツ</t>
    </rPh>
    <rPh sb="4" eb="5">
      <t>ブン</t>
    </rPh>
    <rPh sb="11" eb="12">
      <t>サツ</t>
    </rPh>
    <phoneticPr fontId="3"/>
  </si>
  <si>
    <t>本棚１つ分（２６～１００冊）</t>
    <rPh sb="0" eb="2">
      <t>ホンダナ</t>
    </rPh>
    <rPh sb="4" eb="5">
      <t>ブン</t>
    </rPh>
    <rPh sb="12" eb="13">
      <t>サツ</t>
    </rPh>
    <phoneticPr fontId="3"/>
  </si>
  <si>
    <t>本棚２つ分（１０１～２００冊）</t>
    <rPh sb="0" eb="2">
      <t>ホンダナ</t>
    </rPh>
    <rPh sb="4" eb="5">
      <t>ブン</t>
    </rPh>
    <rPh sb="13" eb="14">
      <t>サツ</t>
    </rPh>
    <phoneticPr fontId="3"/>
  </si>
  <si>
    <t>本棚３つ分（２０１～３００冊）</t>
    <rPh sb="0" eb="2">
      <t>ホンダナ</t>
    </rPh>
    <rPh sb="4" eb="5">
      <t>ブン</t>
    </rPh>
    <rPh sb="13" eb="14">
      <t>サツ</t>
    </rPh>
    <phoneticPr fontId="3"/>
  </si>
  <si>
    <t>１０　今回の調査問題について，当てはまるものを１つずつ選んでください。</t>
    <rPh sb="3" eb="5">
      <t>コンカイ</t>
    </rPh>
    <rPh sb="6" eb="8">
      <t>チョウサ</t>
    </rPh>
    <rPh sb="8" eb="10">
      <t>モンダイ</t>
    </rPh>
    <rPh sb="15" eb="16">
      <t>ア</t>
    </rPh>
    <rPh sb="27" eb="28">
      <t>エラ</t>
    </rPh>
    <phoneticPr fontId="3"/>
  </si>
  <si>
    <t>（６４）</t>
  </si>
  <si>
    <t>英語の解答時間（４５分）は十分でしたか</t>
    <rPh sb="0" eb="2">
      <t>エイゴ</t>
    </rPh>
    <phoneticPr fontId="3"/>
  </si>
  <si>
    <t>（６５）</t>
  </si>
  <si>
    <t>英語の調査問題の内容はどうでしたか</t>
    <rPh sb="0" eb="2">
      <t>エイゴ</t>
    </rPh>
    <rPh sb="3" eb="5">
      <t>チョウサ</t>
    </rPh>
    <rPh sb="5" eb="7">
      <t>モンダイ</t>
    </rPh>
    <rPh sb="8" eb="10">
      <t>ナイヨウ</t>
    </rPh>
    <phoneticPr fontId="3"/>
  </si>
  <si>
    <t>１１　あなた自身のことについて，当てはまるものをマークしてください。</t>
    <rPh sb="6" eb="8">
      <t>ジシン</t>
    </rPh>
    <rPh sb="16" eb="17">
      <t>ア</t>
    </rPh>
    <phoneticPr fontId="3"/>
  </si>
  <si>
    <t>（６６）</t>
    <phoneticPr fontId="3"/>
  </si>
  <si>
    <t>中学校第３学年用</t>
    <rPh sb="0" eb="3">
      <t>チュウガッコウ</t>
    </rPh>
    <rPh sb="3" eb="4">
      <t>ダイ</t>
    </rPh>
    <rPh sb="5" eb="7">
      <t>ガクネン</t>
    </rPh>
    <rPh sb="7" eb="8">
      <t>ヨウ</t>
    </rPh>
    <phoneticPr fontId="9"/>
  </si>
  <si>
    <r>
      <t>将来</t>
    </r>
    <r>
      <rPr>
        <sz val="11"/>
        <color rgb="FFFF0000"/>
        <rFont val="ＭＳ ゴシック"/>
        <family val="3"/>
        <charset val="128"/>
      </rPr>
      <t>，</t>
    </r>
    <r>
      <rPr>
        <sz val="11"/>
        <rFont val="ＭＳ ゴシック"/>
        <family val="3"/>
      </rPr>
      <t>何かの職業や仕事に就いて働きたいと思いますか</t>
    </r>
    <rPh sb="0" eb="2">
      <t>ショウライ</t>
    </rPh>
    <rPh sb="3" eb="4">
      <t>ナニ</t>
    </rPh>
    <rPh sb="6" eb="8">
      <t>ショクギョウ</t>
    </rPh>
    <rPh sb="9" eb="11">
      <t>シゴト</t>
    </rPh>
    <rPh sb="12" eb="13">
      <t>ツ</t>
    </rPh>
    <rPh sb="15" eb="16">
      <t>ハタラ</t>
    </rPh>
    <rPh sb="20" eb="21">
      <t>オモ</t>
    </rPh>
    <phoneticPr fontId="3"/>
  </si>
  <si>
    <t>中学校卒業後の進路について，どのようなことを重視して選びたいと考えていますか。ア～エのそれぞれについて，当てはまるものを①～④の中から１つずつ選んでください。</t>
    <rPh sb="0" eb="3">
      <t>チュウガッコウ</t>
    </rPh>
    <rPh sb="3" eb="6">
      <t>ソツギョウゴ</t>
    </rPh>
    <rPh sb="7" eb="9">
      <t>シンロ</t>
    </rPh>
    <rPh sb="22" eb="24">
      <t>ジュウシ</t>
    </rPh>
    <rPh sb="26" eb="27">
      <t>エラ</t>
    </rPh>
    <rPh sb="31" eb="32">
      <t>カンガ</t>
    </rPh>
    <rPh sb="52" eb="53">
      <t>ア</t>
    </rPh>
    <rPh sb="64" eb="65">
      <t>ナカ</t>
    </rPh>
    <rPh sb="71" eb="72">
      <t>エラ</t>
    </rPh>
    <phoneticPr fontId="3"/>
  </si>
  <si>
    <t>ア</t>
  </si>
  <si>
    <t>イ</t>
  </si>
  <si>
    <t>ウ</t>
  </si>
  <si>
    <t>エ</t>
  </si>
  <si>
    <t>（２３）</t>
    <phoneticPr fontId="3"/>
  </si>
  <si>
    <r>
      <t>５　あなたの</t>
    </r>
    <r>
      <rPr>
        <u/>
        <sz val="12"/>
        <rFont val="ＭＳ ゴシック"/>
        <family val="3"/>
        <charset val="128"/>
      </rPr>
      <t>中学校２年生の時のことについて</t>
    </r>
    <r>
      <rPr>
        <sz val="12"/>
        <rFont val="ＭＳ ゴシック"/>
        <family val="3"/>
      </rPr>
      <t>，当てはまるものを１つずつ選んでください。</t>
    </r>
    <rPh sb="6" eb="9">
      <t>チュウガッコウ</t>
    </rPh>
    <rPh sb="10" eb="12">
      <t>ネンセイ</t>
    </rPh>
    <rPh sb="13" eb="14">
      <t>トキ</t>
    </rPh>
    <rPh sb="22" eb="23">
      <t>ア</t>
    </rPh>
    <rPh sb="34" eb="35">
      <t>エラ</t>
    </rPh>
    <phoneticPr fontId="16"/>
  </si>
  <si>
    <t>学校での生活には満足していましたか（体育祭や合唱コンクールなどの学校行事も含みます）</t>
    <rPh sb="0" eb="2">
      <t>ガッコウ</t>
    </rPh>
    <rPh sb="4" eb="6">
      <t>セイカツ</t>
    </rPh>
    <rPh sb="8" eb="10">
      <t>マンゾク</t>
    </rPh>
    <rPh sb="18" eb="21">
      <t>タイイクサイ</t>
    </rPh>
    <rPh sb="22" eb="24">
      <t>ガッショウ</t>
    </rPh>
    <rPh sb="32" eb="34">
      <t>ガッコウ</t>
    </rPh>
    <rPh sb="34" eb="36">
      <t>ギョウジ</t>
    </rPh>
    <rPh sb="37" eb="38">
      <t>フク</t>
    </rPh>
    <phoneticPr fontId="16"/>
  </si>
  <si>
    <r>
      <t>６　あなたの</t>
    </r>
    <r>
      <rPr>
        <u/>
        <sz val="12"/>
        <rFont val="ＭＳ ゴシック"/>
        <family val="3"/>
        <charset val="128"/>
      </rPr>
      <t>中学校２年生の時の数学の授業では</t>
    </r>
    <r>
      <rPr>
        <sz val="12"/>
        <rFont val="ＭＳ ゴシック"/>
        <family val="3"/>
      </rPr>
      <t>，次のようなことがどれくらいありましたか。</t>
    </r>
    <rPh sb="6" eb="9">
      <t>チュウガッコウ</t>
    </rPh>
    <rPh sb="10" eb="12">
      <t>ネンセイ</t>
    </rPh>
    <rPh sb="13" eb="14">
      <t>トキ</t>
    </rPh>
    <rPh sb="15" eb="17">
      <t>スウガク</t>
    </rPh>
    <rPh sb="18" eb="20">
      <t>ジュギョウ</t>
    </rPh>
    <rPh sb="23" eb="24">
      <t>ツギ</t>
    </rPh>
    <phoneticPr fontId="16"/>
  </si>
  <si>
    <t>課題を解決するときに，それまで習ったことと関連付けて解決できたこと</t>
    <rPh sb="0" eb="2">
      <t>カダイ</t>
    </rPh>
    <rPh sb="3" eb="5">
      <t>カイケツ</t>
    </rPh>
    <rPh sb="15" eb="16">
      <t>ナラ</t>
    </rPh>
    <rPh sb="21" eb="24">
      <t>カンレンヅ</t>
    </rPh>
    <rPh sb="26" eb="28">
      <t>カイケツ</t>
    </rPh>
    <phoneticPr fontId="16"/>
  </si>
  <si>
    <t>グループで活動するときに，一人の考えだけでなくみんなで考えを出し合って課題を解決すること</t>
    <rPh sb="5" eb="7">
      <t>カツドウ</t>
    </rPh>
    <rPh sb="13" eb="15">
      <t>ヒトリ</t>
    </rPh>
    <rPh sb="16" eb="17">
      <t>カンガ</t>
    </rPh>
    <rPh sb="27" eb="28">
      <t>カンガ</t>
    </rPh>
    <rPh sb="30" eb="31">
      <t>ダ</t>
    </rPh>
    <rPh sb="32" eb="33">
      <t>ア</t>
    </rPh>
    <rPh sb="35" eb="37">
      <t>カダイ</t>
    </rPh>
    <rPh sb="38" eb="40">
      <t>カイケツ</t>
    </rPh>
    <phoneticPr fontId="16"/>
  </si>
  <si>
    <r>
      <t>７　あなたの</t>
    </r>
    <r>
      <rPr>
        <u/>
        <sz val="12"/>
        <rFont val="ＭＳ ゴシック"/>
        <family val="3"/>
        <charset val="128"/>
      </rPr>
      <t>中学校２年生の時の英語の授業について</t>
    </r>
    <r>
      <rPr>
        <sz val="12"/>
        <rFont val="ＭＳ ゴシック"/>
        <family val="3"/>
      </rPr>
      <t>，当てはまるものを１つずつ選んでください。</t>
    </r>
    <rPh sb="15" eb="17">
      <t>エイゴ</t>
    </rPh>
    <rPh sb="18" eb="20">
      <t>ジュギョウ</t>
    </rPh>
    <rPh sb="25" eb="26">
      <t>ア</t>
    </rPh>
    <rPh sb="37" eb="38">
      <t>エラ</t>
    </rPh>
    <phoneticPr fontId="16"/>
  </si>
  <si>
    <t>（６０）</t>
  </si>
  <si>
    <t>（６５）</t>
    <phoneticPr fontId="3"/>
  </si>
  <si>
    <t>（６６）</t>
  </si>
  <si>
    <t>（６７）</t>
  </si>
  <si>
    <t>（６８）</t>
  </si>
  <si>
    <t>（６９）</t>
  </si>
  <si>
    <t>（７０）</t>
  </si>
  <si>
    <t>（７１）</t>
    <phoneticPr fontId="3"/>
  </si>
  <si>
    <t>平成２９年度埼玉県学力・学習状況調査</t>
    <rPh sb="6" eb="9">
      <t>サイタマケン</t>
    </rPh>
    <phoneticPr fontId="3"/>
  </si>
  <si>
    <t>１　勉強について，当てはまるものをえらんでください。</t>
    <rPh sb="2" eb="4">
      <t>ベンキョウ</t>
    </rPh>
    <rPh sb="9" eb="10">
      <t>ア</t>
    </rPh>
    <phoneticPr fontId="3"/>
  </si>
  <si>
    <t>あなたは，勉強する理由について，どのように考えていますか。ア～エのそれぞれについて，当てはまるものを①～④の中から１つずつえらんでください</t>
  </si>
  <si>
    <t>勉強することが楽しい，すきだから</t>
  </si>
  <si>
    <t>しょう来の進む学校や仕事の役に立つから</t>
  </si>
  <si>
    <t>先生や家の人にほめられたいから</t>
  </si>
  <si>
    <t>学校の友だちにみとめられたいから</t>
  </si>
  <si>
    <t>２　勉強のやり方について当てはまるものをえらんでください。</t>
    <rPh sb="2" eb="4">
      <t>ベンキョウ</t>
    </rPh>
    <rPh sb="7" eb="8">
      <t>カタ</t>
    </rPh>
    <rPh sb="12" eb="13">
      <t>ア</t>
    </rPh>
    <phoneticPr fontId="3"/>
  </si>
  <si>
    <t>あなたのふだんの勉強のやり方について，ア～ネのそれぞれについて，もっとも当てはまるものを①～⑤の中から１つだけえらんでください</t>
  </si>
  <si>
    <t>勉強するときは，さん考書や事てんなどがすぐ使えるようにじゅんびしておく</t>
    <phoneticPr fontId="3"/>
  </si>
  <si>
    <t>少し当てはまる</t>
    <rPh sb="2" eb="3">
      <t>ア</t>
    </rPh>
    <phoneticPr fontId="3"/>
  </si>
  <si>
    <t>勉強するときは，さい後に友だちと答え合わせをするようにする</t>
  </si>
  <si>
    <t>勉強でわからないところがあったら，勉強のやり方をいろいろかえてみる</t>
  </si>
  <si>
    <t>勉強していてわからないところがあったら，先生にきく</t>
  </si>
  <si>
    <t>問題がたいくつでつまらないときでも，それが終わるまでなんとかやりつづけられるようにど力する</t>
  </si>
  <si>
    <t>じゅ業の内ようがむずかしいときは，やらずにあきらめるか，かんたんなところだけ勉強する</t>
  </si>
  <si>
    <t>新しいことを勉強するとき，今までに勉強したこととかん係があるかどうかを考えながら勉強する</t>
  </si>
  <si>
    <t>勉強しているとき，たまに止まって，一度やったところを見直す</t>
  </si>
  <si>
    <t>勉強するときは，内ようを頭に思いうかべながら考える</t>
  </si>
  <si>
    <t>勉強しているときに，やった内ようをおぼえているかどうかをたしかめる</t>
    <phoneticPr fontId="3"/>
  </si>
  <si>
    <t>勉強でわからないところがあったら，友だちにその答えをきく</t>
  </si>
  <si>
    <t>勉強のやり方が，自分に合っているかどうかを考えながら勉強する</t>
  </si>
  <si>
    <t>勉強していて大切だと思ったところは，言われなくてもノートにまとめる</t>
  </si>
  <si>
    <t>勉強するときは，さいしょに計画を立ててから始める</t>
  </si>
  <si>
    <t>勉強する前に，これから何を勉強しなければならないかについて考える</t>
  </si>
  <si>
    <t>勉強でわからないところがあったら，友だちに勉強のやり方をきく</t>
  </si>
  <si>
    <t>勉強する前に，勉強にひつような本などを用意してから勉強するようにしている</t>
    <phoneticPr fontId="3"/>
  </si>
  <si>
    <t>勉強のできる友だちと，同じやり方で勉強する</t>
  </si>
  <si>
    <t>勉強をしているときに，やっていることが正しくできているかどうかをたしかめる</t>
  </si>
  <si>
    <t>勉強するときは，自分で決めた計画にそって行う</t>
  </si>
  <si>
    <t>今やっていることが気に入らなかったとしても，学校の勉強でよいせいせきをとるために一生けん命がんばる</t>
  </si>
  <si>
    <t>勉強をするときは，内ようを自分の知っている言葉で理かいするようにする</t>
  </si>
  <si>
    <t>勉強で大切なところは，くり返して書くなどしておぼえる</t>
  </si>
  <si>
    <t>３　あなた自身のことについて，当てはまるものを１つずつえらんでください。</t>
    <phoneticPr fontId="3"/>
  </si>
  <si>
    <t>大きなか題をやりとげるために，しっぱいをのりこえてきました</t>
  </si>
  <si>
    <t>とてもよく当てはまる</t>
    <phoneticPr fontId="3"/>
  </si>
  <si>
    <t>よく当てはまる</t>
  </si>
  <si>
    <t>どちらかといえば，当てはまる</t>
  </si>
  <si>
    <t>どちらかといえば，当てはまらない</t>
  </si>
  <si>
    <t>全く当てはまらない</t>
  </si>
  <si>
    <t>新しい考えや計画を思いつくと，前のことからは気がそれてしまうことがあります</t>
  </si>
  <si>
    <t>きょう味をもっていることやかん心のあることは，毎年かわります</t>
  </si>
  <si>
    <t>しっぱいしても，やる気がなくなってしまうことはありません</t>
    <phoneticPr fontId="3"/>
  </si>
  <si>
    <t>少しの間，ある考えや計画のことで頭がいっぱいになっても，しばらくするとあきてしまいます</t>
  </si>
  <si>
    <t>何事にもよくがんばるほうです</t>
  </si>
  <si>
    <t>いったん目ひょうを決めてから，その後べつの目ひょうにかえることがよくあります</t>
  </si>
  <si>
    <t>終わるまでに何か月もかかるようなことに集中しつづけることができません</t>
    <phoneticPr fontId="3"/>
  </si>
  <si>
    <t>始めたことは何でもさい後まで終わらせます</t>
  </si>
  <si>
    <t>何年もかかるような目ひょうをやりとげてきました</t>
  </si>
  <si>
    <t>数か月ごとに，新しいことにきょう味を持ちます</t>
  </si>
  <si>
    <t>まじめにコツコツとやるタイプです</t>
  </si>
  <si>
    <t>思う</t>
  </si>
  <si>
    <t>どちらかといえば，思う</t>
  </si>
  <si>
    <t>どちらかといえば，思わない</t>
  </si>
  <si>
    <t>思わない</t>
  </si>
  <si>
    <t>さい玉県や今住んでいる市町村のれきしや自ぜんにかん心を持っていますか</t>
  </si>
  <si>
    <t>持っている</t>
  </si>
  <si>
    <t>どちらかといえば，持っている</t>
  </si>
  <si>
    <t>どちらかといえば，持っていない</t>
  </si>
  <si>
    <t>持っていない</t>
    <phoneticPr fontId="3"/>
  </si>
  <si>
    <t>学校の友だちにみとめられることは大事なことですか</t>
  </si>
  <si>
    <t>大事</t>
  </si>
  <si>
    <t>どちらかといえば，大事</t>
  </si>
  <si>
    <t>どちらかといえば，大事ではない</t>
  </si>
  <si>
    <t>大事ではない</t>
  </si>
  <si>
    <t>小学校の入学前にようち園に通っていましたか</t>
  </si>
  <si>
    <t>通っていた</t>
  </si>
  <si>
    <t>通っていない</t>
  </si>
  <si>
    <t>わからない</t>
  </si>
  <si>
    <t>小学校の入学前にほ育園に通っていましたか</t>
  </si>
  <si>
    <r>
      <t>４　あなたの</t>
    </r>
    <r>
      <rPr>
        <u/>
        <sz val="12"/>
        <rFont val="ＭＳ ゴシック"/>
        <family val="3"/>
        <charset val="128"/>
      </rPr>
      <t>小学校３年生の時のことについて</t>
    </r>
    <r>
      <rPr>
        <sz val="12"/>
        <rFont val="ＭＳ ゴシック"/>
        <family val="3"/>
      </rPr>
      <t>，当てはまるものを１つずつえらんでください。</t>
    </r>
    <rPh sb="6" eb="9">
      <t>ショウガッコウ</t>
    </rPh>
    <rPh sb="10" eb="12">
      <t>ネンセイ</t>
    </rPh>
    <rPh sb="13" eb="14">
      <t>トキ</t>
    </rPh>
    <rPh sb="22" eb="23">
      <t>ア</t>
    </rPh>
    <phoneticPr fontId="16"/>
  </si>
  <si>
    <t>学級での生活は楽しかったですか</t>
  </si>
  <si>
    <t>学級は落ち着いて学習する様子でしたか</t>
  </si>
  <si>
    <t>あなたの学級は，いろいろな活動にまとまって取り組んでいたと思いますか（運動会や遠足などの学校行事も入ります）</t>
  </si>
  <si>
    <t>学校の先生たちは自分のよいところをみとめてくれましたか</t>
  </si>
  <si>
    <t>みとめてくれた</t>
  </si>
  <si>
    <t>どちらかといえば，みとめてくれた</t>
  </si>
  <si>
    <t>どちらかといえば，みとめてくれなかった</t>
  </si>
  <si>
    <t>みとめてくれなかった</t>
  </si>
  <si>
    <t>学校の先生たちは心配ごとの相談にのってくれましたか</t>
  </si>
  <si>
    <t>学校の友だちは自分のよいところをみとめてくれましたか</t>
  </si>
  <si>
    <t>先生は，じゅ業やテストでわからなかったところや，まちがえたところについてわかるまで教えてくれましたか</t>
  </si>
  <si>
    <t>教えてくれた</t>
  </si>
  <si>
    <t>どちらかといえば，教えてくれた</t>
  </si>
  <si>
    <t>どちらかといえば，教えてくれなかった</t>
  </si>
  <si>
    <t>教えてくれなかった</t>
    <phoneticPr fontId="3"/>
  </si>
  <si>
    <r>
      <t>５　あなたの</t>
    </r>
    <r>
      <rPr>
        <u/>
        <sz val="12"/>
        <rFont val="ＭＳ ゴシック"/>
        <family val="3"/>
        <charset val="128"/>
      </rPr>
      <t>小学校３年生の時の算数のじゅ業では</t>
    </r>
    <r>
      <rPr>
        <sz val="12"/>
        <rFont val="ＭＳ ゴシック"/>
        <family val="3"/>
      </rPr>
      <t>，次のようなことがどれくらいありましたか。当てはまるものを１つずつえらんでください。</t>
    </r>
    <rPh sb="24" eb="25">
      <t>ツギ</t>
    </rPh>
    <rPh sb="44" eb="45">
      <t>ア</t>
    </rPh>
    <phoneticPr fontId="16"/>
  </si>
  <si>
    <t>問題をとくときに，それまでに習ったことを思い出してかい決できたこと</t>
  </si>
  <si>
    <t>自分の考えを理由をつけて発表したり，書いたりできたこと</t>
  </si>
  <si>
    <t>ノートやワークシート，プリントに書いたじゅ業のまとめを先生に見てもらうこと</t>
  </si>
  <si>
    <t>ドリルなどをすること</t>
  </si>
  <si>
    <t>グループで活動するときに，一人の考えだけでなくみんなで考えを出し合ってか題をかい決すること</t>
  </si>
  <si>
    <t>じゅ業でか題をかい決するときに，みんなでいろいろな考えを発表すること</t>
  </si>
  <si>
    <t>じゅ業の始めに，先生から，どうやったらか題をかい決できるか考えるように言われること</t>
  </si>
  <si>
    <t>じゅ業の始めには気がつかなかったぎ問が，じゅ業の終わりに，頭にうかんできたこと</t>
  </si>
  <si>
    <t>６　家での生活について，当てはまるものを１つずつえらんでください。</t>
    <rPh sb="2" eb="3">
      <t>イエ</t>
    </rPh>
    <rPh sb="5" eb="7">
      <t>セイカツ</t>
    </rPh>
    <rPh sb="12" eb="13">
      <t>ア</t>
    </rPh>
    <phoneticPr fontId="3"/>
  </si>
  <si>
    <t>（３７）</t>
    <phoneticPr fontId="3"/>
  </si>
  <si>
    <t>学校のじゅ業の予習やふく習をしていますか</t>
  </si>
  <si>
    <t>学校のじゅ業時間い外に，月～金曜日，１日にどれくらいの時間，勉強をしますか（学習じゅくで勉強している時間や家庭教しに教わっている時間も入ります）</t>
    <phoneticPr fontId="17"/>
  </si>
  <si>
    <t>３時間い上</t>
  </si>
  <si>
    <t>２時間い上，３時間より少ない</t>
  </si>
  <si>
    <t>１時間い上，２時間より少ない</t>
  </si>
  <si>
    <t>３０分より少ない</t>
  </si>
  <si>
    <t>全くしない</t>
  </si>
  <si>
    <t>土曜日や日曜日など学校が休みの日に，１日にどれくらいの時間，勉強をしますか（学習じゅくで勉強している時間や家庭教しに教わっている時間も入ります）</t>
    <phoneticPr fontId="17"/>
  </si>
  <si>
    <t>４時間い上</t>
  </si>
  <si>
    <t>３時間い上，４時間より少ない</t>
  </si>
  <si>
    <t>１時間より少ない</t>
  </si>
  <si>
    <r>
      <t>学習じゅく（家庭教しに教わっている場合も入ります）で</t>
    </r>
    <r>
      <rPr>
        <u/>
        <sz val="11"/>
        <rFont val="ＭＳ ゴシック"/>
        <family val="3"/>
        <charset val="128"/>
      </rPr>
      <t>１週間で，どのくらいの時間</t>
    </r>
    <r>
      <rPr>
        <sz val="11"/>
        <rFont val="ＭＳ ゴシック"/>
        <family val="3"/>
      </rPr>
      <t>，勉強をしますか</t>
    </r>
    <phoneticPr fontId="3"/>
  </si>
  <si>
    <t>１２時間い上</t>
  </si>
  <si>
    <t>１０時間い上，１２時間より少ない</t>
  </si>
  <si>
    <t>８時間い上，１０時間より少ない</t>
  </si>
  <si>
    <t>６時間い上，８時間より少ない</t>
  </si>
  <si>
    <t>４時間い上，６時間より少ない</t>
  </si>
  <si>
    <t>２時間い上，４時間より少ない</t>
  </si>
  <si>
    <t>２時間より少ない</t>
  </si>
  <si>
    <t>1か月に，何さつくらいの本を読みますか（教科書やさん考書，まん画やざっしは入りません）</t>
    <phoneticPr fontId="3"/>
  </si>
  <si>
    <t>１さつも読まない</t>
  </si>
  <si>
    <t>１～２さつ</t>
  </si>
  <si>
    <t>３～４さつ</t>
  </si>
  <si>
    <t>５～１０さつ</t>
  </si>
  <si>
    <t>１１さつい上</t>
  </si>
  <si>
    <t>家には，自分や家の人が読む本がどれくらいありますか</t>
  </si>
  <si>
    <t>ほとんどない（０～１０さつ）</t>
  </si>
  <si>
    <t>本だな１列分（１１～２５さつ）</t>
  </si>
  <si>
    <t>本だな１つ分（２６～１００さつ）</t>
  </si>
  <si>
    <t>本だな２つ分（１０１～２００さつ）</t>
  </si>
  <si>
    <t>本だな３つ分（２０１～３００さつ）</t>
  </si>
  <si>
    <t>月～金曜日，１日にどれくらいの時間，テレビゲーム（コンピュータゲーム，けいたい式のゲーム，けいたい電話やスマートフォンを使ったゲームも入ります）をしますか</t>
    <phoneticPr fontId="17"/>
  </si>
  <si>
    <t>テレビゲーム（コンピュータゲーム，けいたい式のゲーム，けいたい電話やスマートフォンを使ったゲームも入ります）をすることについて，家の人とやくそくを決めていますか</t>
    <phoneticPr fontId="17"/>
  </si>
  <si>
    <t>決めている</t>
  </si>
  <si>
    <t>決めていない</t>
  </si>
  <si>
    <t>月～金曜日，１日にどれくらいの時間，けいたい電話やスマートフォンで通話やメール，インターネットをしますか（けいたい電話やスマートフォンを使ってゲームをする時間は入りません）</t>
    <phoneticPr fontId="17"/>
  </si>
  <si>
    <t>けいたい電話やスマートフォンを持っていない</t>
    <phoneticPr fontId="3"/>
  </si>
  <si>
    <t>けいたい電話やスマートフォンで通話やメール，インターネットをすることについて，家の人とやくそくを決めていますか（けいたい電話やスマートフォンを使ってゲームをすることは入りません）</t>
    <phoneticPr fontId="17"/>
  </si>
  <si>
    <t>決めている</t>
    <phoneticPr fontId="3"/>
  </si>
  <si>
    <t>家の人(兄弟姉妹は入りません）と学校での出来事について話をしますか</t>
  </si>
  <si>
    <t>話す</t>
  </si>
  <si>
    <t>どちらかといえば，話す</t>
  </si>
  <si>
    <t>どちらかといえば，話さない</t>
  </si>
  <si>
    <t>話さない</t>
  </si>
  <si>
    <t>地いきの大人（学校や学習じゅく・家庭教し・習い事の先生は入りません）に勉強やスポーツを教えてもらったり，いっしょに遊んでもらったりすることがありますか</t>
  </si>
  <si>
    <t>当てはまる</t>
  </si>
  <si>
    <t>当てはまらない</t>
  </si>
  <si>
    <t>７　あなたの生活の様子をふり返り，次のことについて，当てはまるものを１つずつえらんでください。</t>
    <phoneticPr fontId="3"/>
  </si>
  <si>
    <t>（５０）</t>
    <phoneticPr fontId="3"/>
  </si>
  <si>
    <t>通学はんの集合時こくや登校時こくを守ることができていますか</t>
  </si>
  <si>
    <t>じゅ業の始まる時こくを守ることができていますか</t>
  </si>
  <si>
    <t>ぬいだはき物のかかとをそろえることができていますか</t>
  </si>
  <si>
    <t>つくえやロッカーの中の整理整とんをすることができていますか</t>
    <phoneticPr fontId="3"/>
  </si>
  <si>
    <t>相手の顔を見て，はっきりあいさつをすることができていますか</t>
  </si>
  <si>
    <t>名前をよばれたら「はい」とはっきり返事をすることができていますか</t>
  </si>
  <si>
    <t>「～です（か）。」「～ます（か）。」をはっきり言うことができていますか</t>
  </si>
  <si>
    <t>相手の気持ちを考え，やさしい言葉づかいができていますか</t>
  </si>
  <si>
    <t>じゅ業の前に，つくえの上に学習用具をそろえることができていますか</t>
    <phoneticPr fontId="3"/>
  </si>
  <si>
    <t>先生の話や友だちの発表をしっかり聞き，発表することができていますか</t>
  </si>
  <si>
    <t>人の集まるところではしずかにし，しせいを正すことができていますか</t>
  </si>
  <si>
    <t>進んでそうじをし，自分のたん当場所をきれいにすることができていますか</t>
  </si>
  <si>
    <t>８　あなた自身のことについて，当てはまるものをマークしてください。</t>
    <phoneticPr fontId="3"/>
  </si>
  <si>
    <t>（６２）</t>
    <phoneticPr fontId="3"/>
  </si>
  <si>
    <t>あなたの生まれた月はいつですか</t>
    <phoneticPr fontId="3"/>
  </si>
  <si>
    <t>あなたは，勉強する理由について，どのように考えていますか。ア～エのそれぞれについて，当てはまるものを①～④の中から１つずつ選んでください</t>
    <phoneticPr fontId="3"/>
  </si>
  <si>
    <t>勉強することが楽しい，好きだから</t>
  </si>
  <si>
    <t>しょう来の進学やしゅうしょくの役に立つから</t>
  </si>
  <si>
    <t>学校の友達に認められたいから</t>
  </si>
  <si>
    <t>２　勉強のやり方について当てはまるものを選んでください。</t>
    <phoneticPr fontId="3"/>
  </si>
  <si>
    <t>あなたのふだんの勉強のやり方について，ア～ネのそれぞれについて，もっとも当てはまるものを①～⑤の中から１つだけ選んでください</t>
    <phoneticPr fontId="3"/>
  </si>
  <si>
    <t>勉強するときは，参考書や事典などがすぐ使えるようにじゅんびしておく</t>
  </si>
  <si>
    <t>勉強するときは，最後に友達と答え合わせをするようにする</t>
    <phoneticPr fontId="3"/>
  </si>
  <si>
    <t>勉強でわからないところがあったら，勉強のやり方をいろいろ変えてみる</t>
  </si>
  <si>
    <t>問題がたいくつでつまらないときでも，それが終わるまでなんとかやり続けられるように努力する</t>
    <phoneticPr fontId="3"/>
  </si>
  <si>
    <t>学校の勉強をしているとき，とてもめんどうでつまらないと思うことがよくあるので，やろうとしていたことを終える前にやめてしまう</t>
    <phoneticPr fontId="3"/>
  </si>
  <si>
    <t>授業の内ようがむずかしいときは，やらずにあきらめるか，かん単なところだけ勉強する</t>
    <rPh sb="0" eb="2">
      <t>ジュギョウ</t>
    </rPh>
    <phoneticPr fontId="3"/>
  </si>
  <si>
    <t>新しいことを勉強するとき，今までに勉強したことと関係があるかどうかを考えながら勉強する</t>
  </si>
  <si>
    <t>勉強しているとき，たまに止まって，一度やったところを見直す</t>
    <phoneticPr fontId="3"/>
  </si>
  <si>
    <t>勉強しているときに，やった内ようを覚えているかどうかをたしかめる</t>
  </si>
  <si>
    <t>勉強でわからないところがあったら，友達にその答えをきく</t>
  </si>
  <si>
    <t>勉強のやり方が，自分に合っているかどうかを考えながら勉強する</t>
    <phoneticPr fontId="3"/>
  </si>
  <si>
    <t>勉強していて大切だと思ったところは，言われなくてもノートにまとめる</t>
    <phoneticPr fontId="3"/>
  </si>
  <si>
    <t>勉強するときは，最初に計画を立ててから始める</t>
  </si>
  <si>
    <t>勉強する前に，これから何を勉強しなければならないかについて考える</t>
    <phoneticPr fontId="3"/>
  </si>
  <si>
    <t>勉強でわからないところがあったら，友達に勉強のやり方をきく</t>
    <phoneticPr fontId="3"/>
  </si>
  <si>
    <t>勉強する前に，勉強に必要な本などを用意してから勉強するようにしている</t>
  </si>
  <si>
    <t>勉強のできる友達と，同じやり方で勉強する</t>
  </si>
  <si>
    <t>今やっていることが気に入らなかったとしても，学校の勉強でよい成績をとるために一生けん命がんばる</t>
  </si>
  <si>
    <t>勉強で大切なところは，くり返して書くなどして覚える</t>
    <phoneticPr fontId="3"/>
  </si>
  <si>
    <t>３　以下の文章を読んで，去年のあなた自身のことについて，当てはまるものを１つずつ選んでください。</t>
    <rPh sb="2" eb="4">
      <t>イカ</t>
    </rPh>
    <rPh sb="5" eb="7">
      <t>ブンショウ</t>
    </rPh>
    <rPh sb="8" eb="9">
      <t>ヨ</t>
    </rPh>
    <rPh sb="12" eb="14">
      <t>キョネン</t>
    </rPh>
    <rPh sb="18" eb="20">
      <t>ジシン</t>
    </rPh>
    <rPh sb="28" eb="29">
      <t>ア</t>
    </rPh>
    <rPh sb="40" eb="41">
      <t>エラ</t>
    </rPh>
    <phoneticPr fontId="3"/>
  </si>
  <si>
    <t>授業で必要なものをわすれた</t>
  </si>
  <si>
    <t>ほとんど当てはまらない</t>
  </si>
  <si>
    <t>あまり当てはまらない</t>
  </si>
  <si>
    <t>どちらでもない</t>
  </si>
  <si>
    <t>少し当てはまる</t>
  </si>
  <si>
    <t>ほとんど当てはまる</t>
  </si>
  <si>
    <t>他の子たちが話をしているときに，その子たちのじゃまをした</t>
  </si>
  <si>
    <t>何からんぼうなことを言った</t>
  </si>
  <si>
    <t>つくえ・ロッカー・部屋が散らかっていたので，必要なものを見つけることができなかった</t>
  </si>
  <si>
    <t>家や学校で頭にきて人やものにあたった</t>
  </si>
  <si>
    <t>先生が，自分に対して言っていたことを思い出すことができなかった</t>
  </si>
  <si>
    <t>きちんと話を聞かないといけないときにぼんやりしていた</t>
  </si>
  <si>
    <t>ほとんど当てはまらない</t>
    <phoneticPr fontId="3"/>
  </si>
  <si>
    <t>イライラしているときに，先生や家の人（兄弟姉妹は入りません）に口答えをした</t>
  </si>
  <si>
    <t>４　あなた自身のことについて，当てはまるものを１つずつ選んでください。</t>
    <phoneticPr fontId="3"/>
  </si>
  <si>
    <t>むずかしいことでも失敗をおそれないでちょう戦していますか</t>
  </si>
  <si>
    <t>さい玉県や今住んでいる市町村の歴史や自然に関心を持っていますか</t>
  </si>
  <si>
    <t>持っていない</t>
  </si>
  <si>
    <t>しょう来のゆめや目標を持っていますか</t>
  </si>
  <si>
    <t>学校の友達に認められることは大事なことですか</t>
  </si>
  <si>
    <t>大事ではない</t>
    <phoneticPr fontId="3"/>
  </si>
  <si>
    <t>５　あなたの生活の様子を振り返り，次のことについて，当てはまるものを１つずつ選んでください。</t>
    <phoneticPr fontId="3"/>
  </si>
  <si>
    <t>授業や活動の始まる時こくを守ることができていますか</t>
  </si>
  <si>
    <t>つくえやロッカーの中の整理整とんをすることができていますか</t>
  </si>
  <si>
    <t>自分からはっきりあいさつをすることができていますか</t>
  </si>
  <si>
    <t>名前を呼ばれたら「はい」とはっきり返事をすることができていますか</t>
  </si>
  <si>
    <t>時と場に応じた正しい言葉づかいができていますか</t>
    <phoneticPr fontId="3"/>
  </si>
  <si>
    <t>学習のじゅんびを整え，授業にのぞむことができていますか</t>
  </si>
  <si>
    <t>先生の話や友達の発表をしっかり聞き，自分の考えを伝えることができていますか</t>
  </si>
  <si>
    <t>人の集まるところでは静かにし，しせいを正すことができていますか</t>
    <phoneticPr fontId="3"/>
  </si>
  <si>
    <t>進んでそうじをし，学校をきれいにすることができていますか</t>
  </si>
  <si>
    <r>
      <t>６　あなたの</t>
    </r>
    <r>
      <rPr>
        <u/>
        <sz val="12"/>
        <rFont val="ＭＳ ゴシック"/>
        <family val="3"/>
        <charset val="128"/>
      </rPr>
      <t>小学校４年生の時のことについて</t>
    </r>
    <r>
      <rPr>
        <sz val="12"/>
        <rFont val="ＭＳ ゴシック"/>
        <family val="3"/>
      </rPr>
      <t>，当てはまるものを１つずつ選んでください。</t>
    </r>
    <rPh sb="22" eb="23">
      <t>ア</t>
    </rPh>
    <rPh sb="34" eb="35">
      <t>エラ</t>
    </rPh>
    <phoneticPr fontId="16"/>
  </si>
  <si>
    <t>（３０）</t>
    <phoneticPr fontId="3"/>
  </si>
  <si>
    <t>楽しかった</t>
  </si>
  <si>
    <t>どちらかといえば，楽しかった</t>
  </si>
  <si>
    <t>どちらかといえば，楽しくなかった</t>
  </si>
  <si>
    <t>楽しくなかった</t>
  </si>
  <si>
    <t>そうではなかった</t>
    <phoneticPr fontId="3"/>
  </si>
  <si>
    <t>学校の先生たちは自分のよいところを認めてくれましたか</t>
  </si>
  <si>
    <t>認めてくれた</t>
  </si>
  <si>
    <t>どちらかといえば，認めてくれた</t>
  </si>
  <si>
    <t>どちらかといえば，認めてくれなかった</t>
  </si>
  <si>
    <t>認めてくれなかった</t>
  </si>
  <si>
    <t>学校の先生たちは自分のなやみの相談にのってくれましたか</t>
  </si>
  <si>
    <t>学校の友達は自分のよいところを認めてくれましたか</t>
  </si>
  <si>
    <t>先生は，授業やテストで理かいしていないところや，まちがえたところについて，わかるまで教えてくれましたか</t>
  </si>
  <si>
    <t>教えてくれなかった</t>
  </si>
  <si>
    <r>
      <t>７　あなたの</t>
    </r>
    <r>
      <rPr>
        <u/>
        <sz val="12"/>
        <rFont val="ＭＳ ゴシック"/>
        <family val="3"/>
        <charset val="128"/>
      </rPr>
      <t>小学校４年生の時の国語の授業では</t>
    </r>
    <r>
      <rPr>
        <sz val="12"/>
        <rFont val="ＭＳ ゴシック"/>
        <family val="3"/>
      </rPr>
      <t>，次のようなことがどれくらいありましたか。当てはまるものを１つずつ選んでください。</t>
    </r>
    <rPh sb="23" eb="24">
      <t>ツギ</t>
    </rPh>
    <rPh sb="43" eb="44">
      <t>ア</t>
    </rPh>
    <rPh sb="55" eb="56">
      <t>エラ</t>
    </rPh>
    <phoneticPr fontId="16"/>
  </si>
  <si>
    <t>友達の考えを聞いて，文章の内ようや表現の仕方がよくわかったこと</t>
  </si>
  <si>
    <t>ノートやワークシート，プリントに書いた授業のまとめを先生に見てもらうこと</t>
  </si>
  <si>
    <t>グループで活動するときに，一人の考えだけでなくみんなで考えを出し合って課題をかい決すること</t>
  </si>
  <si>
    <t>授業で課題をかい決するときに，みんなでいろいろな考えを発表すること</t>
    <phoneticPr fontId="3"/>
  </si>
  <si>
    <t>授業の始めに，先生から，どうやったら課題をかい決できるか考えるように言われること</t>
    <phoneticPr fontId="3"/>
  </si>
  <si>
    <t>授業の始めには気が付かなかったぎ問が，授業の終わりに，頭にうかんできたこと</t>
  </si>
  <si>
    <t>（４５）</t>
    <phoneticPr fontId="3"/>
  </si>
  <si>
    <t>学校の授業の予習やふく習をしていますか</t>
    <phoneticPr fontId="3"/>
  </si>
  <si>
    <r>
      <t>学校の授業時間以外に，ふだん（月～金曜日），</t>
    </r>
    <r>
      <rPr>
        <u/>
        <sz val="11"/>
        <rFont val="ＭＳ ゴシック"/>
        <family val="3"/>
        <charset val="128"/>
      </rPr>
      <t>１日当たりどれくらいの時間</t>
    </r>
    <r>
      <rPr>
        <sz val="11"/>
        <rFont val="ＭＳ ゴシック"/>
        <family val="3"/>
      </rPr>
      <t>，勉強をしますか（学習じゅくで勉強している時間や家庭教しに教わっている時間も入ります）</t>
    </r>
    <phoneticPr fontId="3"/>
  </si>
  <si>
    <t>３時間以上</t>
  </si>
  <si>
    <t>２時間以上，３時間より少ない</t>
  </si>
  <si>
    <t>１時間以上，２時間より少ない</t>
  </si>
  <si>
    <t>３０分以上，１時間より少ない</t>
  </si>
  <si>
    <r>
      <t>土曜日や日曜日など学校が休みの日に，</t>
    </r>
    <r>
      <rPr>
        <u/>
        <sz val="11"/>
        <rFont val="ＭＳ ゴシック"/>
        <family val="3"/>
        <charset val="128"/>
      </rPr>
      <t>１日当たりどれくらいの時間</t>
    </r>
    <r>
      <rPr>
        <sz val="11"/>
        <rFont val="ＭＳ ゴシック"/>
        <family val="3"/>
      </rPr>
      <t>，勉強をしますか（学習じゅくで勉強している時間や家庭教しに教わっている時間も入ります）</t>
    </r>
    <phoneticPr fontId="3"/>
  </si>
  <si>
    <t>４時間以上</t>
  </si>
  <si>
    <t>３時間以上，４時間より少ない</t>
  </si>
  <si>
    <t>全くしない</t>
    <phoneticPr fontId="3"/>
  </si>
  <si>
    <t>１２時間以上</t>
  </si>
  <si>
    <t>１０時間以上，１２時間より少ない</t>
  </si>
  <si>
    <t>８時間以上，１０時間より少ない</t>
  </si>
  <si>
    <t>６時間以上，８時間より少ない</t>
  </si>
  <si>
    <t>４時間以上，６時間より少ない</t>
  </si>
  <si>
    <t>２時間以上，４時間より少ない</t>
  </si>
  <si>
    <t>1か月に，何さつくらいの本を読みますか（教科書や参考書，まん画やざっしはのぞきます）</t>
  </si>
  <si>
    <t>１１さつ以上</t>
  </si>
  <si>
    <t>ふだん（月～金曜日），１日当たりどれくらいの時間，テレビゲーム（コンピュータゲーム，けい帯式のゲーム，けい帯電話やスマートフォンを使ったゲームも入ります）をしますか</t>
    <phoneticPr fontId="3"/>
  </si>
  <si>
    <t>テレビゲーム（コンピュータゲーム，けい帯式のゲーム，けい帯電話やスマートフォンを使ったゲームも入ります）をすることについて，家の人と約束を決めていますか</t>
    <phoneticPr fontId="3"/>
  </si>
  <si>
    <t>決めていない</t>
    <phoneticPr fontId="3"/>
  </si>
  <si>
    <t>ふだん（月～金曜日），１日当たりどれくらいの時間，けい帯電話やスマートフォンで通話やメール，インターネットをしますか（けい帯電話やスマートフォンを使ってゲームをする時間はのぞきます）</t>
    <phoneticPr fontId="3"/>
  </si>
  <si>
    <t>けい帯電話やスマートフォンを持っていない</t>
  </si>
  <si>
    <t>けい帯電話やスマートフォンで通話やメール，インターネットをすることについて，家の人と約束を決めていますか（けい帯電話やスマートフォンを使ってゲームをする時間はのぞきます）</t>
    <phoneticPr fontId="3"/>
  </si>
  <si>
    <t>家の人(兄弟姉妹はのぞきます）と学校での出来事について話をしますか</t>
  </si>
  <si>
    <t>地いきの大人（学校やじゅく・家庭教し・習い事の先生をのぞきます）に勉強やスポーツを教えてもらったり，いっしょに遊んでもらったりすることがありますか</t>
    <phoneticPr fontId="3"/>
  </si>
  <si>
    <t>９　あなた自身のことについて，当てはまるものをマークしてください。</t>
    <phoneticPr fontId="3"/>
  </si>
  <si>
    <t>１　勉強について，当てはまるものを選んでください。</t>
    <phoneticPr fontId="3"/>
  </si>
  <si>
    <t>しょう来の進学やしゅう職の役に立つから</t>
  </si>
  <si>
    <t>学校の友達に認められたいから</t>
    <phoneticPr fontId="3"/>
  </si>
  <si>
    <t>勉強するときは，参考書や事典などがすぐ使えるように準備しておく</t>
  </si>
  <si>
    <t>勉強するときは，最後に友達と答え合わせをするようにする</t>
  </si>
  <si>
    <t>問題が退屈でつまらないときでも，それが終わるまでなんとかやり続けられるように努力する</t>
  </si>
  <si>
    <t>授業の内容がむずかしいときは，やらずにあきらめるか，かん単なところだけ勉強する</t>
  </si>
  <si>
    <t>勉強するときは，内容を頭に思いうかべながら考える</t>
  </si>
  <si>
    <t>勉強しているときに，やった内容を覚えているかどうかを確かめる</t>
  </si>
  <si>
    <t>勉強でわからないところがあったら，友達に勉強のやり方をきく</t>
  </si>
  <si>
    <t>勉強をしているときに，やっていることが正しくできているかどうかを確かめる</t>
  </si>
  <si>
    <t>勉強をするときは，内容を自分の知っている言葉で理解するようにする</t>
  </si>
  <si>
    <t>勉強で大切なところは，くり返して書くなどして覚える</t>
  </si>
  <si>
    <t>教科書の中で一番むずかしい問題も理解できると思う</t>
  </si>
  <si>
    <t>先生が出した一番むずかしい問題も理解できると思う</t>
  </si>
  <si>
    <t>学校の宿題や試験でよい成績をとることができると思う</t>
  </si>
  <si>
    <t>（１１）</t>
    <phoneticPr fontId="3"/>
  </si>
  <si>
    <t>しょう来の夢や目標を持っていますか</t>
    <phoneticPr fontId="3"/>
  </si>
  <si>
    <t>どちらかといえば，大事</t>
    <phoneticPr fontId="3"/>
  </si>
  <si>
    <t>小学校の入学前に保育園に通っていましたか</t>
  </si>
  <si>
    <t>５　あなたの生活の様子をふり返り，次のことについて，当てはまるものを１つずつ選んでください。</t>
    <phoneticPr fontId="16"/>
  </si>
  <si>
    <t>だいたいできる</t>
    <phoneticPr fontId="3"/>
  </si>
  <si>
    <t>あまりできない</t>
    <phoneticPr fontId="3"/>
  </si>
  <si>
    <t>時と場に応じた正しい言葉づかいができていますか</t>
  </si>
  <si>
    <t>学習の準備を整え，授業にのぞむことができていますか</t>
  </si>
  <si>
    <t>人の集まるところでは静かにし，し勢を正すことができていますか</t>
  </si>
  <si>
    <r>
      <t>６　あなたの</t>
    </r>
    <r>
      <rPr>
        <u/>
        <sz val="12"/>
        <rFont val="ＭＳ ゴシック"/>
        <family val="3"/>
        <charset val="128"/>
      </rPr>
      <t>小学校５年生の時のことについて</t>
    </r>
    <r>
      <rPr>
        <sz val="12"/>
        <rFont val="ＭＳ ゴシック"/>
        <family val="3"/>
      </rPr>
      <t>，当てはまるものを１つずつ選んでください。</t>
    </r>
    <rPh sb="6" eb="9">
      <t>ショウガッコウ</t>
    </rPh>
    <rPh sb="10" eb="12">
      <t>ネンセイ</t>
    </rPh>
    <rPh sb="13" eb="14">
      <t>トキ</t>
    </rPh>
    <rPh sb="22" eb="23">
      <t>ア</t>
    </rPh>
    <rPh sb="34" eb="35">
      <t>エラ</t>
    </rPh>
    <phoneticPr fontId="16"/>
  </si>
  <si>
    <t>楽しかった</t>
    <phoneticPr fontId="3"/>
  </si>
  <si>
    <t>どちらかといえば，そうだった</t>
    <phoneticPr fontId="3"/>
  </si>
  <si>
    <t>あなたの学級は，いろいろな活動にまとまって取り組んでいたと思いますか（運動会や遠足などの学校行事も入ります）</t>
    <phoneticPr fontId="16"/>
  </si>
  <si>
    <t>どちらかといえば，認めてくれなかった</t>
    <phoneticPr fontId="3"/>
  </si>
  <si>
    <t>先生は，授業やテストで理解していないところや，まちがえたところについて，わかるまで教えてくれましたか</t>
  </si>
  <si>
    <r>
      <t>７　あなたの</t>
    </r>
    <r>
      <rPr>
        <u/>
        <sz val="12"/>
        <rFont val="ＭＳ ゴシック"/>
        <family val="3"/>
        <charset val="128"/>
      </rPr>
      <t>小学校５年生の時の算数の授業では</t>
    </r>
    <r>
      <rPr>
        <sz val="12"/>
        <rFont val="ＭＳ ゴシック"/>
        <family val="3"/>
      </rPr>
      <t>，次のようなことがどれくらいありましたか。当てはまるものを１つずつ選んでください。</t>
    </r>
    <rPh sb="6" eb="9">
      <t>ショウガッコウ</t>
    </rPh>
    <rPh sb="10" eb="12">
      <t>ネンセイ</t>
    </rPh>
    <rPh sb="13" eb="14">
      <t>トキ</t>
    </rPh>
    <rPh sb="15" eb="17">
      <t>サンスウ</t>
    </rPh>
    <rPh sb="18" eb="20">
      <t>ジュギョウ</t>
    </rPh>
    <rPh sb="23" eb="24">
      <t>ツギ</t>
    </rPh>
    <rPh sb="43" eb="44">
      <t>ア</t>
    </rPh>
    <rPh sb="55" eb="56">
      <t>エラ</t>
    </rPh>
    <phoneticPr fontId="16"/>
  </si>
  <si>
    <t>課題を解決するときに，それまでに習ったことを思い出して解決できたこと</t>
  </si>
  <si>
    <t>よくあった</t>
  </si>
  <si>
    <t>ときどきあった</t>
  </si>
  <si>
    <t>ノートやワークシート，プリントに書いた授業のまとめを先生に見てもらうこと</t>
    <phoneticPr fontId="3"/>
  </si>
  <si>
    <t>ドリルなどをすること</t>
    <phoneticPr fontId="3"/>
  </si>
  <si>
    <t>授業で課題を解決するときに，みんなでいろいろな考えを発表すること</t>
  </si>
  <si>
    <t>授業の始めに，先生から，どうやったら課題を解決できるか考えるように言われること</t>
  </si>
  <si>
    <t>授業の始めには気が付かなかった疑問が，授業の終わりに，頭にうかんできたこと</t>
    <phoneticPr fontId="3"/>
  </si>
  <si>
    <t>全くしていない</t>
  </si>
  <si>
    <t>学校の授業の予習や復習をしていますか</t>
  </si>
  <si>
    <r>
      <t>学校の授業時間以外に，ふだん（月～金曜日），</t>
    </r>
    <r>
      <rPr>
        <u/>
        <sz val="11"/>
        <rFont val="ＭＳ ゴシック"/>
        <family val="3"/>
        <charset val="128"/>
      </rPr>
      <t>１日当たりどれくらいの時間</t>
    </r>
    <r>
      <rPr>
        <sz val="11"/>
        <rFont val="ＭＳ ゴシック"/>
        <family val="3"/>
      </rPr>
      <t>，勉強をしますか（学習じゅくで勉強している時間や家庭教師に教わっている時間も入ります）</t>
    </r>
    <phoneticPr fontId="3"/>
  </si>
  <si>
    <r>
      <t>土曜日や日曜日など学校が休みの日に，</t>
    </r>
    <r>
      <rPr>
        <u/>
        <sz val="11"/>
        <rFont val="ＭＳ ゴシック"/>
        <family val="3"/>
        <charset val="128"/>
      </rPr>
      <t>１日当たりどれくらいの時間</t>
    </r>
    <r>
      <rPr>
        <sz val="11"/>
        <rFont val="ＭＳ ゴシック"/>
        <family val="3"/>
      </rPr>
      <t>，勉強をしますか（学習じゅくで勉強している時間や家庭教師に教わっている時間も入ります）</t>
    </r>
    <phoneticPr fontId="3"/>
  </si>
  <si>
    <r>
      <t>学習じゅく（家庭教師に教わっている場合も入ります）で，</t>
    </r>
    <r>
      <rPr>
        <u/>
        <sz val="11"/>
        <rFont val="ＭＳ ゴシック"/>
        <family val="3"/>
        <charset val="128"/>
      </rPr>
      <t>１週間で，どのくらいの時間</t>
    </r>
    <r>
      <rPr>
        <sz val="11"/>
        <rFont val="ＭＳ ゴシック"/>
        <family val="3"/>
      </rPr>
      <t>，勉強をしますか</t>
    </r>
    <phoneticPr fontId="3"/>
  </si>
  <si>
    <t>1か月に，何さつくらいの本を読みますか（教科書や参考書，まん画や雑しはのぞきます）</t>
    <phoneticPr fontId="3"/>
  </si>
  <si>
    <t>ふだん（月～金曜日），１日当たりどれくらいの時間，テレビゲーム（コンピュータゲーム，けい帯式のゲーム，けい帯電話やスマートフォンを使ったゲームも入ります）をしますか</t>
  </si>
  <si>
    <t>テレビゲーム（コンピュータゲーム，けい帯式のゲーム，けい帯電話やスマートフォンを使ったゲームも入ります）をすることについて，家の人と約束を決めていますか</t>
  </si>
  <si>
    <t>ふだん（月～金曜日），１日当たりどれくらいの時間，けい帯電話やスマートフォンで通話やメール，インターネットをしますか（けい帯電話やスマートフォンを使ってゲームをする時間はのぞきます）</t>
  </si>
  <si>
    <t>けい帯電話やスマートフォンを持っていない</t>
    <phoneticPr fontId="3"/>
  </si>
  <si>
    <t>けい帯電話やスマートフォンで通話やメール，インターネットをすることについて，家の人と約束を決めていますか（けい帯電話やスマートフォンを使ってゲームをする時間はのぞきます）</t>
  </si>
  <si>
    <t>地いきの大人（学校やじゅく・家庭教師・習い事の先生をのぞきます）に勉強やスポーツを教えてもらったり，いっしょに遊んでもらったりすることがありますか</t>
  </si>
  <si>
    <t>あなたの生まれた月はいつですか</t>
  </si>
  <si>
    <t>将来の進学や就職の役に立つから</t>
    <phoneticPr fontId="3"/>
  </si>
  <si>
    <t>先生や家の人にほめられたいから</t>
    <phoneticPr fontId="3"/>
  </si>
  <si>
    <t>あなたのふだんの勉強のやり方について，ア～ネのそれぞれについて，もっとも当てはまるものを①～⑤の中から１つだけ選んでください</t>
  </si>
  <si>
    <t>問題が退くつでつまらないときでも，それが終わるまでなんとかやり続けられるように努力する</t>
  </si>
  <si>
    <t>授業の内容が難しいときは，やらずにあきらめるか，簡単なところだけ勉強する</t>
  </si>
  <si>
    <t>勉強するときは，自分で決めた計画に沿って行う</t>
  </si>
  <si>
    <t>３　ふ段のあなた自身のことについて，当てはまるものを１つずつ選んでください。</t>
    <phoneticPr fontId="3"/>
  </si>
  <si>
    <t>うっかりまちがえたりミスしたりしないように，やるべきことをやります</t>
  </si>
  <si>
    <t>ものごとは楽しみながらがんばってやります</t>
  </si>
  <si>
    <t>自分がやるべきことにはきちんと関わります</t>
  </si>
  <si>
    <t>授業中は自分がやっていることに集中します</t>
  </si>
  <si>
    <t>宿題が終わったとき，ちゃんとできたかどうか何度も確認をします</t>
  </si>
  <si>
    <t>ルールや順番は守ります</t>
  </si>
  <si>
    <t>だれかと約束をしたら，それを守ります</t>
  </si>
  <si>
    <t>自分の部屋や机の周りはちらかっています</t>
  </si>
  <si>
    <t>何かを始めたら，絶対終わらせなければいけません</t>
  </si>
  <si>
    <t>宿題を終わらせてから，遊びます</t>
  </si>
  <si>
    <t>気が散ってしまうことはあまりありません</t>
  </si>
  <si>
    <t>やらないといけないことはきちんとやります</t>
  </si>
  <si>
    <t>難しいことでも失敗をおそれないでちょう戦していますか</t>
  </si>
  <si>
    <t>埼玉県や今住んでいる市町村の歴史や自然に関心を持っていますか</t>
    <phoneticPr fontId="3"/>
  </si>
  <si>
    <t>小学校の入学前に幼ち園に通っていましたか</t>
  </si>
  <si>
    <r>
      <t>５　あなたの</t>
    </r>
    <r>
      <rPr>
        <u/>
        <sz val="12"/>
        <rFont val="ＭＳ ゴシック"/>
        <family val="3"/>
        <charset val="128"/>
      </rPr>
      <t>小学校６年生の時のことについて</t>
    </r>
    <r>
      <rPr>
        <sz val="12"/>
        <rFont val="ＭＳ ゴシック"/>
        <family val="3"/>
      </rPr>
      <t>，当てはまるものを１つずつ選んでください。</t>
    </r>
    <rPh sb="6" eb="9">
      <t>ショウガッコウ</t>
    </rPh>
    <rPh sb="10" eb="12">
      <t>ネンセイ</t>
    </rPh>
    <rPh sb="13" eb="14">
      <t>トキ</t>
    </rPh>
    <rPh sb="22" eb="23">
      <t>ア</t>
    </rPh>
    <phoneticPr fontId="16"/>
  </si>
  <si>
    <t>学級は落ち着いて学習するふん囲気がありましたか</t>
  </si>
  <si>
    <t>（２７）</t>
    <phoneticPr fontId="3"/>
  </si>
  <si>
    <t>学校の友達は自分のよいところを認めてくれましたか</t>
    <phoneticPr fontId="3"/>
  </si>
  <si>
    <t>認めてくれた</t>
    <phoneticPr fontId="3"/>
  </si>
  <si>
    <r>
      <t>６　あなたの</t>
    </r>
    <r>
      <rPr>
        <u/>
        <sz val="12"/>
        <rFont val="ＭＳ ゴシック"/>
        <family val="3"/>
        <charset val="128"/>
      </rPr>
      <t>小学校６年生の時の国語の授業では</t>
    </r>
    <r>
      <rPr>
        <sz val="12"/>
        <rFont val="ＭＳ ゴシック"/>
        <family val="3"/>
      </rPr>
      <t>，次のようなことがどれくらいありましたか。当てはまるものを１つずつ選んでください。</t>
    </r>
    <rPh sb="6" eb="9">
      <t>ショウガッコウ</t>
    </rPh>
    <rPh sb="10" eb="12">
      <t>ネンセイ</t>
    </rPh>
    <rPh sb="13" eb="14">
      <t>トキ</t>
    </rPh>
    <rPh sb="18" eb="20">
      <t>ジュギョウ</t>
    </rPh>
    <phoneticPr fontId="16"/>
  </si>
  <si>
    <t>友達の考えを聞いて，文章の内容や表現の仕方がよくわかったこと</t>
  </si>
  <si>
    <t>グループで活動するときに，一人の考えだけでなくみんなで考えを出し合って課題を解決すること</t>
  </si>
  <si>
    <t>７　家での生活について，当てはまるものを１つずつ選んでください。</t>
    <phoneticPr fontId="3"/>
  </si>
  <si>
    <t>（３８）</t>
    <phoneticPr fontId="3"/>
  </si>
  <si>
    <t>学校の授業時間以外に，ふだん（月～金曜日），１日当たりどれくらいの時間，勉強をしますか（学習じゅくで勉強している時間や家庭教師に教わっている時間も入ります）</t>
    <phoneticPr fontId="3"/>
  </si>
  <si>
    <t>土曜日や日曜日など学校が休みの日に，１日当たりどれくらいの時間，勉強をしますか（学習じゅくで勉強している時間や家庭教師に教わっている時間も入ります）</t>
    <phoneticPr fontId="3"/>
  </si>
  <si>
    <r>
      <t>学習じゅく（家庭教師に教わっている場合も入ります）で</t>
    </r>
    <r>
      <rPr>
        <u/>
        <sz val="11"/>
        <rFont val="ＭＳ ゴシック"/>
        <family val="3"/>
        <charset val="128"/>
      </rPr>
      <t>１週間で，どのくらいの時間</t>
    </r>
    <r>
      <rPr>
        <sz val="11"/>
        <rFont val="ＭＳ ゴシック"/>
        <family val="3"/>
      </rPr>
      <t>，勉強をしますか</t>
    </r>
    <rPh sb="27" eb="29">
      <t>シュウカン</t>
    </rPh>
    <rPh sb="37" eb="39">
      <t>ジカン</t>
    </rPh>
    <phoneticPr fontId="3"/>
  </si>
  <si>
    <t>1か月に，何冊くらいの本を読みますか（教科書や参考書，まん画や雑誌は除きます）</t>
  </si>
  <si>
    <t>１冊も読まない</t>
  </si>
  <si>
    <t>１～２冊</t>
  </si>
  <si>
    <t>３～４冊</t>
  </si>
  <si>
    <t>５～１０冊</t>
  </si>
  <si>
    <t>１１冊以上</t>
  </si>
  <si>
    <t>ほとんどない（０～１０冊）</t>
  </si>
  <si>
    <t>本だな１列分（１１～２５冊）</t>
  </si>
  <si>
    <t>本だな１つ分（２６～１００冊）</t>
  </si>
  <si>
    <t>本だな２つ分（１０１～２００冊）</t>
  </si>
  <si>
    <t>本だな３つ分（２０１～３００冊）</t>
  </si>
  <si>
    <t>ふだん（月～金曜日），１日当たりどれくらいの時間，けい帯電話やスマートフォンで通話やメール，インターネットをしますか（けい帯電話やスマートフォンを使ってゲームをする時間は除きます）</t>
    <phoneticPr fontId="3"/>
  </si>
  <si>
    <t>けい帯電話やスマートフォンで通話やメール，インターネットをすることについて，家の人と約束を決めていますか（けい帯電話やスマートフォンを使ってゲームをする時間は除きます）</t>
    <phoneticPr fontId="3"/>
  </si>
  <si>
    <t>家の人(兄弟姉妹は除きます）と学校での出来事について話をしますか</t>
  </si>
  <si>
    <t>地域の大人（学校やじゅく・家庭教師・習い事の先生を除きます）に勉強やスポーツを教えてもらったり，いっしょに遊んでもらったりすることがありますか</t>
    <rPh sb="0" eb="2">
      <t>チイキ</t>
    </rPh>
    <rPh sb="3" eb="5">
      <t>オトナ</t>
    </rPh>
    <rPh sb="6" eb="8">
      <t>ガッコウ</t>
    </rPh>
    <rPh sb="13" eb="15">
      <t>カテイ</t>
    </rPh>
    <rPh sb="15" eb="17">
      <t>キョウシ</t>
    </rPh>
    <rPh sb="18" eb="19">
      <t>ナラ</t>
    </rPh>
    <rPh sb="20" eb="21">
      <t>ゴト</t>
    </rPh>
    <rPh sb="22" eb="24">
      <t>センセイ</t>
    </rPh>
    <rPh sb="25" eb="26">
      <t>ノゾ</t>
    </rPh>
    <rPh sb="31" eb="33">
      <t>ベンキョウ</t>
    </rPh>
    <rPh sb="39" eb="40">
      <t>オシ</t>
    </rPh>
    <rPh sb="53" eb="54">
      <t>アソ</t>
    </rPh>
    <phoneticPr fontId="3"/>
  </si>
  <si>
    <t>８　あなたの生活の様子をふり返り，次のことについて，当てはまるものを１つずつ選んでください。</t>
    <phoneticPr fontId="3"/>
  </si>
  <si>
    <t>（５１）</t>
    <phoneticPr fontId="3"/>
  </si>
  <si>
    <t>登下校時刻を守ることができていますか</t>
  </si>
  <si>
    <t>授業や活動の始まる時刻を守ることができていますか</t>
  </si>
  <si>
    <t>机やロッカーの中，身の回りの整理整とんをすることができていますか</t>
    <phoneticPr fontId="3"/>
  </si>
  <si>
    <t>だれに対しても進んであいさつをすることができていますか</t>
  </si>
  <si>
    <t>時と場に応じた適切な言葉づかいができていますか</t>
  </si>
  <si>
    <t>相手の気持ちやその場の状きょうを考え，やさしい言葉づかいができていますか</t>
  </si>
  <si>
    <t>学習の準備を整え，授業に臨むことができていますか</t>
  </si>
  <si>
    <t>人の集まるところでは静かにし，その場にふさわしい態度をとることができていますか</t>
  </si>
  <si>
    <t>進んでそうじや美化活動に取り組み，学校をきれいにすることができていますか</t>
  </si>
  <si>
    <t>（６３）</t>
    <phoneticPr fontId="3"/>
  </si>
  <si>
    <t>あなたは，勉強する理由について，どのように考えていますか。ア～エのそれぞれについて，当てはまるものを①～④の中から１つずつ選んでください</t>
  </si>
  <si>
    <t>勉強することが楽しい，好きだから</t>
    <phoneticPr fontId="3"/>
  </si>
  <si>
    <t>将来の進学や就職の役に立つから</t>
  </si>
  <si>
    <t>あなたの普段の勉強のやり方について，ア～ネのそれぞれについて，もっとも当てはまるものを①～⑤の中から１つだけ選んでください</t>
    <phoneticPr fontId="3"/>
  </si>
  <si>
    <t>勉強でわからないところがあったら，勉強のやり方をいろいろ変えてみる</t>
    <phoneticPr fontId="3"/>
  </si>
  <si>
    <t>勉強するときは，内容を頭に思い浮かべながら考える</t>
  </si>
  <si>
    <t>勉強するときは，自分できめた計画に沿って行う</t>
  </si>
  <si>
    <t>今やっていることが気に入らなかったとしても，学校の勉強でよい成績をとるために一生懸命がんばる</t>
  </si>
  <si>
    <t>勉強で大切なところは，繰り返して書くなどして覚える</t>
    <phoneticPr fontId="3"/>
  </si>
  <si>
    <t>授業で必要なものを忘れた</t>
  </si>
  <si>
    <t>あまり当てはまらない</t>
    <phoneticPr fontId="3"/>
  </si>
  <si>
    <t>何か乱暴なことを言った</t>
  </si>
  <si>
    <t>机・ロッカー・部屋が散らかっていたので，必要なものを見つけることができなかった</t>
  </si>
  <si>
    <t>イライラしているときに，先生や家の人（兄弟姉妹を除きます）に口答えをした</t>
  </si>
  <si>
    <t>難しいことでも失敗をおそれないで挑戦していますか</t>
    <phoneticPr fontId="3"/>
  </si>
  <si>
    <t>埼玉県や今住んでいる市町村の歴史や自然に関心を持っていますか</t>
  </si>
  <si>
    <t>小学校の入学前に幼稚園に通っていましたか</t>
    <phoneticPr fontId="3"/>
  </si>
  <si>
    <t>小学校の入学前に保育園に通っていましたか</t>
    <phoneticPr fontId="3"/>
  </si>
  <si>
    <t>中学校を卒業後の進路について，どのようなことを重視して選びたいと考えていますか。ア～エのそれぞれについて，当てはまるものを①～④の中から1つずつ選んでください。</t>
    <phoneticPr fontId="3"/>
  </si>
  <si>
    <t>自分が将来，職業や仕事に就くために役立つことが学べること</t>
  </si>
  <si>
    <t>自分がやりたい勉強や部活動ができること</t>
    <phoneticPr fontId="3"/>
  </si>
  <si>
    <t>自分の学力に合っていること</t>
  </si>
  <si>
    <t>自分の個性や特技が生かせること</t>
    <phoneticPr fontId="3"/>
  </si>
  <si>
    <t>中学校を卒業後の進路を選ぶときに，どのような情報を参考にしたいと思いますか。ア～エのそれぞれについて，当てはまるものを①～④の中から１つずつ選んでください。</t>
    <phoneticPr fontId="23"/>
  </si>
  <si>
    <t>中学校の先生の話</t>
  </si>
  <si>
    <t>家の人の話</t>
  </si>
  <si>
    <t>高校の見学会などに参加し，自分で進路先を見ること</t>
  </si>
  <si>
    <t>友達や先輩の話</t>
    <phoneticPr fontId="3"/>
  </si>
  <si>
    <t>（２０）</t>
    <phoneticPr fontId="3"/>
  </si>
  <si>
    <t>机やロッカーの中，身の回りの整理整とんをすることができていますか</t>
  </si>
  <si>
    <t>だれに対しても進んで挨拶をすることができていますか</t>
  </si>
  <si>
    <t>時と場に応じた適切な言葉遣いができていますか</t>
  </si>
  <si>
    <t>相手の気持ちやその場の状況を考え，やさしい言葉遣いができていますか</t>
  </si>
  <si>
    <t>進んで掃除や美化活動に取り組み，学校をきれいにすることができていますか</t>
  </si>
  <si>
    <r>
      <t>６　あなたの</t>
    </r>
    <r>
      <rPr>
        <u/>
        <sz val="12"/>
        <rFont val="ＭＳ ゴシック"/>
        <family val="3"/>
        <charset val="128"/>
      </rPr>
      <t>中学校１年生の時のことについて</t>
    </r>
    <r>
      <rPr>
        <sz val="12"/>
        <rFont val="ＭＳ ゴシック"/>
        <family val="3"/>
      </rPr>
      <t>，当てはまるものを１つずつ選んでください。</t>
    </r>
    <rPh sb="22" eb="23">
      <t>ア</t>
    </rPh>
    <rPh sb="34" eb="35">
      <t>エラ</t>
    </rPh>
    <phoneticPr fontId="16"/>
  </si>
  <si>
    <t>（３２）</t>
    <phoneticPr fontId="3"/>
  </si>
  <si>
    <t>あなたの学級は，いろいろな活動にまとまって取り組んでいたと思いますか（体育祭や合唱コンクールなどの学校行事も入ります）</t>
  </si>
  <si>
    <t>思わない</t>
    <phoneticPr fontId="3"/>
  </si>
  <si>
    <t>学校の先生たちは自分の悩みの相談にのってくれましたか</t>
  </si>
  <si>
    <t>先生は，授業やテストで理解していないところや，間違えたところについて，わかるまで教えてくれましたか</t>
  </si>
  <si>
    <r>
      <t>７　あなたの</t>
    </r>
    <r>
      <rPr>
        <u/>
        <sz val="12"/>
        <rFont val="ＭＳ ゴシック"/>
        <family val="3"/>
        <charset val="128"/>
      </rPr>
      <t>中学校１年生の時の数学の授業では</t>
    </r>
    <r>
      <rPr>
        <sz val="12"/>
        <rFont val="ＭＳ ゴシック"/>
        <family val="3"/>
      </rPr>
      <t>，次のようなことがどれくらいありましたか。当てはまるものを1つずつ選んでください。</t>
    </r>
    <rPh sb="23" eb="24">
      <t>ツギ</t>
    </rPh>
    <rPh sb="43" eb="44">
      <t>ア</t>
    </rPh>
    <rPh sb="55" eb="56">
      <t>エラ</t>
    </rPh>
    <phoneticPr fontId="16"/>
  </si>
  <si>
    <t>授業の始めには気が付かなかった疑問が，授業の終わりに，頭に浮かんできたこと</t>
  </si>
  <si>
    <r>
      <t>８　あなたの</t>
    </r>
    <r>
      <rPr>
        <u/>
        <sz val="12"/>
        <rFont val="ＭＳ ゴシック"/>
        <family val="3"/>
        <charset val="128"/>
      </rPr>
      <t>中学校１年生の時の英語の授業について</t>
    </r>
    <r>
      <rPr>
        <sz val="12"/>
        <rFont val="ＭＳ ゴシック"/>
        <family val="3"/>
      </rPr>
      <t>，当てはまるものを1つずつ選んでください。</t>
    </r>
    <phoneticPr fontId="16"/>
  </si>
  <si>
    <t>授業で，友達と英語を使って活動することで，新しい英語の表現を使えるようになりましたか</t>
  </si>
  <si>
    <t>授業で，自分や友達の考えや気持ちなどについて，英語で聞く，話す，読む，書くなどの活動を行っていましたか</t>
  </si>
  <si>
    <t>授業で，英語を使って活動することで，自分も英語を使ってみたいと思うようになりましたか</t>
  </si>
  <si>
    <t>学校の授業の予習や復習をしていますか</t>
    <phoneticPr fontId="3"/>
  </si>
  <si>
    <r>
      <t>学校の授業時間以外に，普段（月～金曜日），</t>
    </r>
    <r>
      <rPr>
        <u/>
        <sz val="11"/>
        <rFont val="ＭＳ ゴシック"/>
        <family val="3"/>
        <charset val="128"/>
      </rPr>
      <t>１日当たりどれくらいの時間</t>
    </r>
    <r>
      <rPr>
        <sz val="11"/>
        <rFont val="ＭＳ ゴシック"/>
        <family val="3"/>
      </rPr>
      <t>，勉強をしますか（学習塾で勉強している時間や家庭教師に教わっている時間も入ります）</t>
    </r>
    <phoneticPr fontId="3"/>
  </si>
  <si>
    <r>
      <t>土曜日や日曜日など学校が休みの日に，</t>
    </r>
    <r>
      <rPr>
        <u/>
        <sz val="11"/>
        <rFont val="ＭＳ ゴシック"/>
        <family val="3"/>
        <charset val="128"/>
      </rPr>
      <t>１日当たりどれくらいの時間</t>
    </r>
    <r>
      <rPr>
        <sz val="11"/>
        <rFont val="ＭＳ ゴシック"/>
        <family val="3"/>
      </rPr>
      <t>，勉強をしますか（学習塾で勉強している時間や家庭教師に教わっている時間も入ります）</t>
    </r>
    <phoneticPr fontId="3"/>
  </si>
  <si>
    <t>３時間以上，４時間より少ない</t>
    <phoneticPr fontId="3"/>
  </si>
  <si>
    <r>
      <t>学習塾（家庭教師に教わっている場合も入ります）で</t>
    </r>
    <r>
      <rPr>
        <u/>
        <sz val="11"/>
        <rFont val="ＭＳ ゴシック"/>
        <family val="3"/>
        <charset val="128"/>
      </rPr>
      <t>１週間で，どのくらいの時間</t>
    </r>
    <r>
      <rPr>
        <sz val="11"/>
        <rFont val="ＭＳ ゴシック"/>
        <family val="3"/>
      </rPr>
      <t>，勉強をしますか</t>
    </r>
    <phoneticPr fontId="3"/>
  </si>
  <si>
    <t>１１冊以上</t>
    <phoneticPr fontId="3"/>
  </si>
  <si>
    <t>本棚１列分（１１～２５冊）</t>
  </si>
  <si>
    <t>本棚１つ分（２６～１００冊）</t>
  </si>
  <si>
    <t>本棚２つ分（１０１～２００冊）</t>
  </si>
  <si>
    <t>本棚３つ分（２０１～３００冊）</t>
  </si>
  <si>
    <t>普段（月～金曜日），１日当たりどれくらいの時間，テレビゲーム（コンピュータゲーム，携帯式のゲーム，携帯電話やスマートフォンを使ったゲームも入ります）をしますか</t>
    <phoneticPr fontId="3"/>
  </si>
  <si>
    <t>テレビゲーム（コンピュータゲーム，携帯式のゲーム，携帯電話やスマートフォンを使ったゲームも入ります）をすることについて，家の人と約束を決めていますか</t>
    <phoneticPr fontId="3"/>
  </si>
  <si>
    <t>普段（月～金曜日），１日当たりどれくらいの時間，携帯電話やスマートフォンで通話やメール，インターネットをしますか（携帯電話やスマートフォンを使ってゲームをする時間は除きます）</t>
    <phoneticPr fontId="3"/>
  </si>
  <si>
    <t>携帯電話やスマートフォンを持っていない</t>
  </si>
  <si>
    <t>携帯電話やスマートフォンで通話やメール，インターネットをすることについて，家の人と約束を決めていますか（携帯電話やスマートフォンを使ってゲームをする時間は除きます）</t>
    <phoneticPr fontId="3"/>
  </si>
  <si>
    <t>地域の大人（学校や塾・家庭教師・習い事の先生を除きます）に勉強やスポーツを教えてもらったり，一緒に遊んでもらったりすることがありますか</t>
  </si>
  <si>
    <t>１０　あなた自身のことについて，当てはまるものをマークしてください。</t>
    <phoneticPr fontId="3"/>
  </si>
  <si>
    <t>あなたの普段の勉強のやり方について，ア～ネのそれぞれについて，もっとも当てはまるものを①～⑤の中から１つだけ選んでください</t>
  </si>
  <si>
    <t>勉強する前に，勉強に必要な本などを用意してから勉強するようにしている</t>
    <phoneticPr fontId="3"/>
  </si>
  <si>
    <t>今やっていることが気に入らなかったとしても，学校の勉強でよい成績をとるために一生懸命がんばる</t>
    <phoneticPr fontId="3"/>
  </si>
  <si>
    <t>全く当てはまらない</t>
    <phoneticPr fontId="3"/>
  </si>
  <si>
    <t>教科書の中で一番難しい問題も理解できると思う</t>
  </si>
  <si>
    <t>先生が出した一番難しい問題も理解できると思う</t>
  </si>
  <si>
    <t>授業の難しさ，先生のこと，自分の実力のことなどを考えれば，自分はこの授業でよくやっているほうだと思う</t>
  </si>
  <si>
    <t>難しいことでも失敗をおそれないで挑戦していますか</t>
  </si>
  <si>
    <t>持っている</t>
    <phoneticPr fontId="3"/>
  </si>
  <si>
    <t>中学校卒業後の進路について，どのようなことを重視して選びたいと考えていますか。ア～エのそれぞれについて，当てはまるものを①～④の中から1つずつ選んでください。</t>
    <phoneticPr fontId="23"/>
  </si>
  <si>
    <t>どちらかと
いえば，当てはまる</t>
    <phoneticPr fontId="3"/>
  </si>
  <si>
    <t>どちらかと
いえば，当てはまらない</t>
    <phoneticPr fontId="3"/>
  </si>
  <si>
    <t>自分がやりたい勉強や部活動ができること</t>
  </si>
  <si>
    <t>自分の個性や特技が生かせること</t>
  </si>
  <si>
    <t>友達や先輩の話</t>
  </si>
  <si>
    <t>５　あなたの生活の様子を振り返り，次のことについて，当てはまるものを１つずつ選んでください。</t>
    <phoneticPr fontId="16"/>
  </si>
  <si>
    <t>脱いだはき物のかかとをそろえることができていますか</t>
  </si>
  <si>
    <r>
      <t>６　あなたの</t>
    </r>
    <r>
      <rPr>
        <u/>
        <sz val="12"/>
        <rFont val="ＭＳ ゴシック"/>
        <family val="3"/>
        <charset val="128"/>
      </rPr>
      <t>中学校２年生の時のことについて</t>
    </r>
    <r>
      <rPr>
        <sz val="12"/>
        <rFont val="ＭＳ ゴシック"/>
        <family val="3"/>
      </rPr>
      <t>，当てはまるものを１つずつ選んでください。</t>
    </r>
    <rPh sb="6" eb="9">
      <t>チュウガッコウ</t>
    </rPh>
    <rPh sb="10" eb="12">
      <t>ネンセイ</t>
    </rPh>
    <rPh sb="13" eb="14">
      <t>トキ</t>
    </rPh>
    <rPh sb="22" eb="23">
      <t>ア</t>
    </rPh>
    <rPh sb="34" eb="35">
      <t>エラ</t>
    </rPh>
    <phoneticPr fontId="16"/>
  </si>
  <si>
    <t>楽しくなかった</t>
    <phoneticPr fontId="3"/>
  </si>
  <si>
    <t>学級は落ち着いて学習する雰囲気がありましたか</t>
  </si>
  <si>
    <t>なかった</t>
  </si>
  <si>
    <r>
      <t>７　あなたの</t>
    </r>
    <r>
      <rPr>
        <u/>
        <sz val="12"/>
        <rFont val="ＭＳ ゴシック"/>
        <family val="3"/>
        <charset val="128"/>
      </rPr>
      <t>中学校２年生の時の国語の授業では</t>
    </r>
    <r>
      <rPr>
        <sz val="12"/>
        <rFont val="ＭＳ ゴシック"/>
        <family val="3"/>
      </rPr>
      <t>，次のようなことがどれくらいありましたか。当てはまるものを１つずつ選んでください。</t>
    </r>
    <rPh sb="23" eb="24">
      <t>ツギ</t>
    </rPh>
    <rPh sb="43" eb="44">
      <t>ア</t>
    </rPh>
    <rPh sb="55" eb="56">
      <t>エラ</t>
    </rPh>
    <phoneticPr fontId="16"/>
  </si>
  <si>
    <r>
      <t>８　あなたの</t>
    </r>
    <r>
      <rPr>
        <u/>
        <sz val="12"/>
        <rFont val="ＭＳ ゴシック"/>
        <family val="3"/>
        <charset val="128"/>
      </rPr>
      <t>中学校２年生の時の英語の授業について</t>
    </r>
    <r>
      <rPr>
        <sz val="12"/>
        <rFont val="ＭＳ ゴシック"/>
        <family val="3"/>
      </rPr>
      <t>，当てはまるものを１つずつ選んでください。</t>
    </r>
    <rPh sb="25" eb="26">
      <t>ア</t>
    </rPh>
    <rPh sb="37" eb="38">
      <t>エラ</t>
    </rPh>
    <phoneticPr fontId="16"/>
  </si>
  <si>
    <t>思う</t>
    <phoneticPr fontId="3"/>
  </si>
  <si>
    <t>どちらかといえば，思わない</t>
    <phoneticPr fontId="3"/>
  </si>
  <si>
    <t>４時間以上</t>
    <phoneticPr fontId="3"/>
  </si>
  <si>
    <t>１２時間以上</t>
    <phoneticPr fontId="3"/>
  </si>
  <si>
    <t>カラム名</t>
    <rPh sb="3" eb="4">
      <t>メ</t>
    </rPh>
    <phoneticPr fontId="3"/>
  </si>
  <si>
    <t>大項目</t>
    <rPh sb="0" eb="3">
      <t>ダイコ</t>
    </rPh>
    <phoneticPr fontId="3"/>
  </si>
  <si>
    <t>中項目</t>
    <rPh sb="0" eb="3">
      <t>チュ</t>
    </rPh>
    <phoneticPr fontId="3"/>
  </si>
  <si>
    <t>逆転項目</t>
    <rPh sb="0" eb="2">
      <t>ギャk</t>
    </rPh>
    <rPh sb="2" eb="4">
      <t>コウモk</t>
    </rPh>
    <phoneticPr fontId="3"/>
  </si>
  <si>
    <t>項目タイトル</t>
    <rPh sb="0" eb="2">
      <t>コウモk</t>
    </rPh>
    <phoneticPr fontId="3"/>
  </si>
  <si>
    <t>H28</t>
    <phoneticPr fontId="3"/>
  </si>
  <si>
    <t>q1</t>
  </si>
  <si>
    <t>勉強について</t>
  </si>
  <si>
    <t>勉強することが楽しい、すきだから</t>
  </si>
  <si>
    <t>H28_4年_（１）ア</t>
  </si>
  <si>
    <t>H28_5年_（１）ア</t>
  </si>
  <si>
    <t>H28_6年_（１）ア</t>
  </si>
  <si>
    <t>H28_1年_（１）ア</t>
  </si>
  <si>
    <t>H28_2年_（１）ア</t>
  </si>
  <si>
    <t>H28_3年_（１）ア</t>
  </si>
  <si>
    <t>q2</t>
  </si>
  <si>
    <t>将来の進む学校や仕事の役に立つから</t>
  </si>
  <si>
    <t>H28_4年_（１）イ</t>
  </si>
  <si>
    <t>H28_5年_（１）イ</t>
  </si>
  <si>
    <t>H28_6年_（１）イ</t>
  </si>
  <si>
    <t>H28_1年_（１）イ</t>
  </si>
  <si>
    <t>H28_2年_（１）イ</t>
  </si>
  <si>
    <t>H28_3年_（１）イ</t>
  </si>
  <si>
    <t>q3</t>
  </si>
  <si>
    <t>H28_4年_（１）ウ</t>
  </si>
  <si>
    <t>H28_5年_（１）ウ</t>
  </si>
  <si>
    <t>H28_6年_（１）ウ</t>
  </si>
  <si>
    <t>H28_1年_（１）ウ</t>
  </si>
  <si>
    <t>H28_2年_（１）ウ</t>
  </si>
  <si>
    <t>H28_3年_（１）ウ</t>
  </si>
  <si>
    <t>q4</t>
  </si>
  <si>
    <t>学習方略すべて</t>
  </si>
  <si>
    <t>柔軟的方略</t>
  </si>
  <si>
    <t>勉強のやり方が、自分にあっているかどうかを考えながら勉強する</t>
  </si>
  <si>
    <t>H28_4年_（２）ス</t>
  </si>
  <si>
    <t>H28_5年_（２）ス</t>
  </si>
  <si>
    <t>H28_6年_（２）ス</t>
  </si>
  <si>
    <t>H28_1年_（２）ス</t>
  </si>
  <si>
    <t>H28_2年_（２）ス</t>
  </si>
  <si>
    <t>H28_3年_（２）ス</t>
  </si>
  <si>
    <t>q5</t>
  </si>
  <si>
    <t>(2)</t>
  </si>
  <si>
    <t>勉強でわからないところがあったら、勉強のやり方をいろいろ変えてみる</t>
  </si>
  <si>
    <t>H28_4年_（２）ウ</t>
  </si>
  <si>
    <t>H28_5年_（２）ウ</t>
  </si>
  <si>
    <t>H28_6年_（２）ウ</t>
  </si>
  <si>
    <t>H28_1年_（２）ウ</t>
  </si>
  <si>
    <t>H28_2年_（２）ウ</t>
  </si>
  <si>
    <t>H28_3年_（２）ウ</t>
  </si>
  <si>
    <t>q6</t>
  </si>
  <si>
    <t>低いほど良い</t>
  </si>
  <si>
    <t>勉強しているときに、やった内容をおぼえているかどうかをたしかめる</t>
  </si>
  <si>
    <t>H28_4年_（２）サ</t>
  </si>
  <si>
    <t>H28_5年_（２）サ</t>
  </si>
  <si>
    <t>H28_6年_（２）サ</t>
  </si>
  <si>
    <t>H28_1年_（２）サ</t>
  </si>
  <si>
    <t>H28_2年_（２）サ</t>
  </si>
  <si>
    <t>H28_3年_（２）サ</t>
  </si>
  <si>
    <t>q7</t>
  </si>
  <si>
    <t>勉強する前に、これから何を勉強しなければならないかについて考える</t>
  </si>
  <si>
    <t>H28_4年_（２）タ</t>
  </si>
  <si>
    <t>H28_5年_（２）タ</t>
  </si>
  <si>
    <t>H28_6年_（２）タ</t>
  </si>
  <si>
    <t>H28_1年_（２）タ</t>
  </si>
  <si>
    <t>H28_2年_（２）タ</t>
  </si>
  <si>
    <t>H28_3年_（２）タ</t>
  </si>
  <si>
    <t>q8</t>
  </si>
  <si>
    <t>勉強するときは、これからどんな内容をやるのかを考えてからはじめる</t>
  </si>
  <si>
    <t/>
  </si>
  <si>
    <t>q9</t>
  </si>
  <si>
    <t>勉強をするときは、その日の用事を考えて勉強のやり方を変える</t>
  </si>
  <si>
    <t>q10</t>
  </si>
  <si>
    <t>勉強しているとき、自分がわからないところはどこかを見つけようとする</t>
  </si>
  <si>
    <t>q11</t>
  </si>
  <si>
    <t>勉強でわからないときは、やる順番を考える</t>
  </si>
  <si>
    <t>q12</t>
  </si>
  <si>
    <t>プランニング方略</t>
  </si>
  <si>
    <t>勉強するときは、さいしょに計画をたててからはじめる</t>
  </si>
  <si>
    <t>H28_4年_（２）ソ</t>
  </si>
  <si>
    <t>H28_5年_（２）ソ</t>
  </si>
  <si>
    <t>H28_6年_（２）ソ</t>
  </si>
  <si>
    <t>H28_1年_（２）ソ</t>
  </si>
  <si>
    <t>H28_2年_（２）ソ</t>
  </si>
  <si>
    <t>H28_3年_（２）ソ</t>
  </si>
  <si>
    <t>q13</t>
  </si>
  <si>
    <t>勉強をしているときに、やっていることが正しくできているかどうかをたしかめる</t>
  </si>
  <si>
    <t>H28_4年_（２）ト</t>
  </si>
  <si>
    <t>H28_5年_（２）ト</t>
  </si>
  <si>
    <t>H28_6年_（２）ト</t>
  </si>
  <si>
    <t>H28_1年_（２）ト</t>
  </si>
  <si>
    <t>H28_2年_（２）ト</t>
  </si>
  <si>
    <t>H28_3年_（２）ト</t>
  </si>
  <si>
    <t>q14</t>
  </si>
  <si>
    <t>勉強するときは、自分できめた計画にそっておこなう</t>
  </si>
  <si>
    <t>H28_4年_（２）ナ</t>
  </si>
  <si>
    <t>H28_5年_（２）ナ</t>
  </si>
  <si>
    <t>H28_6年_（２）ナ</t>
  </si>
  <si>
    <t>H28_1年_（２）ナ</t>
  </si>
  <si>
    <t>H28_2年_（２）ナ</t>
  </si>
  <si>
    <t>H28_3年_（２）ナ</t>
  </si>
  <si>
    <t>q15</t>
  </si>
  <si>
    <t>勉強しているとき、たまに止まって、一度やったところを見なおす</t>
  </si>
  <si>
    <t>H28_4年_（２）ケ</t>
  </si>
  <si>
    <t>H28_5年_（２）ケ</t>
  </si>
  <si>
    <t>H28_6年_（２）ケ</t>
  </si>
  <si>
    <t>H28_1年_（２）ケ</t>
  </si>
  <si>
    <t>H28_2年_（２）ケ</t>
  </si>
  <si>
    <t>H28_3年_（２）ケ</t>
  </si>
  <si>
    <t>q16</t>
  </si>
  <si>
    <t>勉強を始める前に、これから何をどうやって勉強するかを考える</t>
  </si>
  <si>
    <t>q17</t>
  </si>
  <si>
    <t>勉強しているときは、内容がわかっているかどうかをたしかめながら勉強する</t>
  </si>
  <si>
    <t>q18</t>
  </si>
  <si>
    <t>作業方略</t>
  </si>
  <si>
    <t>勉強するときは、参考書や事典などがすぐ使えるように準備しておく</t>
  </si>
  <si>
    <t>H28_4年_（２）ア</t>
  </si>
  <si>
    <t>H28_5年_（２）ア</t>
  </si>
  <si>
    <t>H28_6年_（２）ア</t>
  </si>
  <si>
    <t>H28_1年_（２）ア</t>
  </si>
  <si>
    <t>H28_2年_（２）ア</t>
  </si>
  <si>
    <t>H28_3年_（２）ア</t>
  </si>
  <si>
    <t>q19</t>
  </si>
  <si>
    <t>勉強する前に、勉強に必要な本などを用意してから勉強するようにしている</t>
  </si>
  <si>
    <t>H28_4年_（２）ツ</t>
  </si>
  <si>
    <t>H28_5年_（２）ツ</t>
  </si>
  <si>
    <t>H28_6年_（２）ツ</t>
  </si>
  <si>
    <t>H28_1年_（２）ツ</t>
  </si>
  <si>
    <t>H28_2年_（２）ツ</t>
  </si>
  <si>
    <t>H28_3年_（２）ツ</t>
  </si>
  <si>
    <t>q20</t>
  </si>
  <si>
    <t>勉強していて大切だと思ったところは、言われなくてもノートにまとめる</t>
  </si>
  <si>
    <t>H28_4年_（２）セ</t>
  </si>
  <si>
    <t>H28_5年_（２）セ</t>
  </si>
  <si>
    <t>H28_6年_（２）セ</t>
  </si>
  <si>
    <t>H28_1年_（２）セ</t>
  </si>
  <si>
    <t>H28_2年_（２）セ</t>
  </si>
  <si>
    <t>H28_3年_（２）セ</t>
  </si>
  <si>
    <t>q21</t>
  </si>
  <si>
    <t>勉強で大切なところは、くり返して書いたりしておぼえる</t>
  </si>
  <si>
    <t>H28_4年_（２）ネ</t>
  </si>
  <si>
    <t>H28_5年_（２）ネ</t>
  </si>
  <si>
    <t>H28_6年_（２）ネ</t>
  </si>
  <si>
    <t>H28_1年_（２）ネ</t>
  </si>
  <si>
    <t>H28_2年_（２）ネ</t>
  </si>
  <si>
    <t>H28_3年_（２）ネ</t>
  </si>
  <si>
    <t>q22</t>
  </si>
  <si>
    <t>勉強していてまちがえたところは、しるしをつけておいて後で見なおす</t>
  </si>
  <si>
    <t>q23</t>
  </si>
  <si>
    <t>勉強で大切なところは、くりかえし声に出しておぼえる</t>
  </si>
  <si>
    <t>q24</t>
  </si>
  <si>
    <t>人的リソース方略</t>
  </si>
  <si>
    <t>勉強でわからないところがあったら、友達にその答えをきく</t>
  </si>
  <si>
    <t>H28_4年_（２）シ</t>
  </si>
  <si>
    <t>H28_5年_（２）シ</t>
  </si>
  <si>
    <t>H28_6年_（２）シ</t>
  </si>
  <si>
    <t>H28_1年_（２）シ</t>
  </si>
  <si>
    <t>H28_2年_（２）シ</t>
  </si>
  <si>
    <t>H28_3年_（２）シ</t>
  </si>
  <si>
    <t>q25</t>
  </si>
  <si>
    <t>勉強でわからないところがあったら、友達に勉強のやり方をきく</t>
  </si>
  <si>
    <t>H28_4年_（２）チ</t>
  </si>
  <si>
    <t>H28_5年_（２）チ</t>
  </si>
  <si>
    <t>H28_6年_（２）チ</t>
  </si>
  <si>
    <t>H28_1年_（２）チ</t>
  </si>
  <si>
    <t>H28_2年_（２）チ</t>
  </si>
  <si>
    <t>H28_3年_（２）チ</t>
  </si>
  <si>
    <t>q26</t>
  </si>
  <si>
    <t>勉強のできる友達と、同じやり方で勉強する</t>
  </si>
  <si>
    <t>H28_4年_（２）テ</t>
  </si>
  <si>
    <t>H28_5年_（２）テ</t>
  </si>
  <si>
    <t>H28_6年_（２）テ</t>
  </si>
  <si>
    <t>H28_1年_（２）テ</t>
  </si>
  <si>
    <t>H28_2年_（２）テ</t>
  </si>
  <si>
    <t>H28_3年_（２）テ</t>
  </si>
  <si>
    <t>q27</t>
  </si>
  <si>
    <t>勉強するときは、最後に友達と答えあわせをするようにする</t>
  </si>
  <si>
    <t>H28_4年_（２）イ</t>
  </si>
  <si>
    <t>H28_5年_（２）イ</t>
  </si>
  <si>
    <t>H28_6年_（２）イ</t>
  </si>
  <si>
    <t>H28_1年_（２）イ</t>
  </si>
  <si>
    <t>H28_2年_（２）イ</t>
  </si>
  <si>
    <t>H28_3年_（２）イ</t>
  </si>
  <si>
    <t>q28</t>
  </si>
  <si>
    <t>認知的方略</t>
  </si>
  <si>
    <t>勉強するときは、内容を頭に思い浮かべながら考える</t>
  </si>
  <si>
    <t>H28_4年_（２）コ</t>
  </si>
  <si>
    <t>H28_5年_（２）コ</t>
  </si>
  <si>
    <t>H28_6年_（２）コ</t>
  </si>
  <si>
    <t>H28_1年_（２）コ</t>
  </si>
  <si>
    <t>H28_2年_（２）コ</t>
  </si>
  <si>
    <t>H28_3年_（２）コ</t>
  </si>
  <si>
    <t>q29</t>
  </si>
  <si>
    <t>勉強をするときは、内容を自分の知っている言葉で理解するようにする</t>
  </si>
  <si>
    <t>H28_4年_（２）ヌ</t>
  </si>
  <si>
    <t>H28_5年_（２）ヌ</t>
  </si>
  <si>
    <t>H28_6年_（２）ヌ</t>
  </si>
  <si>
    <t>H28_1年_（２）ヌ</t>
  </si>
  <si>
    <t>H28_2年_（２）ヌ</t>
  </si>
  <si>
    <t>H28_3年_（２）ヌ</t>
  </si>
  <si>
    <t>q30</t>
  </si>
  <si>
    <t>勉強していてわからないことがあったら、先生にきく</t>
  </si>
  <si>
    <t>H28_4年_（２）エ</t>
  </si>
  <si>
    <t>H28_5年_（２）エ</t>
  </si>
  <si>
    <t>H28_6年_（２）エ</t>
  </si>
  <si>
    <t>H28_1年_（２）エ</t>
  </si>
  <si>
    <t>H28_2年_（２）エ</t>
  </si>
  <si>
    <t>H28_3年_（２）エ</t>
  </si>
  <si>
    <t>q31</t>
  </si>
  <si>
    <t>新しいことを勉強するとき、今までに勉強したことと関係があるかどうかを考えながら勉強する</t>
  </si>
  <si>
    <t>H28_4年_（２）ク</t>
  </si>
  <si>
    <t>H28_5年_（２）ク</t>
  </si>
  <si>
    <t>H28_6年_（２）ク</t>
  </si>
  <si>
    <t>H28_1年_（２）ク</t>
  </si>
  <si>
    <t>H28_2年_（２）ク</t>
  </si>
  <si>
    <t>H28_3年_（２）ク</t>
  </si>
  <si>
    <t>q32</t>
  </si>
  <si>
    <t>勉強するときは、勉強に集中できるような工夫をする</t>
  </si>
  <si>
    <t>q33</t>
  </si>
  <si>
    <t>勉強するときは、大切なところはどこかを考えながら勉強する</t>
  </si>
  <si>
    <t>q34</t>
  </si>
  <si>
    <t>勉強をするときは、授業中に先生の言ったことを思い出すようにする</t>
  </si>
  <si>
    <t>q35</t>
  </si>
  <si>
    <t>努力調整方略</t>
  </si>
  <si>
    <t>R</t>
  </si>
  <si>
    <t>学校の勉強をしているとき、とてもめんどうでつまらないと思うことがよくあるので、やろうとしていたことを終える前にやめてしまう</t>
  </si>
  <si>
    <t>H28_4年_（２）カ</t>
  </si>
  <si>
    <t>H28_5年_（２）カ</t>
  </si>
  <si>
    <t>H28_6年_（２）カ</t>
  </si>
  <si>
    <t>H28_1年_（２）カ</t>
  </si>
  <si>
    <t>H28_2年_（２）カ</t>
  </si>
  <si>
    <t>H28_3年_（２）カ</t>
  </si>
  <si>
    <t>q36</t>
  </si>
  <si>
    <t>いまやっていることが気に入らなかったとして、学校の勉強でよい成績をとるためにいっしょうけんめいがんばる</t>
  </si>
  <si>
    <t>H28_4年_（２）二</t>
  </si>
  <si>
    <t>H28_5年_（２）ニ</t>
  </si>
  <si>
    <t>H28_6年_（２）ニ</t>
  </si>
  <si>
    <t>H28_1年_（２）ニ</t>
  </si>
  <si>
    <t>H28_2年_（２）ニ</t>
  </si>
  <si>
    <t>H28_3年_（２）ニ</t>
  </si>
  <si>
    <t>q37</t>
  </si>
  <si>
    <t>授業の内容がむずかしいときは、やらずにあきらめるか簡単なところだけ勉強する</t>
  </si>
  <si>
    <t>H28_4年_（２）キ</t>
  </si>
  <si>
    <t>H28_5年_（２）キ</t>
  </si>
  <si>
    <t>H28_6年_（２）キ</t>
  </si>
  <si>
    <t>H28_1年_（２）キ</t>
  </si>
  <si>
    <t>H28_2年_（２）キ</t>
  </si>
  <si>
    <t>H28_3年_（２）キ</t>
  </si>
  <si>
    <t>q38</t>
  </si>
  <si>
    <t>問題が退屈でつまらないときでも、それが終わるまでなんとかやりつづけられるように努力する</t>
  </si>
  <si>
    <t>H28_4年_（２）オ</t>
  </si>
  <si>
    <t>H28_5年_（２）オ</t>
  </si>
  <si>
    <t>H28_6年_（２）オ</t>
  </si>
  <si>
    <t>H28_1年_（２）オ</t>
  </si>
  <si>
    <t>H28_2年_（２）オ</t>
  </si>
  <si>
    <t>H28_3年_（２）オ</t>
  </si>
  <si>
    <t>q39</t>
  </si>
  <si>
    <t>セルフコントロール</t>
  </si>
  <si>
    <t>H28_4年_（３）</t>
  </si>
  <si>
    <t>H28_1年_（３）</t>
  </si>
  <si>
    <t>q40</t>
  </si>
  <si>
    <t>ほかの子たちが話をしているときに、その子たちのじゃまをした</t>
  </si>
  <si>
    <t>H28_4年_（４）</t>
  </si>
  <si>
    <t>H28_1年_（４）</t>
  </si>
  <si>
    <t>q41</t>
  </si>
  <si>
    <t>H28_4年_（５）</t>
  </si>
  <si>
    <t>H28_1年_（５）</t>
  </si>
  <si>
    <t>q42</t>
  </si>
  <si>
    <t>つくえ・ロッカー・部屋が散らかっていたので、必要なものを見つけることができなかった</t>
  </si>
  <si>
    <t>H28_4年_（６）</t>
  </si>
  <si>
    <t>H28_1年_（６）</t>
  </si>
  <si>
    <t>q43</t>
  </si>
  <si>
    <t>家や学校でカッとなってキレた</t>
  </si>
  <si>
    <t>H28_4年_（７）</t>
  </si>
  <si>
    <t>H28_1年_（７）</t>
  </si>
  <si>
    <t>q44</t>
  </si>
  <si>
    <t>先生が、自分にたいして言っていたことを思い出すことができなかった</t>
  </si>
  <si>
    <t>H28_4年_（８）</t>
  </si>
  <si>
    <t>H28_1年_（８）</t>
  </si>
  <si>
    <t>q45</t>
  </si>
  <si>
    <t>H28_4年_（９）</t>
  </si>
  <si>
    <t>H28_1年_（９）</t>
  </si>
  <si>
    <t>q46</t>
  </si>
  <si>
    <t>イライラしているときに、先生や親に口答えをした</t>
  </si>
  <si>
    <t>H28_4年_（１０）</t>
  </si>
  <si>
    <t>H28_1年_（１０）</t>
  </si>
  <si>
    <t>q47</t>
  </si>
  <si>
    <t>自己効力感</t>
  </si>
  <si>
    <t>H28_5年_（３）</t>
  </si>
  <si>
    <t>H28_2年_（３）</t>
  </si>
  <si>
    <t>q48</t>
  </si>
  <si>
    <t>教科書の中でいちばんむずかしい問題も理解できると思う</t>
  </si>
  <si>
    <t>H28_5年_（４）</t>
  </si>
  <si>
    <t>H28_2年_（４）</t>
  </si>
  <si>
    <t>q49</t>
  </si>
  <si>
    <t>H28_5年_（５）</t>
  </si>
  <si>
    <t>H28_2年_（５）</t>
  </si>
  <si>
    <t>q50</t>
  </si>
  <si>
    <t>H28_5年_（６）</t>
  </si>
  <si>
    <t>H28_2年_（６）</t>
  </si>
  <si>
    <t>q51</t>
  </si>
  <si>
    <t>H28_5年_（７）</t>
  </si>
  <si>
    <t>H28_2年_（７）</t>
  </si>
  <si>
    <t>q52</t>
  </si>
  <si>
    <t>H28_5年_（８）</t>
  </si>
  <si>
    <t>H28_2年_（８）</t>
  </si>
  <si>
    <t>q53</t>
  </si>
  <si>
    <t>H28_5年_（９）</t>
  </si>
  <si>
    <t>H28_2年_（９）</t>
  </si>
  <si>
    <t>q54</t>
  </si>
  <si>
    <t>H28_5年_（１０）</t>
  </si>
  <si>
    <t>H28_2年_（１０）</t>
  </si>
  <si>
    <t>q55</t>
  </si>
  <si>
    <t>勤勉性</t>
  </si>
  <si>
    <t>H28_6年_（３）</t>
  </si>
  <si>
    <t>H28_3年_（３）</t>
  </si>
  <si>
    <t>q56</t>
  </si>
  <si>
    <t>高いほど良い</t>
  </si>
  <si>
    <t>H28_6年_（４）</t>
  </si>
  <si>
    <t>H28_3年_（４）</t>
  </si>
  <si>
    <t>q57</t>
  </si>
  <si>
    <t>自分がやるべきことにはきちんとかかわります</t>
  </si>
  <si>
    <t>H28_6年_（５）</t>
  </si>
  <si>
    <t>H28_3年_（５）</t>
  </si>
  <si>
    <t>q58</t>
  </si>
  <si>
    <t>H28_6年_（６）</t>
  </si>
  <si>
    <t>H28_3年_（６）</t>
  </si>
  <si>
    <t>q59</t>
  </si>
  <si>
    <t>H28_6年_（７）</t>
  </si>
  <si>
    <t>H28_3年_（７）</t>
  </si>
  <si>
    <t>q60</t>
  </si>
  <si>
    <t>H28_6年_（８）</t>
  </si>
  <si>
    <t>H28_3年_（８）</t>
  </si>
  <si>
    <t>q61</t>
  </si>
  <si>
    <t>H28_6年_（９）</t>
  </si>
  <si>
    <t>H28_3年_（９）</t>
  </si>
  <si>
    <t>q62</t>
  </si>
  <si>
    <t>じぶんの部屋やつくえのまわりはちらかっています</t>
  </si>
  <si>
    <t>H28_6年_（１０）</t>
  </si>
  <si>
    <t>H28_3年_（１０）</t>
  </si>
  <si>
    <t>q63</t>
  </si>
  <si>
    <t>何かをはじめたら，ぜったい終わらせなければいけません</t>
  </si>
  <si>
    <t>H28_6年_（１１）</t>
  </si>
  <si>
    <t>H28_3年_（１１）</t>
  </si>
  <si>
    <t>q64</t>
  </si>
  <si>
    <t>学校で使うものはきちんと整理しておくほうです</t>
  </si>
  <si>
    <t>H28_6年_（１２）</t>
  </si>
  <si>
    <t>H28_3年_（１２）</t>
  </si>
  <si>
    <t>q65</t>
  </si>
  <si>
    <t>H28_6年_（１３）</t>
  </si>
  <si>
    <t>H28_3年_（１３）</t>
  </si>
  <si>
    <t>q66</t>
  </si>
  <si>
    <t>気がちってしまうことはあまりありません</t>
  </si>
  <si>
    <t>H28_6年_（１４）</t>
  </si>
  <si>
    <t>H28_3年_（１４）</t>
  </si>
  <si>
    <t>q67</t>
  </si>
  <si>
    <t>H28_6年_（１５）</t>
  </si>
  <si>
    <t>H28_3年_（１５）</t>
  </si>
  <si>
    <t>q68</t>
  </si>
  <si>
    <t>あなた自身</t>
  </si>
  <si>
    <t>自分には、よいところがあると思いますか</t>
  </si>
  <si>
    <t>H28_4年_（１１）</t>
  </si>
  <si>
    <t>H28_5年_（１１）</t>
  </si>
  <si>
    <t>H28_6年_（１６）</t>
  </si>
  <si>
    <t>H28_1年_（１１）</t>
  </si>
  <si>
    <t>H28_2年_（１１）</t>
  </si>
  <si>
    <t>H28_3年_（１６）</t>
  </si>
  <si>
    <t>q69</t>
  </si>
  <si>
    <t>難しいことでも失敗を恐れないで挑戦していますか</t>
  </si>
  <si>
    <t>H28_4年_（１２）</t>
  </si>
  <si>
    <t>H28_5年_（１２）</t>
  </si>
  <si>
    <t>H28_6年_（１７）</t>
  </si>
  <si>
    <t>H28_1年_（１２）</t>
  </si>
  <si>
    <t>H28_2年_（１２）</t>
  </si>
  <si>
    <t>H28_3年_（１７）</t>
  </si>
  <si>
    <t>q70</t>
  </si>
  <si>
    <t>H28_4年_（１３）</t>
  </si>
  <si>
    <t>H28_5年_（１３）</t>
  </si>
  <si>
    <t>H28_6年_（１８）</t>
  </si>
  <si>
    <t>H28_1年_（１３）</t>
  </si>
  <si>
    <t>H28_2年_（１３）</t>
  </si>
  <si>
    <t>H28_3年_（１８）</t>
  </si>
  <si>
    <t>q71</t>
  </si>
  <si>
    <t>H28_4年_（１４）</t>
  </si>
  <si>
    <t>H28_5年_（１４）</t>
  </si>
  <si>
    <t>H28_6年_（１９）</t>
  </si>
  <si>
    <t>H28_1年_（１４）</t>
  </si>
  <si>
    <t>H28_2年_（１４）</t>
  </si>
  <si>
    <t>H28_3年_（１９）</t>
  </si>
  <si>
    <t>q72</t>
  </si>
  <si>
    <t>将来、何かの職業について働きたいと思いますか</t>
  </si>
  <si>
    <t>H28_5年_（１５）</t>
  </si>
  <si>
    <t>H28_6年_（２０）</t>
  </si>
  <si>
    <t>H28_2年_（１５）</t>
  </si>
  <si>
    <t>H28_3年_（２０）</t>
  </si>
  <si>
    <t>q73</t>
  </si>
  <si>
    <t>将来どの学校まで進みたいと思いますか(5肢)</t>
  </si>
  <si>
    <t>H28_4年_（１５）</t>
  </si>
  <si>
    <t>H28_5年_（１６）</t>
  </si>
  <si>
    <t>H28_6年_（２１）</t>
  </si>
  <si>
    <t>q74</t>
  </si>
  <si>
    <t>将来どの学校まで進みたいと思いますか(8肢)</t>
  </si>
  <si>
    <t>H28_1年_（１５）</t>
  </si>
  <si>
    <t>H28_2年_（１６）</t>
  </si>
  <si>
    <t>H28_3年_（２１）</t>
  </si>
  <si>
    <t>q75</t>
  </si>
  <si>
    <t>卒業後進路・重視</t>
  </si>
  <si>
    <t>自分が将来、職業や仕事に就くために役立つことが学べること</t>
  </si>
  <si>
    <t>H28_2年_（１７）ア</t>
  </si>
  <si>
    <t>H28_3年_（２２）ア</t>
  </si>
  <si>
    <t>q76</t>
  </si>
  <si>
    <t>H28_2年_（１７）イ</t>
  </si>
  <si>
    <t>H28_3年_（２２）イ</t>
  </si>
  <si>
    <t>q77</t>
  </si>
  <si>
    <t>自分の学力にあっていること</t>
  </si>
  <si>
    <t>H28_2年_（１７）ウ</t>
  </si>
  <si>
    <t>H28_3年_（２２）ウ</t>
  </si>
  <si>
    <t>q78</t>
  </si>
  <si>
    <t>H28_2年_（１７）エ</t>
  </si>
  <si>
    <t>H28_3年_（２２）エ</t>
  </si>
  <si>
    <t>q79</t>
  </si>
  <si>
    <t>参考にしたい情報</t>
  </si>
  <si>
    <t>H28_2年_（１８）ア</t>
  </si>
  <si>
    <t>H28_3年_（２３）ア</t>
  </si>
  <si>
    <t>q80</t>
  </si>
  <si>
    <t>H28_2年_（１８）イ</t>
  </si>
  <si>
    <t>H28_3年_（２３）イ</t>
  </si>
  <si>
    <t>q81</t>
  </si>
  <si>
    <t>高校の見学会などに参加し、自分で進路先を見ること</t>
  </si>
  <si>
    <t>H28_2年_（１８）ウ</t>
  </si>
  <si>
    <t>H28_3年_（２３）ウ</t>
  </si>
  <si>
    <t>q82</t>
  </si>
  <si>
    <t>H28_2年_（１８）エ</t>
  </si>
  <si>
    <t>H28_3年_（２３）エ</t>
  </si>
  <si>
    <t>q83</t>
  </si>
  <si>
    <t>前学年の時</t>
  </si>
  <si>
    <t>H28_4年_（１６）</t>
  </si>
  <si>
    <t>H28_5年_（２９）</t>
  </si>
  <si>
    <t>H28_6年_（３４）</t>
  </si>
  <si>
    <t>H28_1年_（１６）</t>
  </si>
  <si>
    <t>H28_2年_（３１）</t>
  </si>
  <si>
    <t>H28_3年_（３６）</t>
  </si>
  <si>
    <t>q84</t>
  </si>
  <si>
    <t>H28_4年_（１７）</t>
  </si>
  <si>
    <t>H28_5年_（３０）</t>
  </si>
  <si>
    <t>H28_6年_（３５）</t>
  </si>
  <si>
    <t>H28_1年_（１７）</t>
  </si>
  <si>
    <t>H28_2年_（３２）</t>
  </si>
  <si>
    <t>H28_3年_（３７）</t>
  </si>
  <si>
    <t>q85</t>
  </si>
  <si>
    <t>学校での生活には満足していましたか（運動会や遠足などの学校行事も入ります）</t>
  </si>
  <si>
    <t>H28_4年_（１８）</t>
  </si>
  <si>
    <t>H28_5年_（３１）</t>
  </si>
  <si>
    <t>H28_6年_（３６）</t>
  </si>
  <si>
    <t>H28_1年_（１８）</t>
  </si>
  <si>
    <t>H28_2年_（３３）＊</t>
  </si>
  <si>
    <t>H28_3年_（３８）＊</t>
  </si>
  <si>
    <t>q86</t>
  </si>
  <si>
    <t>学校の先生たちは自分の良い所をほめてくれましたか</t>
  </si>
  <si>
    <t>H28_4年_（１９）</t>
  </si>
  <si>
    <t>H28_5年_（３２）</t>
  </si>
  <si>
    <t>H28_6年_（３７）</t>
  </si>
  <si>
    <t>H28_1年_（１９）</t>
  </si>
  <si>
    <t>H28_2年_（３４）</t>
  </si>
  <si>
    <t>H28_3年_（３９）</t>
  </si>
  <si>
    <t>q87</t>
  </si>
  <si>
    <t>学校の先生たちは心配事の相談にのってくれましたか</t>
  </si>
  <si>
    <t>H28_4年_（２０）</t>
  </si>
  <si>
    <t>H28_5年_（３３）</t>
  </si>
  <si>
    <t>H28_6年_（３８）</t>
  </si>
  <si>
    <t>H28_1年_（２０）</t>
  </si>
  <si>
    <t>H28_2年_（３５）</t>
  </si>
  <si>
    <t>H28_3年_（４０）</t>
  </si>
  <si>
    <t>q88</t>
  </si>
  <si>
    <t>前学年国語</t>
  </si>
  <si>
    <t>友達の考えを聞いて、文章の内容や表現の仕方がよくわかったこと</t>
  </si>
  <si>
    <t>H28_4年_（２１）</t>
  </si>
  <si>
    <t>H28_6年_（３９）</t>
  </si>
  <si>
    <t>H28_2年_（３６）</t>
  </si>
  <si>
    <t>q89</t>
  </si>
  <si>
    <t>自分の考えを理由をつけて発表したり、書いたりできたこと</t>
  </si>
  <si>
    <t>H28_4年_（２２）</t>
  </si>
  <si>
    <t>H28_6年_（４０）</t>
  </si>
  <si>
    <t>H28_2年_（３７）</t>
  </si>
  <si>
    <t>q90</t>
  </si>
  <si>
    <t>ノートやワークシート、プリントに書いた授業のまとめを先生に見てもらうこと</t>
  </si>
  <si>
    <t>H28_4年_（２３）</t>
  </si>
  <si>
    <t>H28_6年_（４１）</t>
  </si>
  <si>
    <t>H28_2年_（３８）</t>
  </si>
  <si>
    <t>q91</t>
  </si>
  <si>
    <t>H28_4年_（２４）</t>
  </si>
  <si>
    <t>H28_6年_（４２）</t>
  </si>
  <si>
    <t>H28_2年_（３９）</t>
  </si>
  <si>
    <t>q92</t>
  </si>
  <si>
    <t>グループで活動するときに、一人の考えだけでなくみんなで考えを出し合って課題を解決すること</t>
  </si>
  <si>
    <t>H28_4年_（２５）</t>
  </si>
  <si>
    <t>H28_6年_（４３）</t>
  </si>
  <si>
    <t>H28_2年_（４０）</t>
  </si>
  <si>
    <t>q93</t>
  </si>
  <si>
    <t>授業で課題を解決するときに、みんなで色々な考えを発表すること</t>
  </si>
  <si>
    <t>H28_4年_（２６）</t>
  </si>
  <si>
    <t>H28_6年_（４４）</t>
  </si>
  <si>
    <t>H28_2年_（４１）</t>
  </si>
  <si>
    <t>q94</t>
  </si>
  <si>
    <t>授業のはじめに、先生から、どうやったら課題を解決できるか考えるように言われること</t>
  </si>
  <si>
    <t>H28_4年_（２７）</t>
  </si>
  <si>
    <t>H28_6年_（４５）</t>
  </si>
  <si>
    <t>H28_2年_（４２）</t>
  </si>
  <si>
    <t>q95</t>
  </si>
  <si>
    <t>授業のはじめには気が付かなかった疑問が、授業の終わりに、頭に浮かんできたこと</t>
  </si>
  <si>
    <t>H28_4年_（２８）</t>
  </si>
  <si>
    <t>H28_6年_（４６）</t>
  </si>
  <si>
    <t>H28_2年_（４３）</t>
  </si>
  <si>
    <t>q96</t>
  </si>
  <si>
    <t>前学年算数</t>
  </si>
  <si>
    <t>課題を解決するときに、それまでに習ったことを思い出して解決出来たこと</t>
  </si>
  <si>
    <t>H28_5年_（３４）</t>
  </si>
  <si>
    <t>H28_1年_（２１）</t>
  </si>
  <si>
    <t>H28_3年_（４１）</t>
  </si>
  <si>
    <t>q97</t>
  </si>
  <si>
    <t>H28_5年_（３５）</t>
  </si>
  <si>
    <t>H28_1年_（２２）</t>
  </si>
  <si>
    <t>H28_3年_（４２）</t>
  </si>
  <si>
    <t>q98</t>
  </si>
  <si>
    <t>H28_5年_（３６）</t>
  </si>
  <si>
    <t>H28_1年_（２３）</t>
  </si>
  <si>
    <t>H28_3年_（４３）</t>
  </si>
  <si>
    <t>q99</t>
  </si>
  <si>
    <t>H28_5年_（３７）</t>
  </si>
  <si>
    <t>H28_1年_（２４）</t>
  </si>
  <si>
    <t>H28_3年_（４４）</t>
  </si>
  <si>
    <t>q100</t>
  </si>
  <si>
    <t>H28_5年_（３８）</t>
  </si>
  <si>
    <t>H28_1年_（２５）</t>
  </si>
  <si>
    <t>H28_3年_（４５）</t>
  </si>
  <si>
    <t>q101</t>
  </si>
  <si>
    <t>H28_5年_（３９）</t>
  </si>
  <si>
    <t>H28_1年_（２６）</t>
  </si>
  <si>
    <t>H28_3年_（４６）</t>
  </si>
  <si>
    <t>q102</t>
  </si>
  <si>
    <t>H28_5年_（４０）</t>
  </si>
  <si>
    <t>H28_1年_（２７）</t>
  </si>
  <si>
    <t>H28_3年_（４７）</t>
  </si>
  <si>
    <t>q103</t>
  </si>
  <si>
    <t>H28_5年_（４１）</t>
  </si>
  <si>
    <t>H28_1年_（２８）</t>
  </si>
  <si>
    <t>H28_3年_（４８）</t>
  </si>
  <si>
    <t>q104</t>
  </si>
  <si>
    <t>前学年英語</t>
  </si>
  <si>
    <t>授業で、友達と英語を使って活動することで、新しい英語の表現を使えるようになりましたか</t>
  </si>
  <si>
    <t>H28_2年_（４４）</t>
  </si>
  <si>
    <t>H28_3年_（４９）</t>
  </si>
  <si>
    <t>q105</t>
  </si>
  <si>
    <t>授業で、自分や友達の考えや気持ちなどについて、英語で聞く、話す、読む、書くなどの活動を行っていましたか</t>
  </si>
  <si>
    <t>H28_2年_（４５）</t>
  </si>
  <si>
    <t>H28_3年_（５０）</t>
  </si>
  <si>
    <t>q106</t>
  </si>
  <si>
    <t>授業で、英語を使って活動することで、自分を英語を使ってみたいと思うようになりましたか</t>
  </si>
  <si>
    <t>H28_2年_（４６）</t>
  </si>
  <si>
    <t>H28_3年_（５１）</t>
  </si>
  <si>
    <t>q107</t>
  </si>
  <si>
    <t>家での生活</t>
  </si>
  <si>
    <t>H28_4年_（２９）</t>
  </si>
  <si>
    <t>H28_5年_（４２）</t>
  </si>
  <si>
    <t>H28_6年_（４７）</t>
  </si>
  <si>
    <t>H28_1年_（２９）</t>
  </si>
  <si>
    <t>H28_2年_（４７）</t>
  </si>
  <si>
    <t>H28_3年_（５２）</t>
  </si>
  <si>
    <t>q108</t>
  </si>
  <si>
    <t>H28_4年_（３０）</t>
  </si>
  <si>
    <t>H28_5年_（４３）</t>
  </si>
  <si>
    <t>H28_6年_（４８）</t>
  </si>
  <si>
    <t>H28_1年_（３０）</t>
  </si>
  <si>
    <t>H28_2年_（４８）</t>
  </si>
  <si>
    <t>H28_3年_（５３）</t>
  </si>
  <si>
    <t>q109</t>
  </si>
  <si>
    <t>学校の授業時間以外に、月～金曜日、1日にどれくらいの時間、勉強をしますか（学習塾で勉強している時間や家庭教師に教わっている時間も入ります）</t>
  </si>
  <si>
    <t>H28_4年_（３１）</t>
  </si>
  <si>
    <t>H28_5年_（４４）</t>
  </si>
  <si>
    <t>H28_6年_（４９）</t>
  </si>
  <si>
    <t>H28_1年_（３１）</t>
  </si>
  <si>
    <t>H28_2年_（４９）</t>
  </si>
  <si>
    <t>H28_3年_（５４）</t>
  </si>
  <si>
    <t>q110</t>
  </si>
  <si>
    <t>土曜日や日曜日など学校が休みの日に、1日にどれくらいの時間、勉強をしますか（学習塾で勉強している時間や家庭教師に教わっている時間も入ります）</t>
  </si>
  <si>
    <t>H28_4年_（３２）</t>
  </si>
  <si>
    <t>H28_5年_（４５）</t>
  </si>
  <si>
    <t>H28_6年_（５０）</t>
  </si>
  <si>
    <t>H28_1年_（３２）</t>
  </si>
  <si>
    <t>H28_2年_（５０）</t>
  </si>
  <si>
    <t>H28_3年_（５５）</t>
  </si>
  <si>
    <t>q111</t>
  </si>
  <si>
    <t>学習塾（家庭教師に教わっている場合も入ります）で1週間で、どのくらいの時間、勉強をしますか</t>
  </si>
  <si>
    <t>H28_4年_（３３）</t>
  </si>
  <si>
    <t>H28_5年_（４６）</t>
  </si>
  <si>
    <t>H28_6年_（５１）</t>
  </si>
  <si>
    <t>H28_1年_（３３）</t>
  </si>
  <si>
    <t>H28_2年_（５１）</t>
  </si>
  <si>
    <t>H28_3年_（５６）</t>
  </si>
  <si>
    <t>q112</t>
  </si>
  <si>
    <t>1ヶ月に、何冊くらいの本を読みますか（教科書や参考書、漫画や雑誌は入りません）</t>
  </si>
  <si>
    <t>H28_4年_（３４）</t>
  </si>
  <si>
    <t>H28_5年_（４７）</t>
  </si>
  <si>
    <t>H28_6年_（５２）</t>
  </si>
  <si>
    <t>H28_1年_（３４）</t>
  </si>
  <si>
    <t>H28_2年_（５２）</t>
  </si>
  <si>
    <t>H28_3年_（５７）</t>
  </si>
  <si>
    <t>q113</t>
  </si>
  <si>
    <t>家には、自分や家の人が読む本がどれくらいありますか</t>
  </si>
  <si>
    <t>H28_4年_（３５）</t>
  </si>
  <si>
    <t>H28_5年_（４８）</t>
  </si>
  <si>
    <t>H28_6年_（５３）</t>
  </si>
  <si>
    <t>H28_1年_（３５）</t>
  </si>
  <si>
    <t>H28_2年_（５３）</t>
  </si>
  <si>
    <t>H28_3年_（５８）</t>
  </si>
  <si>
    <t>q114</t>
  </si>
  <si>
    <t>月～金曜日、1日どれくらいの時間、テレビゲーム（コンピュータゲーム、携帯式のゲーム、携帯電話やスマートフォンを使ったゲームも入ります）をしますか</t>
  </si>
  <si>
    <t>H28_4年_（３６）</t>
  </si>
  <si>
    <t>H28_5年_（４９）</t>
  </si>
  <si>
    <t>H28_6年_（５４）</t>
  </si>
  <si>
    <t>H28_1年_（３６）</t>
  </si>
  <si>
    <t>H28_2年_（５４）</t>
  </si>
  <si>
    <t>H28_3年_（５９）</t>
  </si>
  <si>
    <t>q115</t>
  </si>
  <si>
    <t>テレビゲーム（コンピュータゲーム、携帯式のゲーム、携帯電話やスマートフォンを使ったゲームも入ります）をすることについて、家の人と約束を決めていますか</t>
  </si>
  <si>
    <t>H28_4年_（３７）</t>
  </si>
  <si>
    <t>H28_5年_（５０）</t>
  </si>
  <si>
    <t>H28_6年_（５５）</t>
  </si>
  <si>
    <t>H28_1年_（３７）</t>
  </si>
  <si>
    <t>H28_2年_（５５）</t>
  </si>
  <si>
    <t>H28_3年_（６０）</t>
  </si>
  <si>
    <t>q116</t>
  </si>
  <si>
    <t>月～金曜日、1日にどれくらいの時間、携帯電話やスマートフォンで通話やメール、インターネットをしますか（携帯電話やスマートフォンを使ってゲームをする時間は入りません）</t>
  </si>
  <si>
    <t>H28_4年_（３８）</t>
  </si>
  <si>
    <t>H28_5年_（５１）</t>
  </si>
  <si>
    <t>H28_6年_（５６）</t>
  </si>
  <si>
    <t>H28_1年_（３８）</t>
  </si>
  <si>
    <t>H28_2年_（５６）</t>
  </si>
  <si>
    <t>H28_3年_（６１）</t>
  </si>
  <si>
    <t>q117</t>
  </si>
  <si>
    <t>携帯電話やスマートフォンで通話やメール、インターネットをすることについて、家の人と約束を決めていますか（携帯電話やスマートフォンを使ってゲームをする時間は入りません）</t>
  </si>
  <si>
    <t>H28_4年_（３９）</t>
  </si>
  <si>
    <t>H28_5年_（５２）</t>
  </si>
  <si>
    <t>H28_6年_（５７）</t>
  </si>
  <si>
    <t>H28_1年_（３９）</t>
  </si>
  <si>
    <t>H28_2年_（５７）</t>
  </si>
  <si>
    <t>H28_3年_（６２）</t>
  </si>
  <si>
    <t>q118</t>
  </si>
  <si>
    <t>家の人（兄弟姉妹は入りません）と学校での出来事について話をしますか</t>
  </si>
  <si>
    <t>H28_4年_（４０）</t>
  </si>
  <si>
    <t>H28_5年_（５３）</t>
  </si>
  <si>
    <t>H28_6年_（５８）</t>
  </si>
  <si>
    <t>H28_1年_（４０）</t>
  </si>
  <si>
    <t>H28_2年_（５８）</t>
  </si>
  <si>
    <t>H28_3年_（６３）</t>
  </si>
  <si>
    <t>q119</t>
  </si>
  <si>
    <t>地域の大人（学校や学習塾・家庭教師・習い事の先生は入りません）に勉強やスポーツを教えてもらったり、一緒に遊んでもらったりすることがありますか</t>
  </si>
  <si>
    <t>H28_4年_（４１）</t>
  </si>
  <si>
    <t>H28_5年_（５４）</t>
  </si>
  <si>
    <t>H28_6年_（５９）</t>
  </si>
  <si>
    <t>H28_1年_（４１）</t>
  </si>
  <si>
    <t>H28_2年_（５９）</t>
  </si>
  <si>
    <t>H28_3年_（６４）</t>
  </si>
  <si>
    <t>q120</t>
  </si>
  <si>
    <t>生活の様子</t>
  </si>
  <si>
    <t>通学班の集合時刻や登校時刻を守ることができていますか</t>
  </si>
  <si>
    <t>H28_4年_（４２）</t>
  </si>
  <si>
    <t>H28_5年_（１７）</t>
  </si>
  <si>
    <t>H28_6年_（２２）</t>
  </si>
  <si>
    <t>H28_1年_（４２）</t>
  </si>
  <si>
    <t>H28_2年_（１９）</t>
  </si>
  <si>
    <t>H28_3年_（２４）</t>
  </si>
  <si>
    <t>q121</t>
  </si>
  <si>
    <t>授業の始まる時刻を守ることができていますか</t>
  </si>
  <si>
    <t>H28_4年_（４３）</t>
  </si>
  <si>
    <t>H28_5年_（１８）</t>
  </si>
  <si>
    <t>H28_6年_（２３）</t>
  </si>
  <si>
    <t>H28_1年_（４３）</t>
  </si>
  <si>
    <t>H28_2年_（２０）</t>
  </si>
  <si>
    <t>H28_3年_（２５）</t>
  </si>
  <si>
    <t>q122</t>
  </si>
  <si>
    <t>脱いだ履物のかかとを揃えることができていますか</t>
  </si>
  <si>
    <t>H28_4年_（４４）</t>
  </si>
  <si>
    <t>H28_5年_（１９）</t>
  </si>
  <si>
    <t>H28_6年_（２４）</t>
  </si>
  <si>
    <t>H28_1年_（４４）</t>
  </si>
  <si>
    <t>H28_2年_（２１）</t>
  </si>
  <si>
    <t>H28_3年_（２６）</t>
  </si>
  <si>
    <t>q123</t>
  </si>
  <si>
    <t>机やロッカーの中の整理整頓をすることができていますか</t>
  </si>
  <si>
    <t>H28_4年_（４５）</t>
  </si>
  <si>
    <t>H28_5年_（２０）</t>
  </si>
  <si>
    <t>H28_6年_（２５）</t>
  </si>
  <si>
    <t>H28_1年_（４５）</t>
  </si>
  <si>
    <t>H28_2年_（２２）</t>
  </si>
  <si>
    <t>H28_3年_（２７）</t>
  </si>
  <si>
    <t>q124</t>
  </si>
  <si>
    <t>誰に対しても進んであいさつをすることができていますか</t>
  </si>
  <si>
    <t>H28_4年_（４６）＊</t>
  </si>
  <si>
    <t>H28_5年_（２１）</t>
  </si>
  <si>
    <t>H28_6年_（２６）</t>
  </si>
  <si>
    <t>H28_1年_（４６）</t>
  </si>
  <si>
    <t>H28_2年_（２３）</t>
  </si>
  <si>
    <t>H28_3年_（２８）</t>
  </si>
  <si>
    <t>q125</t>
  </si>
  <si>
    <t>H28_4年_（４７）</t>
  </si>
  <si>
    <t>H28_5年_（２２）</t>
  </si>
  <si>
    <t>H28_6年_（２７）</t>
  </si>
  <si>
    <t>H28_1年_（４７）</t>
  </si>
  <si>
    <t>H28_2年_（２４）</t>
  </si>
  <si>
    <t>H28_3年_（２９）</t>
  </si>
  <si>
    <t>q126</t>
  </si>
  <si>
    <t>時と場合に応じた適切な言葉遣いができていますか</t>
  </si>
  <si>
    <t>H28_4年_（４８）＊</t>
  </si>
  <si>
    <t>H28_5年_（２３）</t>
  </si>
  <si>
    <t>H28_6年_（２８）</t>
  </si>
  <si>
    <t>H28_1年_（４８）</t>
  </si>
  <si>
    <t>H28_2年_（２５）</t>
  </si>
  <si>
    <t>H28_3年_（３０）</t>
  </si>
  <si>
    <t>q127</t>
  </si>
  <si>
    <t>相手の気持ちを考え、やさしい言葉遣いができていますか</t>
  </si>
  <si>
    <t>H28_4年_（４９）</t>
  </si>
  <si>
    <t>H28_5年_（２４）</t>
  </si>
  <si>
    <t>H28_6年_（２９）</t>
  </si>
  <si>
    <t>H28_1年_（４９）</t>
  </si>
  <si>
    <t>H28_2年_（２６）</t>
  </si>
  <si>
    <t>H28_3年_（３１）</t>
  </si>
  <si>
    <t>q128</t>
  </si>
  <si>
    <t>学習の準備を整え、授業に望むことができていますか</t>
  </si>
  <si>
    <t>H28_4年_（５０）＊</t>
  </si>
  <si>
    <t>H28_5年_（２５）</t>
  </si>
  <si>
    <t>H28_6年_（３０）</t>
  </si>
  <si>
    <t>H28_1年_（５０）</t>
  </si>
  <si>
    <t>H28_2年_（２７）</t>
  </si>
  <si>
    <t>H28_3年_（３２）</t>
  </si>
  <si>
    <t>q129</t>
  </si>
  <si>
    <t>先生の話や友達の発表をしっかり聞き、発表することができていますか</t>
  </si>
  <si>
    <t>H28_4年_（５１）</t>
  </si>
  <si>
    <t>H28_5年_（２６）</t>
  </si>
  <si>
    <t>H28_6年_（３１）</t>
  </si>
  <si>
    <t>H28_1年_（５１）</t>
  </si>
  <si>
    <t>H28_2年_（２８）</t>
  </si>
  <si>
    <t>H28_3年_（３３）</t>
  </si>
  <si>
    <t>q130</t>
  </si>
  <si>
    <t>人の集まるところでは静かにし、姿勢を正すことができていますか</t>
  </si>
  <si>
    <t>H28_4年_（５２）</t>
  </si>
  <si>
    <t>H28_5年_（２７）</t>
  </si>
  <si>
    <t>H28_6年_（３２）</t>
  </si>
  <si>
    <t>H28_1年_（５２）</t>
  </si>
  <si>
    <t>H28_2年_（２９）</t>
  </si>
  <si>
    <t>H28_3年_（３４）</t>
  </si>
  <si>
    <t>q131</t>
  </si>
  <si>
    <t>進んで掃除をし、学校を綺麗にすることができていますか</t>
  </si>
  <si>
    <t>H28_4年_（５３）＊</t>
  </si>
  <si>
    <t>H28_5年_（２８）</t>
  </si>
  <si>
    <t>H28_6年_（３３）</t>
  </si>
  <si>
    <t>H28_1年_（５３）＊</t>
  </si>
  <si>
    <t>H28_2年_（３０）＊</t>
  </si>
  <si>
    <t>H28_3年_（３５）＊</t>
  </si>
  <si>
    <t>q132</t>
  </si>
  <si>
    <t>今回の調査問題</t>
  </si>
  <si>
    <t>国語の調査の時間（40分）はあまりましたか</t>
  </si>
  <si>
    <t>H28_4年_（５４）</t>
  </si>
  <si>
    <t>H28_5年_（５５）</t>
  </si>
  <si>
    <t>H28_6年_（６０）</t>
  </si>
  <si>
    <t>H28_1年_（５４）</t>
  </si>
  <si>
    <t>H28_2年_（６０）＊</t>
  </si>
  <si>
    <t>H28_3年_（６５）＊</t>
  </si>
  <si>
    <t>q133</t>
  </si>
  <si>
    <t>国語の問題の内容はやさしかったですか</t>
  </si>
  <si>
    <t>H28_4年_（５５）</t>
  </si>
  <si>
    <t>H28_5年_（５６）</t>
  </si>
  <si>
    <t>H28_6年_（６１）</t>
  </si>
  <si>
    <t>H28_1年_（５５）</t>
  </si>
  <si>
    <t>H28_2年_（６１）</t>
  </si>
  <si>
    <t>H28_3年_（６６）</t>
  </si>
  <si>
    <t>q134</t>
  </si>
  <si>
    <t>算数の調査の時間（40分）はあまりましたか</t>
  </si>
  <si>
    <t>H28_4年_（５６）</t>
  </si>
  <si>
    <t>H28_5年_（５７）</t>
  </si>
  <si>
    <t>H28_6年_（６２）</t>
  </si>
  <si>
    <t>H28_1年_（５６）</t>
  </si>
  <si>
    <t>H28_2年_（６２）＊</t>
  </si>
  <si>
    <t>H28_3年_（６７）＊</t>
  </si>
  <si>
    <t>q135</t>
  </si>
  <si>
    <t>算数の問題の内容はやさしかったですか</t>
  </si>
  <si>
    <t>H28_4年_（５７）</t>
  </si>
  <si>
    <t>H28_5年_（５８）</t>
  </si>
  <si>
    <t>H28_6年_（６３）</t>
  </si>
  <si>
    <t>H28_1年_（５７）</t>
  </si>
  <si>
    <t>H28_2年_（６３）</t>
  </si>
  <si>
    <t>H28_3年_（６８）</t>
  </si>
  <si>
    <t>q136</t>
  </si>
  <si>
    <t>英語の調査の時間（45分）はあまりましたか</t>
  </si>
  <si>
    <t>H28_2年_（６４）</t>
  </si>
  <si>
    <t>H28_3年_（６９）</t>
  </si>
  <si>
    <t>q137</t>
  </si>
  <si>
    <t>英語の問題の内容はやさしかったですか</t>
  </si>
  <si>
    <t>H28_2年_（６５）</t>
  </si>
  <si>
    <t>H28_3年_（７０）</t>
  </si>
  <si>
    <t>q138</t>
  </si>
  <si>
    <t>H28_4年_（５８）</t>
  </si>
  <si>
    <t>H28_5年_（５９）</t>
  </si>
  <si>
    <t>H28_6年_（６４）</t>
  </si>
  <si>
    <t>H28_1年_（５８）</t>
  </si>
  <si>
    <t>H28_2年_（６６）</t>
  </si>
  <si>
    <t>H28_3年_（７１）</t>
  </si>
  <si>
    <t>H27</t>
    <phoneticPr fontId="3"/>
  </si>
  <si>
    <t>H27_4年_質問1</t>
  </si>
  <si>
    <t>H27_5年_質問1</t>
  </si>
  <si>
    <t>H27_6年_質問1</t>
  </si>
  <si>
    <t>H27_1年_質問1</t>
  </si>
  <si>
    <t>H27_2年_質問1</t>
  </si>
  <si>
    <t>H27_3年_質問1</t>
  </si>
  <si>
    <t>国語の解答時間は十分でしたか（４５分）</t>
  </si>
  <si>
    <t>H27_4年_質問2</t>
  </si>
  <si>
    <t>H27_5年_質問2</t>
  </si>
  <si>
    <t>H27_6年_質問2</t>
  </si>
  <si>
    <t>H27_1年_質問2</t>
  </si>
  <si>
    <t>H27_2年_質問2</t>
  </si>
  <si>
    <t>H27_3年_質問2</t>
  </si>
  <si>
    <t>国語の調査問題の内容はどうでしたか</t>
  </si>
  <si>
    <t>H27_4年_質問3</t>
  </si>
  <si>
    <t>H27_5年_質問3</t>
  </si>
  <si>
    <t>H27_6年_質問3</t>
  </si>
  <si>
    <t>H27_1年_質問3</t>
  </si>
  <si>
    <t>H27_2年_質問3</t>
  </si>
  <si>
    <t>H27_3年_質問3</t>
  </si>
  <si>
    <t>数学の解答時間は十分でしたか（４５分）</t>
  </si>
  <si>
    <t>H27_4年_質問4</t>
  </si>
  <si>
    <t>H27_5年_質問4</t>
  </si>
  <si>
    <t>H27_6年_質問4</t>
  </si>
  <si>
    <t>H27_1年_質問4</t>
  </si>
  <si>
    <t>H27_2年_質問4</t>
  </si>
  <si>
    <t>H27_3年_質問4</t>
  </si>
  <si>
    <t>数学の調査問題の内容はどうでしたか</t>
  </si>
  <si>
    <t>H27_4年_質問5</t>
  </si>
  <si>
    <t>H27_5年_質問5</t>
  </si>
  <si>
    <t>H27_6年_質問5</t>
  </si>
  <si>
    <t>H27_1年_質問5</t>
  </si>
  <si>
    <t>H27_2年_質問5</t>
  </si>
  <si>
    <t>H27_3年_質問5</t>
  </si>
  <si>
    <t>英語の解答時間は十分でしたか（４５分）</t>
  </si>
  <si>
    <t>H27_2年_質問6</t>
  </si>
  <si>
    <t>H27_3年_質問6</t>
  </si>
  <si>
    <t>英語の調査問題の内容はどうでしたか</t>
  </si>
  <si>
    <t>H27_2年_質問7</t>
  </si>
  <si>
    <t>H27_3年_質問7</t>
  </si>
  <si>
    <t>H27_4年_質問6</t>
  </si>
  <si>
    <t>H27_5年_質問6</t>
  </si>
  <si>
    <t>H27_6年_質問6</t>
  </si>
  <si>
    <t>H27_1年_質問6</t>
  </si>
  <si>
    <t>H27_2年_質問8</t>
  </si>
  <si>
    <t>H27_3年_質問8</t>
  </si>
  <si>
    <t>H27_4年_質問7</t>
  </si>
  <si>
    <t>H27_5年_質問7</t>
  </si>
  <si>
    <t>H27_6年_質問7</t>
  </si>
  <si>
    <t>H27_1年_質問7</t>
  </si>
  <si>
    <t>H27_2年_質問9</t>
  </si>
  <si>
    <t>H27_3年_質問9</t>
  </si>
  <si>
    <t>H27_4年_質問8</t>
  </si>
  <si>
    <t>H27_5年_質問8</t>
  </si>
  <si>
    <t>H27_6年_質問8</t>
  </si>
  <si>
    <t>H27_1年_質問8</t>
  </si>
  <si>
    <t>H27_2年_質問10</t>
  </si>
  <si>
    <t>H27_3年_質問10</t>
  </si>
  <si>
    <t>机やロッカーの中、身の回りの整理整頓をすることができていますか</t>
  </si>
  <si>
    <t>H27_4年_質問9</t>
  </si>
  <si>
    <t>H27_5年_質問9</t>
  </si>
  <si>
    <t>H27_6年_質問9</t>
  </si>
  <si>
    <t>H27_1年_質問9</t>
  </si>
  <si>
    <t>H27_2年_質問11</t>
  </si>
  <si>
    <t>H27_3年_質問11</t>
  </si>
  <si>
    <t>H27_4年_質問10</t>
  </si>
  <si>
    <t>H27_5年_質問10</t>
  </si>
  <si>
    <t>H27_6年_質問10</t>
  </si>
  <si>
    <t>H27_1年_質問10</t>
  </si>
  <si>
    <t>H27_2年_質問12</t>
  </si>
  <si>
    <t>H27_3年_質問12</t>
  </si>
  <si>
    <t>H27_4年_質問11</t>
  </si>
  <si>
    <t>H27_5年_質問11</t>
  </si>
  <si>
    <t>H27_6年_質問11</t>
  </si>
  <si>
    <t>H27_1年_質問11</t>
  </si>
  <si>
    <t>H27_2年_質問13</t>
  </si>
  <si>
    <t>H27_3年_質問13</t>
  </si>
  <si>
    <t>H27_4年_質問12</t>
  </si>
  <si>
    <t>H27_5年_質問12</t>
  </si>
  <si>
    <t>H27_6年_質問12</t>
  </si>
  <si>
    <t>H27_1年_質問12</t>
  </si>
  <si>
    <t>H27_2年_質問14</t>
  </si>
  <si>
    <t>H27_3年_質問14</t>
  </si>
  <si>
    <t>相手の気持ちやその場の状況を考え、やさしい言葉づかいができていますか</t>
  </si>
  <si>
    <t>H27_4年_質問13</t>
  </si>
  <si>
    <t>H27_5年_質問13</t>
  </si>
  <si>
    <t>H27_6年_質問13</t>
  </si>
  <si>
    <t>H27_1年_質問13</t>
  </si>
  <si>
    <t>H27_2年_質問15</t>
  </si>
  <si>
    <t>H27_3年_質問15</t>
  </si>
  <si>
    <t>学習の準備を整え、授業にのぞむことができていますか</t>
  </si>
  <si>
    <t>H27_4年_質問14</t>
  </si>
  <si>
    <t>H27_5年_質問14</t>
  </si>
  <si>
    <t>H27_6年_質問14</t>
  </si>
  <si>
    <t>H27_1年_質問14</t>
  </si>
  <si>
    <t>H27_2年_質問16</t>
  </si>
  <si>
    <t>H27_3年_質問16</t>
  </si>
  <si>
    <t>先生の話や友だちの発表をしっかり聞き、自分の考えを伝えることができていますか</t>
  </si>
  <si>
    <t>H27_4年_質問15</t>
  </si>
  <si>
    <t>H27_5年_質問15</t>
  </si>
  <si>
    <t>H27_6年_質問15</t>
  </si>
  <si>
    <t>H27_1年_質問15</t>
  </si>
  <si>
    <t>H27_2年_質問17</t>
  </si>
  <si>
    <t>H27_3年_質問17</t>
  </si>
  <si>
    <t>人の集まるところでは静かにし、その場にふさわしい態度をとることができていますか</t>
  </si>
  <si>
    <t>H27_4年_質問16</t>
  </si>
  <si>
    <t>H27_5年_質問16</t>
  </si>
  <si>
    <t>H27_6年_質問16</t>
  </si>
  <si>
    <t>H27_1年_質問16</t>
  </si>
  <si>
    <t>H27_2年_質問18</t>
  </si>
  <si>
    <t>H27_3年_質問18</t>
  </si>
  <si>
    <t>進んで掃除や美化活動に取り組み、学校をきれいにすることができていますか</t>
  </si>
  <si>
    <t>H27_4年_質問17</t>
  </si>
  <si>
    <t>H27_5年_質問17</t>
  </si>
  <si>
    <t>H27_6年_質問17</t>
  </si>
  <si>
    <t>H27_1年_質問17</t>
  </si>
  <si>
    <t>H27_2年_質問19</t>
  </si>
  <si>
    <t>H27_3年_質問19</t>
  </si>
  <si>
    <t>H27_4年_質問18</t>
  </si>
  <si>
    <t>H27_5年_質問18</t>
  </si>
  <si>
    <t>H27_6年_質問18</t>
  </si>
  <si>
    <t>H27_1年_質問18</t>
  </si>
  <si>
    <t>H27_2年_質問20</t>
  </si>
  <si>
    <t>H27_3年_質問20</t>
  </si>
  <si>
    <t>H27_4年_質問19</t>
  </si>
  <si>
    <t>H27_5年_質問19</t>
  </si>
  <si>
    <t>H27_6年_質問19</t>
  </si>
  <si>
    <t>H27_1年_質問19</t>
  </si>
  <si>
    <t>H27_2年_質問21</t>
  </si>
  <si>
    <t>H27_3年_質問21</t>
  </si>
  <si>
    <t>q139</t>
  </si>
  <si>
    <t>自分と違う意見や立場を大切にしようと思いますか</t>
  </si>
  <si>
    <t>H27_4年_質問20</t>
  </si>
  <si>
    <t>H27_5年_質問20</t>
  </si>
  <si>
    <t>H27_6年_質問20</t>
  </si>
  <si>
    <t>H27_1年_質問20</t>
  </si>
  <si>
    <t>H27_2年_質問22</t>
  </si>
  <si>
    <t>H27_3年_質問22</t>
  </si>
  <si>
    <t>q140</t>
  </si>
  <si>
    <t>人の気持ちが分かる人間になりたいと思いますか</t>
  </si>
  <si>
    <t>H27_4年_質問21</t>
  </si>
  <si>
    <t>H27_5年_質問21</t>
  </si>
  <si>
    <t>H27_6年_質問21</t>
  </si>
  <si>
    <t>H27_1年_質問21</t>
  </si>
  <si>
    <t>H27_2年_質問23</t>
  </si>
  <si>
    <t>H27_3年_質問23</t>
  </si>
  <si>
    <t>q141</t>
  </si>
  <si>
    <t>人の役に立つ人間にになりたいと思いますか</t>
  </si>
  <si>
    <t>H27_4年_質問22</t>
  </si>
  <si>
    <t>H27_5年_質問22</t>
  </si>
  <si>
    <t>H27_6年_質問22</t>
  </si>
  <si>
    <t>H27_1年_質問22</t>
  </si>
  <si>
    <t>H27_2年_質問24</t>
  </si>
  <si>
    <t>H27_3年_質問24</t>
  </si>
  <si>
    <t>q142</t>
  </si>
  <si>
    <t>地域や社会をよくするために何をすべきか考えることがありますか</t>
  </si>
  <si>
    <t>H27_5年_質問23</t>
  </si>
  <si>
    <t>H27_6年_質問23</t>
  </si>
  <si>
    <t>H27_1年_質問23</t>
  </si>
  <si>
    <t>H27_2年_質問25</t>
  </si>
  <si>
    <t>H27_3年_質問25</t>
  </si>
  <si>
    <t>H27_4年_質問23</t>
  </si>
  <si>
    <t>H27_5年_質問24</t>
  </si>
  <si>
    <t>H27_6年_質問24</t>
  </si>
  <si>
    <t>H27_1年_質問24</t>
  </si>
  <si>
    <t>H27_2年_質問26</t>
  </si>
  <si>
    <t>H27_3年_質問26</t>
  </si>
  <si>
    <t>H27_4年_質問24</t>
  </si>
  <si>
    <t>H27_5年_質問25</t>
  </si>
  <si>
    <t>H27_6年_質問25</t>
  </si>
  <si>
    <t>H27_1年_質問25</t>
  </si>
  <si>
    <t>H27_2年_質問27</t>
  </si>
  <si>
    <t>H27_3年_質問27</t>
  </si>
  <si>
    <t>将来何かの職業や仕事に就いて働きたいと思いますか。</t>
  </si>
  <si>
    <t>H27_5年_質問26</t>
  </si>
  <si>
    <t>H27_6年_質問26</t>
  </si>
  <si>
    <t>H27_1年_質問26</t>
  </si>
  <si>
    <t>H27_2年_質問28</t>
  </si>
  <si>
    <t>H27_3年_質問28</t>
  </si>
  <si>
    <t>q143</t>
  </si>
  <si>
    <t>自分の能力や適性（向き・不向き）が生かせること</t>
  </si>
  <si>
    <t>H27_4年_質問25</t>
  </si>
  <si>
    <t>H27_5年_質問27</t>
  </si>
  <si>
    <t>H27_6年_質問27</t>
  </si>
  <si>
    <t>H27_1年_質問27</t>
  </si>
  <si>
    <t>H27_2年_質問29</t>
  </si>
  <si>
    <t>H27_3年_質問29</t>
  </si>
  <si>
    <t>q144</t>
  </si>
  <si>
    <t>社会的な地位や名声が得られること</t>
  </si>
  <si>
    <t>H27_4年_質問26</t>
  </si>
  <si>
    <t>H27_5年_質問28</t>
  </si>
  <si>
    <t>H27_6年_質問28</t>
  </si>
  <si>
    <t>H27_1年_質問28</t>
  </si>
  <si>
    <t>H27_2年_質問30</t>
  </si>
  <si>
    <t>H27_3年_質問30</t>
  </si>
  <si>
    <t>q145</t>
  </si>
  <si>
    <t>自分の自由になる時間が多く得られること</t>
  </si>
  <si>
    <t>H27_4年_質問27</t>
  </si>
  <si>
    <t>H27_5年_質問29</t>
  </si>
  <si>
    <t>H27_6年_質問29</t>
  </si>
  <si>
    <t>H27_1年_質問29</t>
  </si>
  <si>
    <t>H27_2年_質問31</t>
  </si>
  <si>
    <t>H27_3年_質問31</t>
  </si>
  <si>
    <t>q146</t>
  </si>
  <si>
    <t>ずっと同じ仕事を続けられる職業</t>
  </si>
  <si>
    <t>H27_4年_質問28</t>
  </si>
  <si>
    <t>H27_5年_質問30</t>
  </si>
  <si>
    <t>H27_6年_質問30</t>
  </si>
  <si>
    <t>q147</t>
  </si>
  <si>
    <t>高い収入が得られること</t>
  </si>
  <si>
    <t>H27_4年_質問29</t>
  </si>
  <si>
    <t>H27_5年_質問31</t>
  </si>
  <si>
    <t>H27_6年_質問31</t>
  </si>
  <si>
    <t>H27_1年_質問30</t>
  </si>
  <si>
    <t>H27_2年_質問32</t>
  </si>
  <si>
    <t>H27_3年_質問32</t>
  </si>
  <si>
    <t>q148</t>
  </si>
  <si>
    <t>高い専門的な能力を身に付けたり、発揮したりできること</t>
  </si>
  <si>
    <t>H27_4年_質問30</t>
  </si>
  <si>
    <t>H27_5年_質問32</t>
  </si>
  <si>
    <t>H27_6年_質問32</t>
  </si>
  <si>
    <t>H27_1年_質問31</t>
  </si>
  <si>
    <t>H27_2年_質問33</t>
  </si>
  <si>
    <t>H27_3年_質問33</t>
  </si>
  <si>
    <t>q149</t>
  </si>
  <si>
    <t>失業のおそれがなく安定していること</t>
  </si>
  <si>
    <t>H27_4年_質問31</t>
  </si>
  <si>
    <t>H27_5年_質問33</t>
  </si>
  <si>
    <t>H27_6年_質問33</t>
  </si>
  <si>
    <t>H27_2年_質問34</t>
  </si>
  <si>
    <t>H27_3年_質問34</t>
  </si>
  <si>
    <t>q150</t>
  </si>
  <si>
    <t>社会や人のために役立ち、貢献できること</t>
  </si>
  <si>
    <t>H27_4年_質問32</t>
  </si>
  <si>
    <t>H27_5年_質問34</t>
  </si>
  <si>
    <t>H27_6年_質問34</t>
  </si>
  <si>
    <t>H27_1年_質問32</t>
  </si>
  <si>
    <t>H27_2年_質問35</t>
  </si>
  <si>
    <t>H27_3年_質問35</t>
  </si>
  <si>
    <t>q151</t>
  </si>
  <si>
    <t>自分の興味や好みにあっている職業</t>
  </si>
  <si>
    <t>H27_4年_質問33</t>
  </si>
  <si>
    <t>H27_5年_質問35</t>
  </si>
  <si>
    <t>H27_6年_質問35</t>
  </si>
  <si>
    <t>H27_1年_質問33</t>
  </si>
  <si>
    <t>H27_2年_質問36</t>
  </si>
  <si>
    <t>H27_3年_質問36</t>
  </si>
  <si>
    <t>q152</t>
  </si>
  <si>
    <t>みんなと協力して仕事ができる職業</t>
  </si>
  <si>
    <t>H27_4年_質問34</t>
  </si>
  <si>
    <t>H27_5年_質問36</t>
  </si>
  <si>
    <t>H27_6年_質問36</t>
  </si>
  <si>
    <t>q153</t>
  </si>
  <si>
    <t>今住んでいる地域や埼玉県内で働けること</t>
  </si>
  <si>
    <t>H27_4年_質問35</t>
  </si>
  <si>
    <t>H27_5年_質問37</t>
  </si>
  <si>
    <t>H27_6年_質問37</t>
  </si>
  <si>
    <t>H27_2年_質問37</t>
  </si>
  <si>
    <t>H27_3年_質問37</t>
  </si>
  <si>
    <t>H27_2年_質問38</t>
  </si>
  <si>
    <t>H27_3年_質問38</t>
  </si>
  <si>
    <t>H27_2年_質問39</t>
  </si>
  <si>
    <t>H27_3年_質問39</t>
  </si>
  <si>
    <t>H27_2年_質問40</t>
  </si>
  <si>
    <t>H27_3年_質問40</t>
  </si>
  <si>
    <t>H27_2年_質問41</t>
  </si>
  <si>
    <t>H27_3年_質問41</t>
  </si>
  <si>
    <t>H27_2年_質問42</t>
  </si>
  <si>
    <t>H27_3年_質問42</t>
  </si>
  <si>
    <t>H27_2年_質問43</t>
  </si>
  <si>
    <t>H27_3年_質問43</t>
  </si>
  <si>
    <t>H27_2年_質問44</t>
  </si>
  <si>
    <t>H27_3年_質問44</t>
  </si>
  <si>
    <t>勉強は好きですか</t>
  </si>
  <si>
    <t>H27_4年_質問36</t>
  </si>
  <si>
    <t>H27_5年_質問38</t>
  </si>
  <si>
    <t>H27_6年_質問38</t>
  </si>
  <si>
    <t>H27_1年_質問34</t>
  </si>
  <si>
    <t>H27_2年_質問45</t>
  </si>
  <si>
    <t>H27_3年_質問45</t>
  </si>
  <si>
    <t>q154</t>
  </si>
  <si>
    <t>勉強は大切ですか</t>
  </si>
  <si>
    <t>H27_4年_質問37</t>
  </si>
  <si>
    <t>H27_5年_質問39</t>
  </si>
  <si>
    <t>H27_6年_質問39</t>
  </si>
  <si>
    <t>H27_1年_質問35</t>
  </si>
  <si>
    <t>H27_2年_質問46</t>
  </si>
  <si>
    <t>H27_3年_質問46</t>
  </si>
  <si>
    <t>q155</t>
  </si>
  <si>
    <t>勉強することが楽しい、好きだから</t>
  </si>
  <si>
    <t>H27_4年_質問38</t>
  </si>
  <si>
    <t>H27_5年_質問40</t>
  </si>
  <si>
    <t>H27_6年_質問40</t>
  </si>
  <si>
    <t>H27_1年_質問36</t>
  </si>
  <si>
    <t>H27_2年_質問47</t>
  </si>
  <si>
    <t>H27_3年_質問47</t>
  </si>
  <si>
    <t>H27_4年_質問39</t>
  </si>
  <si>
    <t>H27_5年_質問41</t>
  </si>
  <si>
    <t>H27_6年_質問41</t>
  </si>
  <si>
    <t>H27_1年_質問37</t>
  </si>
  <si>
    <t>H27_2年_質問48</t>
  </si>
  <si>
    <t>H27_3年_質問48</t>
  </si>
  <si>
    <t>q156</t>
  </si>
  <si>
    <t>世の中に役立つ人間になりたいから</t>
  </si>
  <si>
    <t>H27_4年_質問40</t>
  </si>
  <si>
    <t>H27_5年_質問42</t>
  </si>
  <si>
    <t>H27_6年_質問42</t>
  </si>
  <si>
    <t>H27_1年_質問38</t>
  </si>
  <si>
    <t>H27_2年_質問49</t>
  </si>
  <si>
    <t>H27_3年_質問49</t>
  </si>
  <si>
    <t>q157</t>
  </si>
  <si>
    <t>中学生のうちは勉強しないといけないと思うから</t>
  </si>
  <si>
    <t>H27_4年_質問41</t>
  </si>
  <si>
    <t>H27_5年_質問43</t>
  </si>
  <si>
    <t>H27_6年_質問43</t>
  </si>
  <si>
    <t>H27_1年_質問39</t>
  </si>
  <si>
    <t>H27_2年_質問50</t>
  </si>
  <si>
    <t>H27_3年_質問50</t>
  </si>
  <si>
    <t>q158</t>
  </si>
  <si>
    <t>テストでよい成績をとりたいから</t>
  </si>
  <si>
    <t>H27_4年_質問42</t>
  </si>
  <si>
    <t>H27_5年_質問44</t>
  </si>
  <si>
    <t>H27_6年_質問44</t>
  </si>
  <si>
    <t>H27_1年_質問40</t>
  </si>
  <si>
    <t>H27_2年_質問51</t>
  </si>
  <si>
    <t>H27_3年_質問51</t>
  </si>
  <si>
    <t>H27_4年_質問43</t>
  </si>
  <si>
    <t>H27_5年_質問45</t>
  </si>
  <si>
    <t>H27_6年_質問45</t>
  </si>
  <si>
    <t>H27_1年_質問41</t>
  </si>
  <si>
    <t>H27_2年_質問52</t>
  </si>
  <si>
    <t>H27_3年_質問52</t>
  </si>
  <si>
    <t>q159</t>
  </si>
  <si>
    <t>学校の授業の中で分からないことがあったら、どうすることが多いですか。</t>
  </si>
  <si>
    <t>H27_4年_質問44</t>
  </si>
  <si>
    <t>H27_5年_質問46</t>
  </si>
  <si>
    <t>H27_6年_質問46</t>
  </si>
  <si>
    <t>H27_1年_質問42</t>
  </si>
  <si>
    <t>H27_2年_質問53</t>
  </si>
  <si>
    <t>H27_3年_質問53</t>
  </si>
  <si>
    <t>H27_4年_質問45</t>
  </si>
  <si>
    <t>H27_5年_質問47</t>
  </si>
  <si>
    <t>H27_6年_質問47</t>
  </si>
  <si>
    <t>H27_1年_質問43</t>
  </si>
  <si>
    <t>H27_2年_質問54</t>
  </si>
  <si>
    <t>H27_3年_質問54</t>
  </si>
  <si>
    <t>H27_4年_質問46</t>
  </si>
  <si>
    <t>H27_5年_質問48</t>
  </si>
  <si>
    <t>H27_6年_質問48</t>
  </si>
  <si>
    <t>H27_1年_質問44</t>
  </si>
  <si>
    <t>H27_2年_質問55</t>
  </si>
  <si>
    <t>H27_3年_質問55</t>
  </si>
  <si>
    <t>学校での生活には満足していましたか（体育祭や合唱コンクールなどの学校行事を含みます）</t>
  </si>
  <si>
    <t>H27_4年_質問47</t>
  </si>
  <si>
    <t>H27_5年_質問49</t>
  </si>
  <si>
    <t>H27_6年_質問49</t>
  </si>
  <si>
    <t>H27_1年_質問45</t>
  </si>
  <si>
    <t>H27_2年_質問56</t>
  </si>
  <si>
    <t>H27_3年_質問56</t>
  </si>
  <si>
    <t>H27_4年_質問48</t>
  </si>
  <si>
    <t>H27_5年_質問50</t>
  </si>
  <si>
    <t>H27_6年_質問50</t>
  </si>
  <si>
    <t>H27_1年_質問46</t>
  </si>
  <si>
    <t>H27_2年_質問57</t>
  </si>
  <si>
    <t>H27_3年_質問57</t>
  </si>
  <si>
    <t>H27_4年_質問49</t>
  </si>
  <si>
    <t>H27_5年_質問51</t>
  </si>
  <si>
    <t>H27_6年_質問51</t>
  </si>
  <si>
    <t>H27_1年_質問47</t>
  </si>
  <si>
    <t>H27_2年_質問58</t>
  </si>
  <si>
    <t>H27_3年_質問58</t>
  </si>
  <si>
    <t>q160</t>
  </si>
  <si>
    <t>授業のはじめに目標（めあて・ねらい）が示されていたと思いますか</t>
  </si>
  <si>
    <t>H27_4年_質問50</t>
  </si>
  <si>
    <t>H27_5年_質問52</t>
  </si>
  <si>
    <t>H27_6年_質問52</t>
  </si>
  <si>
    <t>H27_1年_質問48</t>
  </si>
  <si>
    <t>H27_2年_質問59</t>
  </si>
  <si>
    <t>H27_3年_質問59</t>
  </si>
  <si>
    <t>q161</t>
  </si>
  <si>
    <t>授業の最後に学習内容を振り返る活動を行っていたと思いますか</t>
  </si>
  <si>
    <t>H27_5年_質問53</t>
  </si>
  <si>
    <t>H27_6年_質問53</t>
  </si>
  <si>
    <t>H27_1年_質問49</t>
  </si>
  <si>
    <t>H27_2年_質問60</t>
  </si>
  <si>
    <t>H27_3年_質問60</t>
  </si>
  <si>
    <t>q162</t>
  </si>
  <si>
    <t>授業では、自分の考えを発表する機会が与えられていたと思いますか</t>
  </si>
  <si>
    <t>H27_4年_質問51</t>
  </si>
  <si>
    <t>H27_5年_質問54</t>
  </si>
  <si>
    <t>H27_6年_質問54</t>
  </si>
  <si>
    <t>H27_1年_質問50</t>
  </si>
  <si>
    <t>H27_2年_質問61</t>
  </si>
  <si>
    <t>H27_3年_質問61</t>
  </si>
  <si>
    <t>q163</t>
  </si>
  <si>
    <t>授業では、生徒の間で話し合う活動を行っていたと思いますか</t>
  </si>
  <si>
    <t>H27_4年_質問52</t>
  </si>
  <si>
    <t>H27_5年_質問55</t>
  </si>
  <si>
    <t>H27_6年_質問55</t>
  </si>
  <si>
    <t>H27_1年_質問51</t>
  </si>
  <si>
    <t>H27_2年_質問62</t>
  </si>
  <si>
    <t>H27_3年_質問62</t>
  </si>
  <si>
    <t>q164</t>
  </si>
  <si>
    <t>授業では、問題をじっくり考える時間が与えられていたと思いますか</t>
  </si>
  <si>
    <t>H27_5年_質問56</t>
  </si>
  <si>
    <t>H27_6年_質問56</t>
  </si>
  <si>
    <t>H27_1年_質問52</t>
  </si>
  <si>
    <t>H27_2年_質問63</t>
  </si>
  <si>
    <t>H27_3年_質問63</t>
  </si>
  <si>
    <t>q165</t>
  </si>
  <si>
    <t>H27_5年_質問57</t>
  </si>
  <si>
    <t>H27_6年_質問57</t>
  </si>
  <si>
    <t>H27_1年_質問53</t>
  </si>
  <si>
    <t>H27_2年_質問64</t>
  </si>
  <si>
    <t>H27_3年_質問64</t>
  </si>
  <si>
    <t>q166</t>
  </si>
  <si>
    <t>H27_5年_質問58</t>
  </si>
  <si>
    <t>H27_6年_質問58</t>
  </si>
  <si>
    <t>H27_1年_質問54</t>
  </si>
  <si>
    <t>H27_2年_質問65</t>
  </si>
  <si>
    <t>H27_3年_質問65</t>
  </si>
  <si>
    <t>q167</t>
  </si>
  <si>
    <t>H27_5年_質問59</t>
  </si>
  <si>
    <t>H27_6年_質問59</t>
  </si>
  <si>
    <t>H27_1年_質問55</t>
  </si>
  <si>
    <t>H27_2年_質問66</t>
  </si>
  <si>
    <t>H27_3年_質問66</t>
  </si>
  <si>
    <t>q168</t>
  </si>
  <si>
    <t>H27_5年_質問60</t>
  </si>
  <si>
    <t>H27_6年_質問60</t>
  </si>
  <si>
    <t>H27_1年_質問56</t>
  </si>
  <si>
    <t>H27_2年_質問67</t>
  </si>
  <si>
    <t>H27_3年_質問67</t>
  </si>
  <si>
    <t>q169</t>
  </si>
  <si>
    <t>H27_5年_質問61</t>
  </si>
  <si>
    <t>H27_6年_質問61</t>
  </si>
  <si>
    <t>H27_1年_質問57</t>
  </si>
  <si>
    <t>H27_2年_質問68</t>
  </si>
  <si>
    <t>H27_3年_質問68</t>
  </si>
  <si>
    <t>q170</t>
  </si>
  <si>
    <t>H27_1年_質問58</t>
  </si>
  <si>
    <t>H27_2年_質問69</t>
  </si>
  <si>
    <t>H27_3年_質問69</t>
  </si>
  <si>
    <t>q171</t>
  </si>
  <si>
    <t>H27_2年_質問70</t>
  </si>
  <si>
    <t>H27_3年_質問70</t>
  </si>
  <si>
    <t>q172</t>
  </si>
  <si>
    <t>授業では、自分や友達の考えや気持ちなどについて英語で聞く・話す・読む・書くなどの活動を行っていたと思いますか</t>
  </si>
  <si>
    <t>H27_2年_質問71</t>
  </si>
  <si>
    <t>H27_3年_質問71</t>
  </si>
  <si>
    <t>q173</t>
  </si>
  <si>
    <t>毎日、朝食を食べますか</t>
  </si>
  <si>
    <t>H27_4年_質問53</t>
  </si>
  <si>
    <t>H27_5年_質問62</t>
  </si>
  <si>
    <t>H27_6年_質問62</t>
  </si>
  <si>
    <t>H27_1年_質問59</t>
  </si>
  <si>
    <t>H27_2年_質問72</t>
  </si>
  <si>
    <t>H27_3年_質問72</t>
  </si>
  <si>
    <t>q174</t>
  </si>
  <si>
    <t>毎日、何時ぐらいまでに寝ますか</t>
  </si>
  <si>
    <t>H27_4年_質問54</t>
  </si>
  <si>
    <t>H27_5年_質問63</t>
  </si>
  <si>
    <t>H27_6年_質問63</t>
  </si>
  <si>
    <t>H27_1年_質問60</t>
  </si>
  <si>
    <t>H27_2年_質問73</t>
  </si>
  <si>
    <t>H27_3年_質問73</t>
  </si>
  <si>
    <t>q175</t>
  </si>
  <si>
    <t>１日にどれくらい睡眠時間をとりますか（土曜日、日曜日は除きます）</t>
  </si>
  <si>
    <t>H27_4年_質問55</t>
  </si>
  <si>
    <t>H27_5年_質問64</t>
  </si>
  <si>
    <t>H27_6年_質問64</t>
  </si>
  <si>
    <t>H27_1年_質問61</t>
  </si>
  <si>
    <t>H27_2年_質問74</t>
  </si>
  <si>
    <t>H27_3年_質問74</t>
  </si>
  <si>
    <t>H27_4年_質問56</t>
  </si>
  <si>
    <t>H27_5年_質問65</t>
  </si>
  <si>
    <t>H27_6年_質問65</t>
  </si>
  <si>
    <t>H27_1年_質問62</t>
  </si>
  <si>
    <t>H27_2年_質問75</t>
  </si>
  <si>
    <t>H27_3年_質問75</t>
  </si>
  <si>
    <t>q176</t>
  </si>
  <si>
    <t>学校の授業の予習をしていますか</t>
  </si>
  <si>
    <t>H27_4年_質問57</t>
  </si>
  <si>
    <t>H27_5年_質問66</t>
  </si>
  <si>
    <t>H27_6年_質問66</t>
  </si>
  <si>
    <t>H27_1年_質問63</t>
  </si>
  <si>
    <t>H27_2年_質問76</t>
  </si>
  <si>
    <t>H27_3年_質問76</t>
  </si>
  <si>
    <t>q177</t>
  </si>
  <si>
    <t>学校の授業の復習をしていますか</t>
  </si>
  <si>
    <t>H27_4年_質問58</t>
  </si>
  <si>
    <t>H27_5年_質問67</t>
  </si>
  <si>
    <t>H27_6年_質問67</t>
  </si>
  <si>
    <t>H27_1年_質問64</t>
  </si>
  <si>
    <t>H27_2年_質問77</t>
  </si>
  <si>
    <t>H27_3年_質問77</t>
  </si>
  <si>
    <t>q178</t>
  </si>
  <si>
    <t>学習塾（家庭教師の先生に教わっている場合も入ります）でどのような勉強をしていますか</t>
  </si>
  <si>
    <t>H27_4年_質問59</t>
  </si>
  <si>
    <t>H27_5年_質問68</t>
  </si>
  <si>
    <t>H27_6年_質問68</t>
  </si>
  <si>
    <t>H27_1年_質問65</t>
  </si>
  <si>
    <t>H27_2年_質問78</t>
  </si>
  <si>
    <t>H27_3年_質問78</t>
  </si>
  <si>
    <t>学校の授業時間以外に、普段（月〜金曜日）、１日当たりどれくらいの時間、勉強をしますか（学習塾で勉強している時間や家庭教師に教わっている時間も含みます）</t>
  </si>
  <si>
    <t>H27_4年_質問60</t>
  </si>
  <si>
    <t>H27_5年_質問69</t>
  </si>
  <si>
    <t>H27_6年_質問69</t>
  </si>
  <si>
    <t>H27_1年_質問66</t>
  </si>
  <si>
    <t>H27_2年_質問79</t>
  </si>
  <si>
    <t>H27_3年_質問79</t>
  </si>
  <si>
    <t>土曜日や日曜日など学校が休みの日に、１日当たりどれくらいの時間、勉強をしますか（学習塾で勉強している時間や家庭教師に教わっている時間も含みます）</t>
  </si>
  <si>
    <t>H27_4年_質問61</t>
  </si>
  <si>
    <t>H27_5年_質問70</t>
  </si>
  <si>
    <t>H27_6年_質問70</t>
  </si>
  <si>
    <t>H27_1年_質問67</t>
  </si>
  <si>
    <t>H27_2年_質問80</t>
  </si>
  <si>
    <t>H27_3年_質問80</t>
  </si>
  <si>
    <t>q179</t>
  </si>
  <si>
    <t>学校の授業時間以外に、普段（月〜金曜日）、１日当たりどれくらいの時間、読書をしますか（教科書や参考書、漫画や雑誌は除きます）</t>
  </si>
  <si>
    <t>H27_4年_質問62</t>
  </si>
  <si>
    <t>H27_5年_質問71</t>
  </si>
  <si>
    <t>H27_6年_質問71</t>
  </si>
  <si>
    <t>H27_1年_質問68</t>
  </si>
  <si>
    <t>H27_2年_質問81</t>
  </si>
  <si>
    <t>H27_3年_質問81</t>
  </si>
  <si>
    <t>q180</t>
  </si>
  <si>
    <t>普段（月〜金曜日）、１日当たりどれくらいの時間、テレビやビデオ・ＤＶＤを見たり、聞いたりしますか（テレビゲームをする時間は除きます）</t>
  </si>
  <si>
    <t>H27_4年_質問63</t>
  </si>
  <si>
    <t>H27_5年_質問72</t>
  </si>
  <si>
    <t>H27_6年_質問72</t>
  </si>
  <si>
    <t>H27_1年_質問69</t>
  </si>
  <si>
    <t>H27_2年_質問82</t>
  </si>
  <si>
    <t>H27_3年_質問82</t>
  </si>
  <si>
    <t>q181</t>
  </si>
  <si>
    <t>テレビやビデオ・ＤＶＤを見たり、聞いたりすることについて、家の人と約束を決めていますか（テレビゲームをすることは除きます）</t>
  </si>
  <si>
    <t>H27_4年_質問64</t>
  </si>
  <si>
    <t>H27_5年_質問73</t>
  </si>
  <si>
    <t>H27_6年_質問73</t>
  </si>
  <si>
    <t>H27_1年_質問70</t>
  </si>
  <si>
    <t>H27_2年_質問83</t>
  </si>
  <si>
    <t>H27_3年_質問83</t>
  </si>
  <si>
    <t>普段（月〜金曜日）、１日当たりどれくらいの時間、テレビゲーム（コンピュータゲーム、携帯式のゲーム、携帯電話やスマートフォンを使ったゲームも含みます）をしますか</t>
  </si>
  <si>
    <t>H27_4年_質問65</t>
  </si>
  <si>
    <t>H27_5年_質問74</t>
  </si>
  <si>
    <t>H27_6年_質問74</t>
  </si>
  <si>
    <t>H27_1年_質問71</t>
  </si>
  <si>
    <t>H27_2年_質問84</t>
  </si>
  <si>
    <t>H27_3年_質問84</t>
  </si>
  <si>
    <t>テレビゲーム（コンピュータゲーム、携帯式のゲーム、携帯電話やスマートフォンを使ったゲームも含みます）することについて、家の人と約束を決めていますか</t>
  </si>
  <si>
    <t>H27_4年_質問66</t>
  </si>
  <si>
    <t>H27_5年_質問75</t>
  </si>
  <si>
    <t>H27_6年_質問75</t>
  </si>
  <si>
    <t>H27_1年_質問72</t>
  </si>
  <si>
    <t>H27_2年_質問85</t>
  </si>
  <si>
    <t>H27_3年_質問85</t>
  </si>
  <si>
    <t>普段（月〜金曜日）、１日当たりどれくらいの時間、携帯電話やスマートフォンで通話やメール、インターネットをしますか（携帯電話やスマートフォンを使ってゲームをする時間は除きます）</t>
  </si>
  <si>
    <t>H27_4年_質問67</t>
  </si>
  <si>
    <t>H27_5年_質問76</t>
  </si>
  <si>
    <t>H27_6年_質問76</t>
  </si>
  <si>
    <t>H27_1年_質問73</t>
  </si>
  <si>
    <t>H27_2年_質問86</t>
  </si>
  <si>
    <t>H27_3年_質問86</t>
  </si>
  <si>
    <t>携帯電話やスマートフォンで通話やメール、インターネットすることについて、家の人と約束を決めていますか（携帯電話やスマートフォンを使ってゲームをする時間は除きます）</t>
  </si>
  <si>
    <t>H27_4年_質問68</t>
  </si>
  <si>
    <t>H27_5年_質問77</t>
  </si>
  <si>
    <t>H27_6年_質問77</t>
  </si>
  <si>
    <t>H27_1年_質問74</t>
  </si>
  <si>
    <t>H27_2年_質問87</t>
  </si>
  <si>
    <t>H27_3年_質問87</t>
  </si>
  <si>
    <t>q182</t>
  </si>
  <si>
    <t>家の手伝いをしていますか</t>
  </si>
  <si>
    <t>H27_4年_質問69</t>
  </si>
  <si>
    <t>H27_5年_質問78</t>
  </si>
  <si>
    <t>H27_6年_質問78</t>
  </si>
  <si>
    <t>H27_1年_質問75</t>
  </si>
  <si>
    <t>H27_2年_質問88</t>
  </si>
  <si>
    <t>H27_3年_質問88</t>
  </si>
  <si>
    <t>家の人（兄弟姉妹は除きます）と学校での出来事について話をしますか</t>
  </si>
  <si>
    <t>H27_4年_質問70</t>
  </si>
  <si>
    <t>H27_5年_質問79</t>
  </si>
  <si>
    <t>H27_6年_質問79</t>
  </si>
  <si>
    <t>H27_1年_質問76</t>
  </si>
  <si>
    <t>H27_2年_質問89</t>
  </si>
  <si>
    <t>H27_3年_質問89</t>
  </si>
  <si>
    <t>q183</t>
  </si>
  <si>
    <t>家の人（兄弟姉妹は除きます）とあなたの将来の夢や目標について話をしますか</t>
  </si>
  <si>
    <t>H27_4年_質問71</t>
  </si>
  <si>
    <t>H27_5年_質問80</t>
  </si>
  <si>
    <t>H27_6年_質問80</t>
  </si>
  <si>
    <t>H27_1年_質問77</t>
  </si>
  <si>
    <t>H27_2年_質問90</t>
  </si>
  <si>
    <t>H27_3年_質問90</t>
  </si>
  <si>
    <t>q184</t>
  </si>
  <si>
    <t>家の人（兄弟姉妹は除きます）とニュースや社会で起こっている出来事について話をしますか</t>
  </si>
  <si>
    <t>H27_4年_質問72</t>
  </si>
  <si>
    <t>H27_5年_質問81</t>
  </si>
  <si>
    <t>H27_6年_質問81</t>
  </si>
  <si>
    <t>H27_1年_質問78</t>
  </si>
  <si>
    <t>H27_2年_質問91</t>
  </si>
  <si>
    <t>H27_3年_質問91</t>
  </si>
  <si>
    <t>q185</t>
  </si>
  <si>
    <t>家の人（兄弟姉妹は除きます）は、体育祭や合唱コンクールなど学校の行事に参加しますか</t>
  </si>
  <si>
    <t>H27_4年_質問73</t>
  </si>
  <si>
    <t>H27_5年_質問82</t>
  </si>
  <si>
    <t>H27_6年_質問82</t>
  </si>
  <si>
    <t>H27_1年_質問79</t>
  </si>
  <si>
    <t>H27_2年_質問92</t>
  </si>
  <si>
    <t>H27_3年_質問92</t>
  </si>
  <si>
    <t>q186</t>
  </si>
  <si>
    <t>家の人（兄弟姉妹は除きます）は、宿題など家庭で勉強していることを見てくれますか</t>
  </si>
  <si>
    <t>H27_4年_質問74</t>
  </si>
  <si>
    <t>H27_5年_質問83</t>
  </si>
  <si>
    <t>H27_6年_質問83</t>
  </si>
  <si>
    <t>H27_1年_質問80</t>
  </si>
  <si>
    <t>H27_2年_質問93</t>
  </si>
  <si>
    <t>H27_3年_質問93</t>
  </si>
  <si>
    <t>q187</t>
  </si>
  <si>
    <t>習い事（習字、ピアノ、英会話など）やスポーツクラブ（水泳、サッカー、テニスなど）等に、１週間のうちどれくらいの日数通っていますか（学習塾や家庭教師は除きます）</t>
  </si>
  <si>
    <t>H27_4年_質問75</t>
  </si>
  <si>
    <t>H27_5年_質問84</t>
  </si>
  <si>
    <t>H27_6年_質問84</t>
  </si>
  <si>
    <t>H27_1年_質問81</t>
  </si>
  <si>
    <t>H27_2年_質問94</t>
  </si>
  <si>
    <t>H27_3年_質問94</t>
  </si>
  <si>
    <t>q188</t>
  </si>
  <si>
    <t>習い事（習字、ピアノ、英会話など）やスポーツクラブ（水泳、サッカー、テニスなど）等に、何種類通っていますか（学習塾や家庭教師は除きます）</t>
  </si>
  <si>
    <t>H27_4年_質問76</t>
  </si>
  <si>
    <t>H27_5年_質問85</t>
  </si>
  <si>
    <t>H27_6年_質問85</t>
  </si>
  <si>
    <t>H27_1年_質問82</t>
  </si>
  <si>
    <t>H27_2年_質問95</t>
  </si>
  <si>
    <t>H27_3年_質問95</t>
  </si>
  <si>
    <t>q189</t>
  </si>
  <si>
    <t>土曜日や日曜日、習い事（習字、ピアノ、英会話など）やスポーツクラブ（水泳、サッカー、テニスなど）等に、どのくらい通っていますか（学習塾や家庭教師は除きます）</t>
  </si>
  <si>
    <t>H27_4年_質問77</t>
  </si>
  <si>
    <t>H27_5年_質問86</t>
  </si>
  <si>
    <t>H27_6年_質問86</t>
  </si>
  <si>
    <t>H27_1年_質問83</t>
  </si>
  <si>
    <t>H27_2年_質問96</t>
  </si>
  <si>
    <t>H27_3年_質問96</t>
  </si>
  <si>
    <t>q190</t>
  </si>
  <si>
    <t>保健体育の授業時間以外に、１週間のうち、外遊びや運動・スポーツを１時間以上する日数はどれくらいありますか（運動部活動やスポーツクラブの日数も含みます）</t>
  </si>
  <si>
    <t>H27_4年_質問78</t>
  </si>
  <si>
    <t>H27_5年_質問87</t>
  </si>
  <si>
    <t>H27_6年_質問87</t>
  </si>
  <si>
    <t>H27_1年_質問84</t>
  </si>
  <si>
    <t>H27_2年_質問97</t>
  </si>
  <si>
    <t>H27_3年_質問97</t>
  </si>
  <si>
    <t>地域の大人（学校や塾・家庭教師・習い事の先生を除きます）に勉強やスポーツを教えてもらったり、一緒に遊んでもらったりすることがありますか</t>
  </si>
  <si>
    <t>H27_4年_質問79</t>
  </si>
  <si>
    <t>H27_5年_質問88</t>
  </si>
  <si>
    <t>H27_6年_質問88</t>
  </si>
  <si>
    <t>H27_1年_質問85</t>
  </si>
  <si>
    <t>H27_2年_質問98</t>
  </si>
  <si>
    <t>H27_3年_質問98</t>
  </si>
  <si>
    <t>質問番号</t>
    <rPh sb="0" eb="2">
      <t>シt</t>
    </rPh>
    <rPh sb="2" eb="4">
      <t>バn</t>
    </rPh>
    <phoneticPr fontId="3"/>
  </si>
  <si>
    <t>H27質問内容</t>
    <rPh sb="3" eb="7">
      <t>シt</t>
    </rPh>
    <phoneticPr fontId="3"/>
  </si>
  <si>
    <t>H28質問内容</t>
    <rPh sb="3" eb="7">
      <t>シツモn</t>
    </rPh>
    <phoneticPr fontId="3"/>
  </si>
  <si>
    <t>q1</t>
    <phoneticPr fontId="3"/>
  </si>
  <si>
    <t>県学調　質問紙調査内容一覧</t>
    <rPh sb="0" eb="1">
      <t>ケン</t>
    </rPh>
    <rPh sb="1" eb="2">
      <t>ガク</t>
    </rPh>
    <rPh sb="2" eb="3">
      <t>チョウ</t>
    </rPh>
    <rPh sb="4" eb="7">
      <t>シツモンシ</t>
    </rPh>
    <rPh sb="7" eb="9">
      <t>チョウサ</t>
    </rPh>
    <rPh sb="9" eb="11">
      <t>ナイヨウ</t>
    </rPh>
    <rPh sb="11" eb="13">
      <t>イチラン</t>
    </rPh>
    <phoneticPr fontId="3"/>
  </si>
  <si>
    <t>小４</t>
    <rPh sb="0" eb="1">
      <t>ショウ</t>
    </rPh>
    <phoneticPr fontId="3"/>
  </si>
  <si>
    <t>小５</t>
    <rPh sb="0" eb="1">
      <t>ショウ</t>
    </rPh>
    <phoneticPr fontId="3"/>
  </si>
  <si>
    <t>小６</t>
    <rPh sb="0" eb="1">
      <t>ショウ</t>
    </rPh>
    <phoneticPr fontId="3"/>
  </si>
  <si>
    <t>中１</t>
    <rPh sb="0" eb="1">
      <t>チュウ</t>
    </rPh>
    <phoneticPr fontId="3"/>
  </si>
  <si>
    <t>中２</t>
    <rPh sb="0" eb="1">
      <t>チュウ</t>
    </rPh>
    <phoneticPr fontId="3"/>
  </si>
  <si>
    <t>中３</t>
    <rPh sb="0" eb="1">
      <t>チュウ</t>
    </rPh>
    <phoneticPr fontId="3"/>
  </si>
  <si>
    <t>H29</t>
    <phoneticPr fontId="3"/>
  </si>
  <si>
    <t>設問番号</t>
    <rPh sb="0" eb="2">
      <t>セツモン</t>
    </rPh>
    <rPh sb="2" eb="4">
      <t>バンゴウ</t>
    </rPh>
    <phoneticPr fontId="3"/>
  </si>
  <si>
    <t>通番</t>
    <rPh sb="0" eb="1">
      <t>トオ</t>
    </rPh>
    <phoneticPr fontId="3"/>
  </si>
  <si>
    <t>大分類</t>
    <rPh sb="0" eb="3">
      <t>ダイブンルイ</t>
    </rPh>
    <phoneticPr fontId="3"/>
  </si>
  <si>
    <t>小分類</t>
    <rPh sb="0" eb="3">
      <t>ショウブンルイ</t>
    </rPh>
    <phoneticPr fontId="3"/>
  </si>
  <si>
    <t>物理名</t>
    <rPh sb="0" eb="2">
      <t>ブツリ</t>
    </rPh>
    <rPh sb="2" eb="3">
      <t>メイ</t>
    </rPh>
    <phoneticPr fontId="3"/>
  </si>
  <si>
    <t>勉強する理由</t>
    <rPh sb="0" eb="2">
      <t>ベンキョウ</t>
    </rPh>
    <rPh sb="4" eb="6">
      <t>リユウ</t>
    </rPh>
    <phoneticPr fontId="3"/>
  </si>
  <si>
    <t>ALの実施</t>
  </si>
  <si>
    <t>ALの実施</t>
    <rPh sb="3" eb="5">
      <t>ジッシ</t>
    </rPh>
    <phoneticPr fontId="3"/>
  </si>
  <si>
    <t>question_01</t>
    <phoneticPr fontId="11"/>
  </si>
  <si>
    <t>習ったことを思い出して解決する</t>
    <rPh sb="0" eb="1">
      <t>ナラ</t>
    </rPh>
    <rPh sb="6" eb="7">
      <t>オモ</t>
    </rPh>
    <rPh sb="8" eb="9">
      <t>ダ</t>
    </rPh>
    <rPh sb="11" eb="13">
      <t>カイケツ</t>
    </rPh>
    <phoneticPr fontId="3"/>
  </si>
  <si>
    <t>理由をつけて発表したり書いたりできる</t>
    <rPh sb="0" eb="2">
      <t>リユウ</t>
    </rPh>
    <rPh sb="6" eb="8">
      <t>ハッピョウ</t>
    </rPh>
    <rPh sb="11" eb="12">
      <t>カ</t>
    </rPh>
    <phoneticPr fontId="3"/>
  </si>
  <si>
    <t>授業のまとめを先生が見る</t>
    <rPh sb="0" eb="2">
      <t>ジュギョウ</t>
    </rPh>
    <rPh sb="7" eb="9">
      <t>センセイ</t>
    </rPh>
    <rPh sb="10" eb="11">
      <t>ミ</t>
    </rPh>
    <phoneticPr fontId="3"/>
  </si>
  <si>
    <t>ドリルをする【逆転項目】</t>
    <phoneticPr fontId="3"/>
  </si>
  <si>
    <t>考えを出し合って解決する</t>
    <rPh sb="0" eb="1">
      <t>カンガ</t>
    </rPh>
    <rPh sb="3" eb="4">
      <t>ダ</t>
    </rPh>
    <rPh sb="5" eb="6">
      <t>ア</t>
    </rPh>
    <rPh sb="8" eb="10">
      <t>カイケツ</t>
    </rPh>
    <phoneticPr fontId="3"/>
  </si>
  <si>
    <t>いるいろな考えを発表する</t>
    <rPh sb="5" eb="6">
      <t>カンガ</t>
    </rPh>
    <rPh sb="8" eb="10">
      <t>ハッピョウ</t>
    </rPh>
    <phoneticPr fontId="3"/>
  </si>
  <si>
    <t>授業の始めに解決方法を考える</t>
    <rPh sb="0" eb="2">
      <t>ジュギョウ</t>
    </rPh>
    <rPh sb="3" eb="4">
      <t>ハジ</t>
    </rPh>
    <rPh sb="6" eb="8">
      <t>カイケツ</t>
    </rPh>
    <rPh sb="8" eb="10">
      <t>ホウホウ</t>
    </rPh>
    <rPh sb="11" eb="12">
      <t>カンガ</t>
    </rPh>
    <phoneticPr fontId="3"/>
  </si>
  <si>
    <t>授業の最後に次時の疑問が浮かぶ</t>
    <rPh sb="0" eb="2">
      <t>ジュギョウ</t>
    </rPh>
    <rPh sb="3" eb="5">
      <t>サイゴ</t>
    </rPh>
    <rPh sb="6" eb="7">
      <t>ツギ</t>
    </rPh>
    <rPh sb="7" eb="8">
      <t>ジ</t>
    </rPh>
    <rPh sb="9" eb="11">
      <t>ギモン</t>
    </rPh>
    <rPh sb="12" eb="13">
      <t>ウ</t>
    </rPh>
    <phoneticPr fontId="3"/>
  </si>
  <si>
    <t>友達の考えを聞いてよくわかる</t>
    <rPh sb="0" eb="2">
      <t>トモダチ</t>
    </rPh>
    <rPh sb="3" eb="4">
      <t>カンガ</t>
    </rPh>
    <rPh sb="6" eb="7">
      <t>キ</t>
    </rPh>
    <phoneticPr fontId="3"/>
  </si>
  <si>
    <t>ALの実施（英語）</t>
    <rPh sb="3" eb="5">
      <t>ジッシ</t>
    </rPh>
    <rPh sb="6" eb="8">
      <t>エイゴ</t>
    </rPh>
    <phoneticPr fontId="3"/>
  </si>
  <si>
    <t>友達との英語の活動で表現できるようになる</t>
    <rPh sb="0" eb="2">
      <t>トモダチ</t>
    </rPh>
    <rPh sb="4" eb="6">
      <t>エイゴ</t>
    </rPh>
    <rPh sb="7" eb="9">
      <t>カツドウ</t>
    </rPh>
    <rPh sb="10" eb="12">
      <t>ヒョウゲン</t>
    </rPh>
    <phoneticPr fontId="3"/>
  </si>
  <si>
    <t>ALの実施（英語）</t>
    <rPh sb="3" eb="5">
      <t>ジッシ</t>
    </rPh>
    <phoneticPr fontId="3"/>
  </si>
  <si>
    <t>考えや気持ちを英語で聞く話す読む書く</t>
    <rPh sb="0" eb="1">
      <t>カンガ</t>
    </rPh>
    <rPh sb="3" eb="5">
      <t>キモ</t>
    </rPh>
    <rPh sb="7" eb="9">
      <t>エイゴ</t>
    </rPh>
    <rPh sb="10" eb="11">
      <t>キ</t>
    </rPh>
    <rPh sb="12" eb="13">
      <t>ハナ</t>
    </rPh>
    <rPh sb="14" eb="15">
      <t>ヨ</t>
    </rPh>
    <rPh sb="16" eb="17">
      <t>カ</t>
    </rPh>
    <phoneticPr fontId="3"/>
  </si>
  <si>
    <t>英語を使った活動で英語を使ってみたくなる</t>
    <rPh sb="0" eb="2">
      <t>エイゴ</t>
    </rPh>
    <rPh sb="3" eb="4">
      <t>ツカ</t>
    </rPh>
    <rPh sb="6" eb="8">
      <t>カツドウ</t>
    </rPh>
    <rPh sb="9" eb="11">
      <t>エイゴ</t>
    </rPh>
    <rPh sb="12" eb="13">
      <t>ツカ</t>
    </rPh>
    <phoneticPr fontId="3"/>
  </si>
  <si>
    <t>学習方略</t>
    <phoneticPr fontId="11"/>
  </si>
  <si>
    <t>柔軟的方略</t>
    <phoneticPr fontId="3"/>
  </si>
  <si>
    <t>question_02</t>
    <phoneticPr fontId="11"/>
  </si>
  <si>
    <t>わからないときは、勉強のやり方を変える</t>
    <rPh sb="9" eb="11">
      <t>ベンキョウ</t>
    </rPh>
    <rPh sb="14" eb="15">
      <t>カタ</t>
    </rPh>
    <rPh sb="16" eb="17">
      <t>カ</t>
    </rPh>
    <phoneticPr fontId="3"/>
  </si>
  <si>
    <t>内容を覚えているか確かめる</t>
    <rPh sb="0" eb="2">
      <t>ナイヨウ</t>
    </rPh>
    <rPh sb="3" eb="4">
      <t>オボ</t>
    </rPh>
    <rPh sb="9" eb="10">
      <t>タシ</t>
    </rPh>
    <phoneticPr fontId="3"/>
  </si>
  <si>
    <t>やり方が自分に合っているか考える</t>
    <rPh sb="2" eb="3">
      <t>カタ</t>
    </rPh>
    <rPh sb="4" eb="6">
      <t>ジブン</t>
    </rPh>
    <rPh sb="7" eb="8">
      <t>ア</t>
    </rPh>
    <rPh sb="13" eb="14">
      <t>カンガ</t>
    </rPh>
    <phoneticPr fontId="3"/>
  </si>
  <si>
    <t>勉強をする前に何を勉強するか考える</t>
    <rPh sb="0" eb="2">
      <t>ベンキョウ</t>
    </rPh>
    <rPh sb="5" eb="6">
      <t>マエ</t>
    </rPh>
    <rPh sb="7" eb="8">
      <t>ナニ</t>
    </rPh>
    <rPh sb="9" eb="11">
      <t>ベンキョウ</t>
    </rPh>
    <rPh sb="14" eb="15">
      <t>カンガ</t>
    </rPh>
    <phoneticPr fontId="3"/>
  </si>
  <si>
    <t>question_03</t>
    <phoneticPr fontId="11"/>
  </si>
  <si>
    <t>既習を見直す</t>
    <rPh sb="0" eb="2">
      <t>キシュウ</t>
    </rPh>
    <rPh sb="3" eb="5">
      <t>ミナオ</t>
    </rPh>
    <phoneticPr fontId="3"/>
  </si>
  <si>
    <t>最初に計画を立ててから勉強を始める</t>
    <rPh sb="0" eb="2">
      <t>サイショ</t>
    </rPh>
    <rPh sb="3" eb="5">
      <t>ケイカク</t>
    </rPh>
    <rPh sb="6" eb="7">
      <t>タ</t>
    </rPh>
    <rPh sb="11" eb="13">
      <t>ベンキョウ</t>
    </rPh>
    <rPh sb="14" eb="15">
      <t>ハジ</t>
    </rPh>
    <phoneticPr fontId="3"/>
  </si>
  <si>
    <t>正しいか確かめる</t>
    <rPh sb="0" eb="1">
      <t>タダ</t>
    </rPh>
    <rPh sb="4" eb="5">
      <t>タシ</t>
    </rPh>
    <phoneticPr fontId="3"/>
  </si>
  <si>
    <t>計画に沿って行う</t>
    <rPh sb="0" eb="2">
      <t>ケイカク</t>
    </rPh>
    <rPh sb="3" eb="4">
      <t>ソ</t>
    </rPh>
    <rPh sb="6" eb="7">
      <t>オコナ</t>
    </rPh>
    <phoneticPr fontId="3"/>
  </si>
  <si>
    <t>作業方略</t>
    <phoneticPr fontId="3"/>
  </si>
  <si>
    <t>question_04</t>
    <phoneticPr fontId="11"/>
  </si>
  <si>
    <t>参考書・事典の準備しておく</t>
    <rPh sb="0" eb="3">
      <t>サンコウショ</t>
    </rPh>
    <rPh sb="4" eb="6">
      <t>ジテン</t>
    </rPh>
    <rPh sb="7" eb="9">
      <t>ジュンビ</t>
    </rPh>
    <phoneticPr fontId="3"/>
  </si>
  <si>
    <t>言われなくてもノートにまとめる</t>
    <rPh sb="0" eb="1">
      <t>イ</t>
    </rPh>
    <phoneticPr fontId="3"/>
  </si>
  <si>
    <t>必要なものを用意してから勉強する</t>
    <rPh sb="0" eb="2">
      <t>ヒツヨウ</t>
    </rPh>
    <rPh sb="6" eb="8">
      <t>ヨウイ</t>
    </rPh>
    <rPh sb="12" eb="14">
      <t>ベンキョウ</t>
    </rPh>
    <phoneticPr fontId="3"/>
  </si>
  <si>
    <t>繰り返し書いて覚える</t>
    <rPh sb="0" eb="1">
      <t>ク</t>
    </rPh>
    <rPh sb="2" eb="3">
      <t>カエ</t>
    </rPh>
    <rPh sb="4" eb="5">
      <t>カ</t>
    </rPh>
    <rPh sb="7" eb="8">
      <t>オボ</t>
    </rPh>
    <phoneticPr fontId="3"/>
  </si>
  <si>
    <t>人的リソース方略</t>
    <phoneticPr fontId="3"/>
  </si>
  <si>
    <t>question_05</t>
    <phoneticPr fontId="11"/>
  </si>
  <si>
    <t>友達と答え合わせをする</t>
    <rPh sb="0" eb="2">
      <t>トモダチ</t>
    </rPh>
    <rPh sb="3" eb="4">
      <t>コタ</t>
    </rPh>
    <rPh sb="5" eb="6">
      <t>ア</t>
    </rPh>
    <phoneticPr fontId="3"/>
  </si>
  <si>
    <t>わからないとき、友達に答えを聞く</t>
    <rPh sb="8" eb="10">
      <t>トモダチ</t>
    </rPh>
    <rPh sb="11" eb="12">
      <t>コタ</t>
    </rPh>
    <rPh sb="14" eb="15">
      <t>キ</t>
    </rPh>
    <phoneticPr fontId="3"/>
  </si>
  <si>
    <t>わからないときは、友達にやり方を聞く</t>
    <rPh sb="9" eb="11">
      <t>トモダチ</t>
    </rPh>
    <rPh sb="14" eb="15">
      <t>カタ</t>
    </rPh>
    <rPh sb="16" eb="17">
      <t>キ</t>
    </rPh>
    <phoneticPr fontId="3"/>
  </si>
  <si>
    <t>勉強のできる友達と同じやり方でやる</t>
    <rPh sb="0" eb="2">
      <t>ベンキョウ</t>
    </rPh>
    <rPh sb="6" eb="8">
      <t>トモダチ</t>
    </rPh>
    <rPh sb="9" eb="10">
      <t>オナ</t>
    </rPh>
    <rPh sb="13" eb="14">
      <t>カタ</t>
    </rPh>
    <phoneticPr fontId="3"/>
  </si>
  <si>
    <t>認知的方略</t>
    <phoneticPr fontId="3"/>
  </si>
  <si>
    <t>question_06</t>
    <phoneticPr fontId="11"/>
  </si>
  <si>
    <t>わからないときは、先生に聞く</t>
    <rPh sb="9" eb="11">
      <t>センセイ</t>
    </rPh>
    <rPh sb="12" eb="13">
      <t>キ</t>
    </rPh>
    <phoneticPr fontId="3"/>
  </si>
  <si>
    <t>今までの学習と結びつけて考える</t>
    <rPh sb="0" eb="1">
      <t>イマ</t>
    </rPh>
    <rPh sb="4" eb="6">
      <t>ガクシュウ</t>
    </rPh>
    <rPh sb="7" eb="8">
      <t>ムス</t>
    </rPh>
    <rPh sb="12" eb="13">
      <t>カンガ</t>
    </rPh>
    <phoneticPr fontId="3"/>
  </si>
  <si>
    <t>内容を思い浮かべて考える</t>
    <rPh sb="0" eb="2">
      <t>ナイヨウ</t>
    </rPh>
    <rPh sb="3" eb="4">
      <t>オモ</t>
    </rPh>
    <rPh sb="5" eb="6">
      <t>ウ</t>
    </rPh>
    <rPh sb="9" eb="10">
      <t>カンガ</t>
    </rPh>
    <phoneticPr fontId="3"/>
  </si>
  <si>
    <t>知っている言葉で理解する</t>
    <rPh sb="0" eb="1">
      <t>シ</t>
    </rPh>
    <rPh sb="5" eb="7">
      <t>コトバ</t>
    </rPh>
    <rPh sb="8" eb="10">
      <t>リカイ</t>
    </rPh>
    <phoneticPr fontId="3"/>
  </si>
  <si>
    <t>努力調整方略</t>
    <phoneticPr fontId="3"/>
  </si>
  <si>
    <t>question_07</t>
    <phoneticPr fontId="11"/>
  </si>
  <si>
    <t>問題がつまらなくても最後までやり続ける</t>
    <rPh sb="0" eb="2">
      <t>モンダイ</t>
    </rPh>
    <rPh sb="10" eb="12">
      <t>サイゴ</t>
    </rPh>
    <rPh sb="16" eb="17">
      <t>ツヅ</t>
    </rPh>
    <phoneticPr fontId="3"/>
  </si>
  <si>
    <t>勉強がつまらないときはやめてしまう【逆転項目】</t>
    <rPh sb="0" eb="2">
      <t>ベンキョウ</t>
    </rPh>
    <rPh sb="18" eb="20">
      <t>ギャクテン</t>
    </rPh>
    <rPh sb="20" eb="22">
      <t>コウモク</t>
    </rPh>
    <phoneticPr fontId="3"/>
  </si>
  <si>
    <t>授業が難しいとき、簡単なところだけやる【逆転項目】</t>
    <rPh sb="0" eb="2">
      <t>ジュギョウ</t>
    </rPh>
    <rPh sb="3" eb="4">
      <t>ムズカ</t>
    </rPh>
    <rPh sb="9" eb="11">
      <t>カンタン</t>
    </rPh>
    <phoneticPr fontId="3"/>
  </si>
  <si>
    <t>嫌なところもよい成績をとるためにがんばる</t>
    <rPh sb="0" eb="1">
      <t>イヤ</t>
    </rPh>
    <rPh sb="8" eb="10">
      <t>セイセキ</t>
    </rPh>
    <phoneticPr fontId="3"/>
  </si>
  <si>
    <t>非認知能力</t>
  </si>
  <si>
    <t>自制心</t>
    <rPh sb="0" eb="3">
      <t>ジセイシン</t>
    </rPh>
    <phoneticPr fontId="3"/>
  </si>
  <si>
    <t>question_08</t>
    <phoneticPr fontId="11"/>
  </si>
  <si>
    <t>必要なものを忘れた【回答が逆転しているためそのまま】</t>
    <rPh sb="0" eb="2">
      <t>ヒツヨウ</t>
    </rPh>
    <rPh sb="6" eb="7">
      <t>ワス</t>
    </rPh>
    <rPh sb="10" eb="12">
      <t>カイトウ</t>
    </rPh>
    <phoneticPr fontId="3"/>
  </si>
  <si>
    <t>じゃまをした【回答が逆転しているためそのまま】</t>
    <phoneticPr fontId="3"/>
  </si>
  <si>
    <t>乱暴なことを言った【回答が逆転しているためそのまま】</t>
    <rPh sb="0" eb="2">
      <t>ランボウ</t>
    </rPh>
    <rPh sb="6" eb="7">
      <t>イ</t>
    </rPh>
    <phoneticPr fontId="3"/>
  </si>
  <si>
    <t>見つけられない【回答が逆転しているためそのまま】</t>
    <rPh sb="0" eb="1">
      <t>ミ</t>
    </rPh>
    <phoneticPr fontId="3"/>
  </si>
  <si>
    <t>人やものにあたった【回答が逆転しているためそのまま】</t>
    <rPh sb="0" eb="1">
      <t>ヒト</t>
    </rPh>
    <phoneticPr fontId="3"/>
  </si>
  <si>
    <t>思い出せない【回答が逆転しているためそのまま】</t>
    <rPh sb="0" eb="1">
      <t>オモ</t>
    </rPh>
    <rPh sb="2" eb="3">
      <t>ダ</t>
    </rPh>
    <phoneticPr fontId="3"/>
  </si>
  <si>
    <t>ぼんやり【回答が逆転しているためそのまま】</t>
    <phoneticPr fontId="3"/>
  </si>
  <si>
    <t>口答えをした【回答が逆転しているためそのまま】</t>
    <rPh sb="0" eb="1">
      <t>クチ</t>
    </rPh>
    <rPh sb="1" eb="2">
      <t>コタ</t>
    </rPh>
    <phoneticPr fontId="3"/>
  </si>
  <si>
    <t>自己効力感</t>
    <rPh sb="0" eb="2">
      <t>ジコ</t>
    </rPh>
    <rPh sb="2" eb="4">
      <t>コウリョク</t>
    </rPh>
    <rPh sb="4" eb="5">
      <t>カン</t>
    </rPh>
    <phoneticPr fontId="3"/>
  </si>
  <si>
    <t>question_09</t>
    <phoneticPr fontId="11"/>
  </si>
  <si>
    <t>よい評価をもらえると信じている</t>
    <rPh sb="2" eb="4">
      <t>ヒョウカ</t>
    </rPh>
    <rPh sb="10" eb="11">
      <t>シン</t>
    </rPh>
    <phoneticPr fontId="3"/>
  </si>
  <si>
    <t>教科書で一番難しい問題も理解できる</t>
    <rPh sb="0" eb="3">
      <t>キョウカショ</t>
    </rPh>
    <rPh sb="4" eb="6">
      <t>イチバン</t>
    </rPh>
    <rPh sb="6" eb="7">
      <t>ムズカ</t>
    </rPh>
    <rPh sb="9" eb="11">
      <t>モンダイ</t>
    </rPh>
    <rPh sb="12" eb="14">
      <t>リカイ</t>
    </rPh>
    <phoneticPr fontId="3"/>
  </si>
  <si>
    <t>基本的な問題は理解できている</t>
    <rPh sb="0" eb="3">
      <t>キホンテキ</t>
    </rPh>
    <rPh sb="4" eb="6">
      <t>モンダイ</t>
    </rPh>
    <rPh sb="7" eb="9">
      <t>リカイ</t>
    </rPh>
    <phoneticPr fontId="3"/>
  </si>
  <si>
    <t>先生が出す一番難しい問題も理解できる</t>
    <rPh sb="0" eb="2">
      <t>センセイ</t>
    </rPh>
    <rPh sb="3" eb="4">
      <t>ダ</t>
    </rPh>
    <rPh sb="5" eb="7">
      <t>イチバン</t>
    </rPh>
    <rPh sb="7" eb="8">
      <t>ムズカ</t>
    </rPh>
    <rPh sb="10" eb="12">
      <t>モンダイ</t>
    </rPh>
    <rPh sb="13" eb="15">
      <t>リカイ</t>
    </rPh>
    <phoneticPr fontId="3"/>
  </si>
  <si>
    <t>宿題や試験でよい成績がとれる</t>
    <rPh sb="0" eb="2">
      <t>シュクダイ</t>
    </rPh>
    <rPh sb="3" eb="5">
      <t>シケン</t>
    </rPh>
    <rPh sb="8" eb="10">
      <t>セイセキ</t>
    </rPh>
    <phoneticPr fontId="3"/>
  </si>
  <si>
    <t>よい成績をとれる</t>
    <rPh sb="2" eb="4">
      <t>セイセキ</t>
    </rPh>
    <phoneticPr fontId="3"/>
  </si>
  <si>
    <t>学習内容を使いこなせる</t>
    <rPh sb="0" eb="2">
      <t>ガクシュウ</t>
    </rPh>
    <rPh sb="2" eb="4">
      <t>ナイヨウ</t>
    </rPh>
    <rPh sb="5" eb="6">
      <t>ツカ</t>
    </rPh>
    <phoneticPr fontId="3"/>
  </si>
  <si>
    <t>授業でよくやっている</t>
    <rPh sb="0" eb="2">
      <t>ジュギョウ</t>
    </rPh>
    <phoneticPr fontId="3"/>
  </si>
  <si>
    <t>勤勉性</t>
    <phoneticPr fontId="3"/>
  </si>
  <si>
    <t>question_10</t>
    <phoneticPr fontId="11"/>
  </si>
  <si>
    <t>ミスをしないようにする【逆転項目】</t>
    <phoneticPr fontId="3"/>
  </si>
  <si>
    <t>楽しみながらがんばる【逆転項目】</t>
    <rPh sb="0" eb="1">
      <t>タノ</t>
    </rPh>
    <phoneticPr fontId="3"/>
  </si>
  <si>
    <t>やるべきことに関わる【逆転項目】</t>
    <rPh sb="7" eb="8">
      <t>カカ</t>
    </rPh>
    <phoneticPr fontId="3"/>
  </si>
  <si>
    <t>授業に集中する【逆転項目】</t>
    <rPh sb="0" eb="2">
      <t>ジュギョウ</t>
    </rPh>
    <rPh sb="3" eb="5">
      <t>シュウチュウ</t>
    </rPh>
    <phoneticPr fontId="3"/>
  </si>
  <si>
    <t>宿題ができたかを確認する【逆転項目】</t>
    <rPh sb="0" eb="2">
      <t>シュクダイ</t>
    </rPh>
    <rPh sb="8" eb="10">
      <t>カクニン</t>
    </rPh>
    <phoneticPr fontId="3"/>
  </si>
  <si>
    <t>ルールや順番を守る【逆転項目】</t>
    <rPh sb="4" eb="6">
      <t>ジュンバン</t>
    </rPh>
    <rPh sb="7" eb="8">
      <t>マモ</t>
    </rPh>
    <phoneticPr fontId="3"/>
  </si>
  <si>
    <t>約束を守る【逆転項目】</t>
    <rPh sb="0" eb="2">
      <t>ヤクソク</t>
    </rPh>
    <rPh sb="3" eb="4">
      <t>マモ</t>
    </rPh>
    <phoneticPr fontId="3"/>
  </si>
  <si>
    <t>周囲がちらかっている</t>
    <rPh sb="0" eb="2">
      <t>シュウイ</t>
    </rPh>
    <phoneticPr fontId="3"/>
  </si>
  <si>
    <t>最後まで終わらせる【逆転項目】</t>
    <rPh sb="0" eb="2">
      <t>サイゴ</t>
    </rPh>
    <rPh sb="4" eb="5">
      <t>オ</t>
    </rPh>
    <phoneticPr fontId="3"/>
  </si>
  <si>
    <t>きちんと整理する【逆転項目】</t>
    <rPh sb="4" eb="6">
      <t>セイリ</t>
    </rPh>
    <phoneticPr fontId="3"/>
  </si>
  <si>
    <t>宿題を終わらせてから遊ぶ【逆転項目】</t>
    <rPh sb="0" eb="2">
      <t>シュクダイ</t>
    </rPh>
    <rPh sb="3" eb="4">
      <t>オ</t>
    </rPh>
    <rPh sb="10" eb="11">
      <t>アソ</t>
    </rPh>
    <phoneticPr fontId="3"/>
  </si>
  <si>
    <t>気は散らない【逆転項目】</t>
    <rPh sb="0" eb="1">
      <t>キ</t>
    </rPh>
    <rPh sb="2" eb="3">
      <t>チ</t>
    </rPh>
    <phoneticPr fontId="3"/>
  </si>
  <si>
    <t>やるべきことをやる【逆転項目】</t>
    <phoneticPr fontId="3"/>
  </si>
  <si>
    <t>やりぬく力</t>
    <rPh sb="4" eb="5">
      <t>チカラ</t>
    </rPh>
    <phoneticPr fontId="3"/>
  </si>
  <si>
    <t>question_11</t>
    <phoneticPr fontId="11"/>
  </si>
  <si>
    <t>失敗を乗り越える</t>
    <rPh sb="0" eb="2">
      <t>シッパイ</t>
    </rPh>
    <rPh sb="3" eb="4">
      <t>ノ</t>
    </rPh>
    <rPh sb="5" eb="6">
      <t>コ</t>
    </rPh>
    <phoneticPr fontId="3"/>
  </si>
  <si>
    <t>前のことから気がそれる【逆転項目】</t>
    <rPh sb="0" eb="1">
      <t>マエ</t>
    </rPh>
    <rPh sb="6" eb="7">
      <t>キ</t>
    </rPh>
    <phoneticPr fontId="3"/>
  </si>
  <si>
    <t>興味関心が変わる【逆転項目】</t>
    <rPh sb="0" eb="2">
      <t>キョウミ</t>
    </rPh>
    <rPh sb="2" eb="4">
      <t>カンシン</t>
    </rPh>
    <rPh sb="5" eb="6">
      <t>カ</t>
    </rPh>
    <phoneticPr fontId="3"/>
  </si>
  <si>
    <t>やる気がなくならない</t>
    <rPh sb="2" eb="3">
      <t>キ</t>
    </rPh>
    <phoneticPr fontId="3"/>
  </si>
  <si>
    <t>あきてしまう【逆転項目】</t>
    <phoneticPr fontId="3"/>
  </si>
  <si>
    <t>よくがんばる</t>
    <phoneticPr fontId="3"/>
  </si>
  <si>
    <t>目標を変える【逆転項目】</t>
    <rPh sb="0" eb="2">
      <t>モクヒョウ</t>
    </rPh>
    <rPh sb="3" eb="4">
      <t>カ</t>
    </rPh>
    <phoneticPr fontId="3"/>
  </si>
  <si>
    <t>集中し続けられない【逆転項目】</t>
    <rPh sb="0" eb="2">
      <t>シュウチュウ</t>
    </rPh>
    <rPh sb="3" eb="4">
      <t>ツヅ</t>
    </rPh>
    <phoneticPr fontId="3"/>
  </si>
  <si>
    <t>最後まで終わらせる</t>
    <rPh sb="0" eb="2">
      <t>サイゴ</t>
    </rPh>
    <rPh sb="4" eb="5">
      <t>オ</t>
    </rPh>
    <phoneticPr fontId="3"/>
  </si>
  <si>
    <t>目標をやりとげる</t>
    <rPh sb="0" eb="2">
      <t>モクヒョウ</t>
    </rPh>
    <phoneticPr fontId="3"/>
  </si>
  <si>
    <t>新しいことに興味【逆転項目】</t>
    <rPh sb="0" eb="1">
      <t>アタラ</t>
    </rPh>
    <rPh sb="6" eb="8">
      <t>キョウミ</t>
    </rPh>
    <phoneticPr fontId="3"/>
  </si>
  <si>
    <t>真面目にコツコツ</t>
    <rPh sb="0" eb="3">
      <t>マジメ</t>
    </rPh>
    <phoneticPr fontId="3"/>
  </si>
  <si>
    <t>勉強</t>
    <rPh sb="0" eb="2">
      <t>ベンキョウ</t>
    </rPh>
    <phoneticPr fontId="3"/>
  </si>
  <si>
    <t>楽しい、好き</t>
    <rPh sb="0" eb="1">
      <t>タノ</t>
    </rPh>
    <rPh sb="4" eb="5">
      <t>ス</t>
    </rPh>
    <phoneticPr fontId="3"/>
  </si>
  <si>
    <t>将来役立つ</t>
    <rPh sb="0" eb="2">
      <t>ショウライ</t>
    </rPh>
    <rPh sb="2" eb="4">
      <t>ヤクダ</t>
    </rPh>
    <phoneticPr fontId="3"/>
  </si>
  <si>
    <t>先生や家族にほめられる</t>
    <rPh sb="0" eb="2">
      <t>センセイ</t>
    </rPh>
    <rPh sb="3" eb="5">
      <t>カゾク</t>
    </rPh>
    <phoneticPr fontId="3"/>
  </si>
  <si>
    <t>友達に認められる</t>
    <rPh sb="0" eb="2">
      <t>トモダチ</t>
    </rPh>
    <rPh sb="3" eb="4">
      <t>ミト</t>
    </rPh>
    <phoneticPr fontId="3"/>
  </si>
  <si>
    <t>勉強のやり方</t>
    <rPh sb="0" eb="2">
      <t>ベンキョウ</t>
    </rPh>
    <rPh sb="5" eb="6">
      <t>カタ</t>
    </rPh>
    <phoneticPr fontId="3"/>
  </si>
  <si>
    <t>自分自身</t>
    <rPh sb="0" eb="2">
      <t>ジブン</t>
    </rPh>
    <rPh sb="2" eb="4">
      <t>ジシン</t>
    </rPh>
    <phoneticPr fontId="3"/>
  </si>
  <si>
    <t>自分</t>
    <rPh sb="0" eb="2">
      <t>ジブン</t>
    </rPh>
    <phoneticPr fontId="3"/>
  </si>
  <si>
    <t>よいところがある</t>
    <phoneticPr fontId="3"/>
  </si>
  <si>
    <t>難しいことにも挑戦する</t>
    <rPh sb="0" eb="1">
      <t>ムズカ</t>
    </rPh>
    <rPh sb="7" eb="9">
      <t>チョウセン</t>
    </rPh>
    <phoneticPr fontId="3"/>
  </si>
  <si>
    <t>地域の歴史や自然に関心がある</t>
    <rPh sb="0" eb="2">
      <t>チイキ</t>
    </rPh>
    <rPh sb="3" eb="5">
      <t>レキシ</t>
    </rPh>
    <rPh sb="6" eb="8">
      <t>シゼン</t>
    </rPh>
    <rPh sb="9" eb="11">
      <t>カンシン</t>
    </rPh>
    <phoneticPr fontId="3"/>
  </si>
  <si>
    <t>夢や目標を持っている</t>
    <rPh sb="0" eb="1">
      <t>ユメ</t>
    </rPh>
    <rPh sb="2" eb="4">
      <t>モクヒョウ</t>
    </rPh>
    <rPh sb="5" eb="6">
      <t>モ</t>
    </rPh>
    <phoneticPr fontId="3"/>
  </si>
  <si>
    <t>友達に認められることは大事である</t>
    <rPh sb="0" eb="2">
      <t>トモダチ</t>
    </rPh>
    <rPh sb="3" eb="4">
      <t>ミト</t>
    </rPh>
    <rPh sb="11" eb="13">
      <t>ダイジ</t>
    </rPh>
    <phoneticPr fontId="3"/>
  </si>
  <si>
    <t>幼稚園に通っていた</t>
    <rPh sb="0" eb="3">
      <t>ヨウチエン</t>
    </rPh>
    <rPh sb="4" eb="5">
      <t>カヨ</t>
    </rPh>
    <phoneticPr fontId="3"/>
  </si>
  <si>
    <t>保育園に通っていた</t>
    <rPh sb="0" eb="3">
      <t>ホイクエン</t>
    </rPh>
    <rPh sb="4" eb="5">
      <t>カヨ</t>
    </rPh>
    <phoneticPr fontId="3"/>
  </si>
  <si>
    <t>将来どの学校まで進みたいか</t>
    <rPh sb="0" eb="2">
      <t>ショウライ</t>
    </rPh>
    <rPh sb="4" eb="6">
      <t>ガッコウ</t>
    </rPh>
    <rPh sb="8" eb="9">
      <t>スス</t>
    </rPh>
    <phoneticPr fontId="3"/>
  </si>
  <si>
    <t>将来何かの職業について働きたい</t>
    <rPh sb="0" eb="2">
      <t>ショウライ</t>
    </rPh>
    <rPh sb="2" eb="3">
      <t>ナニ</t>
    </rPh>
    <rPh sb="5" eb="7">
      <t>ショクギョウ</t>
    </rPh>
    <rPh sb="11" eb="12">
      <t>ハタラ</t>
    </rPh>
    <phoneticPr fontId="3"/>
  </si>
  <si>
    <t>進路で重視すること</t>
    <rPh sb="0" eb="2">
      <t>シンロ</t>
    </rPh>
    <rPh sb="3" eb="5">
      <t>ジュウシ</t>
    </rPh>
    <phoneticPr fontId="3"/>
  </si>
  <si>
    <t>進路</t>
    <rPh sb="0" eb="2">
      <t>シンロ</t>
    </rPh>
    <phoneticPr fontId="3"/>
  </si>
  <si>
    <t>就職に役立つことが学べる</t>
    <rPh sb="0" eb="2">
      <t>シュウショク</t>
    </rPh>
    <rPh sb="3" eb="5">
      <t>ヤクダ</t>
    </rPh>
    <rPh sb="9" eb="10">
      <t>マナ</t>
    </rPh>
    <phoneticPr fontId="3"/>
  </si>
  <si>
    <t>やりたい勉強や部活動ができる</t>
    <rPh sb="4" eb="6">
      <t>ベンキョウ</t>
    </rPh>
    <rPh sb="7" eb="10">
      <t>ブカツドウ</t>
    </rPh>
    <phoneticPr fontId="3"/>
  </si>
  <si>
    <t>学力に合っている</t>
    <rPh sb="0" eb="2">
      <t>ガクリョク</t>
    </rPh>
    <rPh sb="3" eb="4">
      <t>ア</t>
    </rPh>
    <phoneticPr fontId="3"/>
  </si>
  <si>
    <t>個性や特技が生かせる</t>
    <rPh sb="0" eb="2">
      <t>コセイ</t>
    </rPh>
    <rPh sb="3" eb="5">
      <t>トクギ</t>
    </rPh>
    <rPh sb="6" eb="7">
      <t>イ</t>
    </rPh>
    <phoneticPr fontId="3"/>
  </si>
  <si>
    <t>進路選択の参考情報</t>
    <rPh sb="0" eb="2">
      <t>シンロ</t>
    </rPh>
    <rPh sb="2" eb="4">
      <t>センタク</t>
    </rPh>
    <rPh sb="5" eb="7">
      <t>サンコウ</t>
    </rPh>
    <rPh sb="7" eb="9">
      <t>ジョウホウ</t>
    </rPh>
    <phoneticPr fontId="3"/>
  </si>
  <si>
    <t>先生の話</t>
    <rPh sb="0" eb="2">
      <t>センセイ</t>
    </rPh>
    <rPh sb="3" eb="4">
      <t>ハナ</t>
    </rPh>
    <phoneticPr fontId="3"/>
  </si>
  <si>
    <t>家の人の話</t>
    <rPh sb="0" eb="1">
      <t>イエ</t>
    </rPh>
    <rPh sb="2" eb="3">
      <t>ヒト</t>
    </rPh>
    <rPh sb="4" eb="5">
      <t>ハナ</t>
    </rPh>
    <phoneticPr fontId="3"/>
  </si>
  <si>
    <t>見学会</t>
    <rPh sb="0" eb="3">
      <t>ケンガクカイ</t>
    </rPh>
    <phoneticPr fontId="3"/>
  </si>
  <si>
    <t>友達や先輩の話し</t>
    <rPh sb="0" eb="2">
      <t>トモダチ</t>
    </rPh>
    <rPh sb="3" eb="5">
      <t>センパイ</t>
    </rPh>
    <rPh sb="6" eb="7">
      <t>ハナ</t>
    </rPh>
    <phoneticPr fontId="3"/>
  </si>
  <si>
    <t>昨年度のこと</t>
    <rPh sb="0" eb="3">
      <t>サクネンド</t>
    </rPh>
    <phoneticPr fontId="3"/>
  </si>
  <si>
    <t>学級</t>
    <rPh sb="0" eb="2">
      <t>ガッキュウ</t>
    </rPh>
    <phoneticPr fontId="3"/>
  </si>
  <si>
    <t>学級は楽しかった</t>
    <rPh sb="0" eb="2">
      <t>ガッキュウ</t>
    </rPh>
    <rPh sb="3" eb="4">
      <t>タノ</t>
    </rPh>
    <phoneticPr fontId="3"/>
  </si>
  <si>
    <t>学級は落ち着いていた</t>
    <rPh sb="0" eb="2">
      <t>ガッキュウ</t>
    </rPh>
    <rPh sb="3" eb="4">
      <t>オ</t>
    </rPh>
    <rPh sb="5" eb="6">
      <t>ツ</t>
    </rPh>
    <phoneticPr fontId="3"/>
  </si>
  <si>
    <t>学級はまとまっていた</t>
    <rPh sb="0" eb="2">
      <t>ガッキュウ</t>
    </rPh>
    <phoneticPr fontId="3"/>
  </si>
  <si>
    <t>先生がよさを認めてくれた</t>
    <rPh sb="0" eb="2">
      <t>センセイ</t>
    </rPh>
    <rPh sb="6" eb="7">
      <t>ミト</t>
    </rPh>
    <phoneticPr fontId="3"/>
  </si>
  <si>
    <t>先生が相談にのってくれた</t>
    <rPh sb="0" eb="2">
      <t>センセイ</t>
    </rPh>
    <rPh sb="3" eb="5">
      <t>ソウダン</t>
    </rPh>
    <phoneticPr fontId="3"/>
  </si>
  <si>
    <t>友達がよいところを認めてくれた</t>
    <rPh sb="0" eb="2">
      <t>トモダチ</t>
    </rPh>
    <rPh sb="9" eb="10">
      <t>ミト</t>
    </rPh>
    <phoneticPr fontId="3"/>
  </si>
  <si>
    <t>先生はわかるまで教えてくれた</t>
    <rPh sb="0" eb="2">
      <t>センセイ</t>
    </rPh>
    <rPh sb="8" eb="9">
      <t>オシ</t>
    </rPh>
    <phoneticPr fontId="3"/>
  </si>
  <si>
    <t>学校での生活に満足していた</t>
    <rPh sb="0" eb="2">
      <t>ガッコウ</t>
    </rPh>
    <rPh sb="4" eb="6">
      <t>セイカツ</t>
    </rPh>
    <rPh sb="7" eb="9">
      <t>マンゾク</t>
    </rPh>
    <phoneticPr fontId="3"/>
  </si>
  <si>
    <t>昨年度の授業</t>
    <rPh sb="0" eb="3">
      <t>サクネンド</t>
    </rPh>
    <rPh sb="4" eb="6">
      <t>ジュギョウ</t>
    </rPh>
    <phoneticPr fontId="3"/>
  </si>
  <si>
    <t>家での生活</t>
    <rPh sb="0" eb="1">
      <t>イエ</t>
    </rPh>
    <rPh sb="3" eb="5">
      <t>セイカツ</t>
    </rPh>
    <phoneticPr fontId="3"/>
  </si>
  <si>
    <t>生活</t>
    <rPh sb="0" eb="2">
      <t>セイカツ</t>
    </rPh>
    <phoneticPr fontId="3"/>
  </si>
  <si>
    <t>宿題をしている</t>
    <rPh sb="0" eb="2">
      <t>シュクダイ</t>
    </rPh>
    <phoneticPr fontId="3"/>
  </si>
  <si>
    <t>家で予習・復習をしている</t>
    <rPh sb="0" eb="1">
      <t>イエ</t>
    </rPh>
    <rPh sb="2" eb="4">
      <t>ヨシュウ</t>
    </rPh>
    <rPh sb="5" eb="7">
      <t>フクシュウ</t>
    </rPh>
    <phoneticPr fontId="3"/>
  </si>
  <si>
    <t>平日の勉強時間</t>
    <rPh sb="0" eb="2">
      <t>ヘイジツ</t>
    </rPh>
    <rPh sb="3" eb="5">
      <t>ベンキョウ</t>
    </rPh>
    <rPh sb="5" eb="7">
      <t>ジカン</t>
    </rPh>
    <phoneticPr fontId="3"/>
  </si>
  <si>
    <t>土日の勉強時間</t>
    <rPh sb="0" eb="2">
      <t>ドニチ</t>
    </rPh>
    <rPh sb="3" eb="5">
      <t>ベンキョウ</t>
    </rPh>
    <rPh sb="5" eb="7">
      <t>ジカン</t>
    </rPh>
    <phoneticPr fontId="3"/>
  </si>
  <si>
    <t>１週間の塾の時間</t>
    <rPh sb="1" eb="3">
      <t>シュウカン</t>
    </rPh>
    <rPh sb="4" eb="5">
      <t>ジュク</t>
    </rPh>
    <rPh sb="6" eb="8">
      <t>ジカン</t>
    </rPh>
    <phoneticPr fontId="3"/>
  </si>
  <si>
    <t>１カ月で読む本の量</t>
    <rPh sb="2" eb="3">
      <t>ゲツ</t>
    </rPh>
    <rPh sb="4" eb="5">
      <t>ヨ</t>
    </rPh>
    <rPh sb="6" eb="7">
      <t>ホン</t>
    </rPh>
    <rPh sb="8" eb="9">
      <t>リョウ</t>
    </rPh>
    <phoneticPr fontId="3"/>
  </si>
  <si>
    <t>家にある本の量</t>
    <rPh sb="0" eb="1">
      <t>イエ</t>
    </rPh>
    <rPh sb="4" eb="5">
      <t>ホン</t>
    </rPh>
    <rPh sb="6" eb="7">
      <t>リョウ</t>
    </rPh>
    <phoneticPr fontId="3"/>
  </si>
  <si>
    <t>平日のゲーム時間</t>
    <rPh sb="0" eb="2">
      <t>ヘイジツ</t>
    </rPh>
    <rPh sb="6" eb="8">
      <t>ジカン</t>
    </rPh>
    <phoneticPr fontId="3"/>
  </si>
  <si>
    <t>ゲームの約束</t>
    <rPh sb="4" eb="6">
      <t>ヤクソク</t>
    </rPh>
    <phoneticPr fontId="3"/>
  </si>
  <si>
    <t>平日の携帯時間</t>
    <rPh sb="0" eb="2">
      <t>ヘイジツ</t>
    </rPh>
    <rPh sb="3" eb="5">
      <t>ケイタイ</t>
    </rPh>
    <rPh sb="5" eb="7">
      <t>ジカン</t>
    </rPh>
    <phoneticPr fontId="3"/>
  </si>
  <si>
    <t>携帯の約束</t>
    <rPh sb="0" eb="2">
      <t>ケイタイ</t>
    </rPh>
    <rPh sb="3" eb="5">
      <t>ヤクソク</t>
    </rPh>
    <phoneticPr fontId="3"/>
  </si>
  <si>
    <t>学校の話しを家でする</t>
    <rPh sb="0" eb="2">
      <t>ガッコウ</t>
    </rPh>
    <rPh sb="3" eb="4">
      <t>ハナ</t>
    </rPh>
    <rPh sb="6" eb="7">
      <t>イエ</t>
    </rPh>
    <phoneticPr fontId="3"/>
  </si>
  <si>
    <t>地域で大人と関わる</t>
    <rPh sb="0" eb="2">
      <t>チイキ</t>
    </rPh>
    <rPh sb="3" eb="5">
      <t>オトナ</t>
    </rPh>
    <rPh sb="6" eb="7">
      <t>カカ</t>
    </rPh>
    <phoneticPr fontId="3"/>
  </si>
  <si>
    <t>生活の様子</t>
    <rPh sb="0" eb="2">
      <t>セイカツ</t>
    </rPh>
    <rPh sb="3" eb="5">
      <t>ヨウス</t>
    </rPh>
    <phoneticPr fontId="3"/>
  </si>
  <si>
    <t>３達</t>
    <rPh sb="1" eb="2">
      <t>タツ</t>
    </rPh>
    <phoneticPr fontId="3"/>
  </si>
  <si>
    <t>登下校時刻を守る</t>
    <rPh sb="0" eb="3">
      <t>トウゲコウ</t>
    </rPh>
    <rPh sb="3" eb="5">
      <t>ジコク</t>
    </rPh>
    <rPh sb="6" eb="7">
      <t>マモ</t>
    </rPh>
    <phoneticPr fontId="3"/>
  </si>
  <si>
    <t>授業開始時刻を守る</t>
    <rPh sb="0" eb="2">
      <t>ジュギョウ</t>
    </rPh>
    <rPh sb="2" eb="4">
      <t>カイシ</t>
    </rPh>
    <rPh sb="4" eb="6">
      <t>ジコク</t>
    </rPh>
    <rPh sb="7" eb="8">
      <t>マモ</t>
    </rPh>
    <phoneticPr fontId="3"/>
  </si>
  <si>
    <t>脱いだ履物のかかとをそろえる</t>
    <rPh sb="0" eb="1">
      <t>ヌ</t>
    </rPh>
    <rPh sb="3" eb="5">
      <t>ハキモノ</t>
    </rPh>
    <phoneticPr fontId="3"/>
  </si>
  <si>
    <t>身の回りの整理整頓ができる</t>
    <rPh sb="0" eb="1">
      <t>ミ</t>
    </rPh>
    <rPh sb="2" eb="3">
      <t>マワ</t>
    </rPh>
    <rPh sb="5" eb="7">
      <t>セイリ</t>
    </rPh>
    <rPh sb="7" eb="9">
      <t>セイトン</t>
    </rPh>
    <phoneticPr fontId="3"/>
  </si>
  <si>
    <t>誰に対しても進んであいさつができる</t>
    <rPh sb="0" eb="1">
      <t>ダレ</t>
    </rPh>
    <rPh sb="2" eb="3">
      <t>タイ</t>
    </rPh>
    <rPh sb="6" eb="7">
      <t>スス</t>
    </rPh>
    <phoneticPr fontId="3"/>
  </si>
  <si>
    <t>呼ばれたら、はいと返事ができる</t>
    <rPh sb="0" eb="1">
      <t>ヨ</t>
    </rPh>
    <rPh sb="9" eb="11">
      <t>ヘンジ</t>
    </rPh>
    <phoneticPr fontId="3"/>
  </si>
  <si>
    <t>正しい言葉遣いができる</t>
    <rPh sb="0" eb="1">
      <t>タダ</t>
    </rPh>
    <rPh sb="3" eb="5">
      <t>コトバ</t>
    </rPh>
    <rPh sb="5" eb="6">
      <t>ヅカ</t>
    </rPh>
    <phoneticPr fontId="3"/>
  </si>
  <si>
    <t>やさしい言葉遣いができる</t>
    <rPh sb="4" eb="6">
      <t>コトバ</t>
    </rPh>
    <rPh sb="6" eb="7">
      <t>ヅカ</t>
    </rPh>
    <phoneticPr fontId="3"/>
  </si>
  <si>
    <t>授業準備をして授業に臨める</t>
    <rPh sb="0" eb="2">
      <t>ジュギョウ</t>
    </rPh>
    <rPh sb="2" eb="4">
      <t>ジュンビ</t>
    </rPh>
    <rPh sb="7" eb="9">
      <t>ジュギョウ</t>
    </rPh>
    <rPh sb="10" eb="11">
      <t>ノゾ</t>
    </rPh>
    <phoneticPr fontId="3"/>
  </si>
  <si>
    <t>発表をきく、発表をすることができる</t>
    <rPh sb="0" eb="2">
      <t>ハッピョウ</t>
    </rPh>
    <rPh sb="6" eb="8">
      <t>ハッピョウ</t>
    </rPh>
    <phoneticPr fontId="3"/>
  </si>
  <si>
    <t>集会で静かにし、姿勢を正すことができる</t>
    <rPh sb="0" eb="2">
      <t>シュウカイ</t>
    </rPh>
    <rPh sb="3" eb="4">
      <t>シズ</t>
    </rPh>
    <rPh sb="8" eb="10">
      <t>シセイ</t>
    </rPh>
    <rPh sb="11" eb="12">
      <t>タダ</t>
    </rPh>
    <phoneticPr fontId="3"/>
  </si>
  <si>
    <t>学校をきれいにすることができる</t>
    <rPh sb="0" eb="2">
      <t>ガッコウ</t>
    </rPh>
    <phoneticPr fontId="3"/>
  </si>
  <si>
    <t>学校での勉強</t>
    <rPh sb="0" eb="2">
      <t>ガッコウ</t>
    </rPh>
    <rPh sb="4" eb="6">
      <t>ベンキョウ</t>
    </rPh>
    <phoneticPr fontId="3"/>
  </si>
  <si>
    <t>教科に関する調査</t>
    <rPh sb="0" eb="2">
      <t>キョウカ</t>
    </rPh>
    <rPh sb="3" eb="4">
      <t>カン</t>
    </rPh>
    <rPh sb="6" eb="8">
      <t>チョウサ</t>
    </rPh>
    <phoneticPr fontId="3"/>
  </si>
  <si>
    <t>国語の調査時間はあまった（十分だった）</t>
    <rPh sb="0" eb="2">
      <t>コクゴ</t>
    </rPh>
    <rPh sb="3" eb="5">
      <t>チョウサ</t>
    </rPh>
    <rPh sb="5" eb="7">
      <t>ジカン</t>
    </rPh>
    <rPh sb="13" eb="15">
      <t>ジュウブン</t>
    </rPh>
    <phoneticPr fontId="3"/>
  </si>
  <si>
    <t>国語の調査内容はやさしかった</t>
    <rPh sb="0" eb="2">
      <t>コクゴ</t>
    </rPh>
    <rPh sb="3" eb="5">
      <t>チョウサ</t>
    </rPh>
    <rPh sb="5" eb="7">
      <t>ナイヨウ</t>
    </rPh>
    <phoneticPr fontId="3"/>
  </si>
  <si>
    <t>算数・数学の調査時間はあまった（十分だった）</t>
    <rPh sb="0" eb="2">
      <t>サンスウ</t>
    </rPh>
    <rPh sb="3" eb="5">
      <t>スウガク</t>
    </rPh>
    <rPh sb="6" eb="8">
      <t>チョウサ</t>
    </rPh>
    <rPh sb="8" eb="10">
      <t>ジカン</t>
    </rPh>
    <phoneticPr fontId="3"/>
  </si>
  <si>
    <t>算数・数学の調査内容はやさしかった</t>
    <rPh sb="0" eb="2">
      <t>サンスウ</t>
    </rPh>
    <rPh sb="3" eb="5">
      <t>スウガク</t>
    </rPh>
    <rPh sb="6" eb="8">
      <t>チョウサ</t>
    </rPh>
    <rPh sb="8" eb="10">
      <t>ナイヨウ</t>
    </rPh>
    <phoneticPr fontId="3"/>
  </si>
  <si>
    <t>英語の調査時間はあまった（十分だった）</t>
    <rPh sb="0" eb="2">
      <t>エイゴ</t>
    </rPh>
    <rPh sb="3" eb="5">
      <t>チョウサ</t>
    </rPh>
    <rPh sb="5" eb="7">
      <t>ジカン</t>
    </rPh>
    <phoneticPr fontId="3"/>
  </si>
  <si>
    <t>英語の調査内容はやさしかった</t>
    <rPh sb="0" eb="2">
      <t>エイゴ</t>
    </rPh>
    <rPh sb="3" eb="5">
      <t>チョウサ</t>
    </rPh>
    <rPh sb="5" eb="7">
      <t>ナイヨウ</t>
    </rPh>
    <phoneticPr fontId="3"/>
  </si>
  <si>
    <t>あなた自身</t>
    <rPh sb="3" eb="5">
      <t>ジシン</t>
    </rPh>
    <phoneticPr fontId="3"/>
  </si>
  <si>
    <t>生まれた月</t>
    <rPh sb="0" eb="1">
      <t>ウ</t>
    </rPh>
    <rPh sb="4" eb="5">
      <t>ツキ</t>
    </rPh>
    <phoneticPr fontId="3"/>
  </si>
  <si>
    <t>H29児童生徒質問紙</t>
    <rPh sb="3" eb="10">
      <t>ジドウセイトシツモンシ</t>
    </rPh>
    <phoneticPr fontId="3"/>
  </si>
  <si>
    <t>testset_code</t>
    <phoneticPr fontId="3"/>
  </si>
  <si>
    <t>question_id</t>
    <phoneticPr fontId="3"/>
  </si>
  <si>
    <t>ローデータ内の問題連番</t>
    <rPh sb="5" eb="6">
      <t>ナイ</t>
    </rPh>
    <rPh sb="7" eb="9">
      <t>モンダイ</t>
    </rPh>
    <rPh sb="9" eb="11">
      <t>レンバン</t>
    </rPh>
    <phoneticPr fontId="3"/>
  </si>
  <si>
    <t>Q1</t>
    <phoneticPr fontId="3"/>
  </si>
  <si>
    <t>Q00000000010</t>
  </si>
  <si>
    <t>Q1：</t>
    <phoneticPr fontId="3"/>
  </si>
  <si>
    <t>小4</t>
    <rPh sb="0" eb="1">
      <t>ショウ</t>
    </rPh>
    <phoneticPr fontId="3"/>
  </si>
  <si>
    <t>Q00000000020</t>
  </si>
  <si>
    <t>Q2：</t>
    <phoneticPr fontId="3"/>
  </si>
  <si>
    <t>小5</t>
    <rPh sb="0" eb="1">
      <t>ショウ</t>
    </rPh>
    <phoneticPr fontId="3"/>
  </si>
  <si>
    <t>Q00000000030</t>
  </si>
  <si>
    <t>Q3：</t>
    <phoneticPr fontId="3"/>
  </si>
  <si>
    <t>小6</t>
    <rPh sb="0" eb="1">
      <t>ショウ</t>
    </rPh>
    <phoneticPr fontId="3"/>
  </si>
  <si>
    <t>Q00000000040</t>
  </si>
  <si>
    <t>Q4：</t>
    <phoneticPr fontId="3"/>
  </si>
  <si>
    <t>中1</t>
    <rPh sb="0" eb="1">
      <t>チュウ</t>
    </rPh>
    <phoneticPr fontId="3"/>
  </si>
  <si>
    <t>Q00000000050</t>
  </si>
  <si>
    <t>Q5：</t>
    <phoneticPr fontId="3"/>
  </si>
  <si>
    <t>中2</t>
    <rPh sb="0" eb="1">
      <t>チュウ</t>
    </rPh>
    <phoneticPr fontId="3"/>
  </si>
  <si>
    <t>Q00000000060</t>
  </si>
  <si>
    <t>Q6：</t>
    <phoneticPr fontId="3"/>
  </si>
  <si>
    <t>中3</t>
    <rPh sb="0" eb="1">
      <t>チュウ</t>
    </rPh>
    <phoneticPr fontId="3"/>
  </si>
  <si>
    <t>Q00000000070</t>
  </si>
  <si>
    <t>Q00000000080</t>
  </si>
  <si>
    <t>Q00000000090</t>
  </si>
  <si>
    <t>Q00000000100</t>
  </si>
  <si>
    <t>Q00000000110</t>
  </si>
  <si>
    <t>Q00000000120</t>
  </si>
  <si>
    <t>Q00000000130</t>
  </si>
  <si>
    <t>Q00000000140</t>
  </si>
  <si>
    <t>Q00000000150</t>
  </si>
  <si>
    <t>Q00000000160</t>
  </si>
  <si>
    <t>Q00000000170</t>
  </si>
  <si>
    <t>Q00000000180</t>
  </si>
  <si>
    <t>Q00000000190</t>
  </si>
  <si>
    <t>Q00000000200</t>
  </si>
  <si>
    <t>Q00000000210</t>
  </si>
  <si>
    <t>Q00000000220</t>
  </si>
  <si>
    <t>Q00000000230</t>
  </si>
  <si>
    <t>Q00000000240</t>
  </si>
  <si>
    <t>Q00000000250</t>
  </si>
  <si>
    <t>Q00000000260</t>
  </si>
  <si>
    <t>Q00000000270</t>
  </si>
  <si>
    <t>Q00000000280</t>
  </si>
  <si>
    <t>Q00000000290</t>
  </si>
  <si>
    <t>Q00000000300</t>
  </si>
  <si>
    <t>Q00000000310</t>
  </si>
  <si>
    <t>Q00000000320</t>
  </si>
  <si>
    <t>Q00000000330</t>
  </si>
  <si>
    <t>Q00000000340</t>
  </si>
  <si>
    <t>Q00000000350</t>
  </si>
  <si>
    <t>Q00000000360</t>
  </si>
  <si>
    <t>Q00000000370</t>
  </si>
  <si>
    <t>Q00000000380</t>
  </si>
  <si>
    <t>Q00000000390</t>
  </si>
  <si>
    <t>Q00000000400</t>
  </si>
  <si>
    <t>Q00000000410</t>
  </si>
  <si>
    <t>Q00000000420</t>
  </si>
  <si>
    <t>Q00000000430</t>
  </si>
  <si>
    <t>Q00000000440</t>
  </si>
  <si>
    <t>Q00000000450</t>
  </si>
  <si>
    <t>Q00000000460</t>
  </si>
  <si>
    <t>Q00000000470</t>
  </si>
  <si>
    <t>Q00000000480</t>
  </si>
  <si>
    <t>Q00000000490</t>
  </si>
  <si>
    <t>Q00000000500</t>
  </si>
  <si>
    <t>Q00000000510</t>
  </si>
  <si>
    <t>Q00000000520</t>
  </si>
  <si>
    <t>Q00000000530</t>
  </si>
  <si>
    <t>Q00000000540</t>
  </si>
  <si>
    <t>Q00000000550</t>
  </si>
  <si>
    <t>Q00000000560</t>
  </si>
  <si>
    <t>Q00000000570</t>
  </si>
  <si>
    <t>Q00000000580</t>
  </si>
  <si>
    <t>Q00000000590</t>
  </si>
  <si>
    <t>Q00000000600</t>
  </si>
  <si>
    <t>Q00000000610</t>
  </si>
  <si>
    <t>Q00000000620</t>
  </si>
  <si>
    <t>Q00000000630</t>
  </si>
  <si>
    <t>Q00000000640</t>
  </si>
  <si>
    <t>Q00000000650</t>
  </si>
  <si>
    <t>Q00000000660</t>
  </si>
  <si>
    <t>Q00000000670</t>
  </si>
  <si>
    <t>Q00000000680</t>
  </si>
  <si>
    <t>Q00000000690</t>
  </si>
  <si>
    <t>Q00000000700</t>
  </si>
  <si>
    <t>Q00000000710</t>
  </si>
  <si>
    <t>Q00000000720</t>
  </si>
  <si>
    <t>Q00000000730</t>
  </si>
  <si>
    <t>Q00000000740</t>
  </si>
  <si>
    <t>Q00000000750</t>
  </si>
  <si>
    <t>Q00000000760</t>
  </si>
  <si>
    <t>Q00000000770</t>
  </si>
  <si>
    <t>Q00000000780</t>
  </si>
  <si>
    <t>Q00000000790</t>
  </si>
  <si>
    <t>Q00000000800</t>
  </si>
  <si>
    <t>Q00000000810</t>
  </si>
  <si>
    <t>Q00000000820</t>
  </si>
  <si>
    <t>Q00000000830</t>
  </si>
  <si>
    <t>Q00000000840</t>
  </si>
  <si>
    <t>Q00000000850</t>
  </si>
  <si>
    <t>Q00000000860</t>
  </si>
  <si>
    <t>Q00000000870</t>
  </si>
  <si>
    <t>Q00000000881</t>
    <phoneticPr fontId="3"/>
  </si>
  <si>
    <t>Q00000000882</t>
    <phoneticPr fontId="3"/>
  </si>
  <si>
    <t>Q2</t>
    <phoneticPr fontId="3"/>
  </si>
  <si>
    <t>Q00000000890</t>
    <phoneticPr fontId="3"/>
  </si>
  <si>
    <t>Q00000000900</t>
    <phoneticPr fontId="3"/>
  </si>
  <si>
    <t>Q00000000910</t>
  </si>
  <si>
    <t>Q00000000920</t>
  </si>
  <si>
    <t>Q00000000930</t>
  </si>
  <si>
    <t>Q00000000940</t>
  </si>
  <si>
    <t>Q00000000950</t>
  </si>
  <si>
    <t>Q00000000960</t>
  </si>
  <si>
    <t>Q00000000970</t>
  </si>
  <si>
    <t>Q00000000980</t>
  </si>
  <si>
    <t>Q00000000990</t>
  </si>
  <si>
    <t>Q00000001000</t>
  </si>
  <si>
    <t>Q00000001010</t>
  </si>
  <si>
    <t>Q00000001020</t>
  </si>
  <si>
    <t>Q00000001030</t>
  </si>
  <si>
    <t>Q00000001040</t>
  </si>
  <si>
    <t>Q00000001050</t>
  </si>
  <si>
    <t>Q00000001060</t>
  </si>
  <si>
    <t>Q00000001070</t>
  </si>
  <si>
    <t>Q00000001080</t>
  </si>
  <si>
    <t>Q00000001090</t>
  </si>
  <si>
    <t>Q00000001100</t>
  </si>
  <si>
    <t>Q00000001110</t>
  </si>
  <si>
    <t>Q00000001120</t>
  </si>
  <si>
    <t>Q00000001130</t>
  </si>
  <si>
    <t>Q00000001140</t>
  </si>
  <si>
    <t>Q00000001150</t>
  </si>
  <si>
    <t>Q00000001160</t>
  </si>
  <si>
    <t>Q00000001170</t>
  </si>
  <si>
    <t>Q00000001180</t>
  </si>
  <si>
    <t>Q00000001190</t>
  </si>
  <si>
    <t>Q00000001200</t>
  </si>
  <si>
    <t>Q00000001210</t>
  </si>
  <si>
    <t>Q00000001220</t>
  </si>
  <si>
    <t>Q00000001230</t>
  </si>
  <si>
    <t>Q00000001240</t>
  </si>
  <si>
    <t>Q00000001250</t>
  </si>
  <si>
    <t>Q00000001260</t>
  </si>
  <si>
    <t>Q00000001270</t>
  </si>
  <si>
    <t>Q00000001280</t>
  </si>
  <si>
    <t>Q00000001290</t>
  </si>
  <si>
    <t>Q00000001300</t>
  </si>
  <si>
    <t>Q00000001310</t>
  </si>
  <si>
    <t>Q00000001320</t>
  </si>
  <si>
    <t>Q00000001330</t>
  </si>
  <si>
    <t>Q00000001340</t>
  </si>
  <si>
    <t>Q00000001350</t>
  </si>
  <si>
    <t>Q00000001360</t>
  </si>
  <si>
    <t>Q00000001370</t>
  </si>
  <si>
    <t>Q00000001380</t>
  </si>
  <si>
    <t>Q00000001390</t>
  </si>
  <si>
    <t>Q00000001400</t>
  </si>
  <si>
    <t>Q00000001410</t>
  </si>
  <si>
    <t>Q00000001420</t>
  </si>
  <si>
    <t>Q00000001430</t>
  </si>
  <si>
    <t>Q00000001440</t>
  </si>
  <si>
    <t>Q00000001450</t>
  </si>
  <si>
    <t>Q00000001460</t>
  </si>
  <si>
    <t>Q00000001470</t>
  </si>
  <si>
    <t>Q00000001480</t>
  </si>
  <si>
    <t>Q00000001490</t>
  </si>
  <si>
    <t>Q00000001500</t>
  </si>
  <si>
    <t>Q00000001510</t>
  </si>
  <si>
    <t>Q00000001520</t>
  </si>
  <si>
    <t>Q00000001530</t>
  </si>
  <si>
    <t>Q00000001540</t>
  </si>
  <si>
    <t>Q00000001550</t>
  </si>
  <si>
    <t>Q00000001560</t>
  </si>
  <si>
    <t>Q00000001570</t>
  </si>
  <si>
    <t>Q00000001580</t>
  </si>
  <si>
    <t>Q00000001590</t>
  </si>
  <si>
    <t>Q00000001600</t>
  </si>
  <si>
    <t>Q00000001610</t>
  </si>
  <si>
    <t>Q00000001620</t>
  </si>
  <si>
    <t>Q00000001630</t>
  </si>
  <si>
    <t>Q00000001640</t>
  </si>
  <si>
    <t>Q00000001650</t>
  </si>
  <si>
    <t>Q00000001660</t>
  </si>
  <si>
    <t>Q00000001670</t>
  </si>
  <si>
    <t>Q00000001680</t>
  </si>
  <si>
    <t>Q00000001690</t>
  </si>
  <si>
    <t>Q00000001700</t>
  </si>
  <si>
    <t>Q00000001710</t>
  </si>
  <si>
    <t>Q00000001721</t>
    <phoneticPr fontId="3"/>
  </si>
  <si>
    <t>Q00000001722</t>
  </si>
  <si>
    <t>Q3</t>
    <phoneticPr fontId="3"/>
  </si>
  <si>
    <t>Q00000001730</t>
    <phoneticPr fontId="3"/>
  </si>
  <si>
    <t>Q00000001740</t>
    <phoneticPr fontId="3"/>
  </si>
  <si>
    <t>Q00000001750</t>
  </si>
  <si>
    <t>Q00000001760</t>
  </si>
  <si>
    <t>Q00000001770</t>
  </si>
  <si>
    <t>Q00000001780</t>
  </si>
  <si>
    <t>Q00000001790</t>
  </si>
  <si>
    <t>Q00000001800</t>
  </si>
  <si>
    <t>Q00000001810</t>
  </si>
  <si>
    <t>Q00000001820</t>
  </si>
  <si>
    <t>Q00000001830</t>
  </si>
  <si>
    <t>Q00000001840</t>
  </si>
  <si>
    <t>Q00000001850</t>
  </si>
  <si>
    <t>Q00000001860</t>
  </si>
  <si>
    <t>Q00000001870</t>
  </si>
  <si>
    <t>Q00000001880</t>
  </si>
  <si>
    <t>Q00000001890</t>
  </si>
  <si>
    <t>Q00000001900</t>
  </si>
  <si>
    <t>Q00000001910</t>
  </si>
  <si>
    <t>Q00000001920</t>
  </si>
  <si>
    <t>Q00000001930</t>
  </si>
  <si>
    <t>Q00000001940</t>
  </si>
  <si>
    <t>Q00000001950</t>
  </si>
  <si>
    <t>Q00000001960</t>
  </si>
  <si>
    <t>Q00000001970</t>
  </si>
  <si>
    <t>Q00000001980</t>
  </si>
  <si>
    <t>Q00000001990</t>
  </si>
  <si>
    <t>Q00000002000</t>
  </si>
  <si>
    <t>Q00000002010</t>
  </si>
  <si>
    <t>Q00000002020</t>
  </si>
  <si>
    <t>Q00000002030</t>
  </si>
  <si>
    <t>Q00000002040</t>
  </si>
  <si>
    <t>Q00000002050</t>
  </si>
  <si>
    <t>Q00000002060</t>
  </si>
  <si>
    <t>Q00000002070</t>
  </si>
  <si>
    <t>Q00000002080</t>
  </si>
  <si>
    <t>Q00000002090</t>
  </si>
  <si>
    <t>Q00000002100</t>
  </si>
  <si>
    <t>Q00000002110</t>
  </si>
  <si>
    <t>Q00000002120</t>
  </si>
  <si>
    <t>Q00000002130</t>
  </si>
  <si>
    <t>Q00000002140</t>
  </si>
  <si>
    <t>Q00000002150</t>
  </si>
  <si>
    <t>Q00000002160</t>
  </si>
  <si>
    <t>Q00000002170</t>
  </si>
  <si>
    <t>Q00000002180</t>
  </si>
  <si>
    <t>Q00000002190</t>
  </si>
  <si>
    <t>Q00000002200</t>
  </si>
  <si>
    <t>Q00000002210</t>
  </si>
  <si>
    <t>Q00000002220</t>
  </si>
  <si>
    <t>Q00000002230</t>
  </si>
  <si>
    <t>Q00000002240</t>
  </si>
  <si>
    <t>Q00000002250</t>
  </si>
  <si>
    <t>Q00000002260</t>
  </si>
  <si>
    <t>Q00000002270</t>
  </si>
  <si>
    <t>Q00000002280</t>
  </si>
  <si>
    <t>Q00000002290</t>
  </si>
  <si>
    <t>Q00000002300</t>
  </si>
  <si>
    <t>Q00000002310</t>
  </si>
  <si>
    <t>Q00000002320</t>
  </si>
  <si>
    <t>Q00000002330</t>
  </si>
  <si>
    <t>Q00000002340</t>
  </si>
  <si>
    <t>Q00000002350</t>
  </si>
  <si>
    <t>Q00000002360</t>
  </si>
  <si>
    <t>Q00000002370</t>
  </si>
  <si>
    <t>Q00000002380</t>
  </si>
  <si>
    <t>Q00000002390</t>
  </si>
  <si>
    <t>Q00000002400</t>
  </si>
  <si>
    <t>Q00000002410</t>
  </si>
  <si>
    <t>Q00000002420</t>
  </si>
  <si>
    <t>Q00000002430</t>
  </si>
  <si>
    <t>Q00000002440</t>
  </si>
  <si>
    <t>Q00000002450</t>
  </si>
  <si>
    <t>Q00000002460</t>
  </si>
  <si>
    <t>Q00000002470</t>
  </si>
  <si>
    <t>Q00000002480</t>
  </si>
  <si>
    <t>Q00000002490</t>
  </si>
  <si>
    <t>Q00000002500</t>
  </si>
  <si>
    <t>Q00000002510</t>
  </si>
  <si>
    <t>Q00000002520</t>
  </si>
  <si>
    <t>Q00000002530</t>
  </si>
  <si>
    <t>Q00000002540</t>
  </si>
  <si>
    <t>Q00000002550</t>
  </si>
  <si>
    <t>Q00000002561</t>
    <phoneticPr fontId="3"/>
  </si>
  <si>
    <t>Q00000002562</t>
  </si>
  <si>
    <t>Q4</t>
    <phoneticPr fontId="3"/>
  </si>
  <si>
    <t>Q00000002570</t>
    <phoneticPr fontId="3"/>
  </si>
  <si>
    <t>Q00000002580</t>
    <phoneticPr fontId="3"/>
  </si>
  <si>
    <t>Q00000002590</t>
  </si>
  <si>
    <t>Q00000002600</t>
  </si>
  <si>
    <t>Q00000002610</t>
  </si>
  <si>
    <t>Q00000002620</t>
  </si>
  <si>
    <t>Q00000002630</t>
  </si>
  <si>
    <t>Q00000002640</t>
  </si>
  <si>
    <t>Q00000002650</t>
  </si>
  <si>
    <t>Q00000002660</t>
  </si>
  <si>
    <t>Q00000002670</t>
  </si>
  <si>
    <t>Q00000002680</t>
  </si>
  <si>
    <t>Q00000002690</t>
  </si>
  <si>
    <t>Q00000002700</t>
  </si>
  <si>
    <t>Q00000002710</t>
  </si>
  <si>
    <t>Q00000002720</t>
  </si>
  <si>
    <t>Q00000002730</t>
  </si>
  <si>
    <t>Q00000002740</t>
  </si>
  <si>
    <t>Q00000002750</t>
  </si>
  <si>
    <t>Q00000002760</t>
  </si>
  <si>
    <t>Q00000002770</t>
  </si>
  <si>
    <t>Q00000002780</t>
  </si>
  <si>
    <t>Q00000002790</t>
  </si>
  <si>
    <t>Q00000002800</t>
  </si>
  <si>
    <t>Q00000002810</t>
  </si>
  <si>
    <t>Q00000002820</t>
  </si>
  <si>
    <t>Q00000002830</t>
  </si>
  <si>
    <t>Q00000002840</t>
  </si>
  <si>
    <t>Q00000002850</t>
  </si>
  <si>
    <t>Q00000002860</t>
  </si>
  <si>
    <t>Q00000002870</t>
  </si>
  <si>
    <t>Q00000002880</t>
  </si>
  <si>
    <t>Q00000002890</t>
  </si>
  <si>
    <t>Q00000002900</t>
  </si>
  <si>
    <t>Q00000002910</t>
  </si>
  <si>
    <t>Q00000002920</t>
  </si>
  <si>
    <t>Q00000002930</t>
  </si>
  <si>
    <t>Q00000002940</t>
  </si>
  <si>
    <t>Q00000002950</t>
  </si>
  <si>
    <t>Q00000002960</t>
  </si>
  <si>
    <t>Q00000002970</t>
  </si>
  <si>
    <t>Q00000002980</t>
  </si>
  <si>
    <t>Q00000002990</t>
  </si>
  <si>
    <t>Q00000003000</t>
  </si>
  <si>
    <t>Q00000003010</t>
  </si>
  <si>
    <t>Q00000003020</t>
  </si>
  <si>
    <t>Q00000003030</t>
  </si>
  <si>
    <t>Q00000003040</t>
  </si>
  <si>
    <t>Q00000003050</t>
  </si>
  <si>
    <t>Q00000003060</t>
  </si>
  <si>
    <t>Q00000003070</t>
  </si>
  <si>
    <t>Q00000003080</t>
  </si>
  <si>
    <t>Q00000003090</t>
  </si>
  <si>
    <t>Q00000003100</t>
  </si>
  <si>
    <t>Q00000003110</t>
  </si>
  <si>
    <t>Q00000003120</t>
  </si>
  <si>
    <t>Q00000003130</t>
  </si>
  <si>
    <t>Q00000003140</t>
  </si>
  <si>
    <t>Q00000003150</t>
  </si>
  <si>
    <t>Q00000003160</t>
  </si>
  <si>
    <t>Q00000003170</t>
  </si>
  <si>
    <t>Q00000003180</t>
  </si>
  <si>
    <t>Q00000003190</t>
  </si>
  <si>
    <t>Q00000003200</t>
  </si>
  <si>
    <t>Q00000003210</t>
  </si>
  <si>
    <t>Q00000003220</t>
  </si>
  <si>
    <t>Q00000003230</t>
  </si>
  <si>
    <t>Q00000003240</t>
  </si>
  <si>
    <t>Q00000003250</t>
  </si>
  <si>
    <t>Q00000003260</t>
  </si>
  <si>
    <t>Q00000003270</t>
  </si>
  <si>
    <t>Q00000003280</t>
  </si>
  <si>
    <t>Q00000003290</t>
  </si>
  <si>
    <t>Q00000003300</t>
  </si>
  <si>
    <t>Q00000003310</t>
  </si>
  <si>
    <t>Q00000003320</t>
  </si>
  <si>
    <t>Q00000003330</t>
  </si>
  <si>
    <t>Q00000003340</t>
  </si>
  <si>
    <t>Q00000003350</t>
  </si>
  <si>
    <t>Q00000003360</t>
  </si>
  <si>
    <t>Q00000003370</t>
  </si>
  <si>
    <t>Q00000003380</t>
  </si>
  <si>
    <t>Q00000003390</t>
  </si>
  <si>
    <t>Q00000003400</t>
  </si>
  <si>
    <t>Q00000003410</t>
  </si>
  <si>
    <t>Q00000003420</t>
  </si>
  <si>
    <t>Q00000003430</t>
  </si>
  <si>
    <t>Q00000003440</t>
  </si>
  <si>
    <t>Q00000003451</t>
    <phoneticPr fontId="3"/>
  </si>
  <si>
    <t>Q00000003452</t>
  </si>
  <si>
    <t>Q5</t>
    <phoneticPr fontId="3"/>
  </si>
  <si>
    <t>Q00000003460</t>
    <phoneticPr fontId="3"/>
  </si>
  <si>
    <t>Q00000003470</t>
    <phoneticPr fontId="3"/>
  </si>
  <si>
    <t>Q5</t>
  </si>
  <si>
    <t>Q00000003480</t>
  </si>
  <si>
    <t>Q00000003490</t>
  </si>
  <si>
    <t>Q00000003500</t>
  </si>
  <si>
    <t>Q00000003510</t>
  </si>
  <si>
    <t>Q00000003520</t>
  </si>
  <si>
    <t>Q00000003530</t>
  </si>
  <si>
    <t>Q00000003540</t>
  </si>
  <si>
    <t>Q00000003550</t>
  </si>
  <si>
    <t>Q00000003560</t>
  </si>
  <si>
    <t>Q00000003570</t>
  </si>
  <si>
    <t>Q00000003580</t>
  </si>
  <si>
    <t>Q00000003590</t>
  </si>
  <si>
    <t>Q00000003600</t>
  </si>
  <si>
    <t>Q00000003610</t>
  </si>
  <si>
    <t>Q00000003620</t>
  </si>
  <si>
    <t>Q00000003630</t>
  </si>
  <si>
    <t>Q00000003640</t>
  </si>
  <si>
    <t>Q00000003650</t>
  </si>
  <si>
    <t>Q00000003660</t>
  </si>
  <si>
    <t>Q00000003670</t>
  </si>
  <si>
    <t>Q00000003680</t>
  </si>
  <si>
    <t>Q00000003690</t>
  </si>
  <si>
    <t>Q00000003700</t>
  </si>
  <si>
    <t>Q00000003710</t>
  </si>
  <si>
    <t>Q00000003720</t>
  </si>
  <si>
    <t>Q00000003730</t>
  </si>
  <si>
    <t>Q00000003740</t>
  </si>
  <si>
    <t>Q00000003750</t>
  </si>
  <si>
    <t>Q00000003760</t>
  </si>
  <si>
    <t>Q00000003770</t>
  </si>
  <si>
    <t>Q00000003780</t>
  </si>
  <si>
    <t>Q00000003790</t>
  </si>
  <si>
    <t>Q00000003800</t>
  </si>
  <si>
    <t>Q00000003810</t>
  </si>
  <si>
    <t>Q00000003820</t>
  </si>
  <si>
    <t>Q00000003830</t>
  </si>
  <si>
    <t>Q00000003840</t>
  </si>
  <si>
    <t>Q00000003850</t>
  </si>
  <si>
    <t>Q00000003860</t>
  </si>
  <si>
    <t>Q00000003870</t>
  </si>
  <si>
    <t>Q00000003880</t>
  </si>
  <si>
    <t>Q00000003890</t>
  </si>
  <si>
    <t>Q00000003900</t>
  </si>
  <si>
    <t>Q00000003910</t>
  </si>
  <si>
    <t>Q00000003920</t>
  </si>
  <si>
    <t>Q00000003930</t>
  </si>
  <si>
    <t>Q00000003940</t>
  </si>
  <si>
    <t>Q00000003950</t>
  </si>
  <si>
    <t>Q00000003960</t>
  </si>
  <si>
    <t>Q00000003970</t>
  </si>
  <si>
    <t>Q00000003980</t>
  </si>
  <si>
    <t>Q00000003990</t>
  </si>
  <si>
    <t>Q00000004000</t>
  </si>
  <si>
    <t>Q00000004010</t>
  </si>
  <si>
    <t>Q00000004020</t>
  </si>
  <si>
    <t>Q00000004030</t>
  </si>
  <si>
    <t>Q00000004040</t>
  </si>
  <si>
    <t>Q00000004050</t>
  </si>
  <si>
    <t>Q00000004060</t>
  </si>
  <si>
    <t>Q00000004070</t>
  </si>
  <si>
    <t>Q00000004080</t>
  </si>
  <si>
    <t>Q00000004090</t>
  </si>
  <si>
    <t>Q00000004100</t>
  </si>
  <si>
    <t>Q00000004110</t>
  </si>
  <si>
    <t>Q00000004120</t>
  </si>
  <si>
    <t>Q00000004130</t>
  </si>
  <si>
    <t>Q00000004140</t>
  </si>
  <si>
    <t>Q00000004150</t>
  </si>
  <si>
    <t>Q00000004160</t>
  </si>
  <si>
    <t>Q00000004170</t>
  </si>
  <si>
    <t>Q00000004180</t>
  </si>
  <si>
    <t>Q00000004190</t>
  </si>
  <si>
    <t>Q00000004200</t>
  </si>
  <si>
    <t>Q00000004210</t>
  </si>
  <si>
    <t>Q00000004220</t>
  </si>
  <si>
    <t>Q00000004230</t>
  </si>
  <si>
    <t>Q00000004240</t>
  </si>
  <si>
    <t>Q00000004250</t>
  </si>
  <si>
    <t>Q00000004260</t>
  </si>
  <si>
    <t>Q00000004270</t>
  </si>
  <si>
    <t>Q00000004280</t>
  </si>
  <si>
    <t>Q00000004290</t>
  </si>
  <si>
    <t>Q00000004300</t>
  </si>
  <si>
    <t>Q00000004310</t>
  </si>
  <si>
    <t>Q00000004320</t>
  </si>
  <si>
    <t>Q00000004330</t>
  </si>
  <si>
    <t>Q00000004340</t>
  </si>
  <si>
    <t>Q00000004350</t>
  </si>
  <si>
    <t>Q00000004360</t>
  </si>
  <si>
    <t>Q00000004370</t>
  </si>
  <si>
    <t>Q00000004380</t>
  </si>
  <si>
    <t>Q00000004390</t>
  </si>
  <si>
    <t>Q00000004401</t>
    <phoneticPr fontId="3"/>
  </si>
  <si>
    <t>Q00000004402</t>
  </si>
  <si>
    <t>Q6</t>
    <phoneticPr fontId="3"/>
  </si>
  <si>
    <t>Q00000004410</t>
    <phoneticPr fontId="3"/>
  </si>
  <si>
    <t>Q00000004420</t>
    <phoneticPr fontId="3"/>
  </si>
  <si>
    <t>Q6</t>
  </si>
  <si>
    <t>Q00000004430</t>
  </si>
  <si>
    <t>Q00000004440</t>
  </si>
  <si>
    <t>Q00000004450</t>
  </si>
  <si>
    <t>Q00000004460</t>
  </si>
  <si>
    <t>Q00000004470</t>
  </si>
  <si>
    <t>Q00000004480</t>
  </si>
  <si>
    <t>Q00000004490</t>
  </si>
  <si>
    <t>Q00000004500</t>
  </si>
  <si>
    <t>Q00000004510</t>
  </si>
  <si>
    <t>Q00000004520</t>
  </si>
  <si>
    <t>Q00000004530</t>
  </si>
  <si>
    <t>Q00000004540</t>
  </si>
  <si>
    <t>Q00000004550</t>
  </si>
  <si>
    <t>Q00000004560</t>
  </si>
  <si>
    <t>Q00000004570</t>
  </si>
  <si>
    <t>Q00000004580</t>
  </si>
  <si>
    <t>Q00000004590</t>
  </si>
  <si>
    <t>Q00000004600</t>
  </si>
  <si>
    <t>Q00000004610</t>
  </si>
  <si>
    <t>Q00000004620</t>
  </si>
  <si>
    <t>Q00000004630</t>
  </si>
  <si>
    <t>Q00000004640</t>
  </si>
  <si>
    <t>Q00000004650</t>
  </si>
  <si>
    <t>Q00000004660</t>
  </si>
  <si>
    <t>Q00000004670</t>
  </si>
  <si>
    <t>Q00000004680</t>
  </si>
  <si>
    <t>Q00000004690</t>
  </si>
  <si>
    <t>Q00000004700</t>
  </si>
  <si>
    <t>Q00000004710</t>
  </si>
  <si>
    <t>Q00000004720</t>
  </si>
  <si>
    <t>Q00000004730</t>
  </si>
  <si>
    <t>Q00000004740</t>
  </si>
  <si>
    <t>Q00000004750</t>
  </si>
  <si>
    <t>Q00000004760</t>
  </si>
  <si>
    <t>Q00000004770</t>
  </si>
  <si>
    <t>Q00000004780</t>
  </si>
  <si>
    <t>Q00000004790</t>
  </si>
  <si>
    <t>Q00000004800</t>
  </si>
  <si>
    <t>Q00000004810</t>
  </si>
  <si>
    <t>Q00000004820</t>
  </si>
  <si>
    <t>Q00000004830</t>
  </si>
  <si>
    <t>Q00000004840</t>
  </si>
  <si>
    <t>Q00000004850</t>
  </si>
  <si>
    <t>Q00000004860</t>
  </si>
  <si>
    <t>Q00000004870</t>
  </si>
  <si>
    <t>Q00000004880</t>
  </si>
  <si>
    <t>Q00000004890</t>
  </si>
  <si>
    <t>Q00000004900</t>
  </si>
  <si>
    <t>Q00000004910</t>
  </si>
  <si>
    <t>Q00000004920</t>
  </si>
  <si>
    <t>Q00000004930</t>
  </si>
  <si>
    <t>Q00000004940</t>
  </si>
  <si>
    <t>Q00000004950</t>
  </si>
  <si>
    <t>Q00000004960</t>
  </si>
  <si>
    <t>Q00000004970</t>
  </si>
  <si>
    <t>Q00000004980</t>
  </si>
  <si>
    <t>Q00000004990</t>
  </si>
  <si>
    <t>Q00000005000</t>
  </si>
  <si>
    <t>Q00000005010</t>
  </si>
  <si>
    <t>Q00000005020</t>
  </si>
  <si>
    <t>Q00000005030</t>
  </si>
  <si>
    <t>Q00000005040</t>
  </si>
  <si>
    <t>Q00000005050</t>
  </si>
  <si>
    <t>Q00000005060</t>
  </si>
  <si>
    <t>Q00000005070</t>
  </si>
  <si>
    <t>Q00000005080</t>
  </si>
  <si>
    <t>Q00000005090</t>
  </si>
  <si>
    <t>Q00000005100</t>
  </si>
  <si>
    <t>Q00000005110</t>
  </si>
  <si>
    <t>Q00000005120</t>
  </si>
  <si>
    <t>Q00000005130</t>
  </si>
  <si>
    <t>Q00000005140</t>
  </si>
  <si>
    <t>Q00000005150</t>
  </si>
  <si>
    <t>Q00000005160</t>
  </si>
  <si>
    <t>Q00000005170</t>
  </si>
  <si>
    <t>Q00000005180</t>
  </si>
  <si>
    <t>Q00000005190</t>
  </si>
  <si>
    <t>Q00000005200</t>
  </si>
  <si>
    <t>Q00000005210</t>
  </si>
  <si>
    <t>Q00000005220</t>
  </si>
  <si>
    <t>Q00000005230</t>
  </si>
  <si>
    <t>Q00000005240</t>
  </si>
  <si>
    <t>Q00000005250</t>
  </si>
  <si>
    <t>Q00000005260</t>
  </si>
  <si>
    <t>Q00000005270</t>
  </si>
  <si>
    <t>Q00000005280</t>
  </si>
  <si>
    <t>Q00000005290</t>
  </si>
  <si>
    <t>Q00000005300</t>
  </si>
  <si>
    <t>Q00000005310</t>
  </si>
  <si>
    <t>Q00000005320</t>
  </si>
  <si>
    <t>Q00000005330</t>
  </si>
  <si>
    <t>Q00000005340</t>
  </si>
  <si>
    <t>Q00000005351</t>
    <phoneticPr fontId="3"/>
  </si>
  <si>
    <t>Q00000005352</t>
  </si>
  <si>
    <t>カラム名2</t>
  </si>
  <si>
    <t>H29項目タイトル</t>
    <rPh sb="3" eb="5">
      <t>k</t>
    </rPh>
    <phoneticPr fontId="3"/>
  </si>
  <si>
    <t>小4</t>
  </si>
  <si>
    <t>小5</t>
  </si>
  <si>
    <t>小6</t>
  </si>
  <si>
    <t>中1</t>
  </si>
  <si>
    <t>中2</t>
  </si>
  <si>
    <t>中3</t>
  </si>
  <si>
    <t>Q00000000890</t>
  </si>
  <si>
    <t>Q00000001730</t>
  </si>
  <si>
    <t>Q00000002570</t>
  </si>
  <si>
    <t>Q00000003460</t>
  </si>
  <si>
    <t>Q00000004410</t>
  </si>
  <si>
    <t>Q00000000900</t>
  </si>
  <si>
    <t>Q00000001740</t>
  </si>
  <si>
    <t>Q00000002580</t>
  </si>
  <si>
    <t>Q00000003470</t>
  </si>
  <si>
    <t>Q00000004420</t>
  </si>
  <si>
    <t>q192</t>
  </si>
  <si>
    <t>勉強しているときに，やった内ようをおぼえているかどうかをたしかめる</t>
  </si>
  <si>
    <t>勉強するときは，さん考書や事てんなどがすぐ使えるようにじゅんびしておく</t>
  </si>
  <si>
    <t>勉強する前に，勉強にひつような本などを用意してから勉強するようにしている</t>
  </si>
  <si>
    <t>勉強で大切なところは，繰り返して書くなどして覚える</t>
  </si>
  <si>
    <t>授業の内ようがむずかしいときは，やらずにあきらめるか，かん単なところだけ勉強する</t>
  </si>
  <si>
    <t>問題がたいくつでつまらないときでも，それが終わるまでなんとかやり続けられるように努力する</t>
  </si>
  <si>
    <t>q193</t>
  </si>
  <si>
    <t>GRIT</t>
  </si>
  <si>
    <t>q194</t>
  </si>
  <si>
    <t>q195</t>
  </si>
  <si>
    <t>q196</t>
  </si>
  <si>
    <t>しっぱいしても，やる気がなくなってしまうことはありません</t>
  </si>
  <si>
    <t>q197</t>
  </si>
  <si>
    <t>q198</t>
  </si>
  <si>
    <t>q199</t>
  </si>
  <si>
    <t>q200</t>
  </si>
  <si>
    <t>終わるまでに何か月もかかるようなことに集中しつづけることができません</t>
  </si>
  <si>
    <t>q201</t>
  </si>
  <si>
    <t>q202</t>
  </si>
  <si>
    <t>q203</t>
  </si>
  <si>
    <t>q204</t>
  </si>
  <si>
    <t>q205</t>
  </si>
  <si>
    <t>他者からの承認</t>
    <rPh sb="0" eb="2">
      <t>タシャカラ</t>
    </rPh>
    <phoneticPr fontId="3"/>
  </si>
  <si>
    <t>q206</t>
  </si>
  <si>
    <t>就学前教育</t>
    <rPh sb="0" eb="5">
      <t>シュウガクマ</t>
    </rPh>
    <phoneticPr fontId="3"/>
  </si>
  <si>
    <t>q207</t>
  </si>
  <si>
    <t>小学校の入学前に幼稚園に通っていましたか</t>
  </si>
  <si>
    <t>しょう来の夢や目標を持っていますか</t>
  </si>
  <si>
    <t>q208</t>
  </si>
  <si>
    <t>q209</t>
  </si>
  <si>
    <t>q210</t>
  </si>
  <si>
    <t>授業で課題をかい決するときに，みんなでいろいろな考えを発表すること</t>
  </si>
  <si>
    <t>授業の始めに，先生から，どうやったら課題をかい決できるか考えるように言われること</t>
  </si>
  <si>
    <t>授業の始めには気が付かなかった疑問が，授業の終わりに，頭にうかんできたこと</t>
  </si>
  <si>
    <t>学校の授業の予習やふく習をしていますか</t>
  </si>
  <si>
    <t>学校の授業時間以外に，普段（月〜金曜日），１日当たりどれくらいの時間，勉強をしますか（学習塾で勉強している時間や家庭教師に教わっている時間も入ります）</t>
  </si>
  <si>
    <t>学校のじゅ業時間い外に，月〜金曜日，１日にどれくらいの時間，勉強をしますか（学習じゅくで勉強している時間や家庭教しに教わっている時間も入ります）</t>
  </si>
  <si>
    <t>学校の授業時間以外に，ふだん（月〜金曜日），１日当たりどれくらいの時間，勉強をしますか（学習じゅくで勉強している時間や家庭教しに教わっている時間も入ります）</t>
  </si>
  <si>
    <t>学校の授業時間以外に，ふだん（月〜金曜日），１日当たりどれくらいの時間，勉強をしますか（学習じゅくで勉強している時間や家庭教師に教わっている時間も入ります）</t>
  </si>
  <si>
    <t>土曜日や日曜日など学校が休みの日に，１日当たりどれくらいの時間，勉強をしますか（学習塾で勉強している時間や家庭教師に教わっている時間も入ります）</t>
  </si>
  <si>
    <t>土曜日や日曜日など学校が休みの日に，１日にどれくらいの時間，勉強をしますか（学習じゅくで勉強している時間や家庭教しに教わっている時間も入ります）</t>
  </si>
  <si>
    <t>土曜日や日曜日など学校が休みの日に，１日当たりどれくらいの時間，勉強をしますか（学習じゅくで勉強している時間や家庭教しに教わっている時間も入ります）</t>
  </si>
  <si>
    <t>土曜日や日曜日など学校が休みの日に，１日当たりどれくらいの時間，勉強をしますか（学習じゅくで勉強している時間や家庭教師に教わっている時間も入ります）</t>
  </si>
  <si>
    <t>学習塾（家庭教師に教わっている場合も入ります）で１週間で，どのくらいの時間，勉強をしますか</t>
  </si>
  <si>
    <t>学習じゅく（家庭教しに教わっている場合も入ります）で１週間で，どのくらいの時間，勉強をしますか</t>
  </si>
  <si>
    <t>学習じゅく（家庭教師に教わっている場合も入ります）で，１週間で，どのくらいの時間，勉強をしますか</t>
  </si>
  <si>
    <t>学習じゅく（家庭教師に教わっている場合も入ります）で１週間で，どのくらいの時間，勉強をしますか</t>
  </si>
  <si>
    <t>1か月に，何さつくらいの本を読みますか（教科書やさん考書，まん画やざっしは入りません）</t>
  </si>
  <si>
    <t>1か月に，何さつくらいの本を読みますか（教科書や参考書，まん画や雑しはのぞきます）</t>
  </si>
  <si>
    <t>普段（月〜金曜日），１日当たりどれくらいの時間，テレビゲーム（コンピュータゲーム，携帯式のゲーム，携帯電話やスマートフォンを使ったゲームも入ります）をしますか</t>
  </si>
  <si>
    <t>月〜金曜日，１日にどれくらいの時間，テレビゲーム（コンピュータゲーム，けいたい式のゲーム，けいたい電話やスマートフォンを使ったゲームも入ります）をしますか</t>
  </si>
  <si>
    <t>ふだん（月〜金曜日），１日当たりどれくらいの時間，テレビゲーム（コンピュータゲーム，けい帯式のゲーム，けい帯電話やスマートフォンを使ったゲームも入ります）をしますか</t>
  </si>
  <si>
    <t>テレビゲーム（コンピュータゲーム，携帯式のゲーム，携帯電話やスマートフォンを使ったゲームも入ります）をすることについて，家の人と約束を決めていますか</t>
  </si>
  <si>
    <t>テレビゲーム（コンピュータゲーム，けいたい式のゲーム，けいたい電話やスマートフォンを使ったゲームも入ります）をすることについて，家の人とやくそくを決めていますか</t>
  </si>
  <si>
    <t>普段（月〜金曜日），１日当たりどれくらいの時間，携帯電話やスマートフォンで通話やメール，インターネットをしますか（携帯電話やスマートフォンを使ってゲームをする時間は除きます）</t>
  </si>
  <si>
    <t>月〜金曜日，１日にどれくらいの時間，けいたい電話やスマートフォンで通話やメール，インターネットをしますか（けいたい電話やスマートフォンを使ってゲームをする時間は入りません）</t>
  </si>
  <si>
    <t>ふだん（月〜金曜日），１日当たりどれくらいの時間，けい帯電話やスマートフォンで通話やメール，インターネットをしますか（けい帯電話やスマートフォンを使ってゲームをする時間はのぞきます）</t>
  </si>
  <si>
    <t>ふだん（月〜金曜日），１日当たりどれくらいの時間，けい帯電話やスマートフォンで通話やメール，インターネットをしますか（けい帯電話やスマートフォンを使ってゲームをする時間は除きます）</t>
  </si>
  <si>
    <t>携帯電話やスマートフォンで通話やメール，インターネットをすることについて，家の人と約束を決めていますか（携帯電話やスマートフォンを使ってゲームをする時間は除きます）</t>
  </si>
  <si>
    <t>けいたい電話やスマートフォンで通話やメール，インターネットをすることについて，家の人とやくそくを決めていますか（けいたい電話やスマートフォンを使ってゲームをすることは入りません）</t>
  </si>
  <si>
    <t>けい帯電話やスマートフォンで通話やメール，インターネットをすることについて，家の人と約束を決めていますか（けい帯電話やスマートフォンを使ってゲームをする時間は除きます）</t>
  </si>
  <si>
    <t>地いきの大人（学校やじゅく・家庭教し・習い事の先生をのぞきます）に勉強やスポーツを教えてもらったり，いっしょに遊んでもらったりすることがありますか</t>
  </si>
  <si>
    <t>地域の大人（学校やじゅく・家庭教師・習い事の先生を除きます）に勉強やスポーツを教えてもらったり，いっしょに遊んでもらったりすることがありますか</t>
  </si>
  <si>
    <t>「〜です（か）。」「〜ます（か）。」をはっきり言うことができていますか</t>
  </si>
  <si>
    <t>じゅ業の前に，つくえの上に学習用具をそろえることができていますか</t>
  </si>
  <si>
    <t>人の集まるところでは静かにし，しせいを正すことができていますか</t>
  </si>
  <si>
    <t>Q00000000882</t>
  </si>
  <si>
    <t>Q00000001721</t>
  </si>
  <si>
    <t>Q00000002561</t>
  </si>
  <si>
    <t>Q00000003451</t>
  </si>
  <si>
    <t>Q00000005351</t>
  </si>
  <si>
    <t>Q00000000881</t>
  </si>
  <si>
    <t>Q00000004401</t>
  </si>
  <si>
    <t>H29</t>
    <phoneticPr fontId="3"/>
  </si>
  <si>
    <t>小４</t>
    <rPh sb="0" eb="1">
      <t>ショウg</t>
    </rPh>
    <phoneticPr fontId="3"/>
  </si>
  <si>
    <t>小５</t>
    <phoneticPr fontId="3"/>
  </si>
  <si>
    <t>小６</t>
    <rPh sb="0" eb="1">
      <t>ショウg</t>
    </rPh>
    <phoneticPr fontId="3"/>
  </si>
  <si>
    <t>中１</t>
    <rPh sb="0" eb="1">
      <t>チュ</t>
    </rPh>
    <phoneticPr fontId="3"/>
  </si>
  <si>
    <t>中２</t>
    <rPh sb="0" eb="1">
      <t>チュ</t>
    </rPh>
    <phoneticPr fontId="3"/>
  </si>
  <si>
    <t>中３</t>
    <rPh sb="0" eb="1">
      <t>チュ</t>
    </rPh>
    <phoneticPr fontId="3"/>
  </si>
  <si>
    <t>q入力</t>
    <rPh sb="1" eb="3">
      <t>ニュウry</t>
    </rPh>
    <phoneticPr fontId="3"/>
  </si>
  <si>
    <t>年度</t>
    <rPh sb="0" eb="2">
      <t>ネn</t>
    </rPh>
    <phoneticPr fontId="3"/>
  </si>
  <si>
    <t>学年</t>
    <rPh sb="0" eb="2">
      <t>ガクネn</t>
    </rPh>
    <phoneticPr fontId="3"/>
  </si>
  <si>
    <t>内容</t>
    <rPh sb="0" eb="2">
      <t>ナイヨ</t>
    </rPh>
    <phoneticPr fontId="3"/>
  </si>
  <si>
    <t>通し番号</t>
    <rPh sb="0" eb="1">
      <t>トオs</t>
    </rPh>
    <phoneticPr fontId="3"/>
  </si>
  <si>
    <t>H29_小４</t>
  </si>
  <si>
    <t>H28_小４</t>
  </si>
  <si>
    <t>H29_小５</t>
  </si>
  <si>
    <t>H28_小５</t>
  </si>
  <si>
    <t>H29_小６</t>
  </si>
  <si>
    <t>H28_小６</t>
  </si>
  <si>
    <t>H29_中１</t>
  </si>
  <si>
    <t>H28_中１</t>
  </si>
  <si>
    <t>H29_中２</t>
  </si>
  <si>
    <t>H28_中２</t>
  </si>
  <si>
    <t>H29_中３</t>
  </si>
  <si>
    <t>H28_中３</t>
  </si>
  <si>
    <t>-</t>
  </si>
  <si>
    <t>H29質問内容</t>
    <rPh sb="3" eb="7">
      <t>シツモn</t>
    </rPh>
    <phoneticPr fontId="3"/>
  </si>
  <si>
    <t>q191</t>
    <phoneticPr fontId="3"/>
  </si>
  <si>
    <t>質問内容</t>
    <rPh sb="0" eb="4">
      <t>シツモn</t>
    </rPh>
    <phoneticPr fontId="3"/>
  </si>
  <si>
    <t>カラム名</t>
    <phoneticPr fontId="3"/>
  </si>
  <si>
    <t>カラム名２</t>
    <phoneticPr fontId="3"/>
  </si>
  <si>
    <t>H30質問内容</t>
    <rPh sb="0" eb="7">
      <t>シツモn</t>
    </rPh>
    <phoneticPr fontId="3"/>
  </si>
  <si>
    <t>H30項目タイトル</t>
    <rPh sb="0" eb="9">
      <t>k</t>
    </rPh>
    <phoneticPr fontId="3"/>
  </si>
  <si>
    <t>q213</t>
  </si>
  <si>
    <t>BIG5</t>
    <phoneticPr fontId="3"/>
  </si>
  <si>
    <t>自分のものをほかの人といっしょに使います</t>
  </si>
  <si>
    <t>q214</t>
  </si>
  <si>
    <t>ちょっとしたことでも，気になってそわそわします</t>
  </si>
  <si>
    <t>q215</t>
  </si>
  <si>
    <t>いろいろなことを知っています</t>
  </si>
  <si>
    <t>q216</t>
  </si>
  <si>
    <t>きげんがわるいことが多いです</t>
  </si>
  <si>
    <t>q217</t>
  </si>
  <si>
    <t>ほかの人ときょうそうするのはすきです</t>
  </si>
  <si>
    <t>q218</t>
  </si>
  <si>
    <t>学校で勉強する内ようはすらすらと理かいすることができます</t>
  </si>
  <si>
    <t>q219</t>
  </si>
  <si>
    <t>かっぱつにうごき回るのがすきです</t>
  </si>
  <si>
    <t>q220</t>
  </si>
  <si>
    <t>先生のしつ問には正しく答えることができます</t>
  </si>
  <si>
    <t>q221</t>
  </si>
  <si>
    <t>もしだれかが自分にたいしてよくないことをしても，その人をゆるします</t>
  </si>
  <si>
    <t>q222</t>
  </si>
  <si>
    <t>宿題が終わったとき，ちゃんとできたかどうか何度もかくにんをします</t>
  </si>
  <si>
    <t>q223</t>
  </si>
  <si>
    <t>ルールやじゅん番は守ります</t>
  </si>
  <si>
    <t>q224</t>
  </si>
  <si>
    <t>はらを立てやすいせいかくです</t>
  </si>
  <si>
    <t>q225</t>
  </si>
  <si>
    <t>先生がなにかについてせつ明をしているとき，それをすぐに理かいします</t>
  </si>
  <si>
    <t>q226</t>
  </si>
  <si>
    <t>q227</t>
  </si>
  <si>
    <t>ほかの人たちのことをしんじています</t>
  </si>
  <si>
    <t>q228</t>
  </si>
  <si>
    <t>q229</t>
  </si>
  <si>
    <t>カッとなって落ち着いていられないことが多いです</t>
  </si>
  <si>
    <t>q230</t>
  </si>
  <si>
    <t>自分のことをきらっている人にもやさしくします</t>
  </si>
  <si>
    <t>q231</t>
  </si>
  <si>
    <t>q232</t>
  </si>
  <si>
    <t>じょうだんを言うのはすきです</t>
  </si>
  <si>
    <t>q233</t>
  </si>
  <si>
    <t>すぐに友だちをつくることができます</t>
  </si>
  <si>
    <t>q234</t>
  </si>
  <si>
    <t>ちょっとしたことでも心配になります</t>
  </si>
  <si>
    <t>q235</t>
  </si>
  <si>
    <t>すぐにものごとを理かいすることができます</t>
  </si>
  <si>
    <t>q236</t>
  </si>
  <si>
    <t>しあわせで元気いっぱいです</t>
  </si>
  <si>
    <t>q237</t>
  </si>
  <si>
    <t>ほかの人に自分のものを使わせてあげます</t>
  </si>
  <si>
    <t>q238</t>
  </si>
  <si>
    <t>学習意欲</t>
    <rPh sb="0" eb="2">
      <t>ガクシュ</t>
    </rPh>
    <phoneticPr fontId="3"/>
  </si>
  <si>
    <t>算数についての本を読むのが好き</t>
    <rPh sb="0" eb="2">
      <t>サンスウ</t>
    </rPh>
    <rPh sb="7" eb="8">
      <t>ホン</t>
    </rPh>
    <rPh sb="9" eb="10">
      <t>ヨ</t>
    </rPh>
    <rPh sb="13" eb="14">
      <t>ス</t>
    </rPh>
    <phoneticPr fontId="3"/>
  </si>
  <si>
    <t>q239</t>
  </si>
  <si>
    <t>算数の授業が楽しみ</t>
    <rPh sb="0" eb="2">
      <t>サンスウ</t>
    </rPh>
    <rPh sb="3" eb="5">
      <t>ジュギョウ</t>
    </rPh>
    <rPh sb="6" eb="7">
      <t>タノ</t>
    </rPh>
    <phoneticPr fontId="3"/>
  </si>
  <si>
    <t>q240</t>
  </si>
  <si>
    <t>算数の勉強をするのは楽しいから</t>
    <rPh sb="0" eb="2">
      <t>サンスウ</t>
    </rPh>
    <rPh sb="3" eb="5">
      <t>ベンキョウ</t>
    </rPh>
    <rPh sb="10" eb="11">
      <t>タノ</t>
    </rPh>
    <phoneticPr fontId="3"/>
  </si>
  <si>
    <t>q241</t>
  </si>
  <si>
    <t>算数で学ぶ内容に興味がある</t>
    <rPh sb="0" eb="2">
      <t>サンスウ</t>
    </rPh>
    <rPh sb="3" eb="4">
      <t>マナ</t>
    </rPh>
    <rPh sb="5" eb="7">
      <t>ナイヨウ</t>
    </rPh>
    <rPh sb="8" eb="10">
      <t>キョウミ</t>
    </rPh>
    <phoneticPr fontId="3"/>
  </si>
  <si>
    <t>性格</t>
    <rPh sb="0" eb="2">
      <t>セイカk</t>
    </rPh>
    <phoneticPr fontId="3"/>
  </si>
  <si>
    <t>希望教育年数</t>
    <rPh sb="0" eb="2">
      <t>キボ</t>
    </rPh>
    <phoneticPr fontId="3"/>
  </si>
  <si>
    <t>q211</t>
    <phoneticPr fontId="3"/>
  </si>
  <si>
    <t>将来どの学校まで進みたいか</t>
    <phoneticPr fontId="3"/>
  </si>
  <si>
    <t>q212</t>
    <phoneticPr fontId="3"/>
  </si>
  <si>
    <t>調査実施科目でどれが好きか</t>
    <phoneticPr fontId="3"/>
  </si>
  <si>
    <t>Q00000001062</t>
    <phoneticPr fontId="3"/>
  </si>
  <si>
    <t>Q00000001962</t>
    <phoneticPr fontId="3"/>
  </si>
  <si>
    <t>Q00000002822</t>
    <phoneticPr fontId="3"/>
  </si>
  <si>
    <t>Q00000003682</t>
    <phoneticPr fontId="3"/>
  </si>
  <si>
    <t>Q00000004702</t>
    <phoneticPr fontId="3"/>
  </si>
  <si>
    <t>Q00000005672</t>
    <phoneticPr fontId="3"/>
  </si>
  <si>
    <t>Q00000001063</t>
    <phoneticPr fontId="3"/>
  </si>
  <si>
    <t>Q00000001963</t>
    <phoneticPr fontId="3"/>
  </si>
  <si>
    <t>Q00000002823</t>
    <phoneticPr fontId="3"/>
  </si>
  <si>
    <t>Q00000003683</t>
    <phoneticPr fontId="3"/>
  </si>
  <si>
    <t>Q00000004703</t>
    <phoneticPr fontId="3"/>
  </si>
  <si>
    <t>Q00000005673</t>
    <phoneticPr fontId="3"/>
  </si>
  <si>
    <t>Q00000005680</t>
  </si>
  <si>
    <t>Q00000005360</t>
  </si>
  <si>
    <t>Q00000004400</t>
  </si>
  <si>
    <t>Q00000005370</t>
  </si>
  <si>
    <t>Q00000003450</t>
  </si>
  <si>
    <t>Q00000005410</t>
  </si>
  <si>
    <t>Q00000001720</t>
  </si>
  <si>
    <t>Q00000005400</t>
  </si>
  <si>
    <t>Q00000005390</t>
  </si>
  <si>
    <t>Q00000002560</t>
  </si>
  <si>
    <t>Q00000005380</t>
  </si>
  <si>
    <t>Q00000005420</t>
  </si>
  <si>
    <t>Q00000000880</t>
  </si>
  <si>
    <t>Q00000005430</t>
  </si>
  <si>
    <t>Q00000005440</t>
  </si>
  <si>
    <t>Q00000005450</t>
  </si>
  <si>
    <t>Q00000005460</t>
  </si>
  <si>
    <t>Q00000005470</t>
  </si>
  <si>
    <t>Q00000005480</t>
  </si>
  <si>
    <t>Q00000005490</t>
  </si>
  <si>
    <t>Q00000005500</t>
  </si>
  <si>
    <t>Q00000005510</t>
  </si>
  <si>
    <t>Q00000005520</t>
  </si>
  <si>
    <t>Q00000005530</t>
  </si>
  <si>
    <t>Q00000005540</t>
  </si>
  <si>
    <t>Q00000005550</t>
  </si>
  <si>
    <t>Q00000005560</t>
  </si>
  <si>
    <t>Q00000005570</t>
  </si>
  <si>
    <t>Q00000005580</t>
  </si>
  <si>
    <t>Q00000005590</t>
  </si>
  <si>
    <t>Q00000005600</t>
  </si>
  <si>
    <t>Q00000005610</t>
  </si>
  <si>
    <t>Q00000005620</t>
  </si>
  <si>
    <t>Q00000005630</t>
  </si>
  <si>
    <t>Q00000005640</t>
  </si>
  <si>
    <t>Q00000005650</t>
  </si>
  <si>
    <t>Q00000005660</t>
  </si>
  <si>
    <t>Q00000005350</t>
  </si>
  <si>
    <t>Q00000001061</t>
  </si>
  <si>
    <t>Q00000001961</t>
  </si>
  <si>
    <t>Q00000002821</t>
  </si>
  <si>
    <t>Q00000003681</t>
  </si>
  <si>
    <t>Q00000004701</t>
  </si>
  <si>
    <t>Q00000005671</t>
  </si>
  <si>
    <t>シート名</t>
    <phoneticPr fontId="3"/>
  </si>
  <si>
    <t>シート内容</t>
    <phoneticPr fontId="3"/>
  </si>
  <si>
    <t>メモ</t>
    <phoneticPr fontId="3"/>
  </si>
  <si>
    <t>qリスト</t>
  </si>
  <si>
    <t>H30質問表</t>
  </si>
  <si>
    <t>H29質問表</t>
  </si>
  <si>
    <t>H28質問表</t>
  </si>
  <si>
    <t>H27質問表</t>
  </si>
  <si>
    <t>選択肢確認</t>
  </si>
  <si>
    <t>H29オリジナル通し番号</t>
  </si>
  <si>
    <t>H28H29質問内容一覧</t>
  </si>
  <si>
    <t>H28H29質問内容一覧 (2)</t>
  </si>
  <si>
    <t>生徒質問の統一番号と各年度での質問文</t>
    <rPh sb="0" eb="2">
      <t>セイトシツモン</t>
    </rPh>
    <phoneticPr fontId="3"/>
  </si>
  <si>
    <t>H29まで</t>
    <phoneticPr fontId="3"/>
  </si>
  <si>
    <t>元質問紙</t>
    <rPh sb="0" eb="2">
      <t>モトシt</t>
    </rPh>
    <phoneticPr fontId="3"/>
  </si>
  <si>
    <t>組成用データ</t>
    <rPh sb="0" eb="2">
      <t>ソセ</t>
    </rPh>
    <phoneticPr fontId="3"/>
  </si>
  <si>
    <t>上記シート作成用なので参照の必要なし</t>
    <rPh sb="0" eb="2">
      <t>ジョ</t>
    </rPh>
    <phoneticPr fontId="3"/>
  </si>
  <si>
    <t>各々の年度の質問一覧</t>
    <rPh sb="0" eb="1">
      <t>オノオn</t>
    </rPh>
    <phoneticPr fontId="3"/>
  </si>
  <si>
    <t>質問文/回答選択肢の確認用</t>
    <rPh sb="0" eb="2">
      <t>シツモn</t>
    </rPh>
    <phoneticPr fontId="3"/>
  </si>
  <si>
    <t>H30</t>
  </si>
  <si>
    <t>H30</t>
    <phoneticPr fontId="3"/>
  </si>
  <si>
    <t>H30児童生徒質問紙</t>
    <rPh sb="3" eb="10">
      <t>ジドウセイトシツモンシ</t>
    </rPh>
    <phoneticPr fontId="2"/>
  </si>
  <si>
    <t>questionlist(教則研の整理したデータ)</t>
    <rPh sb="0" eb="2">
      <t>キョ</t>
    </rPh>
    <phoneticPr fontId="2"/>
  </si>
  <si>
    <t>qes_num_corr（伊藤で作ったq**と教則研コードの対応表）</t>
    <rPh sb="0" eb="2">
      <t>イト</t>
    </rPh>
    <phoneticPr fontId="2"/>
  </si>
  <si>
    <t>実際の問題から（H30、、、など）</t>
    <rPh sb="0" eb="2">
      <t>ジッサ</t>
    </rPh>
    <phoneticPr fontId="2"/>
  </si>
  <si>
    <t>元データ</t>
    <rPh sb="0" eb="1">
      <t>モt</t>
    </rPh>
    <phoneticPr fontId="2"/>
  </si>
  <si>
    <t>列</t>
    <rPh sb="0" eb="1">
      <t>レt</t>
    </rPh>
    <phoneticPr fontId="2"/>
  </si>
  <si>
    <t>uniitem(質問名で作ったユニークkey)</t>
    <rPh sb="0" eb="1">
      <t>セt</t>
    </rPh>
    <phoneticPr fontId="2"/>
  </si>
  <si>
    <t>testset_code</t>
  </si>
  <si>
    <t>question_id</t>
  </si>
  <si>
    <t>mark_value</t>
  </si>
  <si>
    <t>ローデータ内の問題</t>
    <rPh sb="5" eb="6">
      <t>ナイ</t>
    </rPh>
    <rPh sb="7" eb="9">
      <t>モンダイ</t>
    </rPh>
    <phoneticPr fontId="2"/>
  </si>
  <si>
    <t>学年</t>
    <rPh sb="0" eb="2">
      <t>ガクネn</t>
    </rPh>
    <phoneticPr fontId="2"/>
  </si>
  <si>
    <t>年度</t>
    <rPh sb="0" eb="2">
      <t>ネn</t>
    </rPh>
    <phoneticPr fontId="2"/>
  </si>
  <si>
    <t>問題での質問方法</t>
    <rPh sb="0" eb="2">
      <t>モンダ</t>
    </rPh>
    <phoneticPr fontId="2"/>
  </si>
  <si>
    <t>選択肢１</t>
    <rPh sb="0" eb="2">
      <t>センタk</t>
    </rPh>
    <phoneticPr fontId="2"/>
  </si>
  <si>
    <t>選択肢2</t>
    <rPh sb="0" eb="2">
      <t>センタk</t>
    </rPh>
    <phoneticPr fontId="2"/>
  </si>
  <si>
    <t>選択肢3</t>
    <rPh sb="0" eb="2">
      <t>センタk</t>
    </rPh>
    <phoneticPr fontId="2"/>
  </si>
  <si>
    <t>選択肢4</t>
    <rPh sb="0" eb="2">
      <t>センタk</t>
    </rPh>
    <phoneticPr fontId="2"/>
  </si>
  <si>
    <t>選択肢5</t>
    <rPh sb="0" eb="2">
      <t>センタk</t>
    </rPh>
    <phoneticPr fontId="2"/>
  </si>
  <si>
    <t>選択肢6</t>
    <rPh sb="0" eb="2">
      <t>センタk</t>
    </rPh>
    <phoneticPr fontId="2"/>
  </si>
  <si>
    <t>小４</t>
    <rPh sb="0" eb="1">
      <t>ショウ</t>
    </rPh>
    <phoneticPr fontId="2"/>
  </si>
  <si>
    <t>Q1</t>
  </si>
  <si>
    <t>小５</t>
    <rPh sb="0" eb="1">
      <t>ショウ</t>
    </rPh>
    <phoneticPr fontId="2"/>
  </si>
  <si>
    <t>Q2</t>
  </si>
  <si>
    <t>小６</t>
    <rPh sb="0" eb="1">
      <t>ショウ</t>
    </rPh>
    <phoneticPr fontId="2"/>
  </si>
  <si>
    <t>Q3</t>
  </si>
  <si>
    <t>中１</t>
    <rPh sb="0" eb="1">
      <t>チュウ</t>
    </rPh>
    <phoneticPr fontId="2"/>
  </si>
  <si>
    <t>Q4</t>
  </si>
  <si>
    <t>中２</t>
    <rPh sb="0" eb="1">
      <t>チュウ</t>
    </rPh>
    <phoneticPr fontId="2"/>
  </si>
  <si>
    <t>中３</t>
    <rPh sb="0" eb="1">
      <t>チュウ</t>
    </rPh>
    <phoneticPr fontId="2"/>
  </si>
  <si>
    <t>小4</t>
    <rPh sb="0" eb="1">
      <t>ショウ</t>
    </rPh>
    <phoneticPr fontId="2"/>
  </si>
  <si>
    <t>小5</t>
    <rPh sb="0" eb="1">
      <t>ショウ</t>
    </rPh>
    <phoneticPr fontId="2"/>
  </si>
  <si>
    <t>小6</t>
    <rPh sb="0" eb="1">
      <t>ショウ</t>
    </rPh>
    <phoneticPr fontId="2"/>
  </si>
  <si>
    <t>中1</t>
    <rPh sb="0" eb="1">
      <t>チュウ</t>
    </rPh>
    <phoneticPr fontId="2"/>
  </si>
  <si>
    <t>中2</t>
    <rPh sb="0" eb="1">
      <t>チュウ</t>
    </rPh>
    <phoneticPr fontId="2"/>
  </si>
  <si>
    <t>中3</t>
    <rPh sb="0" eb="1">
      <t>チュウ</t>
    </rPh>
    <phoneticPr fontId="2"/>
  </si>
  <si>
    <t>year</t>
  </si>
  <si>
    <t>アドレス</t>
  </si>
  <si>
    <t>シート名</t>
  </si>
  <si>
    <t>col_num_qestionlist</t>
  </si>
  <si>
    <t>col_num_qestionlist2</t>
  </si>
  <si>
    <t>uniitem</t>
  </si>
  <si>
    <t>qes</t>
  </si>
  <si>
    <t>uniq_qes</t>
  </si>
  <si>
    <t>小４</t>
  </si>
  <si>
    <t>H30_小４</t>
  </si>
  <si>
    <t>qestionlist!$H$1:$H$10000</t>
  </si>
  <si>
    <t>楽しい、好き_勉強</t>
  </si>
  <si>
    <t>小4q1</t>
  </si>
  <si>
    <t>将来役立つ_勉強</t>
  </si>
  <si>
    <t>小4q2</t>
  </si>
  <si>
    <t>先生や家族にほめられる_勉強</t>
  </si>
  <si>
    <t>小4q3</t>
  </si>
  <si>
    <t>友達に認められる_勉強</t>
  </si>
  <si>
    <t>小4q192</t>
  </si>
  <si>
    <t>参考書・事典の準備しておく_作業方略</t>
  </si>
  <si>
    <t>小4q18</t>
  </si>
  <si>
    <t>どちらともいえない</t>
  </si>
  <si>
    <t>友達と答え合わせをする_人的リソース方略</t>
  </si>
  <si>
    <t>小4q27</t>
  </si>
  <si>
    <t>わからないときは、勉強のやり方を変える_柔軟的方略</t>
  </si>
  <si>
    <t>小4q5</t>
  </si>
  <si>
    <t>わからないときは、先生に聞く_認知的方略</t>
  </si>
  <si>
    <t>小4q30</t>
  </si>
  <si>
    <t>問題がつまらなくても最後までやり続ける_努力調整方略</t>
  </si>
  <si>
    <t>小4q38</t>
  </si>
  <si>
    <t>勉強がつまらないときはやめてしまう【逆転項目】_努力調整方略</t>
  </si>
  <si>
    <t>小4q35</t>
  </si>
  <si>
    <t>授業が難しいとき、簡単なところだけやる【逆転項目】_努力調整方略</t>
  </si>
  <si>
    <t>小4q37</t>
  </si>
  <si>
    <t>今までの学習と結びつけて考える_認知的方略</t>
  </si>
  <si>
    <t>小4q31</t>
  </si>
  <si>
    <t>既習を見直す_プランニング方略</t>
  </si>
  <si>
    <t>小4q15</t>
  </si>
  <si>
    <t>内容を思い浮かべて考える_認知的方略</t>
  </si>
  <si>
    <t>小4q28</t>
  </si>
  <si>
    <t>内容を覚えているか確かめる_柔軟的方略</t>
  </si>
  <si>
    <t>小4q6</t>
  </si>
  <si>
    <t>わからないとき、友達に答えを聞く_人的リソース方略</t>
  </si>
  <si>
    <t>小4q24</t>
  </si>
  <si>
    <t>やり方が自分に合っているか考える_柔軟的方略</t>
  </si>
  <si>
    <t>小4q4</t>
  </si>
  <si>
    <t>言われなくてもノートにまとめる_作業方略</t>
  </si>
  <si>
    <t>小4q20</t>
  </si>
  <si>
    <t>最初に計画を立ててから勉強を始める_プランニング方略</t>
  </si>
  <si>
    <t>小4q12</t>
  </si>
  <si>
    <t>勉強をする前に何を勉強するか考える_柔軟的方略</t>
  </si>
  <si>
    <t>小4q7</t>
  </si>
  <si>
    <t>わからないときは、友達にやり方を聞く_人的リソース方略</t>
  </si>
  <si>
    <t>小4q25</t>
  </si>
  <si>
    <t>必要なものを用意してから勉強する_作業方略</t>
  </si>
  <si>
    <t>小4q19</t>
  </si>
  <si>
    <t>勉強のできる友達と同じやり方でやる_人的リソース方略</t>
  </si>
  <si>
    <t>小4q26</t>
  </si>
  <si>
    <t>正しいか確かめる_プランニング方略</t>
  </si>
  <si>
    <t>小4q13</t>
  </si>
  <si>
    <t>計画に沿って行う_プランニング方略</t>
  </si>
  <si>
    <t>小4q14</t>
  </si>
  <si>
    <t>嫌なところもよい成績をとるためにがんばる_努力調整方略</t>
  </si>
  <si>
    <t>小4q36</t>
  </si>
  <si>
    <t>知っている言葉で理解する_認知的方略</t>
  </si>
  <si>
    <t>小4q29</t>
  </si>
  <si>
    <t>繰り返し書いて覚える_作業方略</t>
  </si>
  <si>
    <t>小4q21</t>
  </si>
  <si>
    <t>自分のものをほかの人といっしょに使います_BIG5</t>
  </si>
  <si>
    <t>小4q213</t>
  </si>
  <si>
    <t>ちょっとしたことでも，気になってそわそわします_BIG5</t>
  </si>
  <si>
    <t>小4q214</t>
  </si>
  <si>
    <t>いろいろなことを知っています_BIG5</t>
  </si>
  <si>
    <t>小4q215</t>
  </si>
  <si>
    <t>きげんがわるいことが多いです_BIG5</t>
  </si>
  <si>
    <t>小4q216</t>
  </si>
  <si>
    <t>ほかの人ときょうそうするのはすきです_BIG5</t>
  </si>
  <si>
    <t>小4q217</t>
  </si>
  <si>
    <t>学校で勉強する内ようはすらすらと理かいすることができます_BIG5</t>
  </si>
  <si>
    <t>小4q218</t>
  </si>
  <si>
    <t>かっぱつにうごき回るのがすきです_BIG5</t>
  </si>
  <si>
    <t>小4q219</t>
  </si>
  <si>
    <t>先生のしつ問には正しく答えることができます_BIG5</t>
  </si>
  <si>
    <t>小4q220</t>
  </si>
  <si>
    <t>もしだれかが自分にたいしてよくないことをしても，その人をゆるします_BIG5</t>
  </si>
  <si>
    <t>小4q221</t>
  </si>
  <si>
    <t>宿題が終わったとき，ちゃんとできたかどうか何度もかくにんをします_BIG5</t>
  </si>
  <si>
    <t>小4q222</t>
  </si>
  <si>
    <t>ルールやじゅん番は守ります_BIG5</t>
  </si>
  <si>
    <t>小4q223</t>
  </si>
  <si>
    <t>はらを立てやすいせいかくです_BIG5</t>
  </si>
  <si>
    <t>小4q224</t>
  </si>
  <si>
    <t>先生がなにかについてせつ明をしているとき，それをすぐに理かいします_BIG5</t>
  </si>
  <si>
    <t>小4q225</t>
  </si>
  <si>
    <t>じぶんの部屋やつくえのまわりはちらかっています_BIG5</t>
  </si>
  <si>
    <t>小4q226</t>
  </si>
  <si>
    <t>ほかの人たちのことをしんじています_BIG5</t>
  </si>
  <si>
    <t>小4q227</t>
  </si>
  <si>
    <t>学校で使うものはきちんと整理しておくほうです_BIG5</t>
  </si>
  <si>
    <t>小4q228</t>
  </si>
  <si>
    <t>カッとなって落ち着いていられないことが多いです_BIG5</t>
  </si>
  <si>
    <t>小4q229</t>
  </si>
  <si>
    <t>自分のことをきらっている人にもやさしくします_BIG5</t>
  </si>
  <si>
    <t>小4q230</t>
  </si>
  <si>
    <t>宿題を終わらせてから，遊びます_BIG5</t>
  </si>
  <si>
    <t>小4q231</t>
  </si>
  <si>
    <t>じょうだんを言うのはすきです_BIG5</t>
  </si>
  <si>
    <t>小4q232</t>
  </si>
  <si>
    <t>すぐに友だちをつくることができます_BIG5</t>
  </si>
  <si>
    <t>小4q233</t>
  </si>
  <si>
    <t>ちょっとしたことでも心配になります_BIG5</t>
  </si>
  <si>
    <t>小4q234</t>
  </si>
  <si>
    <t>すぐにものごとを理かいすることができます_BIG5</t>
  </si>
  <si>
    <t>小4q235</t>
  </si>
  <si>
    <t>しあわせで元気いっぱいです_BIG5</t>
  </si>
  <si>
    <t>小4q236</t>
  </si>
  <si>
    <t>ほかの人に自分のものを使わせてあげます_BIG5</t>
  </si>
  <si>
    <t>小4q237</t>
  </si>
  <si>
    <t>よいところがある_自分</t>
  </si>
  <si>
    <t>小4q68</t>
  </si>
  <si>
    <t>難しいことにも挑戦する_自分</t>
  </si>
  <si>
    <t>小4q69</t>
  </si>
  <si>
    <t>地域の歴史や自然に関心がある_自分</t>
  </si>
  <si>
    <t>小4q70</t>
  </si>
  <si>
    <t>今住んでいる県や市町村のれきしや自ぜんにかん心を持っていますか</t>
  </si>
  <si>
    <t>夢や目標を持っている_自分</t>
  </si>
  <si>
    <t>小4q71</t>
  </si>
  <si>
    <t>将来どの学校まで進みたいか_</t>
  </si>
  <si>
    <t>q211</t>
  </si>
  <si>
    <t>小4q211</t>
  </si>
  <si>
    <t>しょう来どの学校まで進みたいと思いますか</t>
  </si>
  <si>
    <t>中学校まで</t>
  </si>
  <si>
    <t>高校まで</t>
  </si>
  <si>
    <t>せん門学校まで</t>
  </si>
  <si>
    <t>短期大学まで</t>
  </si>
  <si>
    <t>大学まで</t>
  </si>
  <si>
    <t>大学院まで</t>
  </si>
  <si>
    <t>まだ決めていない</t>
  </si>
  <si>
    <t>友達に認められることは大事である_自分</t>
  </si>
  <si>
    <t>小4q205</t>
  </si>
  <si>
    <t>幼稚園に通っていた_自分</t>
  </si>
  <si>
    <t>小4q206</t>
  </si>
  <si>
    <t>保育園に通っていた_自分</t>
  </si>
  <si>
    <t>小4q207</t>
  </si>
  <si>
    <t>登下校時刻を守る_３達</t>
  </si>
  <si>
    <t>小4q120</t>
  </si>
  <si>
    <t>授業開始時刻を守る_３達</t>
  </si>
  <si>
    <t>小4q121</t>
  </si>
  <si>
    <t>脱いだ履物のかかとをそろえる_３達</t>
  </si>
  <si>
    <t>小4q122</t>
  </si>
  <si>
    <t>身の回りの整理整頓ができる_３達</t>
  </si>
  <si>
    <t>小4q123</t>
  </si>
  <si>
    <t>誰に対しても進んであいさつができる_３達</t>
  </si>
  <si>
    <t>小4q124</t>
  </si>
  <si>
    <t>呼ばれたら、はいと返事ができる_３達</t>
  </si>
  <si>
    <t>小4q125</t>
  </si>
  <si>
    <t>正しい言葉遣いができる_３達</t>
  </si>
  <si>
    <t>小4q126</t>
  </si>
  <si>
    <t>やさしい言葉遣いができる_３達</t>
  </si>
  <si>
    <t>小4q127</t>
  </si>
  <si>
    <t>授業準備をして授業に臨める_３達</t>
  </si>
  <si>
    <t>小4q128</t>
  </si>
  <si>
    <t>発表をきく、発表をすることができる_３達</t>
  </si>
  <si>
    <t>小4q129</t>
  </si>
  <si>
    <t>集会で静かにし、姿勢を正すことができる_３達</t>
  </si>
  <si>
    <t>小4q130</t>
  </si>
  <si>
    <t>学校をきれいにすることができる_３達</t>
  </si>
  <si>
    <t>小4q131</t>
  </si>
  <si>
    <t>学級は楽しかった_学級</t>
  </si>
  <si>
    <t>小4q83</t>
  </si>
  <si>
    <t>学級は落ち着いていた_学級</t>
  </si>
  <si>
    <t>小4q84</t>
  </si>
  <si>
    <t>学級はまとまっていた_学級</t>
  </si>
  <si>
    <t>小4q209</t>
  </si>
  <si>
    <t>先生がよさを認めてくれた_学級</t>
  </si>
  <si>
    <t>小4q208</t>
  </si>
  <si>
    <t>先生が相談にのってくれた_学級</t>
  </si>
  <si>
    <t>小4q87</t>
  </si>
  <si>
    <t>友達がよいところを認めてくれた_学級</t>
  </si>
  <si>
    <t>小4q86</t>
  </si>
  <si>
    <t>先生はわかるまで教えてくれた_学級</t>
  </si>
  <si>
    <t>小4q210</t>
  </si>
  <si>
    <t>先生は，じゅ業やテストでわからなかったところや，まちがえたところについて，わかるまで教えてくれましたか</t>
  </si>
  <si>
    <t>友達の考えを聞いてよくわかる_国語ALの実施</t>
  </si>
  <si>
    <t>小4q88</t>
  </si>
  <si>
    <t>友だちの考えを聞いて，文章の内ようや表現の仕方がよくわかったこと</t>
  </si>
  <si>
    <t>あまりなかった</t>
  </si>
  <si>
    <t>ほとんど，
または全く
なかった</t>
  </si>
  <si>
    <t>理由をつけて発表したり書いたりできる_国語ALの実施</t>
  </si>
  <si>
    <t>小4q89</t>
  </si>
  <si>
    <t>授業のまとめを先生が見る_国語ALの実施</t>
  </si>
  <si>
    <t>小4q90</t>
  </si>
  <si>
    <t>ノートやワークシート，プリントに書いたじゅ業のまとめを先生に見てもらうこと）</t>
  </si>
  <si>
    <t>ドリルをする【逆転項目】_国語ALの実施</t>
  </si>
  <si>
    <t>小4q91</t>
  </si>
  <si>
    <t>考えを出し合って解決する_国語ALの実施</t>
  </si>
  <si>
    <t>小4q92</t>
  </si>
  <si>
    <t>いるいろな考えを発表する_国語ALの実施</t>
  </si>
  <si>
    <t>小4q93</t>
  </si>
  <si>
    <t>授業の始めに解決方法を考える_国語ALの実施</t>
  </si>
  <si>
    <t>小4q94</t>
  </si>
  <si>
    <t>授業の最後に次時の疑問が浮かぶ_国語ALの実施</t>
  </si>
  <si>
    <t>小4q95</t>
  </si>
  <si>
    <t>算数についての本を読むのが好き_学習意欲</t>
  </si>
  <si>
    <t>小4q238</t>
  </si>
  <si>
    <t>算数についての本を読むのがすきである</t>
  </si>
  <si>
    <t>すきである</t>
  </si>
  <si>
    <t>どちらかといえば，すきである</t>
  </si>
  <si>
    <t>どちらかといえば，すきではない</t>
  </si>
  <si>
    <t>すきではない</t>
  </si>
  <si>
    <t>算数の授業が楽しみ_学習意欲</t>
  </si>
  <si>
    <t>小4q239</t>
  </si>
  <si>
    <t>算数のじゅ業が楽しみである</t>
  </si>
  <si>
    <t>楽しみである</t>
  </si>
  <si>
    <t>どちらかといえば，楽しみである</t>
  </si>
  <si>
    <t>どちらかといえば，楽しみではない</t>
  </si>
  <si>
    <t>楽しみではない</t>
  </si>
  <si>
    <t>算数の勉強をするのは楽しいから_学習意欲</t>
  </si>
  <si>
    <t>小4q240</t>
  </si>
  <si>
    <t>算数を勉強しているのは楽しいからである</t>
  </si>
  <si>
    <t>その通りだ</t>
  </si>
  <si>
    <t>どちらかといえば，その通りだ</t>
  </si>
  <si>
    <t>どちらかといえば，その通りではない</t>
  </si>
  <si>
    <t>その通りではない</t>
  </si>
  <si>
    <t>算数で学ぶ内容に興味がある_学習意欲</t>
  </si>
  <si>
    <t>小4q241</t>
  </si>
  <si>
    <t>算数で学ぶ内ようにきょう味がある</t>
  </si>
  <si>
    <t>きょう味がある</t>
  </si>
  <si>
    <t>どちらかといえば，きょう味がある</t>
  </si>
  <si>
    <t>どちらかといえば，きょう味がない</t>
  </si>
  <si>
    <t>きょう味がない</t>
  </si>
  <si>
    <t>宿題をしている_生活</t>
  </si>
  <si>
    <t>小4q107</t>
  </si>
  <si>
    <t>家で予習・復習をしている_生活</t>
  </si>
  <si>
    <t>小4q108</t>
  </si>
  <si>
    <t>平日の勉強時間_生活</t>
  </si>
  <si>
    <t>小4q109</t>
  </si>
  <si>
    <t>学校のじゅ業時間い外に，月～金曜日，１日にどれくらいの時間，勉強をしますか（学習じゅくで勉強している時間や家庭教しに教わっている時間も入ります）</t>
  </si>
  <si>
    <t>土日の勉強時間_生活</t>
  </si>
  <si>
    <t>小4q110</t>
  </si>
  <si>
    <t>１週間の塾の時間_生活</t>
  </si>
  <si>
    <t>小4q111</t>
  </si>
  <si>
    <t>１カ月で読む本の量_生活</t>
  </si>
  <si>
    <t>小4q112</t>
  </si>
  <si>
    <t>家にある本の量_生活</t>
  </si>
  <si>
    <t>小4q113</t>
  </si>
  <si>
    <t>平日のゲーム時間_生活</t>
  </si>
  <si>
    <t>小4q114</t>
  </si>
  <si>
    <t>月～金曜日，１日にどれくらいの時間，テレビゲーム（コンピュータゲーム，けいたい式のゲーム，けいたい電話やスマートフォンを使ったゲームも入ります）をしますか</t>
  </si>
  <si>
    <t>ゲームの約束_生活</t>
  </si>
  <si>
    <t>小4q115</t>
  </si>
  <si>
    <t>平日の携帯時間_生活</t>
  </si>
  <si>
    <t>小4q116</t>
  </si>
  <si>
    <t>月～金曜日，１日にどれくらいの時間，けいたい電話やスマートフォンで通話やメール，インターネットをしますか（けいたい電話やスマートフォンを使ってゲームをする時間は入りません）</t>
  </si>
  <si>
    <t>けいたい電話やスマートフォンを持っていない</t>
  </si>
  <si>
    <t>携帯の約束_生活</t>
  </si>
  <si>
    <t>小4q117</t>
  </si>
  <si>
    <t>学校の話しを家でする_生活</t>
  </si>
  <si>
    <t>小4q118</t>
  </si>
  <si>
    <t>地域で大人と関わる_生活</t>
  </si>
  <si>
    <t>小4q119</t>
  </si>
  <si>
    <t>生まれた月_</t>
  </si>
  <si>
    <t>小4q138</t>
  </si>
  <si>
    <t>①～⑫</t>
  </si>
  <si>
    <t>Q00000001062</t>
  </si>
  <si>
    <t>Q00000001063</t>
  </si>
  <si>
    <t>調査実施科目でどれが好きか_</t>
  </si>
  <si>
    <t>q212</t>
  </si>
  <si>
    <t>小4q212</t>
  </si>
  <si>
    <t>調さ実し科目でどちらの科目がすきですか</t>
  </si>
  <si>
    <t>国語</t>
  </si>
  <si>
    <t>算数</t>
  </si>
  <si>
    <t>小５</t>
  </si>
  <si>
    <t>H30_小５</t>
  </si>
  <si>
    <t>qestionlist!$N$1:$N$10000</t>
  </si>
  <si>
    <t>小5q1</t>
  </si>
  <si>
    <t>小5q2</t>
  </si>
  <si>
    <t>小5q3</t>
  </si>
  <si>
    <t>小5q192</t>
  </si>
  <si>
    <t>小5q18</t>
  </si>
  <si>
    <t>小5q27</t>
  </si>
  <si>
    <t>小5q5</t>
  </si>
  <si>
    <t>小5q30</t>
  </si>
  <si>
    <t>小5q38</t>
  </si>
  <si>
    <t>小5q35</t>
  </si>
  <si>
    <t>小5q37</t>
  </si>
  <si>
    <t>小5q31</t>
  </si>
  <si>
    <t>小5q15</t>
  </si>
  <si>
    <t>小5q28</t>
  </si>
  <si>
    <t>小5q6</t>
  </si>
  <si>
    <t>小5q24</t>
  </si>
  <si>
    <t>小5q4</t>
  </si>
  <si>
    <t>小5q20</t>
  </si>
  <si>
    <t>小5q12</t>
  </si>
  <si>
    <t>小5q7</t>
  </si>
  <si>
    <t>小5q25</t>
  </si>
  <si>
    <t>小5q19</t>
  </si>
  <si>
    <t>小5q26</t>
  </si>
  <si>
    <t>小5q13</t>
  </si>
  <si>
    <t>小5q14</t>
  </si>
  <si>
    <t>小5q36</t>
  </si>
  <si>
    <t>小5q29</t>
  </si>
  <si>
    <t>小5q21</t>
  </si>
  <si>
    <t>失敗を乗り越える_やりぬく力</t>
  </si>
  <si>
    <t>小5q193</t>
  </si>
  <si>
    <t>大きな課題をやりとげるために，失敗をのりこえてきました</t>
  </si>
  <si>
    <t>とてもよく当てはまる</t>
  </si>
  <si>
    <t>前のことから気がそれる【逆転項目】_やりぬく力</t>
  </si>
  <si>
    <t>小5q194</t>
  </si>
  <si>
    <t>興味関心が変わる【逆転項目】_やりぬく力</t>
  </si>
  <si>
    <t>小5q195</t>
  </si>
  <si>
    <t>きょう味をもっていることや関心のあることは，毎年かわります</t>
  </si>
  <si>
    <t>やる気がなくならない_やりぬく力</t>
  </si>
  <si>
    <t>小5q196</t>
  </si>
  <si>
    <t>失敗しても，やる気がなくなってしまうことはありません</t>
  </si>
  <si>
    <t>あきてしまう【逆転項目】_やりぬく力</t>
  </si>
  <si>
    <t>小5q197</t>
  </si>
  <si>
    <t>よくがんばる_やりぬく力</t>
  </si>
  <si>
    <t>小5q198</t>
  </si>
  <si>
    <t>目標を変える【逆転項目】_やりぬく力</t>
  </si>
  <si>
    <t>小5q199</t>
  </si>
  <si>
    <t>いったん目標を決めてから，その後，別の目標にかえることがよくあります</t>
  </si>
  <si>
    <t>集中し続けられない【逆転項目】_やりぬく力</t>
  </si>
  <si>
    <t>小5q200</t>
  </si>
  <si>
    <t>最後まで終わらせる_やりぬく力</t>
  </si>
  <si>
    <t>小5q201</t>
  </si>
  <si>
    <t>始めたことは何でも最後まで終わらせます</t>
  </si>
  <si>
    <t>目標をやりとげる_やりぬく力</t>
  </si>
  <si>
    <t>小5q202</t>
  </si>
  <si>
    <t>何年もかかるような目標をやりとげてきました</t>
  </si>
  <si>
    <t>新しいことに興味【逆転項目】_やりぬく力</t>
  </si>
  <si>
    <t>小5q203</t>
  </si>
  <si>
    <t>真面目にコツコツ_やりぬく力</t>
  </si>
  <si>
    <t>小5q204</t>
  </si>
  <si>
    <t>小5q68</t>
  </si>
  <si>
    <t>小5q69</t>
  </si>
  <si>
    <t>小5q70</t>
  </si>
  <si>
    <t>今住んでいる県や市町村の歴史や自然に関心を持っていますか</t>
  </si>
  <si>
    <t>小5q71</t>
  </si>
  <si>
    <t>小5q211</t>
  </si>
  <si>
    <t>小5q205</t>
  </si>
  <si>
    <t>小5q206</t>
  </si>
  <si>
    <t>小5q207</t>
  </si>
  <si>
    <t>小5q120</t>
  </si>
  <si>
    <t>小5q121</t>
  </si>
  <si>
    <t>小5q122</t>
  </si>
  <si>
    <t>小5q123</t>
  </si>
  <si>
    <t>小5q124</t>
  </si>
  <si>
    <t>小5q125</t>
  </si>
  <si>
    <t>小5q126</t>
  </si>
  <si>
    <t>小5q127</t>
  </si>
  <si>
    <t>小5q128</t>
  </si>
  <si>
    <t>小5q129</t>
  </si>
  <si>
    <t>小5q130</t>
  </si>
  <si>
    <t>小5q131</t>
  </si>
  <si>
    <t>小5q83</t>
  </si>
  <si>
    <t>小5q84</t>
  </si>
  <si>
    <t>小5q209</t>
  </si>
  <si>
    <t>小5q208</t>
  </si>
  <si>
    <t>小5q87</t>
  </si>
  <si>
    <t>小5q86</t>
  </si>
  <si>
    <t>小5q210</t>
  </si>
  <si>
    <t>習ったことを思い出して解決する_算数ALの実施</t>
  </si>
  <si>
    <t>小5q96</t>
  </si>
  <si>
    <t>ほとんど，または全くなかった</t>
  </si>
  <si>
    <t>理由をつけて発表したり書いたりできる_算数ALの実施</t>
  </si>
  <si>
    <t>小5q97</t>
  </si>
  <si>
    <t>授業のまとめを先生が見る_算数ALの実施</t>
  </si>
  <si>
    <t>小5q98</t>
  </si>
  <si>
    <t>ドリルをする【逆転項目】_算数ALの実施</t>
  </si>
  <si>
    <t>小5q99</t>
  </si>
  <si>
    <t>考えを出し合って解決する_算数ALの実施</t>
  </si>
  <si>
    <t>小5q100</t>
  </si>
  <si>
    <t>いるいろな考えを発表する_算数ALの実施</t>
  </si>
  <si>
    <t>小5q101</t>
  </si>
  <si>
    <t>授業の始めに解決方法を考える_算数ALの実施</t>
  </si>
  <si>
    <t>小5q102</t>
  </si>
  <si>
    <t>授業の最後に次時の疑問が浮かぶ_算数ALの実施</t>
  </si>
  <si>
    <t>小5q103</t>
  </si>
  <si>
    <t>授業の始めには気がつかなかったぎ問が，授業の終わりに，頭にうかんできたこと</t>
  </si>
  <si>
    <t>小5q107</t>
  </si>
  <si>
    <t>小5q108</t>
  </si>
  <si>
    <t>小5q109</t>
  </si>
  <si>
    <t>学校の授業時間以外に，ふだん（月～金曜日），１日当たりどれくらいの時間，勉強をしますか（学習じゅくで勉強している時間や家庭教しに教わっている時間も入ります）</t>
  </si>
  <si>
    <t>小5q110</t>
  </si>
  <si>
    <t>小5q111</t>
  </si>
  <si>
    <t>学習じゅく（家庭教しに教わっている場合も入ります）で１週間で， どのくらいの時間，勉強をしますか</t>
  </si>
  <si>
    <t>小5q112</t>
  </si>
  <si>
    <t>小5q113</t>
  </si>
  <si>
    <t>小5q114</t>
  </si>
  <si>
    <t>小5q115</t>
  </si>
  <si>
    <t>　</t>
  </si>
  <si>
    <t>小5q116</t>
  </si>
  <si>
    <t>小5q117</t>
  </si>
  <si>
    <t>小5q118</t>
  </si>
  <si>
    <t>小5q119</t>
  </si>
  <si>
    <t>小5q138</t>
  </si>
  <si>
    <t>Q00000001962</t>
  </si>
  <si>
    <t>Q00000001963</t>
  </si>
  <si>
    <t>小5q212</t>
  </si>
  <si>
    <t>調さ実施科目でどちらの科目が好きですか</t>
  </si>
  <si>
    <t>小６</t>
  </si>
  <si>
    <t>H30_小６</t>
  </si>
  <si>
    <t>qestionlist!$T$1:$T$10000</t>
  </si>
  <si>
    <t>小6q1</t>
  </si>
  <si>
    <t>小6q2</t>
  </si>
  <si>
    <t>小6q3</t>
  </si>
  <si>
    <t>小6q192</t>
  </si>
  <si>
    <t>小6q18</t>
  </si>
  <si>
    <t>小6q27</t>
  </si>
  <si>
    <t>小6q5</t>
  </si>
  <si>
    <t>小6q30</t>
  </si>
  <si>
    <t>小6q38</t>
  </si>
  <si>
    <t>小6q35</t>
  </si>
  <si>
    <t>小6q37</t>
  </si>
  <si>
    <t>小6q31</t>
  </si>
  <si>
    <t>小6q15</t>
  </si>
  <si>
    <t>小6q28</t>
  </si>
  <si>
    <t>小6q6</t>
  </si>
  <si>
    <t>小6q24</t>
  </si>
  <si>
    <t>小6q4</t>
  </si>
  <si>
    <t>小6q20</t>
  </si>
  <si>
    <t>小6q12</t>
  </si>
  <si>
    <t>小6q7</t>
  </si>
  <si>
    <t>小6q25</t>
  </si>
  <si>
    <t>小6q19</t>
  </si>
  <si>
    <t>小6q26</t>
  </si>
  <si>
    <t>小6q13</t>
  </si>
  <si>
    <t>小6q14</t>
  </si>
  <si>
    <t>勉強するときは，自分できめた計画にそって行う</t>
  </si>
  <si>
    <t>小6q36</t>
  </si>
  <si>
    <t>小6q29</t>
  </si>
  <si>
    <t>小6q21</t>
  </si>
  <si>
    <t>必要なものを忘れた【回答が逆転しているためそのまま】_自制心</t>
  </si>
  <si>
    <t>小6q39</t>
  </si>
  <si>
    <t>じゃまをした【回答が逆転しているためそのまま】_自制心</t>
  </si>
  <si>
    <t>小6q40</t>
  </si>
  <si>
    <t>乱暴なことを言った【回答が逆転しているためそのまま】_自制心</t>
  </si>
  <si>
    <t>小6q41</t>
  </si>
  <si>
    <t>見つけられない【回答が逆転しているためそのまま】_自制心</t>
  </si>
  <si>
    <t>小6q42</t>
  </si>
  <si>
    <t>人やものにあたった【回答が逆転しているためそのまま】_自制心</t>
  </si>
  <si>
    <t>小6q43</t>
  </si>
  <si>
    <t>思い出せない【回答が逆転しているためそのまま】_自制心</t>
  </si>
  <si>
    <t>小6q44</t>
  </si>
  <si>
    <t>ぼんやり【回答が逆転しているためそのまま】_自制心</t>
  </si>
  <si>
    <t>小6q45</t>
  </si>
  <si>
    <t>口答えをした【回答が逆転しているためそのまま】_自制心</t>
  </si>
  <si>
    <t>小6q46</t>
  </si>
  <si>
    <t>小6q68</t>
  </si>
  <si>
    <t>小6q69</t>
  </si>
  <si>
    <t>小6q70</t>
  </si>
  <si>
    <t>小6q71</t>
  </si>
  <si>
    <t>小6q211</t>
  </si>
  <si>
    <t>小6q205</t>
  </si>
  <si>
    <t>小6q206</t>
  </si>
  <si>
    <t>小6q207</t>
  </si>
  <si>
    <t>小6q120</t>
  </si>
  <si>
    <t>小6q121</t>
  </si>
  <si>
    <t>小6q122</t>
  </si>
  <si>
    <t>小6q123</t>
  </si>
  <si>
    <t>小6q124</t>
  </si>
  <si>
    <t>小6q125</t>
  </si>
  <si>
    <t>小6q126</t>
  </si>
  <si>
    <t>小6q127</t>
  </si>
  <si>
    <t>小6q128</t>
  </si>
  <si>
    <t>小6q129</t>
  </si>
  <si>
    <t>小6q130</t>
  </si>
  <si>
    <t>小6q131</t>
  </si>
  <si>
    <t>小6q83</t>
  </si>
  <si>
    <t>小6q84</t>
  </si>
  <si>
    <t>小6q209</t>
  </si>
  <si>
    <t>小6q208</t>
  </si>
  <si>
    <t>小6q87</t>
  </si>
  <si>
    <t>小6q86</t>
  </si>
  <si>
    <t>小6q210</t>
  </si>
  <si>
    <t>小6q88</t>
  </si>
  <si>
    <t>小6q89</t>
  </si>
  <si>
    <t>自分の考えを理由を付けて発表したり，書いたりできたこと</t>
  </si>
  <si>
    <t>小6q90</t>
  </si>
  <si>
    <t>小6q91</t>
  </si>
  <si>
    <t>小6q92</t>
  </si>
  <si>
    <t>小6q93</t>
  </si>
  <si>
    <t>小6q94</t>
  </si>
  <si>
    <t>小6q95</t>
  </si>
  <si>
    <t>小6q107</t>
  </si>
  <si>
    <t>小6q108</t>
  </si>
  <si>
    <t>小6q109</t>
  </si>
  <si>
    <t>学校の授業時間以外に，ふだん（月～金曜日），１日当たりどれくらいの時間，勉強をしますか（学習じゅくで勉強している時間や家庭教師に教わっている時間も入ります）</t>
  </si>
  <si>
    <t>小6q110</t>
  </si>
  <si>
    <t>小6q111</t>
  </si>
  <si>
    <t>小6q112</t>
  </si>
  <si>
    <t>小6q113</t>
  </si>
  <si>
    <t>小6q114</t>
  </si>
  <si>
    <t>小6q115</t>
  </si>
  <si>
    <t>小6q116</t>
  </si>
  <si>
    <t>小6q117</t>
  </si>
  <si>
    <t>小6q118</t>
  </si>
  <si>
    <t>小6q119</t>
  </si>
  <si>
    <t>小6q138</t>
  </si>
  <si>
    <t>Q00000002822</t>
  </si>
  <si>
    <t>Q00000002823</t>
  </si>
  <si>
    <t>小6q212</t>
  </si>
  <si>
    <t>調査実施科目でどちらの科目が好きですか</t>
  </si>
  <si>
    <t>中１</t>
  </si>
  <si>
    <t>H30_中１</t>
  </si>
  <si>
    <t>qestionlist!$Z$1:$Z$10000</t>
  </si>
  <si>
    <t>中1q1</t>
  </si>
  <si>
    <t>中1q2</t>
  </si>
  <si>
    <t>中1q3</t>
  </si>
  <si>
    <t>中1q192</t>
  </si>
  <si>
    <t>中1q18</t>
  </si>
  <si>
    <t>中1q27</t>
  </si>
  <si>
    <t>中1q5</t>
  </si>
  <si>
    <t>中1q30</t>
  </si>
  <si>
    <t>中1q38</t>
  </si>
  <si>
    <t>中1q35</t>
  </si>
  <si>
    <t>中1q37</t>
  </si>
  <si>
    <t>中1q31</t>
  </si>
  <si>
    <t>中1q15</t>
  </si>
  <si>
    <t>中1q28</t>
  </si>
  <si>
    <t>中1q6</t>
  </si>
  <si>
    <t>中1q24</t>
  </si>
  <si>
    <t>中1q4</t>
  </si>
  <si>
    <t>中1q20</t>
  </si>
  <si>
    <t>中1q12</t>
  </si>
  <si>
    <t>中1q7</t>
  </si>
  <si>
    <t>中1q25</t>
  </si>
  <si>
    <t>中1q19</t>
  </si>
  <si>
    <t>中1q26</t>
  </si>
  <si>
    <t>中1q13</t>
  </si>
  <si>
    <t>中1q14</t>
  </si>
  <si>
    <t>中1q36</t>
  </si>
  <si>
    <t>中1q29</t>
  </si>
  <si>
    <t>中1q21</t>
  </si>
  <si>
    <t>よい評価をもらえると信じている_自己効力感</t>
  </si>
  <si>
    <t>中1q47</t>
  </si>
  <si>
    <t>教科書で一番難しい問題も理解できる_自己効力感</t>
  </si>
  <si>
    <t>中1q48</t>
  </si>
  <si>
    <t>基本的な問題は理解できている_自己効力感</t>
  </si>
  <si>
    <t>中1q49</t>
  </si>
  <si>
    <t>先生が出す一番難しい問題も理解できる_自己効力感</t>
  </si>
  <si>
    <t>中1q50</t>
  </si>
  <si>
    <t>宿題や試験でよい成績がとれる_自己効力感</t>
  </si>
  <si>
    <t>中1q51</t>
  </si>
  <si>
    <t>よい成績をとれる_自己効力感</t>
  </si>
  <si>
    <t>中1q52</t>
  </si>
  <si>
    <t>学習内容を使いこなせる_自己効力感</t>
  </si>
  <si>
    <t>中1q53</t>
  </si>
  <si>
    <t>授業でよくやっている_自己効力感</t>
  </si>
  <si>
    <t>中1q54</t>
  </si>
  <si>
    <t>中1q68</t>
  </si>
  <si>
    <t>中1q69</t>
  </si>
  <si>
    <t>中1q70</t>
  </si>
  <si>
    <t>中1q71</t>
  </si>
  <si>
    <t>中1q211</t>
  </si>
  <si>
    <t>将来どの学校まで進みたいと思いますか</t>
  </si>
  <si>
    <t>専門学校まで</t>
  </si>
  <si>
    <t>中1q205</t>
  </si>
  <si>
    <t>中1q206</t>
  </si>
  <si>
    <t>中1q207</t>
  </si>
  <si>
    <t>中1q120</t>
  </si>
  <si>
    <t>中1q121</t>
  </si>
  <si>
    <t>中1q122</t>
  </si>
  <si>
    <t>中1q123</t>
  </si>
  <si>
    <t>中1q124</t>
  </si>
  <si>
    <t>中1q125</t>
  </si>
  <si>
    <t>中1q126</t>
  </si>
  <si>
    <t>中1q127</t>
  </si>
  <si>
    <t>中1q128</t>
  </si>
  <si>
    <t>中1q129</t>
  </si>
  <si>
    <t>中1q130</t>
  </si>
  <si>
    <t>中1q131</t>
  </si>
  <si>
    <t>中1q83</t>
  </si>
  <si>
    <t>中1q84</t>
  </si>
  <si>
    <t>あった</t>
  </si>
  <si>
    <t>中1q209</t>
  </si>
  <si>
    <t>中1q208</t>
  </si>
  <si>
    <t>中1q87</t>
  </si>
  <si>
    <t>中1q86</t>
  </si>
  <si>
    <t>中1q210</t>
  </si>
  <si>
    <t>中1q96</t>
  </si>
  <si>
    <t>中1q97</t>
  </si>
  <si>
    <t>中1q98</t>
  </si>
  <si>
    <t>中1q99</t>
  </si>
  <si>
    <t>中1q100</t>
  </si>
  <si>
    <t>中1q101</t>
  </si>
  <si>
    <t>中1q102</t>
  </si>
  <si>
    <t>中1q103</t>
  </si>
  <si>
    <t>中1q107</t>
  </si>
  <si>
    <t>中1q108</t>
  </si>
  <si>
    <t>中1q109</t>
  </si>
  <si>
    <t>学校の授業時間以外に，ふだん（月～金曜日），１日当たりどれくらいの時間，勉強をしますか（学習じゅくで勉強している時間や家庭教師に教わっている時間も含みます）</t>
  </si>
  <si>
    <t>中1q110</t>
  </si>
  <si>
    <t>土曜日や日曜日など学校が休みの日に，１日当たりどれくらいの時間，勉強をしますか（学習じゅくで勉強している時間や家庭教師に教わっている時間も含みます）</t>
  </si>
  <si>
    <t>中1q111</t>
  </si>
  <si>
    <t>中1q112</t>
  </si>
  <si>
    <t>中1q113</t>
  </si>
  <si>
    <t>中1q114</t>
  </si>
  <si>
    <t>ふだん（月～金曜日），１日当たりどれくらいの時間，テレビゲーム（コンピュータゲーム，けい帯式のゲーム，けい帯電話やスマートフォンを使ったゲームも含みます）をしますか</t>
  </si>
  <si>
    <t>中1q115</t>
  </si>
  <si>
    <t>テレビゲーム（コンピュータゲーム，けい帯式のゲーム，けい帯電話やスマートフォンを使ったゲームも含みます）をすることについて，家の人と約束を決めていますか</t>
  </si>
  <si>
    <t>中1q116</t>
  </si>
  <si>
    <t>ふだん（月～金曜日），１日当たりどれくらいの時間，けい帯電話やスマートフォンで通話やメール，インターネットをしますか（けい帯電話やスマートフォンを使ってゲームをする時間は除きます）</t>
  </si>
  <si>
    <t>中1q117</t>
  </si>
  <si>
    <t>中1q118</t>
  </si>
  <si>
    <t>中1q119</t>
  </si>
  <si>
    <t>中1q138</t>
  </si>
  <si>
    <t>Q00000003682</t>
  </si>
  <si>
    <t>Q00000003683</t>
  </si>
  <si>
    <t>中1q212</t>
  </si>
  <si>
    <t>数学</t>
  </si>
  <si>
    <t>中２</t>
  </si>
  <si>
    <t>H30_中２</t>
  </si>
  <si>
    <t>qestionlist!$AF$1:$AF$10000</t>
  </si>
  <si>
    <t>中2q1</t>
  </si>
  <si>
    <t>中2q2</t>
  </si>
  <si>
    <t>中2q3</t>
  </si>
  <si>
    <t>中2q192</t>
  </si>
  <si>
    <t>中2q18</t>
  </si>
  <si>
    <t>中2q27</t>
  </si>
  <si>
    <t>中2q5</t>
  </si>
  <si>
    <t>中2q30</t>
  </si>
  <si>
    <t>中2q38</t>
  </si>
  <si>
    <t>中2q35</t>
  </si>
  <si>
    <t>中2q37</t>
  </si>
  <si>
    <t>中2q31</t>
  </si>
  <si>
    <t>中2q15</t>
  </si>
  <si>
    <t>中2q28</t>
  </si>
  <si>
    <t>中2q6</t>
  </si>
  <si>
    <t>中2q24</t>
  </si>
  <si>
    <t>中2q4</t>
  </si>
  <si>
    <t>中2q20</t>
  </si>
  <si>
    <t>中2q12</t>
  </si>
  <si>
    <t>中2q7</t>
  </si>
  <si>
    <t>中2q25</t>
  </si>
  <si>
    <t>中2q19</t>
  </si>
  <si>
    <t>中2q26</t>
  </si>
  <si>
    <t>中2q13</t>
  </si>
  <si>
    <t>中2q14</t>
  </si>
  <si>
    <t>中2q36</t>
  </si>
  <si>
    <t>中2q29</t>
  </si>
  <si>
    <t>中2q21</t>
  </si>
  <si>
    <t>ミスをしないようにする【逆転項目】_勤勉性</t>
  </si>
  <si>
    <t>中2q55</t>
  </si>
  <si>
    <t>楽しみながらがんばる【逆転項目】_勤勉性</t>
  </si>
  <si>
    <t>中2q56</t>
  </si>
  <si>
    <t>やるべきことに関わる【逆転項目】_勤勉性</t>
  </si>
  <si>
    <t>中2q57</t>
  </si>
  <si>
    <t>授業に集中する【逆転項目】_勤勉性</t>
  </si>
  <si>
    <t>中2q58</t>
  </si>
  <si>
    <t>宿題ができたかを確認する【逆転項目】_勤勉性</t>
  </si>
  <si>
    <t>中2q59</t>
  </si>
  <si>
    <t>ルールや順番を守る【逆転項目】_勤勉性</t>
  </si>
  <si>
    <t>中2q60</t>
  </si>
  <si>
    <t>約束を守る【逆転項目】_勤勉性</t>
  </si>
  <si>
    <t>中2q61</t>
  </si>
  <si>
    <t>周囲がちらかっている_勤勉性</t>
  </si>
  <si>
    <t>中2q62</t>
  </si>
  <si>
    <t>自分の部屋や机のまわりは散らかっています</t>
  </si>
  <si>
    <t>最後まで終わらせる【逆転項目】_勤勉性</t>
  </si>
  <si>
    <t>中2q63</t>
  </si>
  <si>
    <t>何かをはじめたら，絶対終わらせなければいけません</t>
  </si>
  <si>
    <t>きちんと整理する【逆転項目】_勤勉性</t>
  </si>
  <si>
    <t>中2q64</t>
  </si>
  <si>
    <t>宿題を終わらせてから遊ぶ【逆転項目】_勤勉性</t>
  </si>
  <si>
    <t>中2q65</t>
  </si>
  <si>
    <t>気は散らない【逆転項目】_勤勉性</t>
  </si>
  <si>
    <t>中2q66</t>
  </si>
  <si>
    <t>やるべきことをやる【逆転項目】_勤勉性</t>
  </si>
  <si>
    <t>中2q67</t>
  </si>
  <si>
    <t>中2q68</t>
  </si>
  <si>
    <t>中2q69</t>
  </si>
  <si>
    <t>中2q70</t>
  </si>
  <si>
    <t>中2q71</t>
  </si>
  <si>
    <t>中2q211</t>
  </si>
  <si>
    <t>中2q205</t>
  </si>
  <si>
    <t>中2q206</t>
  </si>
  <si>
    <t>中2q207</t>
  </si>
  <si>
    <t>就職に役立つことが学べる_進路</t>
  </si>
  <si>
    <t>中2q75</t>
  </si>
  <si>
    <t>やりたい勉強や部活動ができる_進路</t>
  </si>
  <si>
    <t>中2q76</t>
  </si>
  <si>
    <t>学力に合っている_進路</t>
  </si>
  <si>
    <t>中2q77</t>
  </si>
  <si>
    <t>個性や特技が生かせる_進路</t>
  </si>
  <si>
    <t>中2q78</t>
  </si>
  <si>
    <t>先生の話_進路</t>
  </si>
  <si>
    <t>中2q79</t>
  </si>
  <si>
    <t>家の人の話_進路</t>
  </si>
  <si>
    <t>中2q80</t>
  </si>
  <si>
    <t>見学会_進路</t>
  </si>
  <si>
    <t>中2q81</t>
  </si>
  <si>
    <t>友達や先輩の話し_進路</t>
  </si>
  <si>
    <t>中2q82</t>
  </si>
  <si>
    <t>中2q120</t>
  </si>
  <si>
    <t>中2q121</t>
  </si>
  <si>
    <t>中2q122</t>
  </si>
  <si>
    <t>中2q123</t>
  </si>
  <si>
    <t>中2q124</t>
  </si>
  <si>
    <t>中2q125</t>
  </si>
  <si>
    <t>中2q126</t>
  </si>
  <si>
    <t>中2q127</t>
  </si>
  <si>
    <t>中2q128</t>
  </si>
  <si>
    <t>中2q129</t>
  </si>
  <si>
    <t>中2q130</t>
  </si>
  <si>
    <t>中2q131</t>
  </si>
  <si>
    <t>中2q83</t>
  </si>
  <si>
    <t>中2q84</t>
  </si>
  <si>
    <t>中2q209</t>
  </si>
  <si>
    <t>中2q208</t>
  </si>
  <si>
    <t>中2q87</t>
  </si>
  <si>
    <t>中2q86</t>
  </si>
  <si>
    <t>中2q210</t>
  </si>
  <si>
    <t>中2q88</t>
  </si>
  <si>
    <t>友達の考えを聞いて，文章の内容や表現の仕方がよく理解できたこと</t>
  </si>
  <si>
    <t>あまり
なかった</t>
  </si>
  <si>
    <t>中2q89</t>
  </si>
  <si>
    <t>中2q90</t>
  </si>
  <si>
    <t>中2q91</t>
  </si>
  <si>
    <t>中2q92</t>
  </si>
  <si>
    <t>中2q93</t>
  </si>
  <si>
    <t>中2q94</t>
  </si>
  <si>
    <t>中2q95</t>
  </si>
  <si>
    <t>友達との英語の活動で表現できるようになる_ALの実施（英語）</t>
  </si>
  <si>
    <t>中2q104</t>
  </si>
  <si>
    <t>考えや気持ちを英語で聞く話す読む書く_ALの実施（英語）</t>
  </si>
  <si>
    <t>中2q105</t>
  </si>
  <si>
    <t>英語を使った活動で英語を使ってみたくなる_ALの実施（英語）</t>
  </si>
  <si>
    <t>中2q106</t>
  </si>
  <si>
    <t>中2q107</t>
  </si>
  <si>
    <t>中2q108</t>
  </si>
  <si>
    <t>中2q109</t>
  </si>
  <si>
    <t>中2q110</t>
  </si>
  <si>
    <t>中2q111</t>
  </si>
  <si>
    <t>中2q112</t>
  </si>
  <si>
    <t>中2q113</t>
  </si>
  <si>
    <t>中2q114</t>
  </si>
  <si>
    <t>中2q115</t>
  </si>
  <si>
    <t>テレビゲーム（コンピュータゲーム，携帯式のゲーム，携帯電話やスマートフォンを使ったゲームも含みます）をすることについて，家の人と約束を決めていますか</t>
  </si>
  <si>
    <t>中2q116</t>
  </si>
  <si>
    <t>中2q117</t>
  </si>
  <si>
    <t>中2q118</t>
  </si>
  <si>
    <t>中2q119</t>
  </si>
  <si>
    <t>中2q138</t>
  </si>
  <si>
    <t>Q00000004702</t>
  </si>
  <si>
    <t>Q00000004703</t>
  </si>
  <si>
    <t>中2q212</t>
  </si>
  <si>
    <t>調査実施科目でどの科目が一番好きですか</t>
  </si>
  <si>
    <t>英語</t>
  </si>
  <si>
    <t>中３</t>
  </si>
  <si>
    <t>H30_中３</t>
  </si>
  <si>
    <t>qestionlist!$AL$1:$AL$10000</t>
  </si>
  <si>
    <t>中3q1</t>
  </si>
  <si>
    <t>中3q2</t>
  </si>
  <si>
    <t>中3q3</t>
  </si>
  <si>
    <t>中3q192</t>
  </si>
  <si>
    <t>中3q18</t>
  </si>
  <si>
    <t>中3q27</t>
  </si>
  <si>
    <t>中3q5</t>
  </si>
  <si>
    <t>中3q30</t>
  </si>
  <si>
    <t>中3q38</t>
  </si>
  <si>
    <t>中3q35</t>
  </si>
  <si>
    <t>中3q37</t>
  </si>
  <si>
    <t>中3q31</t>
  </si>
  <si>
    <t>中3q15</t>
  </si>
  <si>
    <t>中3q28</t>
  </si>
  <si>
    <t>中3q6</t>
  </si>
  <si>
    <t>中3q24</t>
  </si>
  <si>
    <t>中3q4</t>
  </si>
  <si>
    <t>中3q20</t>
  </si>
  <si>
    <t>中3q12</t>
  </si>
  <si>
    <t>中3q7</t>
  </si>
  <si>
    <t>中3q25</t>
  </si>
  <si>
    <t>中3q19</t>
  </si>
  <si>
    <t>中3q26</t>
  </si>
  <si>
    <t>中3q13</t>
  </si>
  <si>
    <t>中3q14</t>
  </si>
  <si>
    <t>中3q36</t>
  </si>
  <si>
    <t>中3q29</t>
  </si>
  <si>
    <t>中3q21</t>
  </si>
  <si>
    <t>中3q39</t>
  </si>
  <si>
    <t>中3q40</t>
  </si>
  <si>
    <t>中3q41</t>
  </si>
  <si>
    <t>中3q42</t>
  </si>
  <si>
    <t>中3q43</t>
  </si>
  <si>
    <t>中3q44</t>
  </si>
  <si>
    <t>中3q45</t>
  </si>
  <si>
    <t>中3q46</t>
  </si>
  <si>
    <t>中3q68</t>
  </si>
  <si>
    <t>中3q69</t>
  </si>
  <si>
    <t>中3q70</t>
  </si>
  <si>
    <t>中3q71</t>
  </si>
  <si>
    <t>中3q211</t>
  </si>
  <si>
    <t>中3q205</t>
  </si>
  <si>
    <t>中3q206</t>
  </si>
  <si>
    <t>中3q207</t>
  </si>
  <si>
    <t>中3q75</t>
  </si>
  <si>
    <t>どちらかと
いえば，当てはまる</t>
  </si>
  <si>
    <t>どちらかと
いえば，当てはまらない</t>
  </si>
  <si>
    <t>中3q76</t>
  </si>
  <si>
    <t>中3q77</t>
  </si>
  <si>
    <t>中3q78</t>
  </si>
  <si>
    <t>中3q79</t>
  </si>
  <si>
    <t>中3q80</t>
  </si>
  <si>
    <t>中3q81</t>
  </si>
  <si>
    <t>中3q82</t>
  </si>
  <si>
    <t>中3q120</t>
  </si>
  <si>
    <t>中3q121</t>
  </si>
  <si>
    <t>中3q122</t>
  </si>
  <si>
    <t>中3q123</t>
  </si>
  <si>
    <t>中3q124</t>
  </si>
  <si>
    <t>中3q125</t>
  </si>
  <si>
    <t>中3q126</t>
  </si>
  <si>
    <t>中3q127</t>
  </si>
  <si>
    <t>中3q128</t>
  </si>
  <si>
    <t>中3q129</t>
  </si>
  <si>
    <t>中3q130</t>
  </si>
  <si>
    <t>中3q131</t>
  </si>
  <si>
    <t>中3q83</t>
  </si>
  <si>
    <t>中3q84</t>
  </si>
  <si>
    <t>中3q209</t>
  </si>
  <si>
    <t>中3q208</t>
  </si>
  <si>
    <t>中3q87</t>
  </si>
  <si>
    <t>中3q86</t>
  </si>
  <si>
    <t>中3q210</t>
  </si>
  <si>
    <t>中3q96</t>
  </si>
  <si>
    <t>中3q97</t>
  </si>
  <si>
    <t>中3q98</t>
  </si>
  <si>
    <t>中3q99</t>
  </si>
  <si>
    <t>中3q100</t>
  </si>
  <si>
    <t>中3q101</t>
  </si>
  <si>
    <t>中3q102</t>
  </si>
  <si>
    <t>中3q103</t>
  </si>
  <si>
    <t>中3q104</t>
  </si>
  <si>
    <t>中3q105</t>
  </si>
  <si>
    <t>中3q106</t>
  </si>
  <si>
    <t>中3q107</t>
  </si>
  <si>
    <t>中3q108</t>
  </si>
  <si>
    <t>中3q109</t>
  </si>
  <si>
    <t>中3q110</t>
  </si>
  <si>
    <t>中3q111</t>
  </si>
  <si>
    <t>中3q112</t>
  </si>
  <si>
    <t>中3q113</t>
  </si>
  <si>
    <t>中3q114</t>
  </si>
  <si>
    <t>中3q115</t>
  </si>
  <si>
    <t>中3q116</t>
  </si>
  <si>
    <t>中3q117</t>
  </si>
  <si>
    <t>中3q118</t>
  </si>
  <si>
    <t>中3q119</t>
  </si>
  <si>
    <t>中3q138</t>
  </si>
  <si>
    <t>Q00000005672</t>
  </si>
  <si>
    <t>Q00000005673</t>
  </si>
  <si>
    <t>中3q212</t>
  </si>
  <si>
    <t>Agreeableness</t>
  </si>
  <si>
    <t>Emotional Instability</t>
  </si>
  <si>
    <t>Intellect/Openness</t>
  </si>
  <si>
    <t>Energy/Extraversion</t>
  </si>
  <si>
    <t>Conscientiousness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</si>
</sst>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 "/>
    <numFmt numFmtId="177" formatCode="_(* #,##0.00_);_(* \(#,##0.00\);_(* &quot;-&quot;??_);_(@_)"/>
    <numFmt numFmtId="178" formatCode="_(* #,##0_);_(* \(#,##0\);_(* &quot;-&quot;_);_(@_)"/>
    <numFmt numFmtId="179" formatCode="_(&quot;¥&quot;* #,##0.00_);_(&quot;¥&quot;* \(#,##0.00\);_(&quot;¥&quot;* &quot;-&quot;??_);_(@_)"/>
    <numFmt numFmtId="180" formatCode="_(&quot;¥&quot;* #,##0_);_(&quot;¥&quot;* \(#,##0\);_(&quot;¥&quot;* &quot;-&quot;_);_(@_)"/>
  </numFmts>
  <fonts count="36">
    <font>
      <sz val="12"/>
      <color theme="1"/>
      <name val="Yu Gothic"/>
      <family val="2"/>
      <charset val="128"/>
      <scheme val="minor"/>
    </font>
    <font>
      <sz val="11"/>
      <name val="ＭＳ Ｐゴシック"/>
      <family val="3"/>
    </font>
    <font>
      <b/>
      <sz val="12"/>
      <color indexed="9"/>
      <name val="ＭＳ ゴシック"/>
      <family val="3"/>
    </font>
    <font>
      <sz val="6"/>
      <name val="Yu Gothic"/>
      <family val="2"/>
      <charset val="128"/>
      <scheme val="minor"/>
    </font>
    <font>
      <b/>
      <sz val="11"/>
      <color indexed="9"/>
      <name val="ＭＳ ゴシック"/>
      <family val="3"/>
    </font>
    <font>
      <b/>
      <sz val="16"/>
      <color indexed="9"/>
      <name val="ＭＳ ゴシック"/>
      <family val="3"/>
    </font>
    <font>
      <b/>
      <sz val="14"/>
      <color indexed="9"/>
      <name val="ＭＳ ゴシック"/>
      <family val="3"/>
    </font>
    <font>
      <sz val="11"/>
      <name val="ＭＳ ゴシック"/>
      <family val="3"/>
    </font>
    <font>
      <b/>
      <sz val="18"/>
      <color indexed="9"/>
      <name val="ＭＳ ゴシック"/>
      <family val="3"/>
    </font>
    <font>
      <b/>
      <sz val="12"/>
      <color indexed="9"/>
      <name val="ＭＳ Ｐゴシック"/>
      <family val="3"/>
    </font>
    <font>
      <sz val="11"/>
      <color theme="1"/>
      <name val="Yu Gothic"/>
      <family val="2"/>
      <scheme val="minor"/>
    </font>
    <font>
      <sz val="6"/>
      <name val="ＭＳ Ｐゴシック"/>
      <family val="3"/>
    </font>
    <font>
      <sz val="12"/>
      <name val="ＭＳ ゴシック"/>
      <family val="3"/>
    </font>
    <font>
      <sz val="6"/>
      <color theme="1"/>
      <name val="Yu Gothic"/>
      <family val="2"/>
      <scheme val="minor"/>
    </font>
    <font>
      <sz val="12"/>
      <color rgb="FFFF0000"/>
      <name val="ＭＳ ゴシック"/>
      <family val="3"/>
      <charset val="128"/>
    </font>
    <font>
      <sz val="11"/>
      <color rgb="FFFF0000"/>
      <name val="ＭＳ ゴシック"/>
      <family val="3"/>
      <charset val="128"/>
    </font>
    <font>
      <sz val="9"/>
      <name val="ＭＳ ゴシック"/>
      <family val="3"/>
    </font>
    <font>
      <sz val="9"/>
      <color indexed="81"/>
      <name val="ＭＳ Ｐゴシック"/>
      <family val="3"/>
      <charset val="128"/>
    </font>
    <font>
      <u/>
      <sz val="12"/>
      <name val="ＭＳ ゴシック"/>
      <family val="3"/>
      <charset val="128"/>
    </font>
    <font>
      <sz val="10"/>
      <name val="ＭＳ ゴシック"/>
      <family val="3"/>
      <charset val="128"/>
    </font>
    <font>
      <u/>
      <sz val="11"/>
      <name val="ＭＳ ゴシック"/>
      <family val="3"/>
      <charset val="128"/>
    </font>
    <font>
      <sz val="6"/>
      <color rgb="FFFF0000"/>
      <name val="Yu Gothic"/>
      <family val="3"/>
      <charset val="128"/>
      <scheme val="minor"/>
    </font>
    <font>
      <sz val="11"/>
      <color theme="1"/>
      <name val="ＭＳ ゴシック"/>
      <family val="3"/>
      <charset val="128"/>
    </font>
    <font>
      <b/>
      <sz val="9"/>
      <color indexed="81"/>
      <name val="ＭＳ Ｐゴシック"/>
      <family val="3"/>
      <charset val="128"/>
    </font>
    <font>
      <sz val="11"/>
      <color rgb="FFFF0000"/>
      <name val="Yu Gothic"/>
      <family val="3"/>
      <charset val="128"/>
      <scheme val="minor"/>
    </font>
    <font>
      <sz val="18"/>
      <color theme="1"/>
      <name val="HGS創英角ｺﾞｼｯｸUB"/>
      <family val="3"/>
      <charset val="128"/>
    </font>
    <font>
      <sz val="12"/>
      <color theme="1"/>
      <name val="ＭＳ ゴシック"/>
      <family val="3"/>
      <charset val="128"/>
    </font>
    <font>
      <sz val="9"/>
      <color theme="1"/>
      <name val="ＭＳ ゴシック"/>
      <family val="3"/>
      <charset val="128"/>
    </font>
    <font>
      <sz val="10"/>
      <color theme="1"/>
      <name val="ＭＳ ゴシック"/>
      <family val="3"/>
      <charset val="128"/>
    </font>
    <font>
      <sz val="11"/>
      <color rgb="FFFF0000"/>
      <name val="ＭＳ Ｐゴシック"/>
      <family val="3"/>
      <charset val="128"/>
    </font>
    <font>
      <sz val="10"/>
      <name val="Arial"/>
      <family val="2"/>
    </font>
    <font>
      <sz val="12"/>
      <color theme="0" tint="-0.249977111117893"/>
      <name val="Yu Gothic"/>
      <family val="2"/>
      <charset val="128"/>
      <scheme val="minor"/>
    </font>
    <font>
      <sz val="14"/>
      <color theme="1"/>
      <name val="Yu Gothic"/>
      <family val="2"/>
      <charset val="128"/>
      <scheme val="minor"/>
    </font>
    <font>
      <b/>
      <sz val="11"/>
      <color theme="1"/>
      <name val="Yu Gothic"/>
      <family val="3"/>
      <charset val="128"/>
      <scheme val="minor"/>
    </font>
    <font>
      <sz val="11"/>
      <color theme="1"/>
      <name val="Yu Gothic"/>
      <family val="2"/>
      <charset val="128"/>
      <scheme val="minor"/>
    </font>
    <font>
      <b/>
      <u/>
      <sz val="12"/>
      <color theme="1"/>
      <name val="Yu Gothic"/>
      <family val="3"/>
      <charset val="128"/>
      <scheme val="minor"/>
    </font>
  </fonts>
  <fills count="23">
    <fill>
      <patternFill patternType="none"/>
    </fill>
    <fill>
      <patternFill patternType="gray125"/>
    </fill>
    <fill>
      <patternFill patternType="solid">
        <fgColor indexed="8"/>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theme="9"/>
        <bgColor indexed="64"/>
      </patternFill>
    </fill>
    <fill>
      <patternFill patternType="solid">
        <fgColor rgb="FFFF00FF"/>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rgb="FF0070C0"/>
        <bgColor indexed="64"/>
      </patternFill>
    </fill>
    <fill>
      <patternFill patternType="solid">
        <fgColor rgb="FFC00000"/>
        <bgColor indexed="64"/>
      </patternFill>
    </fill>
    <fill>
      <patternFill patternType="solid">
        <fgColor rgb="FF00FFFF"/>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s>
  <borders count="28">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right/>
      <top/>
      <bottom style="double">
        <color auto="1"/>
      </bottom>
      <diagonal/>
    </border>
    <border>
      <left/>
      <right style="thin">
        <color auto="1"/>
      </right>
      <top/>
      <bottom/>
      <diagonal/>
    </border>
    <border>
      <left/>
      <right style="thin">
        <color auto="1"/>
      </right>
      <top/>
      <bottom style="double">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double">
        <color auto="1"/>
      </bottom>
      <diagonal/>
    </border>
    <border>
      <left/>
      <right style="thin">
        <color auto="1"/>
      </right>
      <top style="thin">
        <color auto="1"/>
      </top>
      <bottom style="double">
        <color auto="1"/>
      </bottom>
      <diagonal/>
    </border>
    <border>
      <left/>
      <right/>
      <top/>
      <bottom style="thin">
        <color indexed="64"/>
      </bottom>
      <diagonal/>
    </border>
  </borders>
  <cellStyleXfs count="11">
    <xf numFmtId="0" fontId="0" fillId="0" borderId="0"/>
    <xf numFmtId="0" fontId="1" fillId="0" borderId="0"/>
    <xf numFmtId="0" fontId="1" fillId="0" borderId="0">
      <alignment vertical="center"/>
    </xf>
    <xf numFmtId="0" fontId="10" fillId="0" borderId="0">
      <alignment vertical="center"/>
    </xf>
    <xf numFmtId="177" fontId="30" fillId="0" borderId="0" applyFont="0" applyFill="0" applyBorder="0" applyAlignment="0" applyProtection="0"/>
    <xf numFmtId="178" fontId="30" fillId="0" borderId="0" applyFont="0" applyFill="0" applyBorder="0" applyAlignment="0" applyProtection="0"/>
    <xf numFmtId="179" fontId="30" fillId="0" borderId="0" applyFont="0" applyFill="0" applyBorder="0" applyAlignment="0" applyProtection="0"/>
    <xf numFmtId="180" fontId="30" fillId="0" borderId="0" applyFont="0" applyFill="0" applyBorder="0" applyAlignment="0" applyProtection="0"/>
    <xf numFmtId="0" fontId="10" fillId="0" borderId="0">
      <alignment vertical="center"/>
    </xf>
    <xf numFmtId="9" fontId="30" fillId="0" borderId="0" applyFont="0" applyFill="0" applyBorder="0" applyAlignment="0" applyProtection="0"/>
    <xf numFmtId="0" fontId="34" fillId="0" borderId="0">
      <alignment vertical="center"/>
    </xf>
  </cellStyleXfs>
  <cellXfs count="187">
    <xf numFmtId="0" fontId="0" fillId="0" borderId="0" xfId="0"/>
    <xf numFmtId="0" fontId="2" fillId="2" borderId="0" xfId="1" applyNumberFormat="1" applyFont="1" applyFill="1" applyBorder="1" applyAlignment="1">
      <alignment vertical="center"/>
    </xf>
    <xf numFmtId="0" fontId="4" fillId="2" borderId="0" xfId="1" applyNumberFormat="1" applyFont="1" applyFill="1" applyBorder="1" applyAlignment="1">
      <alignment vertical="center"/>
    </xf>
    <xf numFmtId="0" fontId="5" fillId="2" borderId="0" xfId="1" applyNumberFormat="1" applyFont="1" applyFill="1" applyBorder="1" applyAlignment="1">
      <alignment vertical="center"/>
    </xf>
    <xf numFmtId="0" fontId="6" fillId="2" borderId="0" xfId="1" applyNumberFormat="1" applyFont="1" applyFill="1" applyBorder="1" applyAlignment="1">
      <alignment vertical="center"/>
    </xf>
    <xf numFmtId="0" fontId="7" fillId="0" borderId="0" xfId="1" applyNumberFormat="1" applyFont="1" applyBorder="1" applyAlignment="1">
      <alignment vertical="center"/>
    </xf>
    <xf numFmtId="0" fontId="8" fillId="2" borderId="0" xfId="1" applyNumberFormat="1" applyFont="1" applyFill="1" applyBorder="1" applyAlignment="1">
      <alignment vertical="center"/>
    </xf>
    <xf numFmtId="0" fontId="6" fillId="2" borderId="0" xfId="2" applyNumberFormat="1" applyFont="1" applyFill="1" applyBorder="1" applyAlignment="1">
      <alignment vertical="center"/>
    </xf>
    <xf numFmtId="0" fontId="4" fillId="2" borderId="0" xfId="2" applyNumberFormat="1" applyFont="1" applyFill="1" applyBorder="1" applyAlignment="1">
      <alignment vertical="center"/>
    </xf>
    <xf numFmtId="0" fontId="5" fillId="2" borderId="0" xfId="2" applyNumberFormat="1" applyFont="1" applyFill="1" applyBorder="1" applyAlignment="1">
      <alignment vertical="center"/>
    </xf>
    <xf numFmtId="0" fontId="7" fillId="0" borderId="0" xfId="2" applyNumberFormat="1" applyFont="1" applyAlignment="1">
      <alignment vertical="center"/>
    </xf>
    <xf numFmtId="0" fontId="10" fillId="0" borderId="0" xfId="3" applyAlignment="1">
      <alignment vertical="center"/>
    </xf>
    <xf numFmtId="0" fontId="10" fillId="0" borderId="0" xfId="3" applyFont="1" applyAlignment="1">
      <alignment vertical="center"/>
    </xf>
    <xf numFmtId="0" fontId="10" fillId="0" borderId="0" xfId="3" applyFont="1" applyAlignment="1">
      <alignment horizontal="right" vertical="center"/>
    </xf>
    <xf numFmtId="0" fontId="10" fillId="0" borderId="0" xfId="3" applyAlignment="1">
      <alignment vertical="center" wrapText="1"/>
    </xf>
    <xf numFmtId="0" fontId="7" fillId="0" borderId="2" xfId="1" applyNumberFormat="1" applyFont="1" applyFill="1" applyBorder="1" applyAlignment="1">
      <alignment horizontal="center" vertical="center"/>
    </xf>
    <xf numFmtId="0" fontId="7" fillId="0" borderId="0" xfId="1" applyNumberFormat="1" applyFont="1"/>
    <xf numFmtId="0" fontId="12" fillId="3" borderId="4" xfId="1" applyNumberFormat="1" applyFont="1" applyFill="1" applyBorder="1" applyAlignment="1">
      <alignment vertical="center"/>
    </xf>
    <xf numFmtId="0" fontId="7" fillId="3" borderId="5" xfId="1" applyNumberFormat="1" applyFont="1" applyFill="1" applyBorder="1" applyAlignment="1">
      <alignment vertical="center"/>
    </xf>
    <xf numFmtId="0" fontId="12" fillId="3" borderId="5" xfId="1" applyNumberFormat="1" applyFont="1" applyFill="1" applyBorder="1" applyAlignment="1">
      <alignment vertical="center"/>
    </xf>
    <xf numFmtId="0" fontId="12" fillId="3" borderId="6" xfId="1" applyNumberFormat="1" applyFont="1" applyFill="1" applyBorder="1" applyAlignment="1">
      <alignment vertical="center"/>
    </xf>
    <xf numFmtId="0" fontId="7" fillId="0" borderId="2" xfId="1" quotePrefix="1" applyNumberFormat="1" applyFont="1" applyFill="1" applyBorder="1" applyAlignment="1">
      <alignment horizontal="center" vertical="center" wrapText="1"/>
    </xf>
    <xf numFmtId="0" fontId="10" fillId="0" borderId="2" xfId="3" applyFont="1" applyBorder="1" applyAlignment="1">
      <alignment vertical="center" wrapText="1"/>
    </xf>
    <xf numFmtId="0" fontId="13" fillId="3" borderId="2" xfId="3" applyFont="1" applyFill="1" applyBorder="1" applyAlignment="1">
      <alignment vertical="center" wrapText="1"/>
    </xf>
    <xf numFmtId="49" fontId="7" fillId="0" borderId="2" xfId="1" applyNumberFormat="1" applyFont="1" applyFill="1" applyBorder="1" applyAlignment="1">
      <alignment horizontal="center" vertical="center"/>
    </xf>
    <xf numFmtId="49" fontId="7" fillId="0" borderId="2" xfId="1" applyNumberFormat="1" applyFont="1" applyFill="1" applyBorder="1" applyAlignment="1">
      <alignment vertical="center" wrapText="1"/>
    </xf>
    <xf numFmtId="0" fontId="13" fillId="0" borderId="2" xfId="3" applyFont="1" applyBorder="1" applyAlignment="1">
      <alignment vertical="center" wrapText="1"/>
    </xf>
    <xf numFmtId="49" fontId="12" fillId="3" borderId="4" xfId="1" applyNumberFormat="1" applyFont="1" applyFill="1" applyBorder="1" applyAlignment="1">
      <alignment vertical="center"/>
    </xf>
    <xf numFmtId="49" fontId="12" fillId="3" borderId="5" xfId="1" applyNumberFormat="1" applyFont="1" applyFill="1" applyBorder="1" applyAlignment="1">
      <alignment vertical="center"/>
    </xf>
    <xf numFmtId="49" fontId="12" fillId="3" borderId="6" xfId="1" applyNumberFormat="1" applyFont="1" applyFill="1" applyBorder="1" applyAlignment="1">
      <alignment vertical="center"/>
    </xf>
    <xf numFmtId="0" fontId="10" fillId="3" borderId="2" xfId="3" applyFill="1" applyBorder="1" applyAlignment="1">
      <alignment vertical="center"/>
    </xf>
    <xf numFmtId="49" fontId="7" fillId="0" borderId="2" xfId="1" applyNumberFormat="1" applyFont="1" applyFill="1" applyBorder="1" applyAlignment="1">
      <alignment horizontal="left" vertical="center" wrapText="1"/>
    </xf>
    <xf numFmtId="49" fontId="7" fillId="4" borderId="2" xfId="1" applyNumberFormat="1" applyFont="1" applyFill="1" applyBorder="1" applyAlignment="1">
      <alignment vertical="center" wrapText="1"/>
    </xf>
    <xf numFmtId="49" fontId="7" fillId="5" borderId="2" xfId="1" applyNumberFormat="1" applyFont="1" applyFill="1" applyBorder="1" applyAlignment="1">
      <alignment vertical="center" wrapText="1"/>
    </xf>
    <xf numFmtId="0" fontId="7" fillId="0" borderId="2" xfId="1" applyNumberFormat="1" applyFont="1" applyFill="1" applyBorder="1" applyAlignment="1">
      <alignment horizontal="left" vertical="center" wrapText="1"/>
    </xf>
    <xf numFmtId="0" fontId="10" fillId="0" borderId="7" xfId="3" applyBorder="1" applyAlignment="1">
      <alignment vertical="center" wrapText="1"/>
    </xf>
    <xf numFmtId="0" fontId="13" fillId="0" borderId="0" xfId="3" applyFont="1" applyAlignment="1">
      <alignment vertical="center" wrapText="1"/>
    </xf>
    <xf numFmtId="0" fontId="10" fillId="0" borderId="2" xfId="3" applyBorder="1" applyAlignment="1">
      <alignment vertical="center"/>
    </xf>
    <xf numFmtId="0" fontId="13" fillId="4" borderId="2" xfId="3" applyFont="1" applyFill="1" applyBorder="1" applyAlignment="1">
      <alignment vertical="center" wrapText="1"/>
    </xf>
    <xf numFmtId="49" fontId="22" fillId="0" borderId="2" xfId="1" applyNumberFormat="1" applyFont="1" applyFill="1" applyBorder="1" applyAlignment="1">
      <alignment vertical="center" wrapText="1"/>
    </xf>
    <xf numFmtId="0" fontId="13" fillId="0" borderId="2" xfId="3" applyFont="1" applyFill="1" applyBorder="1" applyAlignment="1">
      <alignment vertical="center" wrapText="1"/>
    </xf>
    <xf numFmtId="0" fontId="10" fillId="4" borderId="2" xfId="3" applyFont="1" applyFill="1" applyBorder="1" applyAlignment="1">
      <alignment vertical="center" wrapText="1"/>
    </xf>
    <xf numFmtId="49" fontId="7" fillId="4" borderId="5" xfId="1" applyNumberFormat="1" applyFont="1" applyFill="1" applyBorder="1" applyAlignment="1">
      <alignment vertical="center" wrapText="1"/>
    </xf>
    <xf numFmtId="0" fontId="13" fillId="3" borderId="5" xfId="3" applyFont="1" applyFill="1" applyBorder="1" applyAlignment="1">
      <alignment vertical="center" wrapText="1"/>
    </xf>
    <xf numFmtId="0" fontId="13" fillId="3" borderId="6" xfId="3" applyFont="1" applyFill="1" applyBorder="1" applyAlignment="1">
      <alignment vertical="center" wrapText="1"/>
    </xf>
    <xf numFmtId="49" fontId="7" fillId="5" borderId="5" xfId="1" applyNumberFormat="1" applyFont="1" applyFill="1" applyBorder="1" applyAlignment="1">
      <alignment vertical="center" wrapText="1"/>
    </xf>
    <xf numFmtId="49" fontId="7" fillId="0" borderId="5" xfId="1" applyNumberFormat="1" applyFont="1" applyFill="1" applyBorder="1" applyAlignment="1">
      <alignment vertical="center" wrapText="1"/>
    </xf>
    <xf numFmtId="0" fontId="13" fillId="5" borderId="2" xfId="3" applyFont="1" applyFill="1" applyBorder="1" applyAlignment="1">
      <alignment vertical="center" wrapText="1"/>
    </xf>
    <xf numFmtId="0" fontId="10" fillId="0" borderId="2" xfId="3" applyBorder="1" applyAlignment="1">
      <alignment vertical="center" wrapText="1"/>
    </xf>
    <xf numFmtId="0" fontId="10" fillId="5" borderId="2" xfId="3" applyFill="1" applyBorder="1" applyAlignment="1">
      <alignment vertical="center" wrapText="1"/>
    </xf>
    <xf numFmtId="0" fontId="7" fillId="0" borderId="2" xfId="1" applyNumberFormat="1"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0" xfId="0" applyFill="1" applyBorder="1" applyAlignment="1">
      <alignment vertical="top" wrapText="1"/>
    </xf>
    <xf numFmtId="0" fontId="10" fillId="0" borderId="0" xfId="3">
      <alignment vertical="center"/>
    </xf>
    <xf numFmtId="0" fontId="10" fillId="0" borderId="0" xfId="3" applyAlignment="1">
      <alignment horizontal="center" vertical="center"/>
    </xf>
    <xf numFmtId="0" fontId="25" fillId="0" borderId="0" xfId="3" applyFont="1">
      <alignment vertical="center"/>
    </xf>
    <xf numFmtId="0" fontId="10" fillId="0" borderId="0" xfId="3" applyAlignment="1">
      <alignment horizontal="center" vertical="center" shrinkToFit="1"/>
    </xf>
    <xf numFmtId="0" fontId="10" fillId="0" borderId="2" xfId="3" applyBorder="1">
      <alignment vertical="center"/>
    </xf>
    <xf numFmtId="0" fontId="26" fillId="0" borderId="2" xfId="3" applyFont="1" applyBorder="1" applyAlignment="1">
      <alignment horizontal="center" vertical="center"/>
    </xf>
    <xf numFmtId="0" fontId="26" fillId="0" borderId="4" xfId="3" applyFont="1" applyBorder="1" applyAlignment="1">
      <alignment horizontal="center" vertical="center"/>
    </xf>
    <xf numFmtId="0" fontId="26" fillId="0" borderId="4" xfId="3" applyFont="1" applyBorder="1">
      <alignment vertical="center"/>
    </xf>
    <xf numFmtId="0" fontId="26" fillId="0" borderId="13" xfId="3" applyFont="1" applyBorder="1" applyAlignment="1">
      <alignment horizontal="center" vertical="center"/>
    </xf>
    <xf numFmtId="0" fontId="27" fillId="0" borderId="2" xfId="3" applyFont="1" applyBorder="1" applyAlignment="1">
      <alignment horizontal="center" vertical="center"/>
    </xf>
    <xf numFmtId="0" fontId="27" fillId="0" borderId="4" xfId="3" applyFont="1" applyBorder="1" applyAlignment="1">
      <alignment horizontal="center" vertical="center"/>
    </xf>
    <xf numFmtId="49" fontId="27" fillId="0" borderId="4" xfId="3" applyNumberFormat="1" applyFont="1" applyBorder="1" applyAlignment="1">
      <alignment horizontal="center" vertical="center"/>
    </xf>
    <xf numFmtId="49" fontId="27" fillId="0" borderId="2" xfId="3" applyNumberFormat="1" applyFont="1" applyBorder="1" applyAlignment="1">
      <alignment horizontal="center" vertical="center"/>
    </xf>
    <xf numFmtId="49" fontId="27" fillId="0" borderId="14" xfId="3" applyNumberFormat="1" applyFont="1" applyBorder="1" applyAlignment="1">
      <alignment horizontal="center" vertical="center"/>
    </xf>
    <xf numFmtId="0" fontId="26" fillId="0" borderId="6" xfId="3" applyFont="1" applyBorder="1" applyAlignment="1">
      <alignment horizontal="center" vertical="center"/>
    </xf>
    <xf numFmtId="0" fontId="10" fillId="0" borderId="2" xfId="3" applyBorder="1" applyAlignment="1">
      <alignment horizontal="center" vertical="center"/>
    </xf>
    <xf numFmtId="0" fontId="26" fillId="4" borderId="2" xfId="3" applyFont="1" applyFill="1" applyBorder="1" applyAlignment="1">
      <alignment horizontal="center" vertical="center"/>
    </xf>
    <xf numFmtId="0" fontId="26" fillId="4" borderId="4" xfId="3" applyFont="1" applyFill="1" applyBorder="1" applyAlignment="1">
      <alignment horizontal="center" vertical="center"/>
    </xf>
    <xf numFmtId="0" fontId="26" fillId="4" borderId="4" xfId="3" applyFont="1" applyFill="1" applyBorder="1">
      <alignment vertical="center"/>
    </xf>
    <xf numFmtId="0" fontId="26" fillId="4" borderId="13" xfId="3" applyFont="1" applyFill="1" applyBorder="1" applyAlignment="1">
      <alignment horizontal="center" vertical="center"/>
    </xf>
    <xf numFmtId="49" fontId="26" fillId="4" borderId="2" xfId="3" applyNumberFormat="1" applyFont="1" applyFill="1" applyBorder="1" applyAlignment="1">
      <alignment horizontal="center" vertical="center"/>
    </xf>
    <xf numFmtId="49" fontId="26" fillId="4" borderId="4" xfId="3" applyNumberFormat="1" applyFont="1" applyFill="1" applyBorder="1" applyAlignment="1">
      <alignment horizontal="center" vertical="center"/>
    </xf>
    <xf numFmtId="49" fontId="26" fillId="4" borderId="14" xfId="3" applyNumberFormat="1" applyFont="1" applyFill="1" applyBorder="1" applyAlignment="1">
      <alignment horizontal="center" vertical="center"/>
    </xf>
    <xf numFmtId="0" fontId="26" fillId="4" borderId="6" xfId="3" applyFont="1" applyFill="1" applyBorder="1" applyAlignment="1">
      <alignment horizontal="center" vertical="center"/>
    </xf>
    <xf numFmtId="0" fontId="26" fillId="11" borderId="2" xfId="3" applyFont="1" applyFill="1" applyBorder="1" applyAlignment="1">
      <alignment horizontal="center" vertical="center"/>
    </xf>
    <xf numFmtId="0" fontId="10" fillId="0" borderId="4" xfId="3" applyBorder="1">
      <alignment vertical="center"/>
    </xf>
    <xf numFmtId="49" fontId="26" fillId="0" borderId="2" xfId="3" applyNumberFormat="1" applyFont="1" applyBorder="1" applyAlignment="1">
      <alignment horizontal="center" vertical="center"/>
    </xf>
    <xf numFmtId="49" fontId="26" fillId="0" borderId="4" xfId="3" applyNumberFormat="1" applyFont="1" applyBorder="1" applyAlignment="1">
      <alignment horizontal="center" vertical="center"/>
    </xf>
    <xf numFmtId="49" fontId="26" fillId="0" borderId="14" xfId="3" applyNumberFormat="1" applyFont="1" applyBorder="1" applyAlignment="1">
      <alignment horizontal="center" vertical="center"/>
    </xf>
    <xf numFmtId="0" fontId="26" fillId="12" borderId="4" xfId="3" applyFont="1" applyFill="1" applyBorder="1">
      <alignment vertical="center"/>
    </xf>
    <xf numFmtId="0" fontId="26" fillId="0" borderId="2" xfId="3" applyFont="1" applyFill="1" applyBorder="1" applyAlignment="1">
      <alignment horizontal="center" vertical="center"/>
    </xf>
    <xf numFmtId="0" fontId="26" fillId="8" borderId="2" xfId="3" applyFont="1" applyFill="1" applyBorder="1" applyAlignment="1">
      <alignment horizontal="center" vertical="center"/>
    </xf>
    <xf numFmtId="0" fontId="26" fillId="0" borderId="4" xfId="3" applyFont="1" applyFill="1" applyBorder="1">
      <alignment vertical="center"/>
    </xf>
    <xf numFmtId="0" fontId="26" fillId="13" borderId="2" xfId="3" applyFont="1" applyFill="1" applyBorder="1" applyAlignment="1">
      <alignment horizontal="center" vertical="center"/>
    </xf>
    <xf numFmtId="0" fontId="26" fillId="9" borderId="2" xfId="3" applyFont="1" applyFill="1" applyBorder="1" applyAlignment="1">
      <alignment horizontal="center" vertical="center"/>
    </xf>
    <xf numFmtId="0" fontId="26" fillId="14" borderId="2" xfId="3" applyFont="1" applyFill="1" applyBorder="1" applyAlignment="1">
      <alignment horizontal="center" vertical="center"/>
    </xf>
    <xf numFmtId="0" fontId="26" fillId="15" borderId="2" xfId="3" applyFont="1" applyFill="1" applyBorder="1" applyAlignment="1">
      <alignment horizontal="center" vertical="center"/>
    </xf>
    <xf numFmtId="0" fontId="26" fillId="10" borderId="2" xfId="3" applyFont="1" applyFill="1" applyBorder="1" applyAlignment="1">
      <alignment horizontal="center" vertical="center"/>
    </xf>
    <xf numFmtId="0" fontId="26" fillId="7" borderId="2" xfId="3" applyFont="1" applyFill="1" applyBorder="1" applyAlignment="1">
      <alignment horizontal="center" vertical="center"/>
    </xf>
    <xf numFmtId="0" fontId="26" fillId="16" borderId="2" xfId="3" applyFont="1" applyFill="1" applyBorder="1" applyAlignment="1">
      <alignment horizontal="center" vertical="center"/>
    </xf>
    <xf numFmtId="0" fontId="26" fillId="6" borderId="2" xfId="3" applyFont="1" applyFill="1" applyBorder="1" applyAlignment="1">
      <alignment horizontal="center" vertical="center"/>
    </xf>
    <xf numFmtId="0" fontId="26" fillId="17" borderId="2" xfId="3" applyFont="1" applyFill="1" applyBorder="1" applyAlignment="1">
      <alignment horizontal="center" vertical="center"/>
    </xf>
    <xf numFmtId="49" fontId="26" fillId="17" borderId="4" xfId="3" applyNumberFormat="1" applyFont="1" applyFill="1" applyBorder="1" applyAlignment="1">
      <alignment horizontal="center" vertical="center"/>
    </xf>
    <xf numFmtId="0" fontId="26" fillId="17" borderId="4" xfId="3" applyFont="1" applyFill="1" applyBorder="1" applyAlignment="1">
      <alignment horizontal="center" vertical="center"/>
    </xf>
    <xf numFmtId="49" fontId="26" fillId="17" borderId="14" xfId="3" applyNumberFormat="1" applyFont="1" applyFill="1" applyBorder="1" applyAlignment="1">
      <alignment horizontal="center" vertical="center"/>
    </xf>
    <xf numFmtId="49" fontId="26" fillId="17" borderId="2" xfId="3" applyNumberFormat="1" applyFont="1" applyFill="1" applyBorder="1" applyAlignment="1">
      <alignment horizontal="center" vertical="center"/>
    </xf>
    <xf numFmtId="49" fontId="26" fillId="0" borderId="4" xfId="3" applyNumberFormat="1" applyFont="1" applyFill="1" applyBorder="1" applyAlignment="1">
      <alignment horizontal="center" vertical="center"/>
    </xf>
    <xf numFmtId="49" fontId="26" fillId="0" borderId="14" xfId="3" applyNumberFormat="1" applyFont="1" applyFill="1" applyBorder="1" applyAlignment="1">
      <alignment horizontal="center" vertical="center"/>
    </xf>
    <xf numFmtId="176" fontId="28" fillId="4" borderId="13" xfId="3" applyNumberFormat="1" applyFont="1" applyFill="1" applyBorder="1" applyAlignment="1">
      <alignment horizontal="center" vertical="center" shrinkToFit="1"/>
    </xf>
    <xf numFmtId="49" fontId="28" fillId="4" borderId="2" xfId="3" applyNumberFormat="1" applyFont="1" applyFill="1" applyBorder="1" applyAlignment="1">
      <alignment horizontal="center" vertical="center" shrinkToFit="1"/>
    </xf>
    <xf numFmtId="176" fontId="28" fillId="4" borderId="2" xfId="3" applyNumberFormat="1" applyFont="1" applyFill="1" applyBorder="1" applyAlignment="1">
      <alignment horizontal="center" vertical="center" shrinkToFit="1"/>
    </xf>
    <xf numFmtId="49" fontId="28" fillId="4" borderId="4" xfId="3" applyNumberFormat="1" applyFont="1" applyFill="1" applyBorder="1" applyAlignment="1">
      <alignment horizontal="center" vertical="center" shrinkToFit="1"/>
    </xf>
    <xf numFmtId="49" fontId="28" fillId="4" borderId="14" xfId="3" applyNumberFormat="1" applyFont="1" applyFill="1" applyBorder="1" applyAlignment="1">
      <alignment horizontal="center" vertical="center" shrinkToFit="1"/>
    </xf>
    <xf numFmtId="176" fontId="28" fillId="4" borderId="6" xfId="3" applyNumberFormat="1" applyFont="1" applyFill="1" applyBorder="1" applyAlignment="1">
      <alignment horizontal="center" vertical="center" shrinkToFit="1"/>
    </xf>
    <xf numFmtId="0" fontId="26" fillId="17" borderId="4" xfId="3" applyFont="1" applyFill="1" applyBorder="1">
      <alignment vertical="center"/>
    </xf>
    <xf numFmtId="0" fontId="26" fillId="17" borderId="15" xfId="3" applyFont="1" applyFill="1" applyBorder="1" applyAlignment="1">
      <alignment horizontal="center" vertical="center"/>
    </xf>
    <xf numFmtId="0" fontId="26" fillId="17" borderId="16" xfId="3" applyFont="1" applyFill="1" applyBorder="1" applyAlignment="1">
      <alignment horizontal="center" vertical="center"/>
    </xf>
    <xf numFmtId="0" fontId="26" fillId="17" borderId="17" xfId="3" applyFont="1" applyFill="1" applyBorder="1" applyAlignment="1">
      <alignment horizontal="center" vertical="center"/>
    </xf>
    <xf numFmtId="0" fontId="26" fillId="17" borderId="18" xfId="3" applyFont="1" applyFill="1" applyBorder="1" applyAlignment="1">
      <alignment horizontal="center" vertical="center"/>
    </xf>
    <xf numFmtId="0" fontId="26" fillId="17" borderId="19" xfId="3" applyFont="1" applyFill="1" applyBorder="1" applyAlignment="1">
      <alignment horizontal="center" vertical="center"/>
    </xf>
    <xf numFmtId="49" fontId="26" fillId="17" borderId="18" xfId="3" applyNumberFormat="1" applyFont="1" applyFill="1" applyBorder="1" applyAlignment="1">
      <alignment horizontal="center" vertical="center"/>
    </xf>
    <xf numFmtId="49" fontId="10" fillId="0" borderId="0" xfId="3" applyNumberFormat="1">
      <alignment vertical="center"/>
    </xf>
    <xf numFmtId="0" fontId="29" fillId="0" borderId="2" xfId="3" applyFont="1" applyBorder="1" applyAlignment="1"/>
    <xf numFmtId="0" fontId="0" fillId="0" borderId="0" xfId="0" applyBorder="1"/>
    <xf numFmtId="0" fontId="0" fillId="0" borderId="0" xfId="0" applyFill="1" applyBorder="1"/>
    <xf numFmtId="0" fontId="0" fillId="4" borderId="0" xfId="0" applyFill="1"/>
    <xf numFmtId="0" fontId="31" fillId="0" borderId="0" xfId="0" applyFont="1" applyBorder="1"/>
    <xf numFmtId="0" fontId="31" fillId="0" borderId="0" xfId="0" applyFont="1" applyFill="1" applyBorder="1"/>
    <xf numFmtId="0" fontId="0" fillId="0" borderId="20" xfId="0" applyBorder="1"/>
    <xf numFmtId="0" fontId="0" fillId="0" borderId="0" xfId="0" applyAlignment="1">
      <alignment shrinkToFit="1"/>
    </xf>
    <xf numFmtId="0" fontId="0" fillId="0" borderId="20" xfId="0" applyBorder="1" applyAlignment="1">
      <alignment shrinkToFit="1"/>
    </xf>
    <xf numFmtId="0" fontId="0" fillId="0" borderId="21" xfId="0" applyBorder="1"/>
    <xf numFmtId="0" fontId="0" fillId="0" borderId="22" xfId="0" applyBorder="1"/>
    <xf numFmtId="0" fontId="0" fillId="0" borderId="20" xfId="0" applyFill="1" applyBorder="1" applyAlignment="1">
      <alignment shrinkToFit="1"/>
    </xf>
    <xf numFmtId="0" fontId="0" fillId="0" borderId="0" xfId="0" applyAlignment="1">
      <alignment horizontal="center" shrinkToFit="1"/>
    </xf>
    <xf numFmtId="0" fontId="0" fillId="0" borderId="0" xfId="0" applyAlignment="1">
      <alignment horizontal="center"/>
    </xf>
    <xf numFmtId="0" fontId="32" fillId="0" borderId="0" xfId="0" applyFont="1" applyAlignment="1">
      <alignment horizontal="center" shrinkToFit="1"/>
    </xf>
    <xf numFmtId="0" fontId="25" fillId="0" borderId="0" xfId="3" applyFont="1" applyAlignment="1">
      <alignment horizontal="center" vertical="center"/>
    </xf>
    <xf numFmtId="0" fontId="26" fillId="12" borderId="2" xfId="3" applyFont="1" applyFill="1" applyBorder="1" applyAlignment="1">
      <alignment horizontal="center" vertical="center"/>
    </xf>
    <xf numFmtId="0" fontId="10" fillId="18" borderId="7" xfId="3" applyFill="1" applyBorder="1" applyAlignment="1">
      <alignment horizontal="center" vertical="center"/>
    </xf>
    <xf numFmtId="0" fontId="10" fillId="18" borderId="21" xfId="3" applyFill="1" applyBorder="1" applyAlignment="1">
      <alignment horizontal="center" vertical="center"/>
    </xf>
    <xf numFmtId="0" fontId="10" fillId="18" borderId="23" xfId="3" applyFill="1" applyBorder="1" applyAlignment="1">
      <alignment horizontal="center" vertical="center"/>
    </xf>
    <xf numFmtId="0" fontId="10" fillId="18" borderId="24" xfId="3" applyFill="1" applyBorder="1" applyAlignment="1">
      <alignment horizontal="center" vertical="center"/>
    </xf>
    <xf numFmtId="0" fontId="33" fillId="19" borderId="25" xfId="3" applyFont="1" applyFill="1" applyBorder="1" applyAlignment="1">
      <alignment horizontal="center" vertical="center"/>
    </xf>
    <xf numFmtId="0" fontId="33" fillId="19" borderId="26" xfId="3" applyFont="1" applyFill="1" applyBorder="1" applyAlignment="1">
      <alignment horizontal="center" vertical="center"/>
    </xf>
    <xf numFmtId="0" fontId="0" fillId="0" borderId="27" xfId="0" applyBorder="1" applyAlignment="1">
      <alignment horizontal="center" vertical="center"/>
    </xf>
    <xf numFmtId="0" fontId="0" fillId="0" borderId="27" xfId="0" applyBorder="1" applyAlignment="1">
      <alignment horizontal="center" vertical="center" shrinkToFit="1"/>
    </xf>
    <xf numFmtId="0" fontId="0" fillId="0" borderId="0" xfId="0" applyAlignment="1">
      <alignment horizontal="left" vertical="center"/>
    </xf>
    <xf numFmtId="0" fontId="34" fillId="0" borderId="0" xfId="10">
      <alignment vertical="center"/>
    </xf>
    <xf numFmtId="0" fontId="34" fillId="0" borderId="0" xfId="10" applyAlignment="1">
      <alignment horizontal="center" vertical="center"/>
    </xf>
    <xf numFmtId="0" fontId="35" fillId="0" borderId="0" xfId="0" applyFont="1" applyAlignment="1">
      <alignment horizontal="center" vertical="center"/>
    </xf>
    <xf numFmtId="0" fontId="35" fillId="0" borderId="0" xfId="0" applyFont="1"/>
    <xf numFmtId="0" fontId="35" fillId="0" borderId="0" xfId="0" applyFont="1" applyAlignment="1">
      <alignment horizontal="center" vertical="center" wrapText="1"/>
    </xf>
    <xf numFmtId="0" fontId="34" fillId="0" borderId="0" xfId="10" applyBorder="1">
      <alignment vertical="center"/>
    </xf>
    <xf numFmtId="0" fontId="34" fillId="20" borderId="20" xfId="10" applyFill="1" applyBorder="1" applyAlignment="1">
      <alignment horizontal="center" vertical="center"/>
    </xf>
    <xf numFmtId="0" fontId="34" fillId="21" borderId="20" xfId="10" applyFill="1" applyBorder="1" applyAlignment="1">
      <alignment horizontal="center" vertical="center"/>
    </xf>
    <xf numFmtId="0" fontId="33" fillId="22" borderId="20" xfId="10" applyFont="1" applyFill="1" applyBorder="1" applyAlignment="1">
      <alignment horizontal="center" vertical="center"/>
    </xf>
    <xf numFmtId="0" fontId="33" fillId="4" borderId="20" xfId="10" applyFont="1" applyFill="1" applyBorder="1" applyAlignment="1">
      <alignment horizontal="center" vertical="center"/>
    </xf>
    <xf numFmtId="0" fontId="34" fillId="20" borderId="0" xfId="10" applyFill="1" applyAlignment="1">
      <alignment horizontal="center" vertical="center"/>
    </xf>
    <xf numFmtId="0" fontId="34" fillId="21" borderId="0" xfId="10" applyFill="1" applyAlignment="1">
      <alignment horizontal="center" vertical="center"/>
    </xf>
    <xf numFmtId="0" fontId="34" fillId="22" borderId="0" xfId="10" applyFill="1" applyAlignment="1">
      <alignment horizontal="center" vertical="center"/>
    </xf>
    <xf numFmtId="0" fontId="26" fillId="10" borderId="8" xfId="3" applyFont="1" applyFill="1" applyBorder="1" applyAlignment="1">
      <alignment horizontal="center" vertical="center"/>
    </xf>
    <xf numFmtId="0" fontId="26" fillId="10" borderId="9" xfId="3" applyFont="1" applyFill="1" applyBorder="1" applyAlignment="1">
      <alignment horizontal="center" vertical="center"/>
    </xf>
    <xf numFmtId="0" fontId="26" fillId="10" borderId="11" xfId="3" applyFont="1" applyFill="1" applyBorder="1" applyAlignment="1">
      <alignment horizontal="center" vertical="center"/>
    </xf>
    <xf numFmtId="0" fontId="26" fillId="6" borderId="8" xfId="3" applyFont="1" applyFill="1" applyBorder="1" applyAlignment="1">
      <alignment horizontal="center" vertical="center"/>
    </xf>
    <xf numFmtId="0" fontId="26" fillId="6" borderId="9" xfId="3" applyFont="1" applyFill="1" applyBorder="1" applyAlignment="1">
      <alignment horizontal="center" vertical="center"/>
    </xf>
    <xf numFmtId="0" fontId="26" fillId="6" borderId="10" xfId="3" applyFont="1" applyFill="1" applyBorder="1" applyAlignment="1">
      <alignment horizontal="center" vertical="center"/>
    </xf>
    <xf numFmtId="0" fontId="26" fillId="7" borderId="8" xfId="3" applyFont="1" applyFill="1" applyBorder="1" applyAlignment="1">
      <alignment horizontal="center" vertical="center"/>
    </xf>
    <xf numFmtId="0" fontId="26" fillId="7" borderId="9" xfId="3" applyFont="1" applyFill="1" applyBorder="1" applyAlignment="1">
      <alignment horizontal="center" vertical="center"/>
    </xf>
    <xf numFmtId="0" fontId="26" fillId="7" borderId="10" xfId="3" applyFont="1" applyFill="1" applyBorder="1" applyAlignment="1">
      <alignment horizontal="center" vertical="center"/>
    </xf>
    <xf numFmtId="0" fontId="26" fillId="4" borderId="8" xfId="3" applyFont="1" applyFill="1" applyBorder="1" applyAlignment="1">
      <alignment horizontal="center" vertical="center"/>
    </xf>
    <xf numFmtId="0" fontId="26" fillId="4" borderId="9" xfId="3" applyFont="1" applyFill="1" applyBorder="1" applyAlignment="1">
      <alignment horizontal="center" vertical="center"/>
    </xf>
    <xf numFmtId="0" fontId="26" fillId="4" borderId="10" xfId="3" applyFont="1" applyFill="1" applyBorder="1" applyAlignment="1">
      <alignment horizontal="center" vertical="center"/>
    </xf>
    <xf numFmtId="0" fontId="26" fillId="8" borderId="8" xfId="3" applyFont="1" applyFill="1" applyBorder="1" applyAlignment="1">
      <alignment horizontal="center" vertical="center"/>
    </xf>
    <xf numFmtId="0" fontId="26" fillId="8" borderId="9" xfId="3" applyFont="1" applyFill="1" applyBorder="1" applyAlignment="1">
      <alignment horizontal="center" vertical="center"/>
    </xf>
    <xf numFmtId="0" fontId="26" fillId="8" borderId="11" xfId="3" applyFont="1" applyFill="1" applyBorder="1" applyAlignment="1">
      <alignment horizontal="center" vertical="center"/>
    </xf>
    <xf numFmtId="0" fontId="26" fillId="9" borderId="12" xfId="3" applyFont="1" applyFill="1" applyBorder="1" applyAlignment="1">
      <alignment horizontal="center" vertical="center"/>
    </xf>
    <xf numFmtId="0" fontId="26" fillId="9" borderId="9" xfId="3" applyFont="1" applyFill="1" applyBorder="1" applyAlignment="1">
      <alignment horizontal="center" vertical="center"/>
    </xf>
    <xf numFmtId="0" fontId="26" fillId="9" borderId="11" xfId="3" applyFont="1" applyFill="1" applyBorder="1" applyAlignment="1">
      <alignment horizontal="center" vertical="center"/>
    </xf>
    <xf numFmtId="49" fontId="12" fillId="3" borderId="4" xfId="1" applyNumberFormat="1" applyFont="1" applyFill="1" applyBorder="1" applyAlignment="1">
      <alignment horizontal="left" vertical="center"/>
    </xf>
    <xf numFmtId="49" fontId="12" fillId="3" borderId="5" xfId="1" applyNumberFormat="1" applyFont="1" applyFill="1" applyBorder="1" applyAlignment="1">
      <alignment horizontal="left" vertical="center"/>
    </xf>
    <xf numFmtId="49" fontId="12" fillId="3" borderId="6" xfId="1" applyNumberFormat="1" applyFont="1" applyFill="1" applyBorder="1" applyAlignment="1">
      <alignment horizontal="left" vertical="center"/>
    </xf>
    <xf numFmtId="0" fontId="12" fillId="3" borderId="4" xfId="1" applyNumberFormat="1" applyFont="1" applyFill="1" applyBorder="1" applyAlignment="1">
      <alignment horizontal="left" vertical="center" wrapText="1"/>
    </xf>
    <xf numFmtId="0" fontId="12" fillId="3" borderId="5" xfId="1" applyNumberFormat="1" applyFont="1" applyFill="1" applyBorder="1" applyAlignment="1">
      <alignment horizontal="left" vertical="center" wrapText="1"/>
    </xf>
    <xf numFmtId="0" fontId="12" fillId="3" borderId="6" xfId="1" applyNumberFormat="1" applyFont="1" applyFill="1" applyBorder="1" applyAlignment="1">
      <alignment horizontal="left" vertical="center" wrapText="1"/>
    </xf>
    <xf numFmtId="0" fontId="12" fillId="3" borderId="4" xfId="1" applyNumberFormat="1" applyFont="1" applyFill="1" applyBorder="1" applyAlignment="1">
      <alignment horizontal="left" vertical="center"/>
    </xf>
    <xf numFmtId="0" fontId="12" fillId="3" borderId="5" xfId="1" applyNumberFormat="1" applyFont="1" applyFill="1" applyBorder="1" applyAlignment="1">
      <alignment horizontal="left" vertical="center"/>
    </xf>
    <xf numFmtId="0" fontId="12" fillId="3" borderId="6" xfId="1" applyNumberFormat="1" applyFont="1" applyFill="1" applyBorder="1" applyAlignment="1">
      <alignment horizontal="left" vertical="center"/>
    </xf>
    <xf numFmtId="0" fontId="10" fillId="0" borderId="1" xfId="3" applyFont="1" applyBorder="1" applyAlignment="1">
      <alignment horizontal="center" vertical="center"/>
    </xf>
    <xf numFmtId="0" fontId="10" fillId="0" borderId="3" xfId="3" applyFont="1" applyBorder="1" applyAlignment="1">
      <alignment horizontal="center" vertical="center"/>
    </xf>
    <xf numFmtId="0" fontId="7" fillId="0" borderId="2" xfId="1" applyNumberFormat="1" applyFont="1" applyFill="1" applyBorder="1" applyAlignment="1">
      <alignment horizontal="center" vertical="center"/>
    </xf>
    <xf numFmtId="49" fontId="12" fillId="3" borderId="4" xfId="1" applyNumberFormat="1" applyFont="1" applyFill="1" applyBorder="1" applyAlignment="1">
      <alignment horizontal="left" vertical="center" wrapText="1"/>
    </xf>
  </cellXfs>
  <cellStyles count="11">
    <cellStyle name="Comma" xfId="4" xr:uid="{00000000-0005-0000-0000-000000000000}"/>
    <cellStyle name="Comma [0]" xfId="5" xr:uid="{00000000-0005-0000-0000-000001000000}"/>
    <cellStyle name="Currency" xfId="6" xr:uid="{00000000-0005-0000-0000-000002000000}"/>
    <cellStyle name="Currency [0]" xfId="7" xr:uid="{00000000-0005-0000-0000-000003000000}"/>
    <cellStyle name="Normal" xfId="8" xr:uid="{00000000-0005-0000-0000-000004000000}"/>
    <cellStyle name="Percent" xfId="9" xr:uid="{00000000-0005-0000-0000-000005000000}"/>
    <cellStyle name="標準" xfId="0" builtinId="0"/>
    <cellStyle name="標準 2" xfId="3" xr:uid="{00000000-0005-0000-0000-000007000000}"/>
    <cellStyle name="標準 3" xfId="10" xr:uid="{5D3EB882-C692-1F4B-920A-63B1D66C44A5}"/>
    <cellStyle name="標準_3.出力帳票ｲﾒｰｼﾞ集_20060922" xfId="1" xr:uid="{00000000-0005-0000-0000-000008000000}"/>
    <cellStyle name="標準_学力リサーチ集計結果（校内・クラス別）" xfId="2" xr:uid="{00000000-0005-0000-0000-000009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50800</xdr:colOff>
      <xdr:row>10</xdr:row>
      <xdr:rowOff>355600</xdr:rowOff>
    </xdr:from>
    <xdr:to>
      <xdr:col>2</xdr:col>
      <xdr:colOff>1066800</xdr:colOff>
      <xdr:row>19</xdr:row>
      <xdr:rowOff>76200</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1181100" y="3657600"/>
          <a:ext cx="2146300" cy="2768600"/>
        </a:xfrm>
        <a:prstGeom prst="rect">
          <a:avLst/>
        </a:prstGeom>
        <a:solidFill>
          <a:srgbClr val="FFC000">
            <a:alpha val="75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B:D</a:t>
          </a:r>
          <a:r>
            <a:rPr kumimoji="1" lang="ja-JP" altLang="en-US" sz="1100">
              <a:solidFill>
                <a:sysClr val="windowText" lastClr="000000"/>
              </a:solidFill>
            </a:rPr>
            <a:t>列、全て網羅したわけではない</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457200</xdr:colOff>
      <xdr:row>11</xdr:row>
      <xdr:rowOff>50800</xdr:rowOff>
    </xdr:from>
    <xdr:to>
      <xdr:col>3</xdr:col>
      <xdr:colOff>330200</xdr:colOff>
      <xdr:row>16</xdr:row>
      <xdr:rowOff>279400</xdr:rowOff>
    </xdr:to>
    <xdr:sp macro="" textlink="">
      <xdr:nvSpPr>
        <xdr:cNvPr id="2" name="正方形/長方形 1">
          <a:extLst>
            <a:ext uri="{FF2B5EF4-FFF2-40B4-BE49-F238E27FC236}">
              <a16:creationId xmlns:a16="http://schemas.microsoft.com/office/drawing/2014/main" id="{00000000-0008-0000-0200-000002000000}"/>
            </a:ext>
          </a:extLst>
        </xdr:cNvPr>
        <xdr:cNvSpPr/>
      </xdr:nvSpPr>
      <xdr:spPr>
        <a:xfrm>
          <a:off x="1206500" y="2844800"/>
          <a:ext cx="2133600" cy="2768600"/>
        </a:xfrm>
        <a:prstGeom prst="rect">
          <a:avLst/>
        </a:prstGeom>
        <a:solidFill>
          <a:srgbClr val="FFC000">
            <a:alpha val="5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B:D</a:t>
          </a:r>
          <a:r>
            <a:rPr kumimoji="1" lang="ja-JP" altLang="en-US" sz="1100">
              <a:solidFill>
                <a:sysClr val="windowText" lastClr="000000"/>
              </a:solidFill>
            </a:rPr>
            <a:t>列、全て網羅したわけではない</a:t>
          </a:r>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E5805-CDDA-3645-855A-1DF7D0504F16}">
  <dimension ref="A1:C22"/>
  <sheetViews>
    <sheetView showGridLines="0" zoomScale="87" workbookViewId="0">
      <selection activeCell="B6" sqref="B6"/>
    </sheetView>
  </sheetViews>
  <sheetFormatPr baseColWidth="10" defaultRowHeight="20"/>
  <cols>
    <col min="1" max="1" width="22.42578125" style="52" customWidth="1"/>
    <col min="2" max="2" width="35.28515625" style="52" customWidth="1"/>
    <col min="3" max="3" width="41.5703125" style="52" customWidth="1"/>
  </cols>
  <sheetData>
    <row r="1" spans="1:3" ht="21">
      <c r="A1" s="147" t="s">
        <v>3517</v>
      </c>
      <c r="B1" s="147" t="s">
        <v>3518</v>
      </c>
      <c r="C1" s="147" t="s">
        <v>3519</v>
      </c>
    </row>
    <row r="2" spans="1:3" ht="21">
      <c r="A2" s="52" t="s">
        <v>3520</v>
      </c>
      <c r="B2" s="52" t="s">
        <v>3529</v>
      </c>
    </row>
    <row r="3" spans="1:3" ht="21">
      <c r="A3" s="52" t="s">
        <v>3521</v>
      </c>
      <c r="B3" s="52" t="s">
        <v>3534</v>
      </c>
    </row>
    <row r="4" spans="1:3" ht="21">
      <c r="A4" s="52" t="s">
        <v>3522</v>
      </c>
      <c r="B4" s="52" t="s">
        <v>3534</v>
      </c>
    </row>
    <row r="5" spans="1:3" ht="21">
      <c r="A5" s="52" t="s">
        <v>3523</v>
      </c>
      <c r="B5" s="52" t="s">
        <v>3534</v>
      </c>
    </row>
    <row r="6" spans="1:3" ht="21">
      <c r="A6" s="52" t="s">
        <v>3524</v>
      </c>
      <c r="B6" s="52" t="s">
        <v>3534</v>
      </c>
    </row>
    <row r="7" spans="1:3" ht="21">
      <c r="A7" s="52" t="s">
        <v>3525</v>
      </c>
      <c r="B7" s="52" t="s">
        <v>3535</v>
      </c>
      <c r="C7" s="52" t="s">
        <v>3530</v>
      </c>
    </row>
    <row r="8" spans="1:3" ht="21">
      <c r="A8" s="52" t="s">
        <v>3526</v>
      </c>
      <c r="B8" s="52" t="s">
        <v>3532</v>
      </c>
      <c r="C8" s="52" t="s">
        <v>3533</v>
      </c>
    </row>
    <row r="9" spans="1:3" ht="21">
      <c r="A9" s="52" t="s">
        <v>3527</v>
      </c>
      <c r="B9" s="52" t="s">
        <v>3532</v>
      </c>
      <c r="C9" s="52" t="s">
        <v>3533</v>
      </c>
    </row>
    <row r="10" spans="1:3" ht="21">
      <c r="A10" s="52" t="s">
        <v>3528</v>
      </c>
      <c r="B10" s="52" t="s">
        <v>3532</v>
      </c>
      <c r="C10" s="52" t="s">
        <v>3533</v>
      </c>
    </row>
    <row r="11" spans="1:3" ht="21">
      <c r="A11" s="52" t="s">
        <v>3379</v>
      </c>
      <c r="B11" s="52" t="s">
        <v>3531</v>
      </c>
      <c r="C11" s="52" t="s">
        <v>3533</v>
      </c>
    </row>
    <row r="12" spans="1:3" ht="21">
      <c r="A12" s="52" t="s">
        <v>3381</v>
      </c>
      <c r="B12" s="52" t="s">
        <v>3531</v>
      </c>
      <c r="C12" s="52" t="s">
        <v>3533</v>
      </c>
    </row>
    <row r="13" spans="1:3" ht="21">
      <c r="A13" s="52" t="s">
        <v>3383</v>
      </c>
      <c r="B13" s="52" t="s">
        <v>3531</v>
      </c>
      <c r="C13" s="52" t="s">
        <v>3533</v>
      </c>
    </row>
    <row r="14" spans="1:3" ht="21">
      <c r="A14" s="52" t="s">
        <v>3385</v>
      </c>
      <c r="B14" s="52" t="s">
        <v>3531</v>
      </c>
      <c r="C14" s="52" t="s">
        <v>3533</v>
      </c>
    </row>
    <row r="15" spans="1:3" ht="21">
      <c r="A15" s="52" t="s">
        <v>3387</v>
      </c>
      <c r="B15" s="52" t="s">
        <v>3531</v>
      </c>
      <c r="C15" s="52" t="s">
        <v>3533</v>
      </c>
    </row>
    <row r="16" spans="1:3" ht="21">
      <c r="A16" s="52" t="s">
        <v>3389</v>
      </c>
      <c r="B16" s="52" t="s">
        <v>3531</v>
      </c>
      <c r="C16" s="52" t="s">
        <v>3533</v>
      </c>
    </row>
    <row r="17" spans="1:3" ht="21">
      <c r="A17" s="52" t="s">
        <v>3378</v>
      </c>
      <c r="B17" s="52" t="s">
        <v>3531</v>
      </c>
      <c r="C17" s="52" t="s">
        <v>3533</v>
      </c>
    </row>
    <row r="18" spans="1:3" ht="21">
      <c r="A18" s="52" t="s">
        <v>3380</v>
      </c>
      <c r="B18" s="52" t="s">
        <v>3531</v>
      </c>
      <c r="C18" s="52" t="s">
        <v>3533</v>
      </c>
    </row>
    <row r="19" spans="1:3" ht="21">
      <c r="A19" s="52" t="s">
        <v>3382</v>
      </c>
      <c r="B19" s="52" t="s">
        <v>3531</v>
      </c>
      <c r="C19" s="52" t="s">
        <v>3533</v>
      </c>
    </row>
    <row r="20" spans="1:3" ht="21">
      <c r="A20" s="52" t="s">
        <v>3384</v>
      </c>
      <c r="B20" s="52" t="s">
        <v>3531</v>
      </c>
      <c r="C20" s="52" t="s">
        <v>3533</v>
      </c>
    </row>
    <row r="21" spans="1:3" ht="21">
      <c r="A21" s="52" t="s">
        <v>3386</v>
      </c>
      <c r="B21" s="52" t="s">
        <v>3531</v>
      </c>
      <c r="C21" s="52" t="s">
        <v>3533</v>
      </c>
    </row>
    <row r="22" spans="1:3" ht="21">
      <c r="A22" s="52" t="s">
        <v>3388</v>
      </c>
      <c r="B22" s="52" t="s">
        <v>3531</v>
      </c>
      <c r="C22" s="52" t="s">
        <v>3533</v>
      </c>
    </row>
  </sheetData>
  <phoneticPr fontId="3"/>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D154"/>
  <sheetViews>
    <sheetView workbookViewId="0">
      <pane xSplit="6" ySplit="3" topLeftCell="G4" activePane="bottomRight" state="frozen"/>
      <selection activeCell="B1" sqref="B1"/>
      <selection pane="topRight" activeCell="D1" sqref="D1"/>
      <selection pane="bottomLeft" activeCell="B4" sqref="B4"/>
      <selection pane="bottomRight" activeCell="A143" sqref="A143"/>
    </sheetView>
  </sheetViews>
  <sheetFormatPr baseColWidth="10" defaultColWidth="7.5703125" defaultRowHeight="18"/>
  <cols>
    <col min="1" max="1" width="4" style="55" customWidth="1"/>
    <col min="2" max="2" width="8" style="55" bestFit="1" customWidth="1"/>
    <col min="3" max="3" width="9.5703125" style="55" bestFit="1" customWidth="1"/>
    <col min="4" max="4" width="15.7109375" style="56" bestFit="1" customWidth="1"/>
    <col min="5" max="5" width="9.85546875" style="56" bestFit="1" customWidth="1"/>
    <col min="6" max="6" width="35.42578125" style="55" customWidth="1"/>
    <col min="7" max="25" width="6.28515625" style="55" customWidth="1"/>
    <col min="26" max="26" width="6.28515625" style="116" customWidth="1"/>
    <col min="27" max="29" width="6.28515625" style="55" customWidth="1"/>
    <col min="30" max="30" width="6.28515625" style="116" customWidth="1"/>
    <col min="31" max="16384" width="7.5703125" style="55"/>
  </cols>
  <sheetData>
    <row r="1" spans="1:30" ht="28.5" customHeight="1" thickBot="1">
      <c r="F1" s="57" t="s">
        <v>2514</v>
      </c>
      <c r="G1" s="58" t="s">
        <v>3378</v>
      </c>
      <c r="H1" s="58" t="s">
        <v>3378</v>
      </c>
      <c r="I1" s="58" t="s">
        <v>3379</v>
      </c>
      <c r="J1" s="58" t="s">
        <v>3379</v>
      </c>
      <c r="K1" s="58" t="s">
        <v>3380</v>
      </c>
      <c r="L1" s="58" t="s">
        <v>3380</v>
      </c>
      <c r="M1" s="58" t="s">
        <v>3381</v>
      </c>
      <c r="N1" s="58" t="s">
        <v>3381</v>
      </c>
      <c r="O1" s="58" t="s">
        <v>3382</v>
      </c>
      <c r="P1" s="58" t="s">
        <v>3382</v>
      </c>
      <c r="Q1" s="58" t="s">
        <v>3383</v>
      </c>
      <c r="R1" s="58" t="s">
        <v>3383</v>
      </c>
      <c r="S1" s="58" t="s">
        <v>3384</v>
      </c>
      <c r="T1" s="58" t="s">
        <v>3384</v>
      </c>
      <c r="U1" s="58" t="s">
        <v>3385</v>
      </c>
      <c r="V1" s="58" t="s">
        <v>3385</v>
      </c>
      <c r="W1" s="58" t="s">
        <v>3386</v>
      </c>
      <c r="X1" s="58" t="s">
        <v>3386</v>
      </c>
      <c r="Y1" s="58" t="s">
        <v>3387</v>
      </c>
      <c r="Z1" s="58" t="s">
        <v>3387</v>
      </c>
      <c r="AA1" s="58" t="s">
        <v>3388</v>
      </c>
      <c r="AB1" s="58" t="s">
        <v>3388</v>
      </c>
      <c r="AC1" s="58" t="s">
        <v>3389</v>
      </c>
      <c r="AD1" s="58" t="s">
        <v>3389</v>
      </c>
    </row>
    <row r="2" spans="1:30" ht="15.75" customHeight="1">
      <c r="B2" s="59"/>
      <c r="C2" s="59"/>
      <c r="D2" s="60"/>
      <c r="E2" s="61"/>
      <c r="F2" s="62"/>
      <c r="G2" s="159" t="s">
        <v>2515</v>
      </c>
      <c r="H2" s="160"/>
      <c r="I2" s="160"/>
      <c r="J2" s="161"/>
      <c r="K2" s="162" t="s">
        <v>2516</v>
      </c>
      <c r="L2" s="163"/>
      <c r="M2" s="163"/>
      <c r="N2" s="164"/>
      <c r="O2" s="165" t="s">
        <v>2517</v>
      </c>
      <c r="P2" s="166"/>
      <c r="Q2" s="166"/>
      <c r="R2" s="167"/>
      <c r="S2" s="168" t="s">
        <v>2518</v>
      </c>
      <c r="T2" s="169"/>
      <c r="U2" s="169"/>
      <c r="V2" s="170"/>
      <c r="W2" s="171" t="s">
        <v>2519</v>
      </c>
      <c r="X2" s="172"/>
      <c r="Y2" s="172"/>
      <c r="Z2" s="173"/>
      <c r="AA2" s="156" t="s">
        <v>2520</v>
      </c>
      <c r="AB2" s="157"/>
      <c r="AC2" s="157"/>
      <c r="AD2" s="158"/>
    </row>
    <row r="3" spans="1:30" ht="15.75" customHeight="1">
      <c r="B3" s="59"/>
      <c r="C3" s="59"/>
      <c r="D3" s="60"/>
      <c r="E3" s="61"/>
      <c r="F3" s="62"/>
      <c r="G3" s="63" t="s">
        <v>2521</v>
      </c>
      <c r="H3" s="64" t="s">
        <v>2522</v>
      </c>
      <c r="I3" s="60" t="s">
        <v>1052</v>
      </c>
      <c r="J3" s="65" t="s">
        <v>2522</v>
      </c>
      <c r="K3" s="63" t="s">
        <v>2521</v>
      </c>
      <c r="L3" s="64" t="s">
        <v>2522</v>
      </c>
      <c r="M3" s="60" t="s">
        <v>1052</v>
      </c>
      <c r="N3" s="66" t="s">
        <v>2522</v>
      </c>
      <c r="O3" s="63" t="s">
        <v>2521</v>
      </c>
      <c r="P3" s="64" t="s">
        <v>2522</v>
      </c>
      <c r="Q3" s="60" t="s">
        <v>1052</v>
      </c>
      <c r="R3" s="65" t="s">
        <v>2522</v>
      </c>
      <c r="S3" s="63" t="s">
        <v>2521</v>
      </c>
      <c r="T3" s="67" t="s">
        <v>2522</v>
      </c>
      <c r="U3" s="60" t="s">
        <v>1052</v>
      </c>
      <c r="V3" s="68" t="s">
        <v>2522</v>
      </c>
      <c r="W3" s="69" t="s">
        <v>2521</v>
      </c>
      <c r="X3" s="67" t="s">
        <v>2522</v>
      </c>
      <c r="Y3" s="60" t="s">
        <v>1052</v>
      </c>
      <c r="Z3" s="68" t="s">
        <v>2522</v>
      </c>
      <c r="AA3" s="63" t="s">
        <v>2521</v>
      </c>
      <c r="AB3" s="67" t="s">
        <v>2522</v>
      </c>
      <c r="AC3" s="60" t="s">
        <v>1052</v>
      </c>
      <c r="AD3" s="68" t="s">
        <v>2522</v>
      </c>
    </row>
    <row r="4" spans="1:30" ht="15.75" customHeight="1">
      <c r="B4" s="70" t="s">
        <v>2523</v>
      </c>
      <c r="C4" s="70" t="s">
        <v>2524</v>
      </c>
      <c r="D4" s="71" t="s">
        <v>2525</v>
      </c>
      <c r="E4" s="72" t="s">
        <v>2526</v>
      </c>
      <c r="F4" s="73" t="s">
        <v>2527</v>
      </c>
      <c r="G4" s="74"/>
      <c r="H4" s="71"/>
      <c r="I4" s="71"/>
      <c r="J4" s="72"/>
      <c r="K4" s="74"/>
      <c r="L4" s="75"/>
      <c r="M4" s="71"/>
      <c r="N4" s="76"/>
      <c r="O4" s="74"/>
      <c r="P4" s="71"/>
      <c r="Q4" s="71"/>
      <c r="R4" s="72"/>
      <c r="S4" s="74"/>
      <c r="T4" s="75"/>
      <c r="U4" s="71"/>
      <c r="V4" s="77"/>
      <c r="W4" s="78"/>
      <c r="X4" s="75"/>
      <c r="Y4" s="71"/>
      <c r="Z4" s="77"/>
      <c r="AA4" s="74"/>
      <c r="AB4" s="75"/>
      <c r="AC4" s="71"/>
      <c r="AD4" s="77"/>
    </row>
    <row r="5" spans="1:30" ht="15.75" customHeight="1">
      <c r="A5" s="55">
        <v>93</v>
      </c>
      <c r="B5" s="70">
        <v>84</v>
      </c>
      <c r="C5" s="70" t="s">
        <v>2528</v>
      </c>
      <c r="D5" s="79" t="s">
        <v>2529</v>
      </c>
      <c r="E5" s="80" t="s">
        <v>2530</v>
      </c>
      <c r="F5" s="62" t="s">
        <v>2531</v>
      </c>
      <c r="G5" s="63" t="s">
        <v>3390</v>
      </c>
      <c r="H5" s="81">
        <v>55</v>
      </c>
      <c r="I5" s="60" t="s">
        <v>1115</v>
      </c>
      <c r="J5" s="82" t="s">
        <v>1115</v>
      </c>
      <c r="K5" s="63" t="s">
        <v>1115</v>
      </c>
      <c r="L5" s="81" t="s">
        <v>1115</v>
      </c>
      <c r="M5" s="60" t="s">
        <v>3390</v>
      </c>
      <c r="N5" s="82">
        <v>59</v>
      </c>
      <c r="O5" s="63" t="s">
        <v>3390</v>
      </c>
      <c r="P5" s="81">
        <v>63</v>
      </c>
      <c r="Q5" s="60" t="s">
        <v>1115</v>
      </c>
      <c r="R5" s="82" t="s">
        <v>1115</v>
      </c>
      <c r="S5" s="63" t="s">
        <v>1115</v>
      </c>
      <c r="T5" s="81" t="s">
        <v>1115</v>
      </c>
      <c r="U5" s="60" t="s">
        <v>3390</v>
      </c>
      <c r="V5" s="83">
        <v>46</v>
      </c>
      <c r="W5" s="69" t="s">
        <v>3390</v>
      </c>
      <c r="X5" s="81">
        <v>71</v>
      </c>
      <c r="Y5" s="60" t="s">
        <v>1115</v>
      </c>
      <c r="Z5" s="83" t="s">
        <v>1115</v>
      </c>
      <c r="AA5" s="63" t="s">
        <v>1115</v>
      </c>
      <c r="AB5" s="81" t="s">
        <v>1115</v>
      </c>
      <c r="AC5" s="60" t="s">
        <v>3390</v>
      </c>
      <c r="AD5" s="83">
        <v>72</v>
      </c>
    </row>
    <row r="6" spans="1:30" ht="15.75" customHeight="1">
      <c r="A6" s="55">
        <v>94</v>
      </c>
      <c r="B6" s="70">
        <v>85</v>
      </c>
      <c r="C6" s="70" t="s">
        <v>2528</v>
      </c>
      <c r="D6" s="79" t="s">
        <v>2529</v>
      </c>
      <c r="E6" s="80" t="s">
        <v>2530</v>
      </c>
      <c r="F6" s="62" t="s">
        <v>2532</v>
      </c>
      <c r="G6" s="63" t="s">
        <v>3390</v>
      </c>
      <c r="H6" s="81">
        <v>56</v>
      </c>
      <c r="I6" s="60" t="s">
        <v>3390</v>
      </c>
      <c r="J6" s="82">
        <v>47</v>
      </c>
      <c r="K6" s="63" t="s">
        <v>3390</v>
      </c>
      <c r="L6" s="81">
        <v>64</v>
      </c>
      <c r="M6" s="60" t="s">
        <v>3390</v>
      </c>
      <c r="N6" s="82">
        <v>60</v>
      </c>
      <c r="O6" s="63" t="s">
        <v>3390</v>
      </c>
      <c r="P6" s="81">
        <v>64</v>
      </c>
      <c r="Q6" s="60" t="s">
        <v>3390</v>
      </c>
      <c r="R6" s="82">
        <v>65</v>
      </c>
      <c r="S6" s="63" t="s">
        <v>3390</v>
      </c>
      <c r="T6" s="81">
        <v>57</v>
      </c>
      <c r="U6" s="60" t="s">
        <v>3390</v>
      </c>
      <c r="V6" s="83">
        <v>47</v>
      </c>
      <c r="W6" s="69" t="s">
        <v>3390</v>
      </c>
      <c r="X6" s="81">
        <v>72</v>
      </c>
      <c r="Y6" s="60" t="s">
        <v>3390</v>
      </c>
      <c r="Z6" s="83">
        <v>68</v>
      </c>
      <c r="AA6" s="63" t="s">
        <v>3390</v>
      </c>
      <c r="AB6" s="81">
        <v>72</v>
      </c>
      <c r="AC6" s="60" t="s">
        <v>3390</v>
      </c>
      <c r="AD6" s="83">
        <v>73</v>
      </c>
    </row>
    <row r="7" spans="1:30" ht="15.75" customHeight="1">
      <c r="A7" s="55">
        <v>95</v>
      </c>
      <c r="B7" s="70">
        <v>86</v>
      </c>
      <c r="C7" s="70" t="s">
        <v>2528</v>
      </c>
      <c r="D7" s="79" t="s">
        <v>2529</v>
      </c>
      <c r="E7" s="80" t="s">
        <v>2530</v>
      </c>
      <c r="F7" s="62" t="s">
        <v>2533</v>
      </c>
      <c r="G7" s="63" t="s">
        <v>3390</v>
      </c>
      <c r="H7" s="81">
        <v>57</v>
      </c>
      <c r="I7" s="60" t="s">
        <v>3390</v>
      </c>
      <c r="J7" s="82">
        <v>48</v>
      </c>
      <c r="K7" s="63" t="s">
        <v>3390</v>
      </c>
      <c r="L7" s="81">
        <v>65</v>
      </c>
      <c r="M7" s="60" t="s">
        <v>3390</v>
      </c>
      <c r="N7" s="82">
        <v>61</v>
      </c>
      <c r="O7" s="63" t="s">
        <v>3390</v>
      </c>
      <c r="P7" s="81">
        <v>65</v>
      </c>
      <c r="Q7" s="60" t="s">
        <v>3390</v>
      </c>
      <c r="R7" s="82">
        <v>66</v>
      </c>
      <c r="S7" s="63" t="s">
        <v>3390</v>
      </c>
      <c r="T7" s="81">
        <v>58</v>
      </c>
      <c r="U7" s="60" t="s">
        <v>3390</v>
      </c>
      <c r="V7" s="83">
        <v>48</v>
      </c>
      <c r="W7" s="69" t="s">
        <v>3390</v>
      </c>
      <c r="X7" s="81">
        <v>73</v>
      </c>
      <c r="Y7" s="60" t="s">
        <v>3390</v>
      </c>
      <c r="Z7" s="83">
        <v>69</v>
      </c>
      <c r="AA7" s="63" t="s">
        <v>3390</v>
      </c>
      <c r="AB7" s="81">
        <v>73</v>
      </c>
      <c r="AC7" s="60" t="s">
        <v>3390</v>
      </c>
      <c r="AD7" s="83">
        <v>74</v>
      </c>
    </row>
    <row r="8" spans="1:30" ht="15.75" customHeight="1">
      <c r="A8" s="55">
        <v>96</v>
      </c>
      <c r="B8" s="70">
        <v>87</v>
      </c>
      <c r="C8" s="70" t="s">
        <v>2528</v>
      </c>
      <c r="D8" s="79" t="s">
        <v>2529</v>
      </c>
      <c r="E8" s="80" t="s">
        <v>2530</v>
      </c>
      <c r="F8" s="84" t="s">
        <v>2534</v>
      </c>
      <c r="G8" s="63" t="s">
        <v>3390</v>
      </c>
      <c r="H8" s="81">
        <v>58</v>
      </c>
      <c r="I8" s="60" t="s">
        <v>3390</v>
      </c>
      <c r="J8" s="82">
        <v>49</v>
      </c>
      <c r="K8" s="63" t="s">
        <v>3390</v>
      </c>
      <c r="L8" s="81">
        <v>66</v>
      </c>
      <c r="M8" s="60" t="s">
        <v>3390</v>
      </c>
      <c r="N8" s="82">
        <v>62</v>
      </c>
      <c r="O8" s="63" t="s">
        <v>3390</v>
      </c>
      <c r="P8" s="81">
        <v>66</v>
      </c>
      <c r="Q8" s="60" t="s">
        <v>3390</v>
      </c>
      <c r="R8" s="82">
        <v>67</v>
      </c>
      <c r="S8" s="63" t="s">
        <v>3390</v>
      </c>
      <c r="T8" s="81">
        <v>59</v>
      </c>
      <c r="U8" s="60" t="s">
        <v>3390</v>
      </c>
      <c r="V8" s="83">
        <v>49</v>
      </c>
      <c r="W8" s="69" t="s">
        <v>3390</v>
      </c>
      <c r="X8" s="81">
        <v>74</v>
      </c>
      <c r="Y8" s="60" t="s">
        <v>3390</v>
      </c>
      <c r="Z8" s="83">
        <v>70</v>
      </c>
      <c r="AA8" s="63" t="s">
        <v>3390</v>
      </c>
      <c r="AB8" s="81">
        <v>74</v>
      </c>
      <c r="AC8" s="60" t="s">
        <v>3390</v>
      </c>
      <c r="AD8" s="83">
        <v>75</v>
      </c>
    </row>
    <row r="9" spans="1:30" ht="15.75" customHeight="1">
      <c r="A9" s="55">
        <v>97</v>
      </c>
      <c r="B9" s="70">
        <v>88</v>
      </c>
      <c r="C9" s="70" t="s">
        <v>2528</v>
      </c>
      <c r="D9" s="79" t="s">
        <v>2529</v>
      </c>
      <c r="E9" s="80" t="s">
        <v>2530</v>
      </c>
      <c r="F9" s="62" t="s">
        <v>2535</v>
      </c>
      <c r="G9" s="63" t="s">
        <v>3390</v>
      </c>
      <c r="H9" s="81">
        <v>59</v>
      </c>
      <c r="I9" s="60" t="s">
        <v>3390</v>
      </c>
      <c r="J9" s="82">
        <v>50</v>
      </c>
      <c r="K9" s="63" t="s">
        <v>3390</v>
      </c>
      <c r="L9" s="81">
        <v>67</v>
      </c>
      <c r="M9" s="60" t="s">
        <v>3390</v>
      </c>
      <c r="N9" s="82">
        <v>63</v>
      </c>
      <c r="O9" s="63" t="s">
        <v>3390</v>
      </c>
      <c r="P9" s="81">
        <v>67</v>
      </c>
      <c r="Q9" s="60" t="s">
        <v>3390</v>
      </c>
      <c r="R9" s="82">
        <v>68</v>
      </c>
      <c r="S9" s="63" t="s">
        <v>3390</v>
      </c>
      <c r="T9" s="81">
        <v>60</v>
      </c>
      <c r="U9" s="60" t="s">
        <v>3390</v>
      </c>
      <c r="V9" s="83">
        <v>50</v>
      </c>
      <c r="W9" s="69" t="s">
        <v>3390</v>
      </c>
      <c r="X9" s="81">
        <v>75</v>
      </c>
      <c r="Y9" s="60" t="s">
        <v>3390</v>
      </c>
      <c r="Z9" s="83">
        <v>71</v>
      </c>
      <c r="AA9" s="63" t="s">
        <v>3390</v>
      </c>
      <c r="AB9" s="81">
        <v>75</v>
      </c>
      <c r="AC9" s="60" t="s">
        <v>3390</v>
      </c>
      <c r="AD9" s="83">
        <v>76</v>
      </c>
    </row>
    <row r="10" spans="1:30" ht="15.75" customHeight="1">
      <c r="A10" s="55">
        <v>98</v>
      </c>
      <c r="B10" s="70">
        <v>89</v>
      </c>
      <c r="C10" s="70" t="s">
        <v>2528</v>
      </c>
      <c r="D10" s="79" t="s">
        <v>2529</v>
      </c>
      <c r="E10" s="80" t="s">
        <v>2530</v>
      </c>
      <c r="F10" s="62" t="s">
        <v>2536</v>
      </c>
      <c r="G10" s="63" t="s">
        <v>3390</v>
      </c>
      <c r="H10" s="81">
        <v>60</v>
      </c>
      <c r="I10" s="60" t="s">
        <v>3390</v>
      </c>
      <c r="J10" s="82">
        <v>51</v>
      </c>
      <c r="K10" s="63" t="s">
        <v>3390</v>
      </c>
      <c r="L10" s="81">
        <v>68</v>
      </c>
      <c r="M10" s="60" t="s">
        <v>3390</v>
      </c>
      <c r="N10" s="82">
        <v>64</v>
      </c>
      <c r="O10" s="63" t="s">
        <v>3390</v>
      </c>
      <c r="P10" s="81">
        <v>68</v>
      </c>
      <c r="Q10" s="60" t="s">
        <v>3390</v>
      </c>
      <c r="R10" s="82">
        <v>69</v>
      </c>
      <c r="S10" s="63" t="s">
        <v>3390</v>
      </c>
      <c r="T10" s="81">
        <v>61</v>
      </c>
      <c r="U10" s="60" t="s">
        <v>3390</v>
      </c>
      <c r="V10" s="83">
        <v>51</v>
      </c>
      <c r="W10" s="69" t="s">
        <v>3390</v>
      </c>
      <c r="X10" s="81">
        <v>76</v>
      </c>
      <c r="Y10" s="60" t="s">
        <v>3390</v>
      </c>
      <c r="Z10" s="83">
        <v>72</v>
      </c>
      <c r="AA10" s="63" t="s">
        <v>3390</v>
      </c>
      <c r="AB10" s="81">
        <v>76</v>
      </c>
      <c r="AC10" s="60" t="s">
        <v>3390</v>
      </c>
      <c r="AD10" s="83">
        <v>77</v>
      </c>
    </row>
    <row r="11" spans="1:30" ht="15.75" customHeight="1">
      <c r="A11" s="55">
        <v>99</v>
      </c>
      <c r="B11" s="70">
        <v>90</v>
      </c>
      <c r="C11" s="70" t="s">
        <v>2528</v>
      </c>
      <c r="D11" s="79" t="s">
        <v>2529</v>
      </c>
      <c r="E11" s="80" t="s">
        <v>2530</v>
      </c>
      <c r="F11" s="62" t="s">
        <v>2537</v>
      </c>
      <c r="G11" s="63" t="s">
        <v>3390</v>
      </c>
      <c r="H11" s="81">
        <v>61</v>
      </c>
      <c r="I11" s="60" t="s">
        <v>3390</v>
      </c>
      <c r="J11" s="82">
        <v>52</v>
      </c>
      <c r="K11" s="63" t="s">
        <v>3390</v>
      </c>
      <c r="L11" s="81">
        <v>69</v>
      </c>
      <c r="M11" s="60" t="s">
        <v>3390</v>
      </c>
      <c r="N11" s="82">
        <v>65</v>
      </c>
      <c r="O11" s="63" t="s">
        <v>3390</v>
      </c>
      <c r="P11" s="81">
        <v>69</v>
      </c>
      <c r="Q11" s="60" t="s">
        <v>3390</v>
      </c>
      <c r="R11" s="82">
        <v>70</v>
      </c>
      <c r="S11" s="63" t="s">
        <v>3390</v>
      </c>
      <c r="T11" s="81">
        <v>62</v>
      </c>
      <c r="U11" s="60" t="s">
        <v>3390</v>
      </c>
      <c r="V11" s="83">
        <v>52</v>
      </c>
      <c r="W11" s="69" t="s">
        <v>3390</v>
      </c>
      <c r="X11" s="81">
        <v>77</v>
      </c>
      <c r="Y11" s="60" t="s">
        <v>3390</v>
      </c>
      <c r="Z11" s="83">
        <v>73</v>
      </c>
      <c r="AA11" s="63" t="s">
        <v>3390</v>
      </c>
      <c r="AB11" s="81">
        <v>77</v>
      </c>
      <c r="AC11" s="60" t="s">
        <v>3390</v>
      </c>
      <c r="AD11" s="83">
        <v>78</v>
      </c>
    </row>
    <row r="12" spans="1:30" ht="15.75" customHeight="1">
      <c r="A12" s="55">
        <v>100</v>
      </c>
      <c r="B12" s="70">
        <v>91</v>
      </c>
      <c r="C12" s="70" t="s">
        <v>2528</v>
      </c>
      <c r="D12" s="79" t="s">
        <v>2529</v>
      </c>
      <c r="E12" s="80" t="s">
        <v>2530</v>
      </c>
      <c r="F12" s="62" t="s">
        <v>2538</v>
      </c>
      <c r="G12" s="63" t="s">
        <v>3390</v>
      </c>
      <c r="H12" s="81">
        <v>62</v>
      </c>
      <c r="I12" s="60" t="s">
        <v>3390</v>
      </c>
      <c r="J12" s="82">
        <v>53</v>
      </c>
      <c r="K12" s="63" t="s">
        <v>3390</v>
      </c>
      <c r="L12" s="81">
        <v>70</v>
      </c>
      <c r="M12" s="60" t="s">
        <v>3390</v>
      </c>
      <c r="N12" s="82">
        <v>66</v>
      </c>
      <c r="O12" s="63" t="s">
        <v>3390</v>
      </c>
      <c r="P12" s="81">
        <v>70</v>
      </c>
      <c r="Q12" s="60" t="s">
        <v>3390</v>
      </c>
      <c r="R12" s="82">
        <v>71</v>
      </c>
      <c r="S12" s="63" t="s">
        <v>3390</v>
      </c>
      <c r="T12" s="81">
        <v>63</v>
      </c>
      <c r="U12" s="60" t="s">
        <v>3390</v>
      </c>
      <c r="V12" s="83">
        <v>53</v>
      </c>
      <c r="W12" s="69" t="s">
        <v>3390</v>
      </c>
      <c r="X12" s="81">
        <v>78</v>
      </c>
      <c r="Y12" s="60" t="s">
        <v>3390</v>
      </c>
      <c r="Z12" s="83">
        <v>74</v>
      </c>
      <c r="AA12" s="63" t="s">
        <v>3390</v>
      </c>
      <c r="AB12" s="81">
        <v>78</v>
      </c>
      <c r="AC12" s="60" t="s">
        <v>3390</v>
      </c>
      <c r="AD12" s="83">
        <v>79</v>
      </c>
    </row>
    <row r="13" spans="1:30" ht="15.75" customHeight="1">
      <c r="A13" s="55">
        <v>101</v>
      </c>
      <c r="B13" s="70">
        <v>92</v>
      </c>
      <c r="C13" s="70" t="s">
        <v>2528</v>
      </c>
      <c r="D13" s="79" t="s">
        <v>2529</v>
      </c>
      <c r="E13" s="80" t="s">
        <v>2530</v>
      </c>
      <c r="F13" s="62" t="s">
        <v>2539</v>
      </c>
      <c r="G13" s="63" t="s">
        <v>1115</v>
      </c>
      <c r="H13" s="81" t="s">
        <v>1115</v>
      </c>
      <c r="I13" s="60" t="s">
        <v>3390</v>
      </c>
      <c r="J13" s="82">
        <v>46</v>
      </c>
      <c r="K13" s="63" t="s">
        <v>3390</v>
      </c>
      <c r="L13" s="81">
        <v>63</v>
      </c>
      <c r="M13" s="60" t="s">
        <v>1115</v>
      </c>
      <c r="N13" s="82" t="s">
        <v>1115</v>
      </c>
      <c r="O13" s="63" t="s">
        <v>1115</v>
      </c>
      <c r="P13" s="81" t="s">
        <v>1115</v>
      </c>
      <c r="Q13" s="60" t="s">
        <v>3390</v>
      </c>
      <c r="R13" s="82">
        <v>64</v>
      </c>
      <c r="S13" s="63" t="s">
        <v>3390</v>
      </c>
      <c r="T13" s="81">
        <v>56</v>
      </c>
      <c r="U13" s="60" t="s">
        <v>1115</v>
      </c>
      <c r="V13" s="83" t="s">
        <v>1115</v>
      </c>
      <c r="W13" s="69" t="s">
        <v>1115</v>
      </c>
      <c r="X13" s="81" t="s">
        <v>1115</v>
      </c>
      <c r="Y13" s="60" t="s">
        <v>3390</v>
      </c>
      <c r="Z13" s="83">
        <v>67</v>
      </c>
      <c r="AA13" s="63" t="s">
        <v>3390</v>
      </c>
      <c r="AB13" s="81">
        <v>71</v>
      </c>
      <c r="AC13" s="60" t="s">
        <v>1115</v>
      </c>
      <c r="AD13" s="83" t="s">
        <v>1115</v>
      </c>
    </row>
    <row r="14" spans="1:30" ht="15.75" customHeight="1">
      <c r="A14" s="55">
        <v>102</v>
      </c>
      <c r="B14" s="70">
        <v>93</v>
      </c>
      <c r="C14" s="70"/>
      <c r="D14" s="85" t="s">
        <v>2540</v>
      </c>
      <c r="E14" s="80" t="s">
        <v>2530</v>
      </c>
      <c r="F14" s="62" t="s">
        <v>2541</v>
      </c>
      <c r="G14" s="63" t="s">
        <v>1115</v>
      </c>
      <c r="H14" s="81" t="s">
        <v>1115</v>
      </c>
      <c r="I14" s="60" t="s">
        <v>1115</v>
      </c>
      <c r="J14" s="82" t="s">
        <v>1115</v>
      </c>
      <c r="K14" s="63" t="s">
        <v>1115</v>
      </c>
      <c r="L14" s="81" t="s">
        <v>1115</v>
      </c>
      <c r="M14" s="60" t="s">
        <v>1115</v>
      </c>
      <c r="N14" s="82" t="s">
        <v>1115</v>
      </c>
      <c r="O14" s="63" t="s">
        <v>1115</v>
      </c>
      <c r="P14" s="81" t="s">
        <v>1115</v>
      </c>
      <c r="Q14" s="60" t="s">
        <v>1115</v>
      </c>
      <c r="R14" s="82" t="s">
        <v>1115</v>
      </c>
      <c r="S14" s="63" t="s">
        <v>1115</v>
      </c>
      <c r="T14" s="81" t="s">
        <v>1115</v>
      </c>
      <c r="U14" s="60" t="s">
        <v>1115</v>
      </c>
      <c r="V14" s="83" t="s">
        <v>1115</v>
      </c>
      <c r="W14" s="69" t="s">
        <v>3390</v>
      </c>
      <c r="X14" s="81">
        <v>79</v>
      </c>
      <c r="Y14" s="60" t="s">
        <v>3390</v>
      </c>
      <c r="Z14" s="83">
        <v>75</v>
      </c>
      <c r="AA14" s="63" t="s">
        <v>3390</v>
      </c>
      <c r="AB14" s="81">
        <v>79</v>
      </c>
      <c r="AC14" s="60" t="s">
        <v>3390</v>
      </c>
      <c r="AD14" s="83">
        <v>80</v>
      </c>
    </row>
    <row r="15" spans="1:30" ht="15.75" customHeight="1">
      <c r="A15" s="55">
        <v>103</v>
      </c>
      <c r="B15" s="70">
        <v>94</v>
      </c>
      <c r="C15" s="70"/>
      <c r="D15" s="85" t="s">
        <v>2542</v>
      </c>
      <c r="E15" s="80" t="s">
        <v>2530</v>
      </c>
      <c r="F15" s="62" t="s">
        <v>2543</v>
      </c>
      <c r="G15" s="63" t="s">
        <v>1115</v>
      </c>
      <c r="H15" s="81" t="s">
        <v>1115</v>
      </c>
      <c r="I15" s="60" t="s">
        <v>1115</v>
      </c>
      <c r="J15" s="82" t="s">
        <v>1115</v>
      </c>
      <c r="K15" s="63" t="s">
        <v>1115</v>
      </c>
      <c r="L15" s="81" t="s">
        <v>1115</v>
      </c>
      <c r="M15" s="60" t="s">
        <v>1115</v>
      </c>
      <c r="N15" s="82" t="s">
        <v>1115</v>
      </c>
      <c r="O15" s="63" t="s">
        <v>1115</v>
      </c>
      <c r="P15" s="81" t="s">
        <v>1115</v>
      </c>
      <c r="Q15" s="60" t="s">
        <v>1115</v>
      </c>
      <c r="R15" s="82" t="s">
        <v>1115</v>
      </c>
      <c r="S15" s="63" t="s">
        <v>1115</v>
      </c>
      <c r="T15" s="81" t="s">
        <v>1115</v>
      </c>
      <c r="U15" s="60" t="s">
        <v>1115</v>
      </c>
      <c r="V15" s="83" t="s">
        <v>1115</v>
      </c>
      <c r="W15" s="69" t="s">
        <v>3390</v>
      </c>
      <c r="X15" s="81">
        <v>80</v>
      </c>
      <c r="Y15" s="60" t="s">
        <v>3390</v>
      </c>
      <c r="Z15" s="83">
        <v>76</v>
      </c>
      <c r="AA15" s="63" t="s">
        <v>3390</v>
      </c>
      <c r="AB15" s="81">
        <v>80</v>
      </c>
      <c r="AC15" s="60" t="s">
        <v>3390</v>
      </c>
      <c r="AD15" s="83">
        <v>81</v>
      </c>
    </row>
    <row r="16" spans="1:30" ht="15.75" customHeight="1">
      <c r="A16" s="55">
        <v>104</v>
      </c>
      <c r="B16" s="70">
        <v>95</v>
      </c>
      <c r="C16" s="70"/>
      <c r="D16" s="85" t="s">
        <v>2542</v>
      </c>
      <c r="E16" s="80" t="s">
        <v>2530</v>
      </c>
      <c r="F16" s="62" t="s">
        <v>2544</v>
      </c>
      <c r="G16" s="63" t="s">
        <v>1115</v>
      </c>
      <c r="H16" s="81" t="s">
        <v>1115</v>
      </c>
      <c r="I16" s="60" t="s">
        <v>1115</v>
      </c>
      <c r="J16" s="82" t="s">
        <v>1115</v>
      </c>
      <c r="K16" s="63" t="s">
        <v>1115</v>
      </c>
      <c r="L16" s="81" t="s">
        <v>1115</v>
      </c>
      <c r="M16" s="60" t="s">
        <v>1115</v>
      </c>
      <c r="N16" s="82" t="s">
        <v>1115</v>
      </c>
      <c r="O16" s="63" t="s">
        <v>1115</v>
      </c>
      <c r="P16" s="81" t="s">
        <v>1115</v>
      </c>
      <c r="Q16" s="60" t="s">
        <v>1115</v>
      </c>
      <c r="R16" s="82" t="s">
        <v>1115</v>
      </c>
      <c r="S16" s="63" t="s">
        <v>1115</v>
      </c>
      <c r="T16" s="81" t="s">
        <v>1115</v>
      </c>
      <c r="U16" s="60" t="s">
        <v>1115</v>
      </c>
      <c r="V16" s="83" t="s">
        <v>1115</v>
      </c>
      <c r="W16" s="69" t="s">
        <v>3390</v>
      </c>
      <c r="X16" s="81">
        <v>81</v>
      </c>
      <c r="Y16" s="60" t="s">
        <v>3390</v>
      </c>
      <c r="Z16" s="83">
        <v>77</v>
      </c>
      <c r="AA16" s="63" t="s">
        <v>3390</v>
      </c>
      <c r="AB16" s="81">
        <v>81</v>
      </c>
      <c r="AC16" s="60" t="s">
        <v>3390</v>
      </c>
      <c r="AD16" s="83">
        <v>82</v>
      </c>
    </row>
    <row r="17" spans="1:30" ht="15.75" customHeight="1">
      <c r="A17" s="55">
        <v>8</v>
      </c>
      <c r="B17" s="70">
        <v>7</v>
      </c>
      <c r="C17" s="59" t="s">
        <v>2545</v>
      </c>
      <c r="D17" s="86" t="s">
        <v>2546</v>
      </c>
      <c r="E17" s="59" t="s">
        <v>2547</v>
      </c>
      <c r="F17" s="87" t="s">
        <v>2548</v>
      </c>
      <c r="G17" s="63" t="s">
        <v>3390</v>
      </c>
      <c r="H17" s="60">
        <v>7</v>
      </c>
      <c r="I17" s="60" t="s">
        <v>3390</v>
      </c>
      <c r="J17" s="61">
        <v>6</v>
      </c>
      <c r="K17" s="63" t="s">
        <v>3390</v>
      </c>
      <c r="L17" s="81">
        <v>7</v>
      </c>
      <c r="M17" s="60" t="s">
        <v>3390</v>
      </c>
      <c r="N17" s="82">
        <v>6</v>
      </c>
      <c r="O17" s="63" t="s">
        <v>3390</v>
      </c>
      <c r="P17" s="60">
        <v>7</v>
      </c>
      <c r="Q17" s="60" t="s">
        <v>3390</v>
      </c>
      <c r="R17" s="61">
        <v>6</v>
      </c>
      <c r="S17" s="63" t="s">
        <v>3390</v>
      </c>
      <c r="T17" s="81">
        <v>7</v>
      </c>
      <c r="U17" s="60" t="s">
        <v>3390</v>
      </c>
      <c r="V17" s="83">
        <v>6</v>
      </c>
      <c r="W17" s="69" t="s">
        <v>3390</v>
      </c>
      <c r="X17" s="81">
        <v>7</v>
      </c>
      <c r="Y17" s="60" t="s">
        <v>3390</v>
      </c>
      <c r="Z17" s="83">
        <v>6</v>
      </c>
      <c r="AA17" s="63" t="s">
        <v>3390</v>
      </c>
      <c r="AB17" s="81">
        <v>7</v>
      </c>
      <c r="AC17" s="60" t="s">
        <v>3390</v>
      </c>
      <c r="AD17" s="83">
        <v>6</v>
      </c>
    </row>
    <row r="18" spans="1:30" ht="15.75" customHeight="1">
      <c r="A18" s="55">
        <v>16</v>
      </c>
      <c r="B18" s="70">
        <v>15</v>
      </c>
      <c r="C18" s="59" t="s">
        <v>2545</v>
      </c>
      <c r="D18" s="86" t="s">
        <v>2546</v>
      </c>
      <c r="E18" s="59" t="s">
        <v>2547</v>
      </c>
      <c r="F18" s="87" t="s">
        <v>2549</v>
      </c>
      <c r="G18" s="63" t="s">
        <v>3390</v>
      </c>
      <c r="H18" s="60">
        <v>15</v>
      </c>
      <c r="I18" s="60" t="s">
        <v>3390</v>
      </c>
      <c r="J18" s="61">
        <v>14</v>
      </c>
      <c r="K18" s="63" t="s">
        <v>3390</v>
      </c>
      <c r="L18" s="81">
        <v>15</v>
      </c>
      <c r="M18" s="60" t="s">
        <v>3390</v>
      </c>
      <c r="N18" s="82">
        <v>14</v>
      </c>
      <c r="O18" s="63" t="s">
        <v>3390</v>
      </c>
      <c r="P18" s="60">
        <v>15</v>
      </c>
      <c r="Q18" s="60" t="s">
        <v>3390</v>
      </c>
      <c r="R18" s="61">
        <v>14</v>
      </c>
      <c r="S18" s="63" t="s">
        <v>3390</v>
      </c>
      <c r="T18" s="81">
        <v>15</v>
      </c>
      <c r="U18" s="60" t="s">
        <v>3390</v>
      </c>
      <c r="V18" s="83">
        <v>14</v>
      </c>
      <c r="W18" s="69" t="s">
        <v>3390</v>
      </c>
      <c r="X18" s="81">
        <v>15</v>
      </c>
      <c r="Y18" s="60" t="s">
        <v>3390</v>
      </c>
      <c r="Z18" s="83">
        <v>14</v>
      </c>
      <c r="AA18" s="63" t="s">
        <v>3390</v>
      </c>
      <c r="AB18" s="81">
        <v>15</v>
      </c>
      <c r="AC18" s="60" t="s">
        <v>3390</v>
      </c>
      <c r="AD18" s="83">
        <v>14</v>
      </c>
    </row>
    <row r="19" spans="1:30" ht="15.75" customHeight="1">
      <c r="A19" s="55">
        <v>18</v>
      </c>
      <c r="B19" s="70">
        <v>17</v>
      </c>
      <c r="C19" s="59" t="s">
        <v>2545</v>
      </c>
      <c r="D19" s="86" t="s">
        <v>2546</v>
      </c>
      <c r="E19" s="59" t="s">
        <v>2547</v>
      </c>
      <c r="F19" s="87" t="s">
        <v>2550</v>
      </c>
      <c r="G19" s="63" t="s">
        <v>3390</v>
      </c>
      <c r="H19" s="60">
        <v>17</v>
      </c>
      <c r="I19" s="60" t="s">
        <v>3390</v>
      </c>
      <c r="J19" s="61">
        <v>16</v>
      </c>
      <c r="K19" s="63" t="s">
        <v>3390</v>
      </c>
      <c r="L19" s="81">
        <v>17</v>
      </c>
      <c r="M19" s="60" t="s">
        <v>3390</v>
      </c>
      <c r="N19" s="82">
        <v>16</v>
      </c>
      <c r="O19" s="63" t="s">
        <v>3390</v>
      </c>
      <c r="P19" s="60">
        <v>17</v>
      </c>
      <c r="Q19" s="60" t="s">
        <v>3390</v>
      </c>
      <c r="R19" s="61">
        <v>16</v>
      </c>
      <c r="S19" s="63" t="s">
        <v>3390</v>
      </c>
      <c r="T19" s="81">
        <v>17</v>
      </c>
      <c r="U19" s="60" t="s">
        <v>3390</v>
      </c>
      <c r="V19" s="83">
        <v>16</v>
      </c>
      <c r="W19" s="69" t="s">
        <v>3390</v>
      </c>
      <c r="X19" s="81">
        <v>17</v>
      </c>
      <c r="Y19" s="60" t="s">
        <v>3390</v>
      </c>
      <c r="Z19" s="83">
        <v>16</v>
      </c>
      <c r="AA19" s="63" t="s">
        <v>3390</v>
      </c>
      <c r="AB19" s="81">
        <v>17</v>
      </c>
      <c r="AC19" s="60" t="s">
        <v>3390</v>
      </c>
      <c r="AD19" s="83">
        <v>16</v>
      </c>
    </row>
    <row r="20" spans="1:30" ht="15.75" customHeight="1">
      <c r="A20" s="55">
        <v>21</v>
      </c>
      <c r="B20" s="70">
        <v>20</v>
      </c>
      <c r="C20" s="59" t="s">
        <v>2545</v>
      </c>
      <c r="D20" s="86" t="s">
        <v>2546</v>
      </c>
      <c r="E20" s="59" t="s">
        <v>2547</v>
      </c>
      <c r="F20" s="87" t="s">
        <v>2551</v>
      </c>
      <c r="G20" s="63" t="s">
        <v>3390</v>
      </c>
      <c r="H20" s="60">
        <v>20</v>
      </c>
      <c r="I20" s="60" t="s">
        <v>3390</v>
      </c>
      <c r="J20" s="61">
        <v>19</v>
      </c>
      <c r="K20" s="63" t="s">
        <v>3390</v>
      </c>
      <c r="L20" s="81">
        <v>20</v>
      </c>
      <c r="M20" s="60" t="s">
        <v>3390</v>
      </c>
      <c r="N20" s="82">
        <v>19</v>
      </c>
      <c r="O20" s="63" t="s">
        <v>3390</v>
      </c>
      <c r="P20" s="60">
        <v>20</v>
      </c>
      <c r="Q20" s="60" t="s">
        <v>3390</v>
      </c>
      <c r="R20" s="61">
        <v>19</v>
      </c>
      <c r="S20" s="63" t="s">
        <v>3390</v>
      </c>
      <c r="T20" s="81">
        <v>20</v>
      </c>
      <c r="U20" s="60" t="s">
        <v>3390</v>
      </c>
      <c r="V20" s="83">
        <v>19</v>
      </c>
      <c r="W20" s="69" t="s">
        <v>3390</v>
      </c>
      <c r="X20" s="81">
        <v>20</v>
      </c>
      <c r="Y20" s="60" t="s">
        <v>3390</v>
      </c>
      <c r="Z20" s="83">
        <v>19</v>
      </c>
      <c r="AA20" s="63" t="s">
        <v>3390</v>
      </c>
      <c r="AB20" s="81">
        <v>20</v>
      </c>
      <c r="AC20" s="60" t="s">
        <v>3390</v>
      </c>
      <c r="AD20" s="83">
        <v>19</v>
      </c>
    </row>
    <row r="21" spans="1:30" ht="15.75" customHeight="1">
      <c r="A21" s="55">
        <v>14</v>
      </c>
      <c r="B21" s="70">
        <v>13</v>
      </c>
      <c r="C21" s="59" t="s">
        <v>2545</v>
      </c>
      <c r="D21" s="88" t="s">
        <v>1123</v>
      </c>
      <c r="E21" s="59" t="s">
        <v>2552</v>
      </c>
      <c r="F21" s="87" t="s">
        <v>2553</v>
      </c>
      <c r="G21" s="63" t="s">
        <v>3390</v>
      </c>
      <c r="H21" s="60">
        <v>13</v>
      </c>
      <c r="I21" s="60" t="s">
        <v>3390</v>
      </c>
      <c r="J21" s="61">
        <v>12</v>
      </c>
      <c r="K21" s="63" t="s">
        <v>3390</v>
      </c>
      <c r="L21" s="81">
        <v>13</v>
      </c>
      <c r="M21" s="60" t="s">
        <v>3390</v>
      </c>
      <c r="N21" s="82">
        <v>12</v>
      </c>
      <c r="O21" s="63" t="s">
        <v>3390</v>
      </c>
      <c r="P21" s="60">
        <v>13</v>
      </c>
      <c r="Q21" s="60" t="s">
        <v>3390</v>
      </c>
      <c r="R21" s="61">
        <v>12</v>
      </c>
      <c r="S21" s="63" t="s">
        <v>3390</v>
      </c>
      <c r="T21" s="81">
        <v>13</v>
      </c>
      <c r="U21" s="60" t="s">
        <v>3390</v>
      </c>
      <c r="V21" s="83">
        <v>12</v>
      </c>
      <c r="W21" s="69" t="s">
        <v>3390</v>
      </c>
      <c r="X21" s="81">
        <v>13</v>
      </c>
      <c r="Y21" s="60" t="s">
        <v>3390</v>
      </c>
      <c r="Z21" s="83">
        <v>12</v>
      </c>
      <c r="AA21" s="63" t="s">
        <v>3390</v>
      </c>
      <c r="AB21" s="81">
        <v>13</v>
      </c>
      <c r="AC21" s="60" t="s">
        <v>3390</v>
      </c>
      <c r="AD21" s="83">
        <v>12</v>
      </c>
    </row>
    <row r="22" spans="1:30" ht="15.75" customHeight="1">
      <c r="A22" s="55">
        <v>20</v>
      </c>
      <c r="B22" s="70">
        <v>19</v>
      </c>
      <c r="C22" s="59" t="s">
        <v>2545</v>
      </c>
      <c r="D22" s="88" t="s">
        <v>1123</v>
      </c>
      <c r="E22" s="59" t="s">
        <v>2552</v>
      </c>
      <c r="F22" s="87" t="s">
        <v>2554</v>
      </c>
      <c r="G22" s="63" t="s">
        <v>3390</v>
      </c>
      <c r="H22" s="60">
        <v>19</v>
      </c>
      <c r="I22" s="60" t="s">
        <v>3390</v>
      </c>
      <c r="J22" s="61">
        <v>18</v>
      </c>
      <c r="K22" s="63" t="s">
        <v>3390</v>
      </c>
      <c r="L22" s="81">
        <v>19</v>
      </c>
      <c r="M22" s="60" t="s">
        <v>3390</v>
      </c>
      <c r="N22" s="82">
        <v>18</v>
      </c>
      <c r="O22" s="63" t="s">
        <v>3390</v>
      </c>
      <c r="P22" s="60">
        <v>19</v>
      </c>
      <c r="Q22" s="60" t="s">
        <v>3390</v>
      </c>
      <c r="R22" s="61">
        <v>18</v>
      </c>
      <c r="S22" s="63" t="s">
        <v>3390</v>
      </c>
      <c r="T22" s="81">
        <v>19</v>
      </c>
      <c r="U22" s="60" t="s">
        <v>3390</v>
      </c>
      <c r="V22" s="83">
        <v>18</v>
      </c>
      <c r="W22" s="69" t="s">
        <v>3390</v>
      </c>
      <c r="X22" s="81">
        <v>19</v>
      </c>
      <c r="Y22" s="60" t="s">
        <v>3390</v>
      </c>
      <c r="Z22" s="83">
        <v>18</v>
      </c>
      <c r="AA22" s="63" t="s">
        <v>3390</v>
      </c>
      <c r="AB22" s="81">
        <v>19</v>
      </c>
      <c r="AC22" s="60" t="s">
        <v>3390</v>
      </c>
      <c r="AD22" s="83">
        <v>18</v>
      </c>
    </row>
    <row r="23" spans="1:30" ht="15.75" customHeight="1">
      <c r="A23" s="55">
        <v>25</v>
      </c>
      <c r="B23" s="70">
        <v>24</v>
      </c>
      <c r="C23" s="59" t="s">
        <v>2545</v>
      </c>
      <c r="D23" s="88" t="s">
        <v>1123</v>
      </c>
      <c r="E23" s="59" t="s">
        <v>2552</v>
      </c>
      <c r="F23" s="87" t="s">
        <v>2555</v>
      </c>
      <c r="G23" s="63" t="s">
        <v>3390</v>
      </c>
      <c r="H23" s="60">
        <v>24</v>
      </c>
      <c r="I23" s="60" t="s">
        <v>3390</v>
      </c>
      <c r="J23" s="61">
        <v>23</v>
      </c>
      <c r="K23" s="63" t="s">
        <v>3390</v>
      </c>
      <c r="L23" s="81">
        <v>24</v>
      </c>
      <c r="M23" s="60" t="s">
        <v>3390</v>
      </c>
      <c r="N23" s="82">
        <v>23</v>
      </c>
      <c r="O23" s="63" t="s">
        <v>3390</v>
      </c>
      <c r="P23" s="60">
        <v>24</v>
      </c>
      <c r="Q23" s="60" t="s">
        <v>3390</v>
      </c>
      <c r="R23" s="61">
        <v>23</v>
      </c>
      <c r="S23" s="63" t="s">
        <v>3390</v>
      </c>
      <c r="T23" s="81">
        <v>24</v>
      </c>
      <c r="U23" s="60" t="s">
        <v>3390</v>
      </c>
      <c r="V23" s="83">
        <v>23</v>
      </c>
      <c r="W23" s="69" t="s">
        <v>3390</v>
      </c>
      <c r="X23" s="81">
        <v>24</v>
      </c>
      <c r="Y23" s="60" t="s">
        <v>3390</v>
      </c>
      <c r="Z23" s="83">
        <v>23</v>
      </c>
      <c r="AA23" s="63" t="s">
        <v>3390</v>
      </c>
      <c r="AB23" s="81">
        <v>24</v>
      </c>
      <c r="AC23" s="60" t="s">
        <v>3390</v>
      </c>
      <c r="AD23" s="83">
        <v>23</v>
      </c>
    </row>
    <row r="24" spans="1:30" ht="15.75" customHeight="1">
      <c r="A24" s="55">
        <v>26</v>
      </c>
      <c r="B24" s="70">
        <v>25</v>
      </c>
      <c r="C24" s="59" t="s">
        <v>2545</v>
      </c>
      <c r="D24" s="88" t="s">
        <v>1123</v>
      </c>
      <c r="E24" s="59" t="s">
        <v>2552</v>
      </c>
      <c r="F24" s="87" t="s">
        <v>2556</v>
      </c>
      <c r="G24" s="63" t="s">
        <v>3390</v>
      </c>
      <c r="H24" s="60">
        <v>25</v>
      </c>
      <c r="I24" s="60" t="s">
        <v>3390</v>
      </c>
      <c r="J24" s="61">
        <v>24</v>
      </c>
      <c r="K24" s="63" t="s">
        <v>3390</v>
      </c>
      <c r="L24" s="81">
        <v>25</v>
      </c>
      <c r="M24" s="60" t="s">
        <v>3390</v>
      </c>
      <c r="N24" s="82">
        <v>24</v>
      </c>
      <c r="O24" s="63" t="s">
        <v>3390</v>
      </c>
      <c r="P24" s="60">
        <v>25</v>
      </c>
      <c r="Q24" s="60" t="s">
        <v>3390</v>
      </c>
      <c r="R24" s="61">
        <v>24</v>
      </c>
      <c r="S24" s="63" t="s">
        <v>3390</v>
      </c>
      <c r="T24" s="81">
        <v>25</v>
      </c>
      <c r="U24" s="60" t="s">
        <v>3390</v>
      </c>
      <c r="V24" s="83">
        <v>24</v>
      </c>
      <c r="W24" s="69" t="s">
        <v>3390</v>
      </c>
      <c r="X24" s="81">
        <v>25</v>
      </c>
      <c r="Y24" s="60" t="s">
        <v>3390</v>
      </c>
      <c r="Z24" s="83">
        <v>24</v>
      </c>
      <c r="AA24" s="63" t="s">
        <v>3390</v>
      </c>
      <c r="AB24" s="81">
        <v>25</v>
      </c>
      <c r="AC24" s="60" t="s">
        <v>3390</v>
      </c>
      <c r="AD24" s="83">
        <v>24</v>
      </c>
    </row>
    <row r="25" spans="1:30" ht="15.75" customHeight="1">
      <c r="A25" s="55">
        <v>6</v>
      </c>
      <c r="B25" s="70">
        <v>5</v>
      </c>
      <c r="C25" s="59" t="s">
        <v>2545</v>
      </c>
      <c r="D25" s="71" t="s">
        <v>2557</v>
      </c>
      <c r="E25" s="59" t="s">
        <v>2558</v>
      </c>
      <c r="F25" s="87" t="s">
        <v>2559</v>
      </c>
      <c r="G25" s="63" t="s">
        <v>3390</v>
      </c>
      <c r="H25" s="60">
        <v>5</v>
      </c>
      <c r="I25" s="60" t="s">
        <v>3390</v>
      </c>
      <c r="J25" s="61">
        <v>4</v>
      </c>
      <c r="K25" s="63" t="s">
        <v>3390</v>
      </c>
      <c r="L25" s="81">
        <v>5</v>
      </c>
      <c r="M25" s="60" t="s">
        <v>3390</v>
      </c>
      <c r="N25" s="82">
        <v>4</v>
      </c>
      <c r="O25" s="63" t="s">
        <v>3390</v>
      </c>
      <c r="P25" s="60">
        <v>5</v>
      </c>
      <c r="Q25" s="60" t="s">
        <v>3390</v>
      </c>
      <c r="R25" s="61">
        <v>4</v>
      </c>
      <c r="S25" s="63" t="s">
        <v>3390</v>
      </c>
      <c r="T25" s="81">
        <v>5</v>
      </c>
      <c r="U25" s="60" t="s">
        <v>3390</v>
      </c>
      <c r="V25" s="83">
        <v>4</v>
      </c>
      <c r="W25" s="69" t="s">
        <v>3390</v>
      </c>
      <c r="X25" s="81">
        <v>5</v>
      </c>
      <c r="Y25" s="60" t="s">
        <v>3390</v>
      </c>
      <c r="Z25" s="83">
        <v>4</v>
      </c>
      <c r="AA25" s="63" t="s">
        <v>3390</v>
      </c>
      <c r="AB25" s="81">
        <v>5</v>
      </c>
      <c r="AC25" s="60" t="s">
        <v>3390</v>
      </c>
      <c r="AD25" s="83">
        <v>4</v>
      </c>
    </row>
    <row r="26" spans="1:30" ht="15.75" customHeight="1">
      <c r="A26" s="55">
        <v>19</v>
      </c>
      <c r="B26" s="70">
        <v>18</v>
      </c>
      <c r="C26" s="59" t="s">
        <v>2545</v>
      </c>
      <c r="D26" s="71" t="s">
        <v>2557</v>
      </c>
      <c r="E26" s="59" t="s">
        <v>2558</v>
      </c>
      <c r="F26" s="87" t="s">
        <v>2560</v>
      </c>
      <c r="G26" s="63" t="s">
        <v>3390</v>
      </c>
      <c r="H26" s="60">
        <v>18</v>
      </c>
      <c r="I26" s="60" t="s">
        <v>3390</v>
      </c>
      <c r="J26" s="61">
        <v>17</v>
      </c>
      <c r="K26" s="63" t="s">
        <v>3390</v>
      </c>
      <c r="L26" s="81">
        <v>18</v>
      </c>
      <c r="M26" s="60" t="s">
        <v>3390</v>
      </c>
      <c r="N26" s="82">
        <v>17</v>
      </c>
      <c r="O26" s="63" t="s">
        <v>3390</v>
      </c>
      <c r="P26" s="60">
        <v>18</v>
      </c>
      <c r="Q26" s="60" t="s">
        <v>3390</v>
      </c>
      <c r="R26" s="61">
        <v>17</v>
      </c>
      <c r="S26" s="63" t="s">
        <v>3390</v>
      </c>
      <c r="T26" s="81">
        <v>18</v>
      </c>
      <c r="U26" s="60" t="s">
        <v>3390</v>
      </c>
      <c r="V26" s="83">
        <v>17</v>
      </c>
      <c r="W26" s="69" t="s">
        <v>3390</v>
      </c>
      <c r="X26" s="81">
        <v>18</v>
      </c>
      <c r="Y26" s="60" t="s">
        <v>3390</v>
      </c>
      <c r="Z26" s="83">
        <v>17</v>
      </c>
      <c r="AA26" s="63" t="s">
        <v>3390</v>
      </c>
      <c r="AB26" s="81">
        <v>18</v>
      </c>
      <c r="AC26" s="60" t="s">
        <v>3390</v>
      </c>
      <c r="AD26" s="83">
        <v>17</v>
      </c>
    </row>
    <row r="27" spans="1:30" ht="15.75" customHeight="1">
      <c r="A27" s="55">
        <v>23</v>
      </c>
      <c r="B27" s="70">
        <v>22</v>
      </c>
      <c r="C27" s="59" t="s">
        <v>2545</v>
      </c>
      <c r="D27" s="71" t="s">
        <v>2557</v>
      </c>
      <c r="E27" s="59" t="s">
        <v>2558</v>
      </c>
      <c r="F27" s="87" t="s">
        <v>2561</v>
      </c>
      <c r="G27" s="63" t="s">
        <v>3390</v>
      </c>
      <c r="H27" s="60">
        <v>22</v>
      </c>
      <c r="I27" s="60" t="s">
        <v>3390</v>
      </c>
      <c r="J27" s="61">
        <v>21</v>
      </c>
      <c r="K27" s="63" t="s">
        <v>3390</v>
      </c>
      <c r="L27" s="81">
        <v>22</v>
      </c>
      <c r="M27" s="60" t="s">
        <v>3390</v>
      </c>
      <c r="N27" s="82">
        <v>21</v>
      </c>
      <c r="O27" s="63" t="s">
        <v>3390</v>
      </c>
      <c r="P27" s="60">
        <v>22</v>
      </c>
      <c r="Q27" s="60" t="s">
        <v>3390</v>
      </c>
      <c r="R27" s="61">
        <v>21</v>
      </c>
      <c r="S27" s="63" t="s">
        <v>3390</v>
      </c>
      <c r="T27" s="81">
        <v>22</v>
      </c>
      <c r="U27" s="60" t="s">
        <v>3390</v>
      </c>
      <c r="V27" s="83">
        <v>21</v>
      </c>
      <c r="W27" s="69" t="s">
        <v>3390</v>
      </c>
      <c r="X27" s="81">
        <v>22</v>
      </c>
      <c r="Y27" s="60" t="s">
        <v>3390</v>
      </c>
      <c r="Z27" s="83">
        <v>21</v>
      </c>
      <c r="AA27" s="63" t="s">
        <v>3390</v>
      </c>
      <c r="AB27" s="81">
        <v>22</v>
      </c>
      <c r="AC27" s="60" t="s">
        <v>3390</v>
      </c>
      <c r="AD27" s="83">
        <v>21</v>
      </c>
    </row>
    <row r="28" spans="1:30" ht="15.75" customHeight="1">
      <c r="A28" s="55">
        <v>29</v>
      </c>
      <c r="B28" s="70">
        <v>28</v>
      </c>
      <c r="C28" s="59" t="s">
        <v>2545</v>
      </c>
      <c r="D28" s="71" t="s">
        <v>2557</v>
      </c>
      <c r="E28" s="59" t="s">
        <v>2558</v>
      </c>
      <c r="F28" s="87" t="s">
        <v>2562</v>
      </c>
      <c r="G28" s="63" t="s">
        <v>3390</v>
      </c>
      <c r="H28" s="60">
        <v>28</v>
      </c>
      <c r="I28" s="60" t="s">
        <v>3390</v>
      </c>
      <c r="J28" s="82">
        <v>27</v>
      </c>
      <c r="K28" s="63" t="s">
        <v>3390</v>
      </c>
      <c r="L28" s="81">
        <v>28</v>
      </c>
      <c r="M28" s="60" t="s">
        <v>3390</v>
      </c>
      <c r="N28" s="82">
        <v>27</v>
      </c>
      <c r="O28" s="63" t="s">
        <v>3390</v>
      </c>
      <c r="P28" s="81">
        <v>28</v>
      </c>
      <c r="Q28" s="60" t="s">
        <v>3390</v>
      </c>
      <c r="R28" s="82">
        <v>27</v>
      </c>
      <c r="S28" s="63" t="s">
        <v>3390</v>
      </c>
      <c r="T28" s="81">
        <v>28</v>
      </c>
      <c r="U28" s="60" t="s">
        <v>3390</v>
      </c>
      <c r="V28" s="83">
        <v>27</v>
      </c>
      <c r="W28" s="69" t="s">
        <v>3390</v>
      </c>
      <c r="X28" s="81">
        <v>28</v>
      </c>
      <c r="Y28" s="60" t="s">
        <v>3390</v>
      </c>
      <c r="Z28" s="83">
        <v>27</v>
      </c>
      <c r="AA28" s="63" t="s">
        <v>3390</v>
      </c>
      <c r="AB28" s="81">
        <v>28</v>
      </c>
      <c r="AC28" s="60" t="s">
        <v>3390</v>
      </c>
      <c r="AD28" s="83">
        <v>27</v>
      </c>
    </row>
    <row r="29" spans="1:30" ht="15.75" customHeight="1">
      <c r="A29" s="55">
        <v>7</v>
      </c>
      <c r="B29" s="70">
        <v>6</v>
      </c>
      <c r="C29" s="59" t="s">
        <v>2545</v>
      </c>
      <c r="D29" s="89" t="s">
        <v>2563</v>
      </c>
      <c r="E29" s="80" t="s">
        <v>2564</v>
      </c>
      <c r="F29" s="87" t="s">
        <v>2565</v>
      </c>
      <c r="G29" s="63" t="s">
        <v>3390</v>
      </c>
      <c r="H29" s="60">
        <v>6</v>
      </c>
      <c r="I29" s="60" t="s">
        <v>3390</v>
      </c>
      <c r="J29" s="61">
        <v>5</v>
      </c>
      <c r="K29" s="63" t="s">
        <v>3390</v>
      </c>
      <c r="L29" s="81">
        <v>6</v>
      </c>
      <c r="M29" s="60" t="s">
        <v>3390</v>
      </c>
      <c r="N29" s="82">
        <v>5</v>
      </c>
      <c r="O29" s="63" t="s">
        <v>3390</v>
      </c>
      <c r="P29" s="60">
        <v>6</v>
      </c>
      <c r="Q29" s="60" t="s">
        <v>3390</v>
      </c>
      <c r="R29" s="61">
        <v>5</v>
      </c>
      <c r="S29" s="63" t="s">
        <v>3390</v>
      </c>
      <c r="T29" s="81">
        <v>6</v>
      </c>
      <c r="U29" s="60" t="s">
        <v>3390</v>
      </c>
      <c r="V29" s="83">
        <v>5</v>
      </c>
      <c r="W29" s="69" t="s">
        <v>3390</v>
      </c>
      <c r="X29" s="81">
        <v>6</v>
      </c>
      <c r="Y29" s="60" t="s">
        <v>3390</v>
      </c>
      <c r="Z29" s="83">
        <v>5</v>
      </c>
      <c r="AA29" s="63" t="s">
        <v>3390</v>
      </c>
      <c r="AB29" s="81">
        <v>6</v>
      </c>
      <c r="AC29" s="60" t="s">
        <v>3390</v>
      </c>
      <c r="AD29" s="83">
        <v>5</v>
      </c>
    </row>
    <row r="30" spans="1:30" ht="15.75" customHeight="1">
      <c r="A30" s="55">
        <v>17</v>
      </c>
      <c r="B30" s="70">
        <v>16</v>
      </c>
      <c r="C30" s="59" t="s">
        <v>2545</v>
      </c>
      <c r="D30" s="89" t="s">
        <v>2563</v>
      </c>
      <c r="E30" s="80" t="s">
        <v>2564</v>
      </c>
      <c r="F30" s="87" t="s">
        <v>2566</v>
      </c>
      <c r="G30" s="63" t="s">
        <v>3390</v>
      </c>
      <c r="H30" s="60">
        <v>16</v>
      </c>
      <c r="I30" s="60" t="s">
        <v>3390</v>
      </c>
      <c r="J30" s="61">
        <v>15</v>
      </c>
      <c r="K30" s="63" t="s">
        <v>3390</v>
      </c>
      <c r="L30" s="81">
        <v>16</v>
      </c>
      <c r="M30" s="60" t="s">
        <v>3390</v>
      </c>
      <c r="N30" s="82">
        <v>15</v>
      </c>
      <c r="O30" s="63" t="s">
        <v>3390</v>
      </c>
      <c r="P30" s="60">
        <v>16</v>
      </c>
      <c r="Q30" s="60" t="s">
        <v>3390</v>
      </c>
      <c r="R30" s="61">
        <v>15</v>
      </c>
      <c r="S30" s="63" t="s">
        <v>3390</v>
      </c>
      <c r="T30" s="81">
        <v>16</v>
      </c>
      <c r="U30" s="60" t="s">
        <v>3390</v>
      </c>
      <c r="V30" s="83">
        <v>15</v>
      </c>
      <c r="W30" s="69" t="s">
        <v>3390</v>
      </c>
      <c r="X30" s="81">
        <v>16</v>
      </c>
      <c r="Y30" s="60" t="s">
        <v>3390</v>
      </c>
      <c r="Z30" s="83">
        <v>15</v>
      </c>
      <c r="AA30" s="63" t="s">
        <v>3390</v>
      </c>
      <c r="AB30" s="81">
        <v>16</v>
      </c>
      <c r="AC30" s="60" t="s">
        <v>3390</v>
      </c>
      <c r="AD30" s="83">
        <v>15</v>
      </c>
    </row>
    <row r="31" spans="1:30" ht="15.75" customHeight="1">
      <c r="A31" s="55">
        <v>22</v>
      </c>
      <c r="B31" s="70">
        <v>21</v>
      </c>
      <c r="C31" s="59" t="s">
        <v>2545</v>
      </c>
      <c r="D31" s="89" t="s">
        <v>2563</v>
      </c>
      <c r="E31" s="80" t="s">
        <v>2564</v>
      </c>
      <c r="F31" s="87" t="s">
        <v>2567</v>
      </c>
      <c r="G31" s="63" t="s">
        <v>3390</v>
      </c>
      <c r="H31" s="60">
        <v>21</v>
      </c>
      <c r="I31" s="60" t="s">
        <v>3390</v>
      </c>
      <c r="J31" s="61">
        <v>20</v>
      </c>
      <c r="K31" s="63" t="s">
        <v>3390</v>
      </c>
      <c r="L31" s="81">
        <v>21</v>
      </c>
      <c r="M31" s="60" t="s">
        <v>3390</v>
      </c>
      <c r="N31" s="82">
        <v>20</v>
      </c>
      <c r="O31" s="63" t="s">
        <v>3390</v>
      </c>
      <c r="P31" s="60">
        <v>21</v>
      </c>
      <c r="Q31" s="60" t="s">
        <v>3390</v>
      </c>
      <c r="R31" s="61">
        <v>20</v>
      </c>
      <c r="S31" s="63" t="s">
        <v>3390</v>
      </c>
      <c r="T31" s="81">
        <v>21</v>
      </c>
      <c r="U31" s="60" t="s">
        <v>3390</v>
      </c>
      <c r="V31" s="83">
        <v>20</v>
      </c>
      <c r="W31" s="69" t="s">
        <v>3390</v>
      </c>
      <c r="X31" s="81">
        <v>21</v>
      </c>
      <c r="Y31" s="60" t="s">
        <v>3390</v>
      </c>
      <c r="Z31" s="83">
        <v>20</v>
      </c>
      <c r="AA31" s="63" t="s">
        <v>3390</v>
      </c>
      <c r="AB31" s="81">
        <v>21</v>
      </c>
      <c r="AC31" s="60" t="s">
        <v>3390</v>
      </c>
      <c r="AD31" s="83">
        <v>20</v>
      </c>
    </row>
    <row r="32" spans="1:30" ht="15.75" customHeight="1">
      <c r="A32" s="55">
        <v>24</v>
      </c>
      <c r="B32" s="70">
        <v>23</v>
      </c>
      <c r="C32" s="59" t="s">
        <v>2545</v>
      </c>
      <c r="D32" s="89" t="s">
        <v>2563</v>
      </c>
      <c r="E32" s="80" t="s">
        <v>2564</v>
      </c>
      <c r="F32" s="87" t="s">
        <v>2568</v>
      </c>
      <c r="G32" s="63" t="s">
        <v>3390</v>
      </c>
      <c r="H32" s="60">
        <v>23</v>
      </c>
      <c r="I32" s="60" t="s">
        <v>3390</v>
      </c>
      <c r="J32" s="61">
        <v>22</v>
      </c>
      <c r="K32" s="63" t="s">
        <v>3390</v>
      </c>
      <c r="L32" s="81">
        <v>23</v>
      </c>
      <c r="M32" s="60" t="s">
        <v>3390</v>
      </c>
      <c r="N32" s="82">
        <v>22</v>
      </c>
      <c r="O32" s="63" t="s">
        <v>3390</v>
      </c>
      <c r="P32" s="60">
        <v>23</v>
      </c>
      <c r="Q32" s="60" t="s">
        <v>3390</v>
      </c>
      <c r="R32" s="61">
        <v>22</v>
      </c>
      <c r="S32" s="63" t="s">
        <v>3390</v>
      </c>
      <c r="T32" s="81">
        <v>23</v>
      </c>
      <c r="U32" s="60" t="s">
        <v>3390</v>
      </c>
      <c r="V32" s="83">
        <v>22</v>
      </c>
      <c r="W32" s="69" t="s">
        <v>3390</v>
      </c>
      <c r="X32" s="81">
        <v>23</v>
      </c>
      <c r="Y32" s="60" t="s">
        <v>3390</v>
      </c>
      <c r="Z32" s="83">
        <v>22</v>
      </c>
      <c r="AA32" s="63" t="s">
        <v>3390</v>
      </c>
      <c r="AB32" s="81">
        <v>23</v>
      </c>
      <c r="AC32" s="60" t="s">
        <v>3390</v>
      </c>
      <c r="AD32" s="83">
        <v>22</v>
      </c>
    </row>
    <row r="33" spans="1:30" ht="15.75" customHeight="1">
      <c r="A33" s="55">
        <v>9</v>
      </c>
      <c r="B33" s="70">
        <v>8</v>
      </c>
      <c r="C33" s="59" t="s">
        <v>2545</v>
      </c>
      <c r="D33" s="90" t="s">
        <v>2569</v>
      </c>
      <c r="E33" s="80" t="s">
        <v>2570</v>
      </c>
      <c r="F33" s="87" t="s">
        <v>2571</v>
      </c>
      <c r="G33" s="63" t="s">
        <v>3390</v>
      </c>
      <c r="H33" s="60">
        <v>8</v>
      </c>
      <c r="I33" s="60" t="s">
        <v>3390</v>
      </c>
      <c r="J33" s="61">
        <v>7</v>
      </c>
      <c r="K33" s="63" t="s">
        <v>3390</v>
      </c>
      <c r="L33" s="81">
        <v>8</v>
      </c>
      <c r="M33" s="60" t="s">
        <v>3390</v>
      </c>
      <c r="N33" s="82">
        <v>7</v>
      </c>
      <c r="O33" s="63" t="s">
        <v>3390</v>
      </c>
      <c r="P33" s="60">
        <v>8</v>
      </c>
      <c r="Q33" s="60" t="s">
        <v>3390</v>
      </c>
      <c r="R33" s="61">
        <v>7</v>
      </c>
      <c r="S33" s="63" t="s">
        <v>3390</v>
      </c>
      <c r="T33" s="81">
        <v>8</v>
      </c>
      <c r="U33" s="60" t="s">
        <v>3390</v>
      </c>
      <c r="V33" s="83">
        <v>7</v>
      </c>
      <c r="W33" s="69" t="s">
        <v>3390</v>
      </c>
      <c r="X33" s="81">
        <v>8</v>
      </c>
      <c r="Y33" s="60" t="s">
        <v>3390</v>
      </c>
      <c r="Z33" s="83">
        <v>7</v>
      </c>
      <c r="AA33" s="63" t="s">
        <v>3390</v>
      </c>
      <c r="AB33" s="81">
        <v>8</v>
      </c>
      <c r="AC33" s="60" t="s">
        <v>3390</v>
      </c>
      <c r="AD33" s="83">
        <v>7</v>
      </c>
    </row>
    <row r="34" spans="1:30" ht="15.75" customHeight="1">
      <c r="A34" s="55">
        <v>13</v>
      </c>
      <c r="B34" s="70">
        <v>12</v>
      </c>
      <c r="C34" s="59" t="s">
        <v>2545</v>
      </c>
      <c r="D34" s="90" t="s">
        <v>2569</v>
      </c>
      <c r="E34" s="80" t="s">
        <v>2570</v>
      </c>
      <c r="F34" s="87" t="s">
        <v>2572</v>
      </c>
      <c r="G34" s="63" t="s">
        <v>3390</v>
      </c>
      <c r="H34" s="60">
        <v>12</v>
      </c>
      <c r="I34" s="60" t="s">
        <v>3390</v>
      </c>
      <c r="J34" s="61">
        <v>11</v>
      </c>
      <c r="K34" s="63" t="s">
        <v>3390</v>
      </c>
      <c r="L34" s="81">
        <v>12</v>
      </c>
      <c r="M34" s="60" t="s">
        <v>3390</v>
      </c>
      <c r="N34" s="82">
        <v>11</v>
      </c>
      <c r="O34" s="63" t="s">
        <v>3390</v>
      </c>
      <c r="P34" s="60">
        <v>12</v>
      </c>
      <c r="Q34" s="60" t="s">
        <v>3390</v>
      </c>
      <c r="R34" s="61">
        <v>11</v>
      </c>
      <c r="S34" s="63" t="s">
        <v>3390</v>
      </c>
      <c r="T34" s="81">
        <v>12</v>
      </c>
      <c r="U34" s="60" t="s">
        <v>3390</v>
      </c>
      <c r="V34" s="83">
        <v>11</v>
      </c>
      <c r="W34" s="69" t="s">
        <v>3390</v>
      </c>
      <c r="X34" s="81">
        <v>12</v>
      </c>
      <c r="Y34" s="60" t="s">
        <v>3390</v>
      </c>
      <c r="Z34" s="83">
        <v>11</v>
      </c>
      <c r="AA34" s="63" t="s">
        <v>3390</v>
      </c>
      <c r="AB34" s="81">
        <v>12</v>
      </c>
      <c r="AC34" s="60" t="s">
        <v>3390</v>
      </c>
      <c r="AD34" s="83">
        <v>11</v>
      </c>
    </row>
    <row r="35" spans="1:30" ht="15.75" customHeight="1">
      <c r="A35" s="55">
        <v>15</v>
      </c>
      <c r="B35" s="70">
        <v>14</v>
      </c>
      <c r="C35" s="59" t="s">
        <v>2545</v>
      </c>
      <c r="D35" s="90" t="s">
        <v>2569</v>
      </c>
      <c r="E35" s="80" t="s">
        <v>2570</v>
      </c>
      <c r="F35" s="87" t="s">
        <v>2573</v>
      </c>
      <c r="G35" s="63" t="s">
        <v>3390</v>
      </c>
      <c r="H35" s="60">
        <v>14</v>
      </c>
      <c r="I35" s="60" t="s">
        <v>3390</v>
      </c>
      <c r="J35" s="61">
        <v>13</v>
      </c>
      <c r="K35" s="63" t="s">
        <v>3390</v>
      </c>
      <c r="L35" s="81">
        <v>14</v>
      </c>
      <c r="M35" s="60" t="s">
        <v>3390</v>
      </c>
      <c r="N35" s="82">
        <v>13</v>
      </c>
      <c r="O35" s="63" t="s">
        <v>3390</v>
      </c>
      <c r="P35" s="60">
        <v>14</v>
      </c>
      <c r="Q35" s="60" t="s">
        <v>3390</v>
      </c>
      <c r="R35" s="61">
        <v>13</v>
      </c>
      <c r="S35" s="63" t="s">
        <v>3390</v>
      </c>
      <c r="T35" s="81">
        <v>14</v>
      </c>
      <c r="U35" s="60" t="s">
        <v>3390</v>
      </c>
      <c r="V35" s="83">
        <v>13</v>
      </c>
      <c r="W35" s="69" t="s">
        <v>3390</v>
      </c>
      <c r="X35" s="81">
        <v>14</v>
      </c>
      <c r="Y35" s="60" t="s">
        <v>3390</v>
      </c>
      <c r="Z35" s="83">
        <v>13</v>
      </c>
      <c r="AA35" s="63" t="s">
        <v>3390</v>
      </c>
      <c r="AB35" s="81">
        <v>14</v>
      </c>
      <c r="AC35" s="60" t="s">
        <v>3390</v>
      </c>
      <c r="AD35" s="83">
        <v>13</v>
      </c>
    </row>
    <row r="36" spans="1:30" ht="15.75" customHeight="1">
      <c r="A36" s="55">
        <v>28</v>
      </c>
      <c r="B36" s="70">
        <v>27</v>
      </c>
      <c r="C36" s="59" t="s">
        <v>2545</v>
      </c>
      <c r="D36" s="90" t="s">
        <v>2569</v>
      </c>
      <c r="E36" s="59" t="s">
        <v>2570</v>
      </c>
      <c r="F36" s="87" t="s">
        <v>2574</v>
      </c>
      <c r="G36" s="63" t="s">
        <v>3390</v>
      </c>
      <c r="H36" s="60">
        <v>27</v>
      </c>
      <c r="I36" s="60" t="s">
        <v>3390</v>
      </c>
      <c r="J36" s="61">
        <v>26</v>
      </c>
      <c r="K36" s="63" t="s">
        <v>3390</v>
      </c>
      <c r="L36" s="81">
        <v>27</v>
      </c>
      <c r="M36" s="60" t="s">
        <v>3390</v>
      </c>
      <c r="N36" s="82">
        <v>26</v>
      </c>
      <c r="O36" s="63" t="s">
        <v>3390</v>
      </c>
      <c r="P36" s="60">
        <v>27</v>
      </c>
      <c r="Q36" s="60" t="s">
        <v>3390</v>
      </c>
      <c r="R36" s="61">
        <v>26</v>
      </c>
      <c r="S36" s="63" t="s">
        <v>3390</v>
      </c>
      <c r="T36" s="81">
        <v>27</v>
      </c>
      <c r="U36" s="60" t="s">
        <v>3390</v>
      </c>
      <c r="V36" s="83">
        <v>26</v>
      </c>
      <c r="W36" s="69" t="s">
        <v>3390</v>
      </c>
      <c r="X36" s="81">
        <v>27</v>
      </c>
      <c r="Y36" s="60" t="s">
        <v>3390</v>
      </c>
      <c r="Z36" s="83">
        <v>26</v>
      </c>
      <c r="AA36" s="63" t="s">
        <v>3390</v>
      </c>
      <c r="AB36" s="81">
        <v>27</v>
      </c>
      <c r="AC36" s="60" t="s">
        <v>3390</v>
      </c>
      <c r="AD36" s="83">
        <v>26</v>
      </c>
    </row>
    <row r="37" spans="1:30" ht="15.75" customHeight="1">
      <c r="A37" s="55">
        <v>10</v>
      </c>
      <c r="B37" s="70">
        <v>9</v>
      </c>
      <c r="C37" s="59" t="s">
        <v>2545</v>
      </c>
      <c r="D37" s="91" t="s">
        <v>2575</v>
      </c>
      <c r="E37" s="59" t="s">
        <v>2576</v>
      </c>
      <c r="F37" s="87" t="s">
        <v>2577</v>
      </c>
      <c r="G37" s="63" t="s">
        <v>3390</v>
      </c>
      <c r="H37" s="60">
        <v>9</v>
      </c>
      <c r="I37" s="60" t="s">
        <v>3390</v>
      </c>
      <c r="J37" s="61">
        <v>8</v>
      </c>
      <c r="K37" s="63" t="s">
        <v>3390</v>
      </c>
      <c r="L37" s="81">
        <v>9</v>
      </c>
      <c r="M37" s="60" t="s">
        <v>3390</v>
      </c>
      <c r="N37" s="82">
        <v>8</v>
      </c>
      <c r="O37" s="63" t="s">
        <v>3390</v>
      </c>
      <c r="P37" s="60">
        <v>9</v>
      </c>
      <c r="Q37" s="60" t="s">
        <v>3390</v>
      </c>
      <c r="R37" s="61">
        <v>8</v>
      </c>
      <c r="S37" s="63" t="s">
        <v>3390</v>
      </c>
      <c r="T37" s="81">
        <v>9</v>
      </c>
      <c r="U37" s="60" t="s">
        <v>3390</v>
      </c>
      <c r="V37" s="83">
        <v>8</v>
      </c>
      <c r="W37" s="69" t="s">
        <v>3390</v>
      </c>
      <c r="X37" s="81">
        <v>9</v>
      </c>
      <c r="Y37" s="60" t="s">
        <v>3390</v>
      </c>
      <c r="Z37" s="83">
        <v>8</v>
      </c>
      <c r="AA37" s="63" t="s">
        <v>3390</v>
      </c>
      <c r="AB37" s="81">
        <v>9</v>
      </c>
      <c r="AC37" s="60" t="s">
        <v>3390</v>
      </c>
      <c r="AD37" s="83">
        <v>8</v>
      </c>
    </row>
    <row r="38" spans="1:30" ht="15.75" customHeight="1">
      <c r="A38" s="55">
        <v>11</v>
      </c>
      <c r="B38" s="70">
        <v>10</v>
      </c>
      <c r="C38" s="59" t="s">
        <v>2545</v>
      </c>
      <c r="D38" s="91" t="s">
        <v>2575</v>
      </c>
      <c r="E38" s="59" t="s">
        <v>2576</v>
      </c>
      <c r="F38" s="84" t="s">
        <v>2578</v>
      </c>
      <c r="G38" s="63" t="s">
        <v>3390</v>
      </c>
      <c r="H38" s="60">
        <v>10</v>
      </c>
      <c r="I38" s="60" t="s">
        <v>3390</v>
      </c>
      <c r="J38" s="61">
        <v>9</v>
      </c>
      <c r="K38" s="63" t="s">
        <v>3390</v>
      </c>
      <c r="L38" s="81">
        <v>10</v>
      </c>
      <c r="M38" s="60" t="s">
        <v>3390</v>
      </c>
      <c r="N38" s="82">
        <v>9</v>
      </c>
      <c r="O38" s="63" t="s">
        <v>3390</v>
      </c>
      <c r="P38" s="60">
        <v>10</v>
      </c>
      <c r="Q38" s="60" t="s">
        <v>3390</v>
      </c>
      <c r="R38" s="61">
        <v>9</v>
      </c>
      <c r="S38" s="63" t="s">
        <v>3390</v>
      </c>
      <c r="T38" s="81">
        <v>10</v>
      </c>
      <c r="U38" s="60" t="s">
        <v>3390</v>
      </c>
      <c r="V38" s="83">
        <v>9</v>
      </c>
      <c r="W38" s="69" t="s">
        <v>3390</v>
      </c>
      <c r="X38" s="81">
        <v>10</v>
      </c>
      <c r="Y38" s="60" t="s">
        <v>3390</v>
      </c>
      <c r="Z38" s="83">
        <v>9</v>
      </c>
      <c r="AA38" s="63" t="s">
        <v>3390</v>
      </c>
      <c r="AB38" s="81">
        <v>10</v>
      </c>
      <c r="AC38" s="60" t="s">
        <v>3390</v>
      </c>
      <c r="AD38" s="83">
        <v>9</v>
      </c>
    </row>
    <row r="39" spans="1:30" ht="15.75" customHeight="1">
      <c r="A39" s="55">
        <v>12</v>
      </c>
      <c r="B39" s="70">
        <v>11</v>
      </c>
      <c r="C39" s="59" t="s">
        <v>2545</v>
      </c>
      <c r="D39" s="91" t="s">
        <v>2575</v>
      </c>
      <c r="E39" s="59" t="s">
        <v>2576</v>
      </c>
      <c r="F39" s="84" t="s">
        <v>2579</v>
      </c>
      <c r="G39" s="63" t="s">
        <v>3390</v>
      </c>
      <c r="H39" s="60">
        <v>11</v>
      </c>
      <c r="I39" s="60" t="s">
        <v>3390</v>
      </c>
      <c r="J39" s="61">
        <v>10</v>
      </c>
      <c r="K39" s="63" t="s">
        <v>3390</v>
      </c>
      <c r="L39" s="81">
        <v>11</v>
      </c>
      <c r="M39" s="60" t="s">
        <v>3390</v>
      </c>
      <c r="N39" s="82">
        <v>10</v>
      </c>
      <c r="O39" s="63" t="s">
        <v>3390</v>
      </c>
      <c r="P39" s="60">
        <v>11</v>
      </c>
      <c r="Q39" s="60" t="s">
        <v>3390</v>
      </c>
      <c r="R39" s="61">
        <v>10</v>
      </c>
      <c r="S39" s="63" t="s">
        <v>3390</v>
      </c>
      <c r="T39" s="81">
        <v>11</v>
      </c>
      <c r="U39" s="60" t="s">
        <v>3390</v>
      </c>
      <c r="V39" s="83">
        <v>10</v>
      </c>
      <c r="W39" s="69" t="s">
        <v>3390</v>
      </c>
      <c r="X39" s="81">
        <v>11</v>
      </c>
      <c r="Y39" s="60" t="s">
        <v>3390</v>
      </c>
      <c r="Z39" s="83">
        <v>10</v>
      </c>
      <c r="AA39" s="63" t="s">
        <v>3390</v>
      </c>
      <c r="AB39" s="81">
        <v>11</v>
      </c>
      <c r="AC39" s="60" t="s">
        <v>3390</v>
      </c>
      <c r="AD39" s="83">
        <v>10</v>
      </c>
    </row>
    <row r="40" spans="1:30" ht="15.75" customHeight="1">
      <c r="A40" s="55">
        <v>27</v>
      </c>
      <c r="B40" s="70">
        <v>26</v>
      </c>
      <c r="C40" s="59" t="s">
        <v>2545</v>
      </c>
      <c r="D40" s="91" t="s">
        <v>2575</v>
      </c>
      <c r="E40" s="59" t="s">
        <v>2576</v>
      </c>
      <c r="F40" s="87" t="s">
        <v>2580</v>
      </c>
      <c r="G40" s="63" t="s">
        <v>3390</v>
      </c>
      <c r="H40" s="60">
        <v>26</v>
      </c>
      <c r="I40" s="60" t="s">
        <v>3390</v>
      </c>
      <c r="J40" s="61">
        <v>25</v>
      </c>
      <c r="K40" s="63" t="s">
        <v>3390</v>
      </c>
      <c r="L40" s="81">
        <v>26</v>
      </c>
      <c r="M40" s="60" t="s">
        <v>3390</v>
      </c>
      <c r="N40" s="82">
        <v>25</v>
      </c>
      <c r="O40" s="63" t="s">
        <v>3390</v>
      </c>
      <c r="P40" s="60">
        <v>26</v>
      </c>
      <c r="Q40" s="60" t="s">
        <v>3390</v>
      </c>
      <c r="R40" s="61">
        <v>25</v>
      </c>
      <c r="S40" s="63" t="s">
        <v>3390</v>
      </c>
      <c r="T40" s="81">
        <v>26</v>
      </c>
      <c r="U40" s="60" t="s">
        <v>3390</v>
      </c>
      <c r="V40" s="83">
        <v>25</v>
      </c>
      <c r="W40" s="69" t="s">
        <v>3390</v>
      </c>
      <c r="X40" s="81">
        <v>26</v>
      </c>
      <c r="Y40" s="60" t="s">
        <v>3390</v>
      </c>
      <c r="Z40" s="83">
        <v>25</v>
      </c>
      <c r="AA40" s="63" t="s">
        <v>3390</v>
      </c>
      <c r="AB40" s="81">
        <v>26</v>
      </c>
      <c r="AC40" s="60" t="s">
        <v>3390</v>
      </c>
      <c r="AD40" s="83">
        <v>25</v>
      </c>
    </row>
    <row r="41" spans="1:30" ht="15.75" customHeight="1">
      <c r="A41" s="55">
        <v>52</v>
      </c>
      <c r="B41" s="70">
        <v>48</v>
      </c>
      <c r="C41" s="59" t="s">
        <v>2581</v>
      </c>
      <c r="D41" s="92" t="s">
        <v>2582</v>
      </c>
      <c r="E41" s="59" t="s">
        <v>2583</v>
      </c>
      <c r="F41" s="87" t="s">
        <v>2584</v>
      </c>
      <c r="G41" s="63" t="s">
        <v>1115</v>
      </c>
      <c r="H41" s="81" t="s">
        <v>1115</v>
      </c>
      <c r="I41" s="60" t="s">
        <v>3390</v>
      </c>
      <c r="J41" s="82">
        <v>28</v>
      </c>
      <c r="K41" s="63" t="s">
        <v>3390</v>
      </c>
      <c r="L41" s="81">
        <v>29</v>
      </c>
      <c r="M41" s="60" t="s">
        <v>1115</v>
      </c>
      <c r="N41" s="82" t="s">
        <v>1115</v>
      </c>
      <c r="O41" s="63" t="s">
        <v>1115</v>
      </c>
      <c r="P41" s="81" t="s">
        <v>1115</v>
      </c>
      <c r="Q41" s="60" t="s">
        <v>1115</v>
      </c>
      <c r="R41" s="82" t="s">
        <v>1115</v>
      </c>
      <c r="S41" s="63" t="s">
        <v>1115</v>
      </c>
      <c r="T41" s="81" t="s">
        <v>1115</v>
      </c>
      <c r="U41" s="60" t="s">
        <v>3390</v>
      </c>
      <c r="V41" s="83">
        <v>28</v>
      </c>
      <c r="W41" s="69" t="s">
        <v>3390</v>
      </c>
      <c r="X41" s="81">
        <v>29</v>
      </c>
      <c r="Y41" s="60" t="s">
        <v>1115</v>
      </c>
      <c r="Z41" s="83" t="s">
        <v>1115</v>
      </c>
      <c r="AA41" s="63" t="s">
        <v>1115</v>
      </c>
      <c r="AB41" s="81" t="s">
        <v>1115</v>
      </c>
      <c r="AC41" s="60" t="s">
        <v>1115</v>
      </c>
      <c r="AD41" s="83" t="s">
        <v>1115</v>
      </c>
    </row>
    <row r="42" spans="1:30" ht="15.75" customHeight="1">
      <c r="A42" s="55">
        <v>53</v>
      </c>
      <c r="B42" s="70">
        <v>49</v>
      </c>
      <c r="C42" s="59" t="s">
        <v>2581</v>
      </c>
      <c r="D42" s="92" t="s">
        <v>2582</v>
      </c>
      <c r="E42" s="59" t="s">
        <v>2583</v>
      </c>
      <c r="F42" s="87" t="s">
        <v>2585</v>
      </c>
      <c r="G42" s="63" t="s">
        <v>1115</v>
      </c>
      <c r="H42" s="81" t="s">
        <v>1115</v>
      </c>
      <c r="I42" s="60" t="s">
        <v>3390</v>
      </c>
      <c r="J42" s="82">
        <v>29</v>
      </c>
      <c r="K42" s="63" t="s">
        <v>3390</v>
      </c>
      <c r="L42" s="81">
        <v>30</v>
      </c>
      <c r="M42" s="60" t="s">
        <v>1115</v>
      </c>
      <c r="N42" s="82" t="s">
        <v>1115</v>
      </c>
      <c r="O42" s="63" t="s">
        <v>1115</v>
      </c>
      <c r="P42" s="81" t="s">
        <v>1115</v>
      </c>
      <c r="Q42" s="60" t="s">
        <v>1115</v>
      </c>
      <c r="R42" s="82" t="s">
        <v>1115</v>
      </c>
      <c r="S42" s="63" t="s">
        <v>1115</v>
      </c>
      <c r="T42" s="81" t="s">
        <v>1115</v>
      </c>
      <c r="U42" s="60" t="s">
        <v>3390</v>
      </c>
      <c r="V42" s="83">
        <v>29</v>
      </c>
      <c r="W42" s="69" t="s">
        <v>3390</v>
      </c>
      <c r="X42" s="81">
        <v>30</v>
      </c>
      <c r="Y42" s="60" t="s">
        <v>1115</v>
      </c>
      <c r="Z42" s="83" t="s">
        <v>1115</v>
      </c>
      <c r="AA42" s="63" t="s">
        <v>1115</v>
      </c>
      <c r="AB42" s="81" t="s">
        <v>1115</v>
      </c>
      <c r="AC42" s="60" t="s">
        <v>1115</v>
      </c>
      <c r="AD42" s="83" t="s">
        <v>1115</v>
      </c>
    </row>
    <row r="43" spans="1:30" ht="15.75" customHeight="1">
      <c r="A43" s="55">
        <v>54</v>
      </c>
      <c r="B43" s="70">
        <v>50</v>
      </c>
      <c r="C43" s="59" t="s">
        <v>2581</v>
      </c>
      <c r="D43" s="92" t="s">
        <v>2582</v>
      </c>
      <c r="E43" s="59" t="s">
        <v>2583</v>
      </c>
      <c r="F43" s="87" t="s">
        <v>2586</v>
      </c>
      <c r="G43" s="63" t="s">
        <v>1115</v>
      </c>
      <c r="H43" s="81" t="s">
        <v>1115</v>
      </c>
      <c r="I43" s="60" t="s">
        <v>3390</v>
      </c>
      <c r="J43" s="82">
        <v>30</v>
      </c>
      <c r="K43" s="63" t="s">
        <v>3390</v>
      </c>
      <c r="L43" s="81">
        <v>31</v>
      </c>
      <c r="M43" s="60" t="s">
        <v>1115</v>
      </c>
      <c r="N43" s="82" t="s">
        <v>1115</v>
      </c>
      <c r="O43" s="63" t="s">
        <v>1115</v>
      </c>
      <c r="P43" s="81" t="s">
        <v>1115</v>
      </c>
      <c r="Q43" s="60" t="s">
        <v>1115</v>
      </c>
      <c r="R43" s="82" t="s">
        <v>1115</v>
      </c>
      <c r="S43" s="63" t="s">
        <v>1115</v>
      </c>
      <c r="T43" s="81" t="s">
        <v>1115</v>
      </c>
      <c r="U43" s="60" t="s">
        <v>3390</v>
      </c>
      <c r="V43" s="83">
        <v>30</v>
      </c>
      <c r="W43" s="69" t="s">
        <v>3390</v>
      </c>
      <c r="X43" s="81">
        <v>31</v>
      </c>
      <c r="Y43" s="60" t="s">
        <v>1115</v>
      </c>
      <c r="Z43" s="83" t="s">
        <v>1115</v>
      </c>
      <c r="AA43" s="63" t="s">
        <v>1115</v>
      </c>
      <c r="AB43" s="81" t="s">
        <v>1115</v>
      </c>
      <c r="AC43" s="60" t="s">
        <v>1115</v>
      </c>
      <c r="AD43" s="83" t="s">
        <v>1115</v>
      </c>
    </row>
    <row r="44" spans="1:30" ht="15.75" customHeight="1">
      <c r="A44" s="55">
        <v>55</v>
      </c>
      <c r="B44" s="70">
        <v>51</v>
      </c>
      <c r="C44" s="59" t="s">
        <v>2581</v>
      </c>
      <c r="D44" s="92" t="s">
        <v>2582</v>
      </c>
      <c r="E44" s="59" t="s">
        <v>2583</v>
      </c>
      <c r="F44" s="87" t="s">
        <v>2587</v>
      </c>
      <c r="G44" s="63" t="s">
        <v>1115</v>
      </c>
      <c r="H44" s="81" t="s">
        <v>1115</v>
      </c>
      <c r="I44" s="60" t="s">
        <v>3390</v>
      </c>
      <c r="J44" s="82">
        <v>31</v>
      </c>
      <c r="K44" s="63" t="s">
        <v>3390</v>
      </c>
      <c r="L44" s="81">
        <v>32</v>
      </c>
      <c r="M44" s="60" t="s">
        <v>1115</v>
      </c>
      <c r="N44" s="82" t="s">
        <v>1115</v>
      </c>
      <c r="O44" s="63" t="s">
        <v>1115</v>
      </c>
      <c r="P44" s="81" t="s">
        <v>1115</v>
      </c>
      <c r="Q44" s="60" t="s">
        <v>1115</v>
      </c>
      <c r="R44" s="82" t="s">
        <v>1115</v>
      </c>
      <c r="S44" s="63" t="s">
        <v>1115</v>
      </c>
      <c r="T44" s="81" t="s">
        <v>1115</v>
      </c>
      <c r="U44" s="60" t="s">
        <v>3390</v>
      </c>
      <c r="V44" s="83">
        <v>31</v>
      </c>
      <c r="W44" s="69" t="s">
        <v>3390</v>
      </c>
      <c r="X44" s="81">
        <v>32</v>
      </c>
      <c r="Y44" s="60" t="s">
        <v>1115</v>
      </c>
      <c r="Z44" s="83" t="s">
        <v>1115</v>
      </c>
      <c r="AA44" s="63" t="s">
        <v>1115</v>
      </c>
      <c r="AB44" s="81" t="s">
        <v>1115</v>
      </c>
      <c r="AC44" s="60" t="s">
        <v>1115</v>
      </c>
      <c r="AD44" s="83" t="s">
        <v>1115</v>
      </c>
    </row>
    <row r="45" spans="1:30" ht="15.75" customHeight="1">
      <c r="A45" s="55">
        <v>56</v>
      </c>
      <c r="B45" s="70">
        <v>52</v>
      </c>
      <c r="C45" s="59" t="s">
        <v>2581</v>
      </c>
      <c r="D45" s="92" t="s">
        <v>2582</v>
      </c>
      <c r="E45" s="59" t="s">
        <v>2583</v>
      </c>
      <c r="F45" s="87" t="s">
        <v>2588</v>
      </c>
      <c r="G45" s="63" t="s">
        <v>1115</v>
      </c>
      <c r="H45" s="81" t="s">
        <v>1115</v>
      </c>
      <c r="I45" s="60" t="s">
        <v>3390</v>
      </c>
      <c r="J45" s="82">
        <v>32</v>
      </c>
      <c r="K45" s="63" t="s">
        <v>3390</v>
      </c>
      <c r="L45" s="81">
        <v>33</v>
      </c>
      <c r="M45" s="60" t="s">
        <v>1115</v>
      </c>
      <c r="N45" s="82" t="s">
        <v>1115</v>
      </c>
      <c r="O45" s="63" t="s">
        <v>1115</v>
      </c>
      <c r="P45" s="81" t="s">
        <v>1115</v>
      </c>
      <c r="Q45" s="60" t="s">
        <v>1115</v>
      </c>
      <c r="R45" s="82" t="s">
        <v>1115</v>
      </c>
      <c r="S45" s="63" t="s">
        <v>1115</v>
      </c>
      <c r="T45" s="81" t="s">
        <v>1115</v>
      </c>
      <c r="U45" s="60" t="s">
        <v>3390</v>
      </c>
      <c r="V45" s="83">
        <v>32</v>
      </c>
      <c r="W45" s="69" t="s">
        <v>3390</v>
      </c>
      <c r="X45" s="81">
        <v>33</v>
      </c>
      <c r="Y45" s="60" t="s">
        <v>1115</v>
      </c>
      <c r="Z45" s="83" t="s">
        <v>1115</v>
      </c>
      <c r="AA45" s="63" t="s">
        <v>1115</v>
      </c>
      <c r="AB45" s="81" t="s">
        <v>1115</v>
      </c>
      <c r="AC45" s="60" t="s">
        <v>1115</v>
      </c>
      <c r="AD45" s="83" t="s">
        <v>1115</v>
      </c>
    </row>
    <row r="46" spans="1:30" ht="15.75" customHeight="1">
      <c r="A46" s="55">
        <v>57</v>
      </c>
      <c r="B46" s="70">
        <v>53</v>
      </c>
      <c r="C46" s="59" t="s">
        <v>2581</v>
      </c>
      <c r="D46" s="92" t="s">
        <v>2582</v>
      </c>
      <c r="E46" s="59" t="s">
        <v>2583</v>
      </c>
      <c r="F46" s="87" t="s">
        <v>2589</v>
      </c>
      <c r="G46" s="63" t="s">
        <v>1115</v>
      </c>
      <c r="H46" s="81" t="s">
        <v>1115</v>
      </c>
      <c r="I46" s="60" t="s">
        <v>3390</v>
      </c>
      <c r="J46" s="82">
        <v>33</v>
      </c>
      <c r="K46" s="63" t="s">
        <v>3390</v>
      </c>
      <c r="L46" s="81">
        <v>34</v>
      </c>
      <c r="M46" s="60" t="s">
        <v>1115</v>
      </c>
      <c r="N46" s="82" t="s">
        <v>1115</v>
      </c>
      <c r="O46" s="63" t="s">
        <v>1115</v>
      </c>
      <c r="P46" s="81" t="s">
        <v>1115</v>
      </c>
      <c r="Q46" s="60" t="s">
        <v>1115</v>
      </c>
      <c r="R46" s="82" t="s">
        <v>1115</v>
      </c>
      <c r="S46" s="63" t="s">
        <v>1115</v>
      </c>
      <c r="T46" s="81" t="s">
        <v>1115</v>
      </c>
      <c r="U46" s="60" t="s">
        <v>3390</v>
      </c>
      <c r="V46" s="83">
        <v>33</v>
      </c>
      <c r="W46" s="69" t="s">
        <v>3390</v>
      </c>
      <c r="X46" s="81">
        <v>34</v>
      </c>
      <c r="Y46" s="60" t="s">
        <v>1115</v>
      </c>
      <c r="Z46" s="83" t="s">
        <v>1115</v>
      </c>
      <c r="AA46" s="63" t="s">
        <v>1115</v>
      </c>
      <c r="AB46" s="81" t="s">
        <v>1115</v>
      </c>
      <c r="AC46" s="60" t="s">
        <v>1115</v>
      </c>
      <c r="AD46" s="83" t="s">
        <v>1115</v>
      </c>
    </row>
    <row r="47" spans="1:30" ht="15.75" customHeight="1">
      <c r="A47" s="55">
        <v>58</v>
      </c>
      <c r="B47" s="70">
        <v>54</v>
      </c>
      <c r="C47" s="59" t="s">
        <v>2581</v>
      </c>
      <c r="D47" s="92" t="s">
        <v>2582</v>
      </c>
      <c r="E47" s="59" t="s">
        <v>2583</v>
      </c>
      <c r="F47" s="87" t="s">
        <v>2590</v>
      </c>
      <c r="G47" s="63" t="s">
        <v>1115</v>
      </c>
      <c r="H47" s="81" t="s">
        <v>1115</v>
      </c>
      <c r="I47" s="60" t="s">
        <v>3390</v>
      </c>
      <c r="J47" s="82">
        <v>34</v>
      </c>
      <c r="K47" s="63" t="s">
        <v>3390</v>
      </c>
      <c r="L47" s="81">
        <v>35</v>
      </c>
      <c r="M47" s="60" t="s">
        <v>1115</v>
      </c>
      <c r="N47" s="82" t="s">
        <v>1115</v>
      </c>
      <c r="O47" s="63" t="s">
        <v>1115</v>
      </c>
      <c r="P47" s="81" t="s">
        <v>1115</v>
      </c>
      <c r="Q47" s="60" t="s">
        <v>1115</v>
      </c>
      <c r="R47" s="82" t="s">
        <v>1115</v>
      </c>
      <c r="S47" s="63" t="s">
        <v>1115</v>
      </c>
      <c r="T47" s="81" t="s">
        <v>1115</v>
      </c>
      <c r="U47" s="60" t="s">
        <v>3390</v>
      </c>
      <c r="V47" s="83">
        <v>34</v>
      </c>
      <c r="W47" s="69" t="s">
        <v>3390</v>
      </c>
      <c r="X47" s="81">
        <v>35</v>
      </c>
      <c r="Y47" s="60" t="s">
        <v>1115</v>
      </c>
      <c r="Z47" s="83" t="s">
        <v>1115</v>
      </c>
      <c r="AA47" s="63" t="s">
        <v>1115</v>
      </c>
      <c r="AB47" s="81" t="s">
        <v>1115</v>
      </c>
      <c r="AC47" s="60" t="s">
        <v>1115</v>
      </c>
      <c r="AD47" s="83" t="s">
        <v>1115</v>
      </c>
    </row>
    <row r="48" spans="1:30" ht="15.75" customHeight="1">
      <c r="A48" s="55">
        <v>59</v>
      </c>
      <c r="B48" s="70">
        <v>55</v>
      </c>
      <c r="C48" s="59" t="s">
        <v>2581</v>
      </c>
      <c r="D48" s="92" t="s">
        <v>2582</v>
      </c>
      <c r="E48" s="59" t="s">
        <v>2583</v>
      </c>
      <c r="F48" s="87" t="s">
        <v>2591</v>
      </c>
      <c r="G48" s="63" t="s">
        <v>1115</v>
      </c>
      <c r="H48" s="81" t="s">
        <v>1115</v>
      </c>
      <c r="I48" s="60" t="s">
        <v>3390</v>
      </c>
      <c r="J48" s="82">
        <v>35</v>
      </c>
      <c r="K48" s="63" t="s">
        <v>3390</v>
      </c>
      <c r="L48" s="81">
        <v>36</v>
      </c>
      <c r="M48" s="60" t="s">
        <v>1115</v>
      </c>
      <c r="N48" s="82" t="s">
        <v>1115</v>
      </c>
      <c r="O48" s="63" t="s">
        <v>1115</v>
      </c>
      <c r="P48" s="81" t="s">
        <v>1115</v>
      </c>
      <c r="Q48" s="60" t="s">
        <v>1115</v>
      </c>
      <c r="R48" s="82" t="s">
        <v>1115</v>
      </c>
      <c r="S48" s="63" t="s">
        <v>1115</v>
      </c>
      <c r="T48" s="81" t="s">
        <v>1115</v>
      </c>
      <c r="U48" s="60" t="s">
        <v>3390</v>
      </c>
      <c r="V48" s="83">
        <v>35</v>
      </c>
      <c r="W48" s="69" t="s">
        <v>3390</v>
      </c>
      <c r="X48" s="81">
        <v>36</v>
      </c>
      <c r="Y48" s="60" t="s">
        <v>1115</v>
      </c>
      <c r="Z48" s="83" t="s">
        <v>1115</v>
      </c>
      <c r="AA48" s="63" t="s">
        <v>1115</v>
      </c>
      <c r="AB48" s="81" t="s">
        <v>1115</v>
      </c>
      <c r="AC48" s="60" t="s">
        <v>1115</v>
      </c>
      <c r="AD48" s="83" t="s">
        <v>1115</v>
      </c>
    </row>
    <row r="49" spans="1:30" ht="15.75" customHeight="1">
      <c r="A49" s="55">
        <v>133</v>
      </c>
      <c r="B49" s="70">
        <v>121</v>
      </c>
      <c r="C49" s="59" t="s">
        <v>2581</v>
      </c>
      <c r="D49" s="93" t="s">
        <v>2592</v>
      </c>
      <c r="E49" s="59" t="s">
        <v>2593</v>
      </c>
      <c r="F49" s="62" t="s">
        <v>2594</v>
      </c>
      <c r="G49" s="63" t="s">
        <v>1115</v>
      </c>
      <c r="H49" s="81" t="s">
        <v>1115</v>
      </c>
      <c r="I49" s="60" t="s">
        <v>1115</v>
      </c>
      <c r="J49" s="82" t="s">
        <v>1115</v>
      </c>
      <c r="K49" s="63" t="s">
        <v>1115</v>
      </c>
      <c r="L49" s="81" t="s">
        <v>1115</v>
      </c>
      <c r="M49" s="60" t="s">
        <v>3390</v>
      </c>
      <c r="N49" s="82">
        <v>28</v>
      </c>
      <c r="O49" s="63" t="s">
        <v>3390</v>
      </c>
      <c r="P49" s="81">
        <v>29</v>
      </c>
      <c r="Q49" s="60" t="s">
        <v>1115</v>
      </c>
      <c r="R49" s="82" t="s">
        <v>1115</v>
      </c>
      <c r="S49" s="63" t="s">
        <v>1115</v>
      </c>
      <c r="T49" s="81" t="s">
        <v>1115</v>
      </c>
      <c r="U49" s="60" t="s">
        <v>1115</v>
      </c>
      <c r="V49" s="83" t="s">
        <v>1115</v>
      </c>
      <c r="W49" s="69" t="s">
        <v>1115</v>
      </c>
      <c r="X49" s="81" t="s">
        <v>1115</v>
      </c>
      <c r="Y49" s="60" t="s">
        <v>3390</v>
      </c>
      <c r="Z49" s="83">
        <v>28</v>
      </c>
      <c r="AA49" s="63" t="s">
        <v>3390</v>
      </c>
      <c r="AB49" s="81">
        <v>29</v>
      </c>
      <c r="AC49" s="60" t="s">
        <v>1115</v>
      </c>
      <c r="AD49" s="83" t="s">
        <v>1115</v>
      </c>
    </row>
    <row r="50" spans="1:30" ht="15.75" customHeight="1">
      <c r="A50" s="55">
        <v>134</v>
      </c>
      <c r="B50" s="70">
        <v>122</v>
      </c>
      <c r="C50" s="59" t="s">
        <v>2581</v>
      </c>
      <c r="D50" s="93" t="s">
        <v>2592</v>
      </c>
      <c r="E50" s="59" t="s">
        <v>2593</v>
      </c>
      <c r="F50" s="62" t="s">
        <v>2595</v>
      </c>
      <c r="G50" s="63" t="s">
        <v>1115</v>
      </c>
      <c r="H50" s="81" t="s">
        <v>1115</v>
      </c>
      <c r="I50" s="60" t="s">
        <v>1115</v>
      </c>
      <c r="J50" s="82" t="s">
        <v>1115</v>
      </c>
      <c r="K50" s="63" t="s">
        <v>1115</v>
      </c>
      <c r="L50" s="81" t="s">
        <v>1115</v>
      </c>
      <c r="M50" s="60" t="s">
        <v>3390</v>
      </c>
      <c r="N50" s="82">
        <v>29</v>
      </c>
      <c r="O50" s="63" t="s">
        <v>3390</v>
      </c>
      <c r="P50" s="81">
        <v>30</v>
      </c>
      <c r="Q50" s="60" t="s">
        <v>1115</v>
      </c>
      <c r="R50" s="82" t="s">
        <v>1115</v>
      </c>
      <c r="S50" s="63" t="s">
        <v>1115</v>
      </c>
      <c r="T50" s="81" t="s">
        <v>1115</v>
      </c>
      <c r="U50" s="60" t="s">
        <v>1115</v>
      </c>
      <c r="V50" s="83" t="s">
        <v>1115</v>
      </c>
      <c r="W50" s="69" t="s">
        <v>1115</v>
      </c>
      <c r="X50" s="81" t="s">
        <v>1115</v>
      </c>
      <c r="Y50" s="60" t="s">
        <v>3390</v>
      </c>
      <c r="Z50" s="83">
        <v>29</v>
      </c>
      <c r="AA50" s="63" t="s">
        <v>3390</v>
      </c>
      <c r="AB50" s="81">
        <v>30</v>
      </c>
      <c r="AC50" s="60" t="s">
        <v>1115</v>
      </c>
      <c r="AD50" s="83" t="s">
        <v>1115</v>
      </c>
    </row>
    <row r="51" spans="1:30" ht="15.75" customHeight="1">
      <c r="A51" s="55">
        <v>135</v>
      </c>
      <c r="B51" s="70">
        <v>123</v>
      </c>
      <c r="C51" s="59" t="s">
        <v>2581</v>
      </c>
      <c r="D51" s="93" t="s">
        <v>2592</v>
      </c>
      <c r="E51" s="59" t="s">
        <v>2593</v>
      </c>
      <c r="F51" s="62" t="s">
        <v>2596</v>
      </c>
      <c r="G51" s="63" t="s">
        <v>1115</v>
      </c>
      <c r="H51" s="81" t="s">
        <v>1115</v>
      </c>
      <c r="I51" s="60" t="s">
        <v>1115</v>
      </c>
      <c r="J51" s="82" t="s">
        <v>1115</v>
      </c>
      <c r="K51" s="63" t="s">
        <v>1115</v>
      </c>
      <c r="L51" s="81" t="s">
        <v>1115</v>
      </c>
      <c r="M51" s="60" t="s">
        <v>3390</v>
      </c>
      <c r="N51" s="82">
        <v>30</v>
      </c>
      <c r="O51" s="63" t="s">
        <v>3390</v>
      </c>
      <c r="P51" s="81">
        <v>31</v>
      </c>
      <c r="Q51" s="60" t="s">
        <v>1115</v>
      </c>
      <c r="R51" s="82" t="s">
        <v>1115</v>
      </c>
      <c r="S51" s="63" t="s">
        <v>1115</v>
      </c>
      <c r="T51" s="81" t="s">
        <v>1115</v>
      </c>
      <c r="U51" s="60" t="s">
        <v>1115</v>
      </c>
      <c r="V51" s="83" t="s">
        <v>1115</v>
      </c>
      <c r="W51" s="69" t="s">
        <v>1115</v>
      </c>
      <c r="X51" s="81" t="s">
        <v>1115</v>
      </c>
      <c r="Y51" s="60" t="s">
        <v>3390</v>
      </c>
      <c r="Z51" s="83">
        <v>30</v>
      </c>
      <c r="AA51" s="63" t="s">
        <v>3390</v>
      </c>
      <c r="AB51" s="81">
        <v>31</v>
      </c>
      <c r="AC51" s="60" t="s">
        <v>1115</v>
      </c>
      <c r="AD51" s="83" t="s">
        <v>1115</v>
      </c>
    </row>
    <row r="52" spans="1:30" ht="15.75" customHeight="1">
      <c r="A52" s="55">
        <v>136</v>
      </c>
      <c r="B52" s="70">
        <v>124</v>
      </c>
      <c r="C52" s="59" t="s">
        <v>2581</v>
      </c>
      <c r="D52" s="93" t="s">
        <v>2592</v>
      </c>
      <c r="E52" s="80" t="s">
        <v>2593</v>
      </c>
      <c r="F52" s="62" t="s">
        <v>2597</v>
      </c>
      <c r="G52" s="63" t="s">
        <v>1115</v>
      </c>
      <c r="H52" s="81" t="s">
        <v>1115</v>
      </c>
      <c r="I52" s="60" t="s">
        <v>1115</v>
      </c>
      <c r="J52" s="82" t="s">
        <v>1115</v>
      </c>
      <c r="K52" s="63" t="s">
        <v>1115</v>
      </c>
      <c r="L52" s="81" t="s">
        <v>1115</v>
      </c>
      <c r="M52" s="60" t="s">
        <v>3390</v>
      </c>
      <c r="N52" s="82">
        <v>31</v>
      </c>
      <c r="O52" s="63" t="s">
        <v>3390</v>
      </c>
      <c r="P52" s="81">
        <v>32</v>
      </c>
      <c r="Q52" s="60" t="s">
        <v>1115</v>
      </c>
      <c r="R52" s="82" t="s">
        <v>1115</v>
      </c>
      <c r="S52" s="63" t="s">
        <v>1115</v>
      </c>
      <c r="T52" s="81" t="s">
        <v>1115</v>
      </c>
      <c r="U52" s="60" t="s">
        <v>1115</v>
      </c>
      <c r="V52" s="83" t="s">
        <v>1115</v>
      </c>
      <c r="W52" s="69" t="s">
        <v>1115</v>
      </c>
      <c r="X52" s="81" t="s">
        <v>1115</v>
      </c>
      <c r="Y52" s="60" t="s">
        <v>3390</v>
      </c>
      <c r="Z52" s="83">
        <v>31</v>
      </c>
      <c r="AA52" s="63" t="s">
        <v>3390</v>
      </c>
      <c r="AB52" s="81">
        <v>32</v>
      </c>
      <c r="AC52" s="60" t="s">
        <v>1115</v>
      </c>
      <c r="AD52" s="83" t="s">
        <v>1115</v>
      </c>
    </row>
    <row r="53" spans="1:30" ht="15.75" customHeight="1">
      <c r="A53" s="55">
        <v>137</v>
      </c>
      <c r="B53" s="70">
        <v>125</v>
      </c>
      <c r="C53" s="59" t="s">
        <v>2581</v>
      </c>
      <c r="D53" s="93" t="s">
        <v>2592</v>
      </c>
      <c r="E53" s="80" t="s">
        <v>2593</v>
      </c>
      <c r="F53" s="62" t="s">
        <v>2598</v>
      </c>
      <c r="G53" s="63" t="s">
        <v>1115</v>
      </c>
      <c r="H53" s="81" t="s">
        <v>1115</v>
      </c>
      <c r="I53" s="60" t="s">
        <v>1115</v>
      </c>
      <c r="J53" s="82" t="s">
        <v>1115</v>
      </c>
      <c r="K53" s="63" t="s">
        <v>1115</v>
      </c>
      <c r="L53" s="81" t="s">
        <v>1115</v>
      </c>
      <c r="M53" s="60" t="s">
        <v>3390</v>
      </c>
      <c r="N53" s="82">
        <v>32</v>
      </c>
      <c r="O53" s="63" t="s">
        <v>3390</v>
      </c>
      <c r="P53" s="81">
        <v>33</v>
      </c>
      <c r="Q53" s="60" t="s">
        <v>1115</v>
      </c>
      <c r="R53" s="82" t="s">
        <v>1115</v>
      </c>
      <c r="S53" s="63" t="s">
        <v>1115</v>
      </c>
      <c r="T53" s="81" t="s">
        <v>1115</v>
      </c>
      <c r="U53" s="60" t="s">
        <v>1115</v>
      </c>
      <c r="V53" s="83" t="s">
        <v>1115</v>
      </c>
      <c r="W53" s="69" t="s">
        <v>1115</v>
      </c>
      <c r="X53" s="81" t="s">
        <v>1115</v>
      </c>
      <c r="Y53" s="60" t="s">
        <v>3390</v>
      </c>
      <c r="Z53" s="83">
        <v>32</v>
      </c>
      <c r="AA53" s="63" t="s">
        <v>3390</v>
      </c>
      <c r="AB53" s="81">
        <v>33</v>
      </c>
      <c r="AC53" s="60" t="s">
        <v>1115</v>
      </c>
      <c r="AD53" s="83" t="s">
        <v>1115</v>
      </c>
    </row>
    <row r="54" spans="1:30" ht="15.75" customHeight="1">
      <c r="A54" s="55">
        <v>138</v>
      </c>
      <c r="B54" s="70">
        <v>126</v>
      </c>
      <c r="C54" s="59" t="s">
        <v>2581</v>
      </c>
      <c r="D54" s="93" t="s">
        <v>2592</v>
      </c>
      <c r="E54" s="80" t="s">
        <v>2593</v>
      </c>
      <c r="F54" s="62" t="s">
        <v>2599</v>
      </c>
      <c r="G54" s="63" t="s">
        <v>1115</v>
      </c>
      <c r="H54" s="81" t="s">
        <v>1115</v>
      </c>
      <c r="I54" s="60" t="s">
        <v>1115</v>
      </c>
      <c r="J54" s="82" t="s">
        <v>1115</v>
      </c>
      <c r="K54" s="63" t="s">
        <v>1115</v>
      </c>
      <c r="L54" s="81" t="s">
        <v>1115</v>
      </c>
      <c r="M54" s="60" t="s">
        <v>3390</v>
      </c>
      <c r="N54" s="82">
        <v>33</v>
      </c>
      <c r="O54" s="63" t="s">
        <v>3390</v>
      </c>
      <c r="P54" s="81">
        <v>34</v>
      </c>
      <c r="Q54" s="60" t="s">
        <v>1115</v>
      </c>
      <c r="R54" s="82" t="s">
        <v>1115</v>
      </c>
      <c r="S54" s="63" t="s">
        <v>1115</v>
      </c>
      <c r="T54" s="81" t="s">
        <v>1115</v>
      </c>
      <c r="U54" s="60" t="s">
        <v>1115</v>
      </c>
      <c r="V54" s="83" t="s">
        <v>1115</v>
      </c>
      <c r="W54" s="69" t="s">
        <v>1115</v>
      </c>
      <c r="X54" s="81" t="s">
        <v>1115</v>
      </c>
      <c r="Y54" s="60" t="s">
        <v>3390</v>
      </c>
      <c r="Z54" s="83">
        <v>33</v>
      </c>
      <c r="AA54" s="63" t="s">
        <v>3390</v>
      </c>
      <c r="AB54" s="81">
        <v>34</v>
      </c>
      <c r="AC54" s="60" t="s">
        <v>1115</v>
      </c>
      <c r="AD54" s="83" t="s">
        <v>1115</v>
      </c>
    </row>
    <row r="55" spans="1:30" ht="15.75" customHeight="1">
      <c r="A55" s="55">
        <v>139</v>
      </c>
      <c r="B55" s="70">
        <v>127</v>
      </c>
      <c r="C55" s="59" t="s">
        <v>2581</v>
      </c>
      <c r="D55" s="93" t="s">
        <v>2592</v>
      </c>
      <c r="E55" s="80" t="s">
        <v>2593</v>
      </c>
      <c r="F55" s="62" t="s">
        <v>2600</v>
      </c>
      <c r="G55" s="63" t="s">
        <v>1115</v>
      </c>
      <c r="H55" s="81" t="s">
        <v>1115</v>
      </c>
      <c r="I55" s="60" t="s">
        <v>1115</v>
      </c>
      <c r="J55" s="82" t="s">
        <v>1115</v>
      </c>
      <c r="K55" s="63" t="s">
        <v>1115</v>
      </c>
      <c r="L55" s="81" t="s">
        <v>1115</v>
      </c>
      <c r="M55" s="60" t="s">
        <v>3390</v>
      </c>
      <c r="N55" s="82">
        <v>34</v>
      </c>
      <c r="O55" s="63" t="s">
        <v>3390</v>
      </c>
      <c r="P55" s="81">
        <v>35</v>
      </c>
      <c r="Q55" s="60" t="s">
        <v>1115</v>
      </c>
      <c r="R55" s="82" t="s">
        <v>1115</v>
      </c>
      <c r="S55" s="63" t="s">
        <v>1115</v>
      </c>
      <c r="T55" s="81" t="s">
        <v>1115</v>
      </c>
      <c r="U55" s="60" t="s">
        <v>1115</v>
      </c>
      <c r="V55" s="83" t="s">
        <v>1115</v>
      </c>
      <c r="W55" s="69" t="s">
        <v>1115</v>
      </c>
      <c r="X55" s="81" t="s">
        <v>1115</v>
      </c>
      <c r="Y55" s="60" t="s">
        <v>3390</v>
      </c>
      <c r="Z55" s="83">
        <v>34</v>
      </c>
      <c r="AA55" s="63" t="s">
        <v>3390</v>
      </c>
      <c r="AB55" s="81">
        <v>35</v>
      </c>
      <c r="AC55" s="60" t="s">
        <v>1115</v>
      </c>
      <c r="AD55" s="83" t="s">
        <v>1115</v>
      </c>
    </row>
    <row r="56" spans="1:30" ht="15.75" customHeight="1">
      <c r="A56" s="55">
        <v>140</v>
      </c>
      <c r="B56" s="70">
        <v>128</v>
      </c>
      <c r="C56" s="59" t="s">
        <v>2581</v>
      </c>
      <c r="D56" s="93" t="s">
        <v>2592</v>
      </c>
      <c r="E56" s="80" t="s">
        <v>2593</v>
      </c>
      <c r="F56" s="62" t="s">
        <v>2601</v>
      </c>
      <c r="G56" s="63" t="s">
        <v>1115</v>
      </c>
      <c r="H56" s="81" t="s">
        <v>1115</v>
      </c>
      <c r="I56" s="60" t="s">
        <v>1115</v>
      </c>
      <c r="J56" s="82" t="s">
        <v>1115</v>
      </c>
      <c r="K56" s="63" t="s">
        <v>1115</v>
      </c>
      <c r="L56" s="81" t="s">
        <v>1115</v>
      </c>
      <c r="M56" s="60" t="s">
        <v>3390</v>
      </c>
      <c r="N56" s="82">
        <v>35</v>
      </c>
      <c r="O56" s="63" t="s">
        <v>3390</v>
      </c>
      <c r="P56" s="81">
        <v>36</v>
      </c>
      <c r="Q56" s="60" t="s">
        <v>1115</v>
      </c>
      <c r="R56" s="82" t="s">
        <v>1115</v>
      </c>
      <c r="S56" s="63" t="s">
        <v>1115</v>
      </c>
      <c r="T56" s="81" t="s">
        <v>1115</v>
      </c>
      <c r="U56" s="60" t="s">
        <v>1115</v>
      </c>
      <c r="V56" s="83" t="s">
        <v>1115</v>
      </c>
      <c r="W56" s="69" t="s">
        <v>1115</v>
      </c>
      <c r="X56" s="81" t="s">
        <v>1115</v>
      </c>
      <c r="Y56" s="60" t="s">
        <v>3390</v>
      </c>
      <c r="Z56" s="83">
        <v>35</v>
      </c>
      <c r="AA56" s="63" t="s">
        <v>3390</v>
      </c>
      <c r="AB56" s="81">
        <v>36</v>
      </c>
      <c r="AC56" s="60" t="s">
        <v>1115</v>
      </c>
      <c r="AD56" s="83" t="s">
        <v>1115</v>
      </c>
    </row>
    <row r="57" spans="1:30" ht="15.75" customHeight="1">
      <c r="A57" s="55">
        <v>60</v>
      </c>
      <c r="B57" s="70">
        <v>56</v>
      </c>
      <c r="C57" s="59" t="s">
        <v>2581</v>
      </c>
      <c r="D57" s="94" t="s">
        <v>2602</v>
      </c>
      <c r="E57" s="80" t="s">
        <v>2603</v>
      </c>
      <c r="F57" s="84" t="s">
        <v>2604</v>
      </c>
      <c r="G57" s="63" t="s">
        <v>1115</v>
      </c>
      <c r="H57" s="81" t="s">
        <v>1115</v>
      </c>
      <c r="I57" s="60" t="s">
        <v>1115</v>
      </c>
      <c r="J57" s="82" t="s">
        <v>1115</v>
      </c>
      <c r="K57" s="63" t="s">
        <v>1115</v>
      </c>
      <c r="L57" s="81" t="s">
        <v>1115</v>
      </c>
      <c r="M57" s="60" t="s">
        <v>1115</v>
      </c>
      <c r="N57" s="82" t="s">
        <v>1115</v>
      </c>
      <c r="O57" s="63" t="s">
        <v>1115</v>
      </c>
      <c r="P57" s="81" t="s">
        <v>1115</v>
      </c>
      <c r="Q57" s="60" t="s">
        <v>3390</v>
      </c>
      <c r="R57" s="82">
        <v>28</v>
      </c>
      <c r="S57" s="63" t="s">
        <v>3390</v>
      </c>
      <c r="T57" s="81">
        <v>29</v>
      </c>
      <c r="U57" s="60" t="s">
        <v>1115</v>
      </c>
      <c r="V57" s="83" t="s">
        <v>1115</v>
      </c>
      <c r="W57" s="69" t="s">
        <v>1115</v>
      </c>
      <c r="X57" s="81" t="s">
        <v>1115</v>
      </c>
      <c r="Y57" s="60" t="s">
        <v>1115</v>
      </c>
      <c r="Z57" s="83" t="s">
        <v>1115</v>
      </c>
      <c r="AA57" s="63" t="s">
        <v>1115</v>
      </c>
      <c r="AB57" s="81" t="s">
        <v>1115</v>
      </c>
      <c r="AC57" s="60" t="s">
        <v>3390</v>
      </c>
      <c r="AD57" s="83">
        <v>28</v>
      </c>
    </row>
    <row r="58" spans="1:30" ht="15.75" customHeight="1">
      <c r="A58" s="55">
        <v>61</v>
      </c>
      <c r="B58" s="70">
        <v>57</v>
      </c>
      <c r="C58" s="59" t="s">
        <v>2581</v>
      </c>
      <c r="D58" s="94" t="s">
        <v>2602</v>
      </c>
      <c r="E58" s="80" t="s">
        <v>2603</v>
      </c>
      <c r="F58" s="84" t="s">
        <v>2605</v>
      </c>
      <c r="G58" s="63" t="s">
        <v>1115</v>
      </c>
      <c r="H58" s="81" t="s">
        <v>1115</v>
      </c>
      <c r="I58" s="60" t="s">
        <v>1115</v>
      </c>
      <c r="J58" s="82" t="s">
        <v>1115</v>
      </c>
      <c r="K58" s="63" t="s">
        <v>1115</v>
      </c>
      <c r="L58" s="81" t="s">
        <v>1115</v>
      </c>
      <c r="M58" s="60" t="s">
        <v>1115</v>
      </c>
      <c r="N58" s="82" t="s">
        <v>1115</v>
      </c>
      <c r="O58" s="63" t="s">
        <v>1115</v>
      </c>
      <c r="P58" s="81" t="s">
        <v>1115</v>
      </c>
      <c r="Q58" s="60" t="s">
        <v>3390</v>
      </c>
      <c r="R58" s="82">
        <v>29</v>
      </c>
      <c r="S58" s="63" t="s">
        <v>3390</v>
      </c>
      <c r="T58" s="81">
        <v>30</v>
      </c>
      <c r="U58" s="60" t="s">
        <v>1115</v>
      </c>
      <c r="V58" s="83" t="s">
        <v>1115</v>
      </c>
      <c r="W58" s="69" t="s">
        <v>1115</v>
      </c>
      <c r="X58" s="81" t="s">
        <v>1115</v>
      </c>
      <c r="Y58" s="60" t="s">
        <v>1115</v>
      </c>
      <c r="Z58" s="83" t="s">
        <v>1115</v>
      </c>
      <c r="AA58" s="63" t="s">
        <v>1115</v>
      </c>
      <c r="AB58" s="81" t="s">
        <v>1115</v>
      </c>
      <c r="AC58" s="60" t="s">
        <v>3390</v>
      </c>
      <c r="AD58" s="83">
        <v>29</v>
      </c>
    </row>
    <row r="59" spans="1:30" ht="15.75" customHeight="1">
      <c r="A59" s="55">
        <v>62</v>
      </c>
      <c r="B59" s="70">
        <v>58</v>
      </c>
      <c r="C59" s="59" t="s">
        <v>2581</v>
      </c>
      <c r="D59" s="94" t="s">
        <v>2602</v>
      </c>
      <c r="E59" s="80" t="s">
        <v>2603</v>
      </c>
      <c r="F59" s="84" t="s">
        <v>2606</v>
      </c>
      <c r="G59" s="63" t="s">
        <v>1115</v>
      </c>
      <c r="H59" s="81" t="s">
        <v>1115</v>
      </c>
      <c r="I59" s="60" t="s">
        <v>1115</v>
      </c>
      <c r="J59" s="82" t="s">
        <v>1115</v>
      </c>
      <c r="K59" s="63" t="s">
        <v>1115</v>
      </c>
      <c r="L59" s="81" t="s">
        <v>1115</v>
      </c>
      <c r="M59" s="60" t="s">
        <v>1115</v>
      </c>
      <c r="N59" s="82" t="s">
        <v>1115</v>
      </c>
      <c r="O59" s="63" t="s">
        <v>1115</v>
      </c>
      <c r="P59" s="81" t="s">
        <v>1115</v>
      </c>
      <c r="Q59" s="60" t="s">
        <v>3390</v>
      </c>
      <c r="R59" s="82">
        <v>30</v>
      </c>
      <c r="S59" s="63" t="s">
        <v>3390</v>
      </c>
      <c r="T59" s="81">
        <v>31</v>
      </c>
      <c r="U59" s="60" t="s">
        <v>1115</v>
      </c>
      <c r="V59" s="83" t="s">
        <v>1115</v>
      </c>
      <c r="W59" s="69" t="s">
        <v>1115</v>
      </c>
      <c r="X59" s="81" t="s">
        <v>1115</v>
      </c>
      <c r="Y59" s="60" t="s">
        <v>1115</v>
      </c>
      <c r="Z59" s="83" t="s">
        <v>1115</v>
      </c>
      <c r="AA59" s="63" t="s">
        <v>1115</v>
      </c>
      <c r="AB59" s="81" t="s">
        <v>1115</v>
      </c>
      <c r="AC59" s="60" t="s">
        <v>3390</v>
      </c>
      <c r="AD59" s="83">
        <v>30</v>
      </c>
    </row>
    <row r="60" spans="1:30" ht="15.75" customHeight="1">
      <c r="A60" s="55">
        <v>63</v>
      </c>
      <c r="B60" s="70">
        <v>59</v>
      </c>
      <c r="C60" s="59" t="s">
        <v>2581</v>
      </c>
      <c r="D60" s="94" t="s">
        <v>2602</v>
      </c>
      <c r="E60" s="80" t="s">
        <v>2603</v>
      </c>
      <c r="F60" s="84" t="s">
        <v>2607</v>
      </c>
      <c r="G60" s="63" t="s">
        <v>1115</v>
      </c>
      <c r="H60" s="81" t="s">
        <v>1115</v>
      </c>
      <c r="I60" s="60" t="s">
        <v>1115</v>
      </c>
      <c r="J60" s="82" t="s">
        <v>1115</v>
      </c>
      <c r="K60" s="63" t="s">
        <v>1115</v>
      </c>
      <c r="L60" s="81" t="s">
        <v>1115</v>
      </c>
      <c r="M60" s="60" t="s">
        <v>1115</v>
      </c>
      <c r="N60" s="82" t="s">
        <v>1115</v>
      </c>
      <c r="O60" s="63" t="s">
        <v>1115</v>
      </c>
      <c r="P60" s="81" t="s">
        <v>1115</v>
      </c>
      <c r="Q60" s="60" t="s">
        <v>3390</v>
      </c>
      <c r="R60" s="82">
        <v>31</v>
      </c>
      <c r="S60" s="63" t="s">
        <v>3390</v>
      </c>
      <c r="T60" s="81">
        <v>32</v>
      </c>
      <c r="U60" s="60" t="s">
        <v>1115</v>
      </c>
      <c r="V60" s="83" t="s">
        <v>1115</v>
      </c>
      <c r="W60" s="69" t="s">
        <v>1115</v>
      </c>
      <c r="X60" s="81" t="s">
        <v>1115</v>
      </c>
      <c r="Y60" s="60" t="s">
        <v>1115</v>
      </c>
      <c r="Z60" s="83" t="s">
        <v>1115</v>
      </c>
      <c r="AA60" s="63" t="s">
        <v>1115</v>
      </c>
      <c r="AB60" s="81" t="s">
        <v>1115</v>
      </c>
      <c r="AC60" s="60" t="s">
        <v>3390</v>
      </c>
      <c r="AD60" s="83">
        <v>31</v>
      </c>
    </row>
    <row r="61" spans="1:30" ht="15.75" customHeight="1">
      <c r="A61" s="55">
        <v>64</v>
      </c>
      <c r="B61" s="70">
        <v>60</v>
      </c>
      <c r="C61" s="59" t="s">
        <v>2581</v>
      </c>
      <c r="D61" s="94" t="s">
        <v>2602</v>
      </c>
      <c r="E61" s="80" t="s">
        <v>2603</v>
      </c>
      <c r="F61" s="84" t="s">
        <v>2608</v>
      </c>
      <c r="G61" s="63" t="s">
        <v>1115</v>
      </c>
      <c r="H61" s="81" t="s">
        <v>1115</v>
      </c>
      <c r="I61" s="60" t="s">
        <v>1115</v>
      </c>
      <c r="J61" s="82" t="s">
        <v>1115</v>
      </c>
      <c r="K61" s="63" t="s">
        <v>1115</v>
      </c>
      <c r="L61" s="81" t="s">
        <v>1115</v>
      </c>
      <c r="M61" s="60" t="s">
        <v>1115</v>
      </c>
      <c r="N61" s="82" t="s">
        <v>1115</v>
      </c>
      <c r="O61" s="63" t="s">
        <v>1115</v>
      </c>
      <c r="P61" s="81" t="s">
        <v>1115</v>
      </c>
      <c r="Q61" s="60" t="s">
        <v>3390</v>
      </c>
      <c r="R61" s="82">
        <v>32</v>
      </c>
      <c r="S61" s="63" t="s">
        <v>3390</v>
      </c>
      <c r="T61" s="81">
        <v>33</v>
      </c>
      <c r="U61" s="60" t="s">
        <v>1115</v>
      </c>
      <c r="V61" s="83" t="s">
        <v>1115</v>
      </c>
      <c r="W61" s="69" t="s">
        <v>1115</v>
      </c>
      <c r="X61" s="81" t="s">
        <v>1115</v>
      </c>
      <c r="Y61" s="60" t="s">
        <v>1115</v>
      </c>
      <c r="Z61" s="83" t="s">
        <v>1115</v>
      </c>
      <c r="AA61" s="63" t="s">
        <v>1115</v>
      </c>
      <c r="AB61" s="81" t="s">
        <v>1115</v>
      </c>
      <c r="AC61" s="60" t="s">
        <v>3390</v>
      </c>
      <c r="AD61" s="83">
        <v>32</v>
      </c>
    </row>
    <row r="62" spans="1:30" ht="15.75" customHeight="1">
      <c r="A62" s="55">
        <v>65</v>
      </c>
      <c r="B62" s="70">
        <v>61</v>
      </c>
      <c r="C62" s="59" t="s">
        <v>2581</v>
      </c>
      <c r="D62" s="94" t="s">
        <v>2602</v>
      </c>
      <c r="E62" s="80" t="s">
        <v>2603</v>
      </c>
      <c r="F62" s="84" t="s">
        <v>2609</v>
      </c>
      <c r="G62" s="63" t="s">
        <v>1115</v>
      </c>
      <c r="H62" s="81" t="s">
        <v>1115</v>
      </c>
      <c r="I62" s="60" t="s">
        <v>1115</v>
      </c>
      <c r="J62" s="82" t="s">
        <v>1115</v>
      </c>
      <c r="K62" s="63" t="s">
        <v>1115</v>
      </c>
      <c r="L62" s="81" t="s">
        <v>1115</v>
      </c>
      <c r="M62" s="60" t="s">
        <v>1115</v>
      </c>
      <c r="N62" s="82" t="s">
        <v>1115</v>
      </c>
      <c r="O62" s="63" t="s">
        <v>1115</v>
      </c>
      <c r="P62" s="81" t="s">
        <v>1115</v>
      </c>
      <c r="Q62" s="60" t="s">
        <v>3390</v>
      </c>
      <c r="R62" s="82">
        <v>33</v>
      </c>
      <c r="S62" s="63" t="s">
        <v>3390</v>
      </c>
      <c r="T62" s="81">
        <v>34</v>
      </c>
      <c r="U62" s="60" t="s">
        <v>1115</v>
      </c>
      <c r="V62" s="83" t="s">
        <v>1115</v>
      </c>
      <c r="W62" s="69" t="s">
        <v>1115</v>
      </c>
      <c r="X62" s="81" t="s">
        <v>1115</v>
      </c>
      <c r="Y62" s="60" t="s">
        <v>1115</v>
      </c>
      <c r="Z62" s="83" t="s">
        <v>1115</v>
      </c>
      <c r="AA62" s="63" t="s">
        <v>1115</v>
      </c>
      <c r="AB62" s="81" t="s">
        <v>1115</v>
      </c>
      <c r="AC62" s="60" t="s">
        <v>3390</v>
      </c>
      <c r="AD62" s="83">
        <v>33</v>
      </c>
    </row>
    <row r="63" spans="1:30" ht="15.75" customHeight="1">
      <c r="A63" s="55">
        <v>66</v>
      </c>
      <c r="B63" s="70">
        <v>62</v>
      </c>
      <c r="C63" s="59" t="s">
        <v>2581</v>
      </c>
      <c r="D63" s="94" t="s">
        <v>2602</v>
      </c>
      <c r="E63" s="80" t="s">
        <v>2603</v>
      </c>
      <c r="F63" s="84" t="s">
        <v>2610</v>
      </c>
      <c r="G63" s="63" t="s">
        <v>1115</v>
      </c>
      <c r="H63" s="81" t="s">
        <v>1115</v>
      </c>
      <c r="I63" s="60" t="s">
        <v>1115</v>
      </c>
      <c r="J63" s="82" t="s">
        <v>1115</v>
      </c>
      <c r="K63" s="63" t="s">
        <v>1115</v>
      </c>
      <c r="L63" s="81" t="s">
        <v>1115</v>
      </c>
      <c r="M63" s="60" t="s">
        <v>1115</v>
      </c>
      <c r="N63" s="82" t="s">
        <v>1115</v>
      </c>
      <c r="O63" s="63" t="s">
        <v>1115</v>
      </c>
      <c r="P63" s="81" t="s">
        <v>1115</v>
      </c>
      <c r="Q63" s="60" t="s">
        <v>3390</v>
      </c>
      <c r="R63" s="82">
        <v>34</v>
      </c>
      <c r="S63" s="63" t="s">
        <v>3390</v>
      </c>
      <c r="T63" s="81">
        <v>35</v>
      </c>
      <c r="U63" s="60" t="s">
        <v>1115</v>
      </c>
      <c r="V63" s="83" t="s">
        <v>1115</v>
      </c>
      <c r="W63" s="69" t="s">
        <v>1115</v>
      </c>
      <c r="X63" s="81" t="s">
        <v>1115</v>
      </c>
      <c r="Y63" s="60" t="s">
        <v>1115</v>
      </c>
      <c r="Z63" s="83" t="s">
        <v>1115</v>
      </c>
      <c r="AA63" s="63" t="s">
        <v>1115</v>
      </c>
      <c r="AB63" s="81" t="s">
        <v>1115</v>
      </c>
      <c r="AC63" s="60" t="s">
        <v>3390</v>
      </c>
      <c r="AD63" s="83">
        <v>34</v>
      </c>
    </row>
    <row r="64" spans="1:30" ht="15.75" customHeight="1">
      <c r="A64" s="55">
        <v>67</v>
      </c>
      <c r="B64" s="70">
        <v>63</v>
      </c>
      <c r="C64" s="59" t="s">
        <v>2581</v>
      </c>
      <c r="D64" s="94" t="s">
        <v>2602</v>
      </c>
      <c r="E64" s="80" t="s">
        <v>2603</v>
      </c>
      <c r="F64" s="87" t="s">
        <v>2611</v>
      </c>
      <c r="G64" s="63" t="s">
        <v>1115</v>
      </c>
      <c r="H64" s="81" t="s">
        <v>1115</v>
      </c>
      <c r="I64" s="60" t="s">
        <v>1115</v>
      </c>
      <c r="J64" s="82" t="s">
        <v>1115</v>
      </c>
      <c r="K64" s="63" t="s">
        <v>1115</v>
      </c>
      <c r="L64" s="81" t="s">
        <v>1115</v>
      </c>
      <c r="M64" s="60" t="s">
        <v>1115</v>
      </c>
      <c r="N64" s="82" t="s">
        <v>1115</v>
      </c>
      <c r="O64" s="63" t="s">
        <v>1115</v>
      </c>
      <c r="P64" s="81" t="s">
        <v>1115</v>
      </c>
      <c r="Q64" s="60" t="s">
        <v>3390</v>
      </c>
      <c r="R64" s="82">
        <v>35</v>
      </c>
      <c r="S64" s="63" t="s">
        <v>3390</v>
      </c>
      <c r="T64" s="81">
        <v>36</v>
      </c>
      <c r="U64" s="60" t="s">
        <v>1115</v>
      </c>
      <c r="V64" s="83" t="s">
        <v>1115</v>
      </c>
      <c r="W64" s="69" t="s">
        <v>1115</v>
      </c>
      <c r="X64" s="81" t="s">
        <v>1115</v>
      </c>
      <c r="Y64" s="60" t="s">
        <v>1115</v>
      </c>
      <c r="Z64" s="83" t="s">
        <v>1115</v>
      </c>
      <c r="AA64" s="63" t="s">
        <v>1115</v>
      </c>
      <c r="AB64" s="81" t="s">
        <v>1115</v>
      </c>
      <c r="AC64" s="60" t="s">
        <v>3390</v>
      </c>
      <c r="AD64" s="83">
        <v>35</v>
      </c>
    </row>
    <row r="65" spans="1:30" ht="15.75" customHeight="1">
      <c r="A65" s="55">
        <v>68</v>
      </c>
      <c r="B65" s="70">
        <v>64</v>
      </c>
      <c r="C65" s="59" t="s">
        <v>2581</v>
      </c>
      <c r="D65" s="94" t="s">
        <v>2602</v>
      </c>
      <c r="E65" s="80" t="s">
        <v>2603</v>
      </c>
      <c r="F65" s="84" t="s">
        <v>2612</v>
      </c>
      <c r="G65" s="63" t="s">
        <v>1115</v>
      </c>
      <c r="H65" s="81" t="s">
        <v>1115</v>
      </c>
      <c r="I65" s="60" t="s">
        <v>1115</v>
      </c>
      <c r="J65" s="82" t="s">
        <v>1115</v>
      </c>
      <c r="K65" s="63" t="s">
        <v>1115</v>
      </c>
      <c r="L65" s="81" t="s">
        <v>1115</v>
      </c>
      <c r="M65" s="60" t="s">
        <v>1115</v>
      </c>
      <c r="N65" s="82" t="s">
        <v>1115</v>
      </c>
      <c r="O65" s="63" t="s">
        <v>1115</v>
      </c>
      <c r="P65" s="81" t="s">
        <v>1115</v>
      </c>
      <c r="Q65" s="60" t="s">
        <v>3390</v>
      </c>
      <c r="R65" s="82">
        <v>36</v>
      </c>
      <c r="S65" s="63" t="s">
        <v>3390</v>
      </c>
      <c r="T65" s="81">
        <v>37</v>
      </c>
      <c r="U65" s="60" t="s">
        <v>1115</v>
      </c>
      <c r="V65" s="83" t="s">
        <v>1115</v>
      </c>
      <c r="W65" s="69" t="s">
        <v>1115</v>
      </c>
      <c r="X65" s="81" t="s">
        <v>1115</v>
      </c>
      <c r="Y65" s="60" t="s">
        <v>1115</v>
      </c>
      <c r="Z65" s="83" t="s">
        <v>1115</v>
      </c>
      <c r="AA65" s="63" t="s">
        <v>1115</v>
      </c>
      <c r="AB65" s="81" t="s">
        <v>1115</v>
      </c>
      <c r="AC65" s="60" t="s">
        <v>3390</v>
      </c>
      <c r="AD65" s="83">
        <v>36</v>
      </c>
    </row>
    <row r="66" spans="1:30" ht="15.75" customHeight="1">
      <c r="A66" s="55">
        <v>69</v>
      </c>
      <c r="B66" s="70">
        <v>65</v>
      </c>
      <c r="C66" s="59" t="s">
        <v>2581</v>
      </c>
      <c r="D66" s="94" t="s">
        <v>2602</v>
      </c>
      <c r="E66" s="80" t="s">
        <v>2603</v>
      </c>
      <c r="F66" s="84" t="s">
        <v>2613</v>
      </c>
      <c r="G66" s="63" t="s">
        <v>1115</v>
      </c>
      <c r="H66" s="81" t="s">
        <v>1115</v>
      </c>
      <c r="I66" s="60" t="s">
        <v>1115</v>
      </c>
      <c r="J66" s="82" t="s">
        <v>1115</v>
      </c>
      <c r="K66" s="63" t="s">
        <v>1115</v>
      </c>
      <c r="L66" s="81" t="s">
        <v>1115</v>
      </c>
      <c r="M66" s="60" t="s">
        <v>1115</v>
      </c>
      <c r="N66" s="82" t="s">
        <v>1115</v>
      </c>
      <c r="O66" s="63" t="s">
        <v>1115</v>
      </c>
      <c r="P66" s="81" t="s">
        <v>1115</v>
      </c>
      <c r="Q66" s="60" t="s">
        <v>3390</v>
      </c>
      <c r="R66" s="82">
        <v>37</v>
      </c>
      <c r="S66" s="63" t="s">
        <v>3390</v>
      </c>
      <c r="T66" s="81">
        <v>38</v>
      </c>
      <c r="U66" s="60" t="s">
        <v>1115</v>
      </c>
      <c r="V66" s="83" t="s">
        <v>1115</v>
      </c>
      <c r="W66" s="69" t="s">
        <v>1115</v>
      </c>
      <c r="X66" s="81" t="s">
        <v>1115</v>
      </c>
      <c r="Y66" s="60" t="s">
        <v>1115</v>
      </c>
      <c r="Z66" s="83" t="s">
        <v>1115</v>
      </c>
      <c r="AA66" s="63" t="s">
        <v>1115</v>
      </c>
      <c r="AB66" s="81" t="s">
        <v>1115</v>
      </c>
      <c r="AC66" s="60" t="s">
        <v>3390</v>
      </c>
      <c r="AD66" s="83">
        <v>37</v>
      </c>
    </row>
    <row r="67" spans="1:30" ht="15.75" customHeight="1">
      <c r="A67" s="55">
        <v>70</v>
      </c>
      <c r="B67" s="70">
        <v>66</v>
      </c>
      <c r="C67" s="59" t="s">
        <v>2581</v>
      </c>
      <c r="D67" s="94" t="s">
        <v>2602</v>
      </c>
      <c r="E67" s="80" t="s">
        <v>2603</v>
      </c>
      <c r="F67" s="84" t="s">
        <v>2614</v>
      </c>
      <c r="G67" s="63" t="s">
        <v>1115</v>
      </c>
      <c r="H67" s="81" t="s">
        <v>1115</v>
      </c>
      <c r="I67" s="60" t="s">
        <v>1115</v>
      </c>
      <c r="J67" s="82" t="s">
        <v>1115</v>
      </c>
      <c r="K67" s="63" t="s">
        <v>1115</v>
      </c>
      <c r="L67" s="81" t="s">
        <v>1115</v>
      </c>
      <c r="M67" s="60" t="s">
        <v>1115</v>
      </c>
      <c r="N67" s="82" t="s">
        <v>1115</v>
      </c>
      <c r="O67" s="63" t="s">
        <v>1115</v>
      </c>
      <c r="P67" s="81" t="s">
        <v>1115</v>
      </c>
      <c r="Q67" s="60" t="s">
        <v>3390</v>
      </c>
      <c r="R67" s="82">
        <v>38</v>
      </c>
      <c r="S67" s="63" t="s">
        <v>3390</v>
      </c>
      <c r="T67" s="81">
        <v>39</v>
      </c>
      <c r="U67" s="60" t="s">
        <v>1115</v>
      </c>
      <c r="V67" s="83" t="s">
        <v>1115</v>
      </c>
      <c r="W67" s="69" t="s">
        <v>1115</v>
      </c>
      <c r="X67" s="81" t="s">
        <v>1115</v>
      </c>
      <c r="Y67" s="60" t="s">
        <v>1115</v>
      </c>
      <c r="Z67" s="83" t="s">
        <v>1115</v>
      </c>
      <c r="AA67" s="63" t="s">
        <v>1115</v>
      </c>
      <c r="AB67" s="81" t="s">
        <v>1115</v>
      </c>
      <c r="AC67" s="60" t="s">
        <v>3390</v>
      </c>
      <c r="AD67" s="83">
        <v>38</v>
      </c>
    </row>
    <row r="68" spans="1:30" ht="15.75" customHeight="1">
      <c r="A68" s="55">
        <v>71</v>
      </c>
      <c r="B68" s="70">
        <v>67</v>
      </c>
      <c r="C68" s="59" t="s">
        <v>2581</v>
      </c>
      <c r="D68" s="94" t="s">
        <v>2602</v>
      </c>
      <c r="E68" s="80" t="s">
        <v>2603</v>
      </c>
      <c r="F68" s="84" t="s">
        <v>2615</v>
      </c>
      <c r="G68" s="63" t="s">
        <v>1115</v>
      </c>
      <c r="H68" s="81" t="s">
        <v>1115</v>
      </c>
      <c r="I68" s="60" t="s">
        <v>1115</v>
      </c>
      <c r="J68" s="82" t="s">
        <v>1115</v>
      </c>
      <c r="K68" s="63" t="s">
        <v>1115</v>
      </c>
      <c r="L68" s="81" t="s">
        <v>1115</v>
      </c>
      <c r="M68" s="60" t="s">
        <v>1115</v>
      </c>
      <c r="N68" s="82" t="s">
        <v>1115</v>
      </c>
      <c r="O68" s="63" t="s">
        <v>1115</v>
      </c>
      <c r="P68" s="81" t="s">
        <v>1115</v>
      </c>
      <c r="Q68" s="60" t="s">
        <v>3390</v>
      </c>
      <c r="R68" s="82">
        <v>39</v>
      </c>
      <c r="S68" s="63" t="s">
        <v>3390</v>
      </c>
      <c r="T68" s="81">
        <v>40</v>
      </c>
      <c r="U68" s="60" t="s">
        <v>1115</v>
      </c>
      <c r="V68" s="83" t="s">
        <v>1115</v>
      </c>
      <c r="W68" s="69" t="s">
        <v>1115</v>
      </c>
      <c r="X68" s="81" t="s">
        <v>1115</v>
      </c>
      <c r="Y68" s="60" t="s">
        <v>1115</v>
      </c>
      <c r="Z68" s="83" t="s">
        <v>1115</v>
      </c>
      <c r="AA68" s="63" t="s">
        <v>1115</v>
      </c>
      <c r="AB68" s="81" t="s">
        <v>1115</v>
      </c>
      <c r="AC68" s="60" t="s">
        <v>3390</v>
      </c>
      <c r="AD68" s="83">
        <v>39</v>
      </c>
    </row>
    <row r="69" spans="1:30" ht="15.75" customHeight="1">
      <c r="A69" s="55">
        <v>72</v>
      </c>
      <c r="B69" s="70">
        <v>68</v>
      </c>
      <c r="C69" s="59" t="s">
        <v>2581</v>
      </c>
      <c r="D69" s="94" t="s">
        <v>2602</v>
      </c>
      <c r="E69" s="80" t="s">
        <v>2603</v>
      </c>
      <c r="F69" s="84" t="s">
        <v>2616</v>
      </c>
      <c r="G69" s="63" t="s">
        <v>1115</v>
      </c>
      <c r="H69" s="81" t="s">
        <v>1115</v>
      </c>
      <c r="I69" s="60" t="s">
        <v>1115</v>
      </c>
      <c r="J69" s="82" t="s">
        <v>1115</v>
      </c>
      <c r="K69" s="63" t="s">
        <v>1115</v>
      </c>
      <c r="L69" s="81" t="s">
        <v>1115</v>
      </c>
      <c r="M69" s="60" t="s">
        <v>1115</v>
      </c>
      <c r="N69" s="82" t="s">
        <v>1115</v>
      </c>
      <c r="O69" s="63" t="s">
        <v>1115</v>
      </c>
      <c r="P69" s="81" t="s">
        <v>1115</v>
      </c>
      <c r="Q69" s="60" t="s">
        <v>3390</v>
      </c>
      <c r="R69" s="82">
        <v>40</v>
      </c>
      <c r="S69" s="63" t="s">
        <v>3390</v>
      </c>
      <c r="T69" s="81">
        <v>41</v>
      </c>
      <c r="U69" s="60" t="s">
        <v>1115</v>
      </c>
      <c r="V69" s="83" t="s">
        <v>1115</v>
      </c>
      <c r="W69" s="69" t="s">
        <v>1115</v>
      </c>
      <c r="X69" s="81" t="s">
        <v>1115</v>
      </c>
      <c r="Y69" s="60" t="s">
        <v>1115</v>
      </c>
      <c r="Z69" s="83" t="s">
        <v>1115</v>
      </c>
      <c r="AA69" s="63" t="s">
        <v>1115</v>
      </c>
      <c r="AB69" s="81" t="s">
        <v>1115</v>
      </c>
      <c r="AC69" s="60" t="s">
        <v>3390</v>
      </c>
      <c r="AD69" s="83">
        <v>40</v>
      </c>
    </row>
    <row r="70" spans="1:30" ht="15.75" customHeight="1">
      <c r="A70" s="55">
        <v>31</v>
      </c>
      <c r="B70" s="70">
        <v>29</v>
      </c>
      <c r="C70" s="59" t="s">
        <v>2581</v>
      </c>
      <c r="D70" s="95" t="s">
        <v>2617</v>
      </c>
      <c r="E70" s="80" t="s">
        <v>2618</v>
      </c>
      <c r="F70" s="62" t="s">
        <v>2619</v>
      </c>
      <c r="G70" s="63" t="s">
        <v>3390</v>
      </c>
      <c r="H70" s="81">
        <v>29</v>
      </c>
      <c r="I70" s="96" t="s">
        <v>1115</v>
      </c>
      <c r="J70" s="97" t="s">
        <v>1115</v>
      </c>
      <c r="K70" s="63" t="s">
        <v>1115</v>
      </c>
      <c r="L70" s="81" t="s">
        <v>1115</v>
      </c>
      <c r="M70" s="60" t="s">
        <v>1115</v>
      </c>
      <c r="N70" s="82" t="s">
        <v>1115</v>
      </c>
      <c r="O70" s="63" t="s">
        <v>1115</v>
      </c>
      <c r="P70" s="81" t="s">
        <v>1115</v>
      </c>
      <c r="Q70" s="60" t="s">
        <v>1115</v>
      </c>
      <c r="R70" s="82" t="s">
        <v>1115</v>
      </c>
      <c r="S70" s="63" t="s">
        <v>1115</v>
      </c>
      <c r="T70" s="81" t="s">
        <v>1115</v>
      </c>
      <c r="U70" s="60" t="s">
        <v>1115</v>
      </c>
      <c r="V70" s="83" t="s">
        <v>1115</v>
      </c>
      <c r="W70" s="69" t="s">
        <v>1115</v>
      </c>
      <c r="X70" s="81" t="s">
        <v>1115</v>
      </c>
      <c r="Y70" s="60" t="s">
        <v>1115</v>
      </c>
      <c r="Z70" s="83" t="s">
        <v>1115</v>
      </c>
      <c r="AA70" s="63" t="s">
        <v>1115</v>
      </c>
      <c r="AB70" s="81" t="s">
        <v>1115</v>
      </c>
      <c r="AC70" s="60" t="s">
        <v>1115</v>
      </c>
      <c r="AD70" s="83" t="s">
        <v>1115</v>
      </c>
    </row>
    <row r="71" spans="1:30" ht="15.75" customHeight="1">
      <c r="A71" s="55">
        <v>32</v>
      </c>
      <c r="B71" s="70">
        <v>30</v>
      </c>
      <c r="C71" s="59" t="s">
        <v>2581</v>
      </c>
      <c r="D71" s="95" t="s">
        <v>2617</v>
      </c>
      <c r="E71" s="80" t="s">
        <v>2618</v>
      </c>
      <c r="F71" s="84" t="s">
        <v>2620</v>
      </c>
      <c r="G71" s="63" t="s">
        <v>3390</v>
      </c>
      <c r="H71" s="81">
        <v>30</v>
      </c>
      <c r="I71" s="96" t="s">
        <v>1115</v>
      </c>
      <c r="J71" s="97" t="s">
        <v>1115</v>
      </c>
      <c r="K71" s="63" t="s">
        <v>1115</v>
      </c>
      <c r="L71" s="81" t="s">
        <v>1115</v>
      </c>
      <c r="M71" s="60" t="s">
        <v>1115</v>
      </c>
      <c r="N71" s="82" t="s">
        <v>1115</v>
      </c>
      <c r="O71" s="63" t="s">
        <v>1115</v>
      </c>
      <c r="P71" s="81" t="s">
        <v>1115</v>
      </c>
      <c r="Q71" s="60" t="s">
        <v>1115</v>
      </c>
      <c r="R71" s="82" t="s">
        <v>1115</v>
      </c>
      <c r="S71" s="63" t="s">
        <v>1115</v>
      </c>
      <c r="T71" s="81" t="s">
        <v>1115</v>
      </c>
      <c r="U71" s="60" t="s">
        <v>1115</v>
      </c>
      <c r="V71" s="83" t="s">
        <v>1115</v>
      </c>
      <c r="W71" s="69" t="s">
        <v>1115</v>
      </c>
      <c r="X71" s="81" t="s">
        <v>1115</v>
      </c>
      <c r="Y71" s="60" t="s">
        <v>1115</v>
      </c>
      <c r="Z71" s="83" t="s">
        <v>1115</v>
      </c>
      <c r="AA71" s="63" t="s">
        <v>1115</v>
      </c>
      <c r="AB71" s="81" t="s">
        <v>1115</v>
      </c>
      <c r="AC71" s="60" t="s">
        <v>1115</v>
      </c>
      <c r="AD71" s="83" t="s">
        <v>1115</v>
      </c>
    </row>
    <row r="72" spans="1:30" ht="15.75" customHeight="1">
      <c r="A72" s="55">
        <v>33</v>
      </c>
      <c r="B72" s="70">
        <v>31</v>
      </c>
      <c r="C72" s="59" t="s">
        <v>2581</v>
      </c>
      <c r="D72" s="95" t="s">
        <v>2617</v>
      </c>
      <c r="E72" s="80" t="s">
        <v>2618</v>
      </c>
      <c r="F72" s="84" t="s">
        <v>2621</v>
      </c>
      <c r="G72" s="63" t="s">
        <v>3390</v>
      </c>
      <c r="H72" s="81">
        <v>31</v>
      </c>
      <c r="I72" s="96" t="s">
        <v>1115</v>
      </c>
      <c r="J72" s="97" t="s">
        <v>1115</v>
      </c>
      <c r="K72" s="63" t="s">
        <v>1115</v>
      </c>
      <c r="L72" s="81" t="s">
        <v>1115</v>
      </c>
      <c r="M72" s="60" t="s">
        <v>1115</v>
      </c>
      <c r="N72" s="82" t="s">
        <v>1115</v>
      </c>
      <c r="O72" s="63" t="s">
        <v>1115</v>
      </c>
      <c r="P72" s="81" t="s">
        <v>1115</v>
      </c>
      <c r="Q72" s="60" t="s">
        <v>1115</v>
      </c>
      <c r="R72" s="82" t="s">
        <v>1115</v>
      </c>
      <c r="S72" s="63" t="s">
        <v>1115</v>
      </c>
      <c r="T72" s="81" t="s">
        <v>1115</v>
      </c>
      <c r="U72" s="60" t="s">
        <v>1115</v>
      </c>
      <c r="V72" s="83" t="s">
        <v>1115</v>
      </c>
      <c r="W72" s="69" t="s">
        <v>1115</v>
      </c>
      <c r="X72" s="81" t="s">
        <v>1115</v>
      </c>
      <c r="Y72" s="60" t="s">
        <v>1115</v>
      </c>
      <c r="Z72" s="83" t="s">
        <v>1115</v>
      </c>
      <c r="AA72" s="63" t="s">
        <v>1115</v>
      </c>
      <c r="AB72" s="81" t="s">
        <v>1115</v>
      </c>
      <c r="AC72" s="60" t="s">
        <v>1115</v>
      </c>
      <c r="AD72" s="83" t="s">
        <v>1115</v>
      </c>
    </row>
    <row r="73" spans="1:30" ht="15.75" customHeight="1">
      <c r="A73" s="55">
        <v>34</v>
      </c>
      <c r="B73" s="70">
        <v>32</v>
      </c>
      <c r="C73" s="59" t="s">
        <v>2581</v>
      </c>
      <c r="D73" s="95" t="s">
        <v>2617</v>
      </c>
      <c r="E73" s="80" t="s">
        <v>2618</v>
      </c>
      <c r="F73" s="62" t="s">
        <v>2622</v>
      </c>
      <c r="G73" s="63" t="s">
        <v>3390</v>
      </c>
      <c r="H73" s="81">
        <v>32</v>
      </c>
      <c r="I73" s="96" t="s">
        <v>1115</v>
      </c>
      <c r="J73" s="97" t="s">
        <v>1115</v>
      </c>
      <c r="K73" s="63" t="s">
        <v>1115</v>
      </c>
      <c r="L73" s="81" t="s">
        <v>1115</v>
      </c>
      <c r="M73" s="60" t="s">
        <v>1115</v>
      </c>
      <c r="N73" s="82" t="s">
        <v>1115</v>
      </c>
      <c r="O73" s="63" t="s">
        <v>1115</v>
      </c>
      <c r="P73" s="81" t="s">
        <v>1115</v>
      </c>
      <c r="Q73" s="60" t="s">
        <v>1115</v>
      </c>
      <c r="R73" s="82" t="s">
        <v>1115</v>
      </c>
      <c r="S73" s="63" t="s">
        <v>1115</v>
      </c>
      <c r="T73" s="81" t="s">
        <v>1115</v>
      </c>
      <c r="U73" s="60" t="s">
        <v>1115</v>
      </c>
      <c r="V73" s="83" t="s">
        <v>1115</v>
      </c>
      <c r="W73" s="69" t="s">
        <v>1115</v>
      </c>
      <c r="X73" s="81" t="s">
        <v>1115</v>
      </c>
      <c r="Y73" s="60" t="s">
        <v>1115</v>
      </c>
      <c r="Z73" s="83" t="s">
        <v>1115</v>
      </c>
      <c r="AA73" s="63" t="s">
        <v>1115</v>
      </c>
      <c r="AB73" s="81" t="s">
        <v>1115</v>
      </c>
      <c r="AC73" s="60" t="s">
        <v>1115</v>
      </c>
      <c r="AD73" s="83" t="s">
        <v>1115</v>
      </c>
    </row>
    <row r="74" spans="1:30" ht="15.75" customHeight="1">
      <c r="A74" s="55">
        <v>35</v>
      </c>
      <c r="B74" s="70">
        <v>33</v>
      </c>
      <c r="C74" s="59" t="s">
        <v>2581</v>
      </c>
      <c r="D74" s="95" t="s">
        <v>2617</v>
      </c>
      <c r="E74" s="80" t="s">
        <v>2618</v>
      </c>
      <c r="F74" s="84" t="s">
        <v>2623</v>
      </c>
      <c r="G74" s="63" t="s">
        <v>3390</v>
      </c>
      <c r="H74" s="81">
        <v>33</v>
      </c>
      <c r="I74" s="96" t="s">
        <v>1115</v>
      </c>
      <c r="J74" s="97" t="s">
        <v>1115</v>
      </c>
      <c r="K74" s="63" t="s">
        <v>1115</v>
      </c>
      <c r="L74" s="81" t="s">
        <v>1115</v>
      </c>
      <c r="M74" s="60" t="s">
        <v>1115</v>
      </c>
      <c r="N74" s="82" t="s">
        <v>1115</v>
      </c>
      <c r="O74" s="63" t="s">
        <v>1115</v>
      </c>
      <c r="P74" s="81" t="s">
        <v>1115</v>
      </c>
      <c r="Q74" s="60" t="s">
        <v>1115</v>
      </c>
      <c r="R74" s="82" t="s">
        <v>1115</v>
      </c>
      <c r="S74" s="63" t="s">
        <v>1115</v>
      </c>
      <c r="T74" s="81" t="s">
        <v>1115</v>
      </c>
      <c r="U74" s="60" t="s">
        <v>1115</v>
      </c>
      <c r="V74" s="83" t="s">
        <v>1115</v>
      </c>
      <c r="W74" s="69" t="s">
        <v>1115</v>
      </c>
      <c r="X74" s="81" t="s">
        <v>1115</v>
      </c>
      <c r="Y74" s="60" t="s">
        <v>1115</v>
      </c>
      <c r="Z74" s="83" t="s">
        <v>1115</v>
      </c>
      <c r="AA74" s="63" t="s">
        <v>1115</v>
      </c>
      <c r="AB74" s="81" t="s">
        <v>1115</v>
      </c>
      <c r="AC74" s="60" t="s">
        <v>1115</v>
      </c>
      <c r="AD74" s="83" t="s">
        <v>1115</v>
      </c>
    </row>
    <row r="75" spans="1:30" ht="15.75" customHeight="1">
      <c r="A75" s="55">
        <v>36</v>
      </c>
      <c r="B75" s="70">
        <v>34</v>
      </c>
      <c r="C75" s="59" t="s">
        <v>2581</v>
      </c>
      <c r="D75" s="95" t="s">
        <v>2617</v>
      </c>
      <c r="E75" s="80" t="s">
        <v>2618</v>
      </c>
      <c r="F75" s="62" t="s">
        <v>2624</v>
      </c>
      <c r="G75" s="63" t="s">
        <v>3390</v>
      </c>
      <c r="H75" s="81">
        <v>34</v>
      </c>
      <c r="I75" s="96" t="s">
        <v>1115</v>
      </c>
      <c r="J75" s="97" t="s">
        <v>1115</v>
      </c>
      <c r="K75" s="63" t="s">
        <v>1115</v>
      </c>
      <c r="L75" s="81" t="s">
        <v>1115</v>
      </c>
      <c r="M75" s="60" t="s">
        <v>1115</v>
      </c>
      <c r="N75" s="82" t="s">
        <v>1115</v>
      </c>
      <c r="O75" s="63" t="s">
        <v>1115</v>
      </c>
      <c r="P75" s="81" t="s">
        <v>1115</v>
      </c>
      <c r="Q75" s="60" t="s">
        <v>1115</v>
      </c>
      <c r="R75" s="82" t="s">
        <v>1115</v>
      </c>
      <c r="S75" s="63" t="s">
        <v>1115</v>
      </c>
      <c r="T75" s="81" t="s">
        <v>1115</v>
      </c>
      <c r="U75" s="60" t="s">
        <v>1115</v>
      </c>
      <c r="V75" s="83" t="s">
        <v>1115</v>
      </c>
      <c r="W75" s="69" t="s">
        <v>1115</v>
      </c>
      <c r="X75" s="81" t="s">
        <v>1115</v>
      </c>
      <c r="Y75" s="60" t="s">
        <v>1115</v>
      </c>
      <c r="Z75" s="83" t="s">
        <v>1115</v>
      </c>
      <c r="AA75" s="63" t="s">
        <v>1115</v>
      </c>
      <c r="AB75" s="81" t="s">
        <v>1115</v>
      </c>
      <c r="AC75" s="60" t="s">
        <v>1115</v>
      </c>
      <c r="AD75" s="83" t="s">
        <v>1115</v>
      </c>
    </row>
    <row r="76" spans="1:30" ht="15.75" customHeight="1">
      <c r="A76" s="55">
        <v>37</v>
      </c>
      <c r="B76" s="70">
        <v>35</v>
      </c>
      <c r="C76" s="59" t="s">
        <v>2581</v>
      </c>
      <c r="D76" s="95" t="s">
        <v>2617</v>
      </c>
      <c r="E76" s="80" t="s">
        <v>2618</v>
      </c>
      <c r="F76" s="84" t="s">
        <v>2625</v>
      </c>
      <c r="G76" s="63" t="s">
        <v>3390</v>
      </c>
      <c r="H76" s="81">
        <v>35</v>
      </c>
      <c r="I76" s="96" t="s">
        <v>1115</v>
      </c>
      <c r="J76" s="97" t="s">
        <v>1115</v>
      </c>
      <c r="K76" s="63" t="s">
        <v>1115</v>
      </c>
      <c r="L76" s="81" t="s">
        <v>1115</v>
      </c>
      <c r="M76" s="60" t="s">
        <v>1115</v>
      </c>
      <c r="N76" s="82" t="s">
        <v>1115</v>
      </c>
      <c r="O76" s="63" t="s">
        <v>1115</v>
      </c>
      <c r="P76" s="81" t="s">
        <v>1115</v>
      </c>
      <c r="Q76" s="60" t="s">
        <v>1115</v>
      </c>
      <c r="R76" s="82" t="s">
        <v>1115</v>
      </c>
      <c r="S76" s="63" t="s">
        <v>1115</v>
      </c>
      <c r="T76" s="81" t="s">
        <v>1115</v>
      </c>
      <c r="U76" s="60" t="s">
        <v>1115</v>
      </c>
      <c r="V76" s="83" t="s">
        <v>1115</v>
      </c>
      <c r="W76" s="69" t="s">
        <v>1115</v>
      </c>
      <c r="X76" s="81" t="s">
        <v>1115</v>
      </c>
      <c r="Y76" s="60" t="s">
        <v>1115</v>
      </c>
      <c r="Z76" s="83" t="s">
        <v>1115</v>
      </c>
      <c r="AA76" s="63" t="s">
        <v>1115</v>
      </c>
      <c r="AB76" s="81" t="s">
        <v>1115</v>
      </c>
      <c r="AC76" s="60" t="s">
        <v>1115</v>
      </c>
      <c r="AD76" s="83" t="s">
        <v>1115</v>
      </c>
    </row>
    <row r="77" spans="1:30" ht="15.75" customHeight="1">
      <c r="A77" s="55">
        <v>38</v>
      </c>
      <c r="B77" s="70">
        <v>36</v>
      </c>
      <c r="C77" s="59" t="s">
        <v>2581</v>
      </c>
      <c r="D77" s="95" t="s">
        <v>2617</v>
      </c>
      <c r="E77" s="80" t="s">
        <v>2618</v>
      </c>
      <c r="F77" s="84" t="s">
        <v>2626</v>
      </c>
      <c r="G77" s="63" t="s">
        <v>3390</v>
      </c>
      <c r="H77" s="81">
        <v>36</v>
      </c>
      <c r="I77" s="96" t="s">
        <v>1115</v>
      </c>
      <c r="J77" s="97" t="s">
        <v>1115</v>
      </c>
      <c r="K77" s="63" t="s">
        <v>1115</v>
      </c>
      <c r="L77" s="81" t="s">
        <v>1115</v>
      </c>
      <c r="M77" s="60" t="s">
        <v>1115</v>
      </c>
      <c r="N77" s="82" t="s">
        <v>1115</v>
      </c>
      <c r="O77" s="63" t="s">
        <v>1115</v>
      </c>
      <c r="P77" s="81" t="s">
        <v>1115</v>
      </c>
      <c r="Q77" s="60" t="s">
        <v>1115</v>
      </c>
      <c r="R77" s="82" t="s">
        <v>1115</v>
      </c>
      <c r="S77" s="63" t="s">
        <v>1115</v>
      </c>
      <c r="T77" s="81" t="s">
        <v>1115</v>
      </c>
      <c r="U77" s="60" t="s">
        <v>1115</v>
      </c>
      <c r="V77" s="83" t="s">
        <v>1115</v>
      </c>
      <c r="W77" s="69" t="s">
        <v>1115</v>
      </c>
      <c r="X77" s="81" t="s">
        <v>1115</v>
      </c>
      <c r="Y77" s="60" t="s">
        <v>1115</v>
      </c>
      <c r="Z77" s="83" t="s">
        <v>1115</v>
      </c>
      <c r="AA77" s="63" t="s">
        <v>1115</v>
      </c>
      <c r="AB77" s="81" t="s">
        <v>1115</v>
      </c>
      <c r="AC77" s="60" t="s">
        <v>1115</v>
      </c>
      <c r="AD77" s="83" t="s">
        <v>1115</v>
      </c>
    </row>
    <row r="78" spans="1:30" ht="15.75" customHeight="1">
      <c r="A78" s="55">
        <v>39</v>
      </c>
      <c r="B78" s="70">
        <v>37</v>
      </c>
      <c r="C78" s="59" t="s">
        <v>2581</v>
      </c>
      <c r="D78" s="95" t="s">
        <v>2617</v>
      </c>
      <c r="E78" s="80" t="s">
        <v>2618</v>
      </c>
      <c r="F78" s="62" t="s">
        <v>2627</v>
      </c>
      <c r="G78" s="63" t="s">
        <v>3390</v>
      </c>
      <c r="H78" s="81">
        <v>37</v>
      </c>
      <c r="I78" s="96" t="s">
        <v>1115</v>
      </c>
      <c r="J78" s="97" t="s">
        <v>1115</v>
      </c>
      <c r="K78" s="63" t="s">
        <v>1115</v>
      </c>
      <c r="L78" s="81" t="s">
        <v>1115</v>
      </c>
      <c r="M78" s="60" t="s">
        <v>1115</v>
      </c>
      <c r="N78" s="82" t="s">
        <v>1115</v>
      </c>
      <c r="O78" s="63" t="s">
        <v>1115</v>
      </c>
      <c r="P78" s="81" t="s">
        <v>1115</v>
      </c>
      <c r="Q78" s="60" t="s">
        <v>1115</v>
      </c>
      <c r="R78" s="82" t="s">
        <v>1115</v>
      </c>
      <c r="S78" s="63" t="s">
        <v>1115</v>
      </c>
      <c r="T78" s="81" t="s">
        <v>1115</v>
      </c>
      <c r="U78" s="60" t="s">
        <v>1115</v>
      </c>
      <c r="V78" s="83" t="s">
        <v>1115</v>
      </c>
      <c r="W78" s="69" t="s">
        <v>1115</v>
      </c>
      <c r="X78" s="81" t="s">
        <v>1115</v>
      </c>
      <c r="Y78" s="60" t="s">
        <v>1115</v>
      </c>
      <c r="Z78" s="83" t="s">
        <v>1115</v>
      </c>
      <c r="AA78" s="63" t="s">
        <v>1115</v>
      </c>
      <c r="AB78" s="81" t="s">
        <v>1115</v>
      </c>
      <c r="AC78" s="60" t="s">
        <v>1115</v>
      </c>
      <c r="AD78" s="83" t="s">
        <v>1115</v>
      </c>
    </row>
    <row r="79" spans="1:30" ht="15.75" customHeight="1">
      <c r="A79" s="55">
        <v>40</v>
      </c>
      <c r="B79" s="70">
        <v>38</v>
      </c>
      <c r="C79" s="59" t="s">
        <v>2581</v>
      </c>
      <c r="D79" s="95" t="s">
        <v>2617</v>
      </c>
      <c r="E79" s="80" t="s">
        <v>2618</v>
      </c>
      <c r="F79" s="62" t="s">
        <v>2628</v>
      </c>
      <c r="G79" s="63" t="s">
        <v>3390</v>
      </c>
      <c r="H79" s="81">
        <v>38</v>
      </c>
      <c r="I79" s="96" t="s">
        <v>1115</v>
      </c>
      <c r="J79" s="97" t="s">
        <v>1115</v>
      </c>
      <c r="K79" s="63" t="s">
        <v>1115</v>
      </c>
      <c r="L79" s="81" t="s">
        <v>1115</v>
      </c>
      <c r="M79" s="60" t="s">
        <v>1115</v>
      </c>
      <c r="N79" s="82" t="s">
        <v>1115</v>
      </c>
      <c r="O79" s="63" t="s">
        <v>1115</v>
      </c>
      <c r="P79" s="81" t="s">
        <v>1115</v>
      </c>
      <c r="Q79" s="60" t="s">
        <v>1115</v>
      </c>
      <c r="R79" s="82" t="s">
        <v>1115</v>
      </c>
      <c r="S79" s="63" t="s">
        <v>1115</v>
      </c>
      <c r="T79" s="81" t="s">
        <v>1115</v>
      </c>
      <c r="U79" s="60" t="s">
        <v>1115</v>
      </c>
      <c r="V79" s="83" t="s">
        <v>1115</v>
      </c>
      <c r="W79" s="69" t="s">
        <v>1115</v>
      </c>
      <c r="X79" s="81" t="s">
        <v>1115</v>
      </c>
      <c r="Y79" s="60" t="s">
        <v>1115</v>
      </c>
      <c r="Z79" s="83" t="s">
        <v>1115</v>
      </c>
      <c r="AA79" s="63" t="s">
        <v>1115</v>
      </c>
      <c r="AB79" s="81" t="s">
        <v>1115</v>
      </c>
      <c r="AC79" s="60" t="s">
        <v>1115</v>
      </c>
      <c r="AD79" s="83" t="s">
        <v>1115</v>
      </c>
    </row>
    <row r="80" spans="1:30" ht="15.75" customHeight="1">
      <c r="A80" s="55">
        <v>41</v>
      </c>
      <c r="B80" s="70">
        <v>39</v>
      </c>
      <c r="C80" s="59" t="s">
        <v>2581</v>
      </c>
      <c r="D80" s="95" t="s">
        <v>2617</v>
      </c>
      <c r="E80" s="59" t="s">
        <v>2618</v>
      </c>
      <c r="F80" s="84" t="s">
        <v>2629</v>
      </c>
      <c r="G80" s="63" t="s">
        <v>3390</v>
      </c>
      <c r="H80" s="81">
        <v>39</v>
      </c>
      <c r="I80" s="96" t="s">
        <v>1115</v>
      </c>
      <c r="J80" s="97" t="s">
        <v>1115</v>
      </c>
      <c r="K80" s="63" t="s">
        <v>1115</v>
      </c>
      <c r="L80" s="81" t="s">
        <v>1115</v>
      </c>
      <c r="M80" s="60" t="s">
        <v>1115</v>
      </c>
      <c r="N80" s="82" t="s">
        <v>1115</v>
      </c>
      <c r="O80" s="63" t="s">
        <v>1115</v>
      </c>
      <c r="P80" s="81" t="s">
        <v>1115</v>
      </c>
      <c r="Q80" s="60" t="s">
        <v>1115</v>
      </c>
      <c r="R80" s="82" t="s">
        <v>1115</v>
      </c>
      <c r="S80" s="63" t="s">
        <v>1115</v>
      </c>
      <c r="T80" s="81" t="s">
        <v>1115</v>
      </c>
      <c r="U80" s="60" t="s">
        <v>1115</v>
      </c>
      <c r="V80" s="83" t="s">
        <v>1115</v>
      </c>
      <c r="W80" s="69" t="s">
        <v>1115</v>
      </c>
      <c r="X80" s="81" t="s">
        <v>1115</v>
      </c>
      <c r="Y80" s="60" t="s">
        <v>1115</v>
      </c>
      <c r="Z80" s="83" t="s">
        <v>1115</v>
      </c>
      <c r="AA80" s="63" t="s">
        <v>1115</v>
      </c>
      <c r="AB80" s="81" t="s">
        <v>1115</v>
      </c>
      <c r="AC80" s="60" t="s">
        <v>1115</v>
      </c>
      <c r="AD80" s="83" t="s">
        <v>1115</v>
      </c>
    </row>
    <row r="81" spans="1:30" ht="15.75" customHeight="1">
      <c r="A81" s="55">
        <v>42</v>
      </c>
      <c r="B81" s="70">
        <v>40</v>
      </c>
      <c r="C81" s="59" t="s">
        <v>2581</v>
      </c>
      <c r="D81" s="95" t="s">
        <v>2617</v>
      </c>
      <c r="E81" s="59" t="s">
        <v>2618</v>
      </c>
      <c r="F81" s="62" t="s">
        <v>2630</v>
      </c>
      <c r="G81" s="63" t="s">
        <v>3390</v>
      </c>
      <c r="H81" s="81">
        <v>40</v>
      </c>
      <c r="I81" s="96" t="s">
        <v>1115</v>
      </c>
      <c r="J81" s="97" t="s">
        <v>1115</v>
      </c>
      <c r="K81" s="63" t="s">
        <v>1115</v>
      </c>
      <c r="L81" s="81" t="s">
        <v>1115</v>
      </c>
      <c r="M81" s="60" t="s">
        <v>1115</v>
      </c>
      <c r="N81" s="82" t="s">
        <v>1115</v>
      </c>
      <c r="O81" s="63" t="s">
        <v>1115</v>
      </c>
      <c r="P81" s="81" t="s">
        <v>1115</v>
      </c>
      <c r="Q81" s="60" t="s">
        <v>1115</v>
      </c>
      <c r="R81" s="82" t="s">
        <v>1115</v>
      </c>
      <c r="S81" s="63" t="s">
        <v>1115</v>
      </c>
      <c r="T81" s="81" t="s">
        <v>1115</v>
      </c>
      <c r="U81" s="60" t="s">
        <v>1115</v>
      </c>
      <c r="V81" s="83" t="s">
        <v>1115</v>
      </c>
      <c r="W81" s="69" t="s">
        <v>1115</v>
      </c>
      <c r="X81" s="81" t="s">
        <v>1115</v>
      </c>
      <c r="Y81" s="60" t="s">
        <v>1115</v>
      </c>
      <c r="Z81" s="83" t="s">
        <v>1115</v>
      </c>
      <c r="AA81" s="63" t="s">
        <v>1115</v>
      </c>
      <c r="AB81" s="81" t="s">
        <v>1115</v>
      </c>
      <c r="AC81" s="60" t="s">
        <v>1115</v>
      </c>
      <c r="AD81" s="83" t="s">
        <v>1115</v>
      </c>
    </row>
    <row r="82" spans="1:30" ht="15.75" customHeight="1">
      <c r="A82" s="55">
        <v>1</v>
      </c>
      <c r="B82" s="70">
        <v>1</v>
      </c>
      <c r="C82" s="70"/>
      <c r="D82" s="60" t="s">
        <v>2631</v>
      </c>
      <c r="E82" s="60"/>
      <c r="F82" s="62" t="s">
        <v>2632</v>
      </c>
      <c r="G82" s="63" t="s">
        <v>3390</v>
      </c>
      <c r="H82" s="60">
        <v>1</v>
      </c>
      <c r="I82" s="60" t="s">
        <v>3390</v>
      </c>
      <c r="J82" s="61">
        <v>1</v>
      </c>
      <c r="K82" s="63" t="s">
        <v>3390</v>
      </c>
      <c r="L82" s="81">
        <v>1</v>
      </c>
      <c r="M82" s="60" t="s">
        <v>3390</v>
      </c>
      <c r="N82" s="82">
        <v>1</v>
      </c>
      <c r="O82" s="63" t="s">
        <v>3390</v>
      </c>
      <c r="P82" s="60">
        <v>1</v>
      </c>
      <c r="Q82" s="60" t="s">
        <v>3390</v>
      </c>
      <c r="R82" s="61">
        <v>1</v>
      </c>
      <c r="S82" s="63" t="s">
        <v>3390</v>
      </c>
      <c r="T82" s="81">
        <v>1</v>
      </c>
      <c r="U82" s="60" t="s">
        <v>3390</v>
      </c>
      <c r="V82" s="83">
        <v>1</v>
      </c>
      <c r="W82" s="69" t="s">
        <v>3390</v>
      </c>
      <c r="X82" s="81">
        <v>1</v>
      </c>
      <c r="Y82" s="60" t="s">
        <v>3390</v>
      </c>
      <c r="Z82" s="83">
        <v>1</v>
      </c>
      <c r="AA82" s="63" t="s">
        <v>3390</v>
      </c>
      <c r="AB82" s="81">
        <v>1</v>
      </c>
      <c r="AC82" s="60" t="s">
        <v>3390</v>
      </c>
      <c r="AD82" s="83">
        <v>1</v>
      </c>
    </row>
    <row r="83" spans="1:30" ht="15.75" customHeight="1">
      <c r="A83" s="55">
        <v>2</v>
      </c>
      <c r="B83" s="70">
        <v>2</v>
      </c>
      <c r="C83" s="70"/>
      <c r="D83" s="60" t="s">
        <v>2631</v>
      </c>
      <c r="E83" s="60"/>
      <c r="F83" s="62" t="s">
        <v>2633</v>
      </c>
      <c r="G83" s="63" t="s">
        <v>3390</v>
      </c>
      <c r="H83" s="60">
        <v>2</v>
      </c>
      <c r="I83" s="60" t="s">
        <v>3390</v>
      </c>
      <c r="J83" s="61">
        <v>2</v>
      </c>
      <c r="K83" s="63" t="s">
        <v>3390</v>
      </c>
      <c r="L83" s="81">
        <v>2</v>
      </c>
      <c r="M83" s="60" t="s">
        <v>3390</v>
      </c>
      <c r="N83" s="82">
        <v>2</v>
      </c>
      <c r="O83" s="63" t="s">
        <v>3390</v>
      </c>
      <c r="P83" s="60">
        <v>2</v>
      </c>
      <c r="Q83" s="60" t="s">
        <v>3390</v>
      </c>
      <c r="R83" s="61">
        <v>2</v>
      </c>
      <c r="S83" s="63" t="s">
        <v>3390</v>
      </c>
      <c r="T83" s="81">
        <v>2</v>
      </c>
      <c r="U83" s="60" t="s">
        <v>3390</v>
      </c>
      <c r="V83" s="83">
        <v>2</v>
      </c>
      <c r="W83" s="69" t="s">
        <v>3390</v>
      </c>
      <c r="X83" s="81">
        <v>2</v>
      </c>
      <c r="Y83" s="60" t="s">
        <v>3390</v>
      </c>
      <c r="Z83" s="83">
        <v>2</v>
      </c>
      <c r="AA83" s="63" t="s">
        <v>3390</v>
      </c>
      <c r="AB83" s="81">
        <v>2</v>
      </c>
      <c r="AC83" s="60" t="s">
        <v>3390</v>
      </c>
      <c r="AD83" s="83">
        <v>2</v>
      </c>
    </row>
    <row r="84" spans="1:30" ht="15.75" customHeight="1">
      <c r="A84" s="55">
        <v>3</v>
      </c>
      <c r="B84" s="70">
        <v>3</v>
      </c>
      <c r="C84" s="70"/>
      <c r="D84" s="60" t="s">
        <v>2631</v>
      </c>
      <c r="E84" s="61"/>
      <c r="F84" s="62" t="s">
        <v>2634</v>
      </c>
      <c r="G84" s="63" t="s">
        <v>3390</v>
      </c>
      <c r="H84" s="60">
        <v>3</v>
      </c>
      <c r="I84" s="60" t="s">
        <v>3390</v>
      </c>
      <c r="J84" s="61">
        <v>3</v>
      </c>
      <c r="K84" s="63" t="s">
        <v>3390</v>
      </c>
      <c r="L84" s="81">
        <v>3</v>
      </c>
      <c r="M84" s="60" t="s">
        <v>3390</v>
      </c>
      <c r="N84" s="82">
        <v>3</v>
      </c>
      <c r="O84" s="63" t="s">
        <v>3390</v>
      </c>
      <c r="P84" s="60">
        <v>3</v>
      </c>
      <c r="Q84" s="60" t="s">
        <v>3390</v>
      </c>
      <c r="R84" s="61">
        <v>3</v>
      </c>
      <c r="S84" s="63" t="s">
        <v>3390</v>
      </c>
      <c r="T84" s="81">
        <v>3</v>
      </c>
      <c r="U84" s="60" t="s">
        <v>3390</v>
      </c>
      <c r="V84" s="83">
        <v>3</v>
      </c>
      <c r="W84" s="69" t="s">
        <v>3390</v>
      </c>
      <c r="X84" s="81">
        <v>3</v>
      </c>
      <c r="Y84" s="60" t="s">
        <v>3390</v>
      </c>
      <c r="Z84" s="83">
        <v>3</v>
      </c>
      <c r="AA84" s="63" t="s">
        <v>3390</v>
      </c>
      <c r="AB84" s="81">
        <v>3</v>
      </c>
      <c r="AC84" s="60" t="s">
        <v>3390</v>
      </c>
      <c r="AD84" s="83">
        <v>3</v>
      </c>
    </row>
    <row r="85" spans="1:30" ht="15.75" customHeight="1">
      <c r="A85" s="55">
        <v>4</v>
      </c>
      <c r="B85" s="70">
        <v>4</v>
      </c>
      <c r="C85" s="70"/>
      <c r="D85" s="60" t="s">
        <v>2631</v>
      </c>
      <c r="E85" s="61"/>
      <c r="F85" s="62" t="s">
        <v>2635</v>
      </c>
      <c r="G85" s="63" t="s">
        <v>3390</v>
      </c>
      <c r="H85" s="60">
        <v>4</v>
      </c>
      <c r="I85" s="96" t="s">
        <v>1115</v>
      </c>
      <c r="J85" s="98" t="s">
        <v>1115</v>
      </c>
      <c r="K85" s="63" t="s">
        <v>3390</v>
      </c>
      <c r="L85" s="81">
        <v>4</v>
      </c>
      <c r="M85" s="96" t="s">
        <v>1115</v>
      </c>
      <c r="N85" s="97" t="s">
        <v>1115</v>
      </c>
      <c r="O85" s="63" t="s">
        <v>3390</v>
      </c>
      <c r="P85" s="60">
        <v>4</v>
      </c>
      <c r="Q85" s="96" t="s">
        <v>1115</v>
      </c>
      <c r="R85" s="98" t="s">
        <v>1115</v>
      </c>
      <c r="S85" s="63" t="s">
        <v>3390</v>
      </c>
      <c r="T85" s="81">
        <v>4</v>
      </c>
      <c r="U85" s="96" t="s">
        <v>1115</v>
      </c>
      <c r="V85" s="99" t="s">
        <v>1115</v>
      </c>
      <c r="W85" s="69" t="s">
        <v>3390</v>
      </c>
      <c r="X85" s="81">
        <v>4</v>
      </c>
      <c r="Y85" s="96" t="s">
        <v>1115</v>
      </c>
      <c r="Z85" s="99" t="s">
        <v>1115</v>
      </c>
      <c r="AA85" s="63" t="s">
        <v>3390</v>
      </c>
      <c r="AB85" s="81">
        <v>4</v>
      </c>
      <c r="AC85" s="96" t="s">
        <v>1115</v>
      </c>
      <c r="AD85" s="99" t="s">
        <v>1115</v>
      </c>
    </row>
    <row r="86" spans="1:30" ht="15.75" customHeight="1">
      <c r="A86" s="55">
        <v>5</v>
      </c>
      <c r="B86" s="70"/>
      <c r="C86" s="70"/>
      <c r="D86" s="71"/>
      <c r="E86" s="72"/>
      <c r="F86" s="73" t="s">
        <v>2636</v>
      </c>
      <c r="G86" s="74" t="s">
        <v>1115</v>
      </c>
      <c r="H86" s="71" t="s">
        <v>1115</v>
      </c>
      <c r="I86" s="71" t="s">
        <v>1115</v>
      </c>
      <c r="J86" s="72" t="s">
        <v>1115</v>
      </c>
      <c r="K86" s="74" t="s">
        <v>1115</v>
      </c>
      <c r="L86" s="75" t="s">
        <v>1115</v>
      </c>
      <c r="M86" s="71" t="s">
        <v>1115</v>
      </c>
      <c r="N86" s="76" t="s">
        <v>1115</v>
      </c>
      <c r="O86" s="74" t="s">
        <v>1115</v>
      </c>
      <c r="P86" s="71" t="s">
        <v>1115</v>
      </c>
      <c r="Q86" s="71" t="s">
        <v>1115</v>
      </c>
      <c r="R86" s="72" t="s">
        <v>1115</v>
      </c>
      <c r="S86" s="74" t="s">
        <v>1115</v>
      </c>
      <c r="T86" s="75" t="s">
        <v>1115</v>
      </c>
      <c r="U86" s="71" t="s">
        <v>1115</v>
      </c>
      <c r="V86" s="77" t="s">
        <v>1115</v>
      </c>
      <c r="W86" s="78" t="s">
        <v>1115</v>
      </c>
      <c r="X86" s="75" t="s">
        <v>1115</v>
      </c>
      <c r="Y86" s="71" t="s">
        <v>1115</v>
      </c>
      <c r="Z86" s="77" t="s">
        <v>1115</v>
      </c>
      <c r="AA86" s="74" t="s">
        <v>1115</v>
      </c>
      <c r="AB86" s="75" t="s">
        <v>1115</v>
      </c>
      <c r="AC86" s="71" t="s">
        <v>1115</v>
      </c>
      <c r="AD86" s="77" t="s">
        <v>1115</v>
      </c>
    </row>
    <row r="87" spans="1:30" ht="15.75" customHeight="1">
      <c r="A87" s="55">
        <v>30</v>
      </c>
      <c r="B87" s="70"/>
      <c r="C87" s="70"/>
      <c r="D87" s="71"/>
      <c r="E87" s="72"/>
      <c r="F87" s="73" t="s">
        <v>2637</v>
      </c>
      <c r="G87" s="74" t="s">
        <v>1115</v>
      </c>
      <c r="H87" s="71" t="s">
        <v>1115</v>
      </c>
      <c r="I87" s="71" t="s">
        <v>1115</v>
      </c>
      <c r="J87" s="76" t="s">
        <v>1115</v>
      </c>
      <c r="K87" s="74" t="s">
        <v>1115</v>
      </c>
      <c r="L87" s="75" t="s">
        <v>1115</v>
      </c>
      <c r="M87" s="71" t="s">
        <v>1115</v>
      </c>
      <c r="N87" s="76" t="s">
        <v>1115</v>
      </c>
      <c r="O87" s="74" t="s">
        <v>1115</v>
      </c>
      <c r="P87" s="75" t="s">
        <v>1115</v>
      </c>
      <c r="Q87" s="71" t="s">
        <v>1115</v>
      </c>
      <c r="R87" s="76" t="s">
        <v>1115</v>
      </c>
      <c r="S87" s="74" t="s">
        <v>1115</v>
      </c>
      <c r="T87" s="75" t="s">
        <v>1115</v>
      </c>
      <c r="U87" s="71" t="s">
        <v>1115</v>
      </c>
      <c r="V87" s="77" t="s">
        <v>1115</v>
      </c>
      <c r="W87" s="78" t="s">
        <v>1115</v>
      </c>
      <c r="X87" s="75" t="s">
        <v>1115</v>
      </c>
      <c r="Y87" s="71" t="s">
        <v>1115</v>
      </c>
      <c r="Z87" s="77" t="s">
        <v>1115</v>
      </c>
      <c r="AA87" s="74" t="s">
        <v>1115</v>
      </c>
      <c r="AB87" s="75" t="s">
        <v>1115</v>
      </c>
      <c r="AC87" s="71" t="s">
        <v>1115</v>
      </c>
      <c r="AD87" s="77" t="s">
        <v>1115</v>
      </c>
    </row>
    <row r="88" spans="1:30" ht="15.75" customHeight="1">
      <c r="A88" s="55">
        <v>43</v>
      </c>
      <c r="B88" s="70">
        <v>41</v>
      </c>
      <c r="C88" s="70"/>
      <c r="D88" s="60" t="s">
        <v>2638</v>
      </c>
      <c r="E88" s="60"/>
      <c r="F88" s="62" t="s">
        <v>2639</v>
      </c>
      <c r="G88" s="63" t="s">
        <v>3390</v>
      </c>
      <c r="H88" s="81">
        <v>41</v>
      </c>
      <c r="I88" s="60" t="s">
        <v>3390</v>
      </c>
      <c r="J88" s="82">
        <v>36</v>
      </c>
      <c r="K88" s="63" t="s">
        <v>3390</v>
      </c>
      <c r="L88" s="81">
        <v>37</v>
      </c>
      <c r="M88" s="60" t="s">
        <v>3390</v>
      </c>
      <c r="N88" s="82">
        <v>36</v>
      </c>
      <c r="O88" s="63" t="s">
        <v>3390</v>
      </c>
      <c r="P88" s="81">
        <v>37</v>
      </c>
      <c r="Q88" s="60" t="s">
        <v>3390</v>
      </c>
      <c r="R88" s="82">
        <v>41</v>
      </c>
      <c r="S88" s="63" t="s">
        <v>3390</v>
      </c>
      <c r="T88" s="81">
        <v>42</v>
      </c>
      <c r="U88" s="60" t="s">
        <v>3390</v>
      </c>
      <c r="V88" s="83">
        <v>36</v>
      </c>
      <c r="W88" s="69" t="s">
        <v>3390</v>
      </c>
      <c r="X88" s="81">
        <v>37</v>
      </c>
      <c r="Y88" s="60" t="s">
        <v>3390</v>
      </c>
      <c r="Z88" s="83">
        <v>36</v>
      </c>
      <c r="AA88" s="63" t="s">
        <v>3390</v>
      </c>
      <c r="AB88" s="81">
        <v>37</v>
      </c>
      <c r="AC88" s="60" t="s">
        <v>3390</v>
      </c>
      <c r="AD88" s="83">
        <v>41</v>
      </c>
    </row>
    <row r="89" spans="1:30" ht="15.75" customHeight="1">
      <c r="A89" s="55">
        <v>44</v>
      </c>
      <c r="B89" s="70">
        <v>42</v>
      </c>
      <c r="C89" s="70"/>
      <c r="D89" s="60" t="s">
        <v>2638</v>
      </c>
      <c r="E89" s="60"/>
      <c r="F89" s="62" t="s">
        <v>2640</v>
      </c>
      <c r="G89" s="63" t="s">
        <v>3390</v>
      </c>
      <c r="H89" s="81">
        <v>42</v>
      </c>
      <c r="I89" s="60" t="s">
        <v>3390</v>
      </c>
      <c r="J89" s="82">
        <v>37</v>
      </c>
      <c r="K89" s="63" t="s">
        <v>3390</v>
      </c>
      <c r="L89" s="81">
        <v>38</v>
      </c>
      <c r="M89" s="60" t="s">
        <v>3390</v>
      </c>
      <c r="N89" s="82">
        <v>37</v>
      </c>
      <c r="O89" s="63" t="s">
        <v>3390</v>
      </c>
      <c r="P89" s="81">
        <v>38</v>
      </c>
      <c r="Q89" s="60" t="s">
        <v>3390</v>
      </c>
      <c r="R89" s="82">
        <v>42</v>
      </c>
      <c r="S89" s="63" t="s">
        <v>3390</v>
      </c>
      <c r="T89" s="81">
        <v>43</v>
      </c>
      <c r="U89" s="60" t="s">
        <v>3390</v>
      </c>
      <c r="V89" s="83">
        <v>37</v>
      </c>
      <c r="W89" s="69" t="s">
        <v>3390</v>
      </c>
      <c r="X89" s="81">
        <v>38</v>
      </c>
      <c r="Y89" s="60" t="s">
        <v>3390</v>
      </c>
      <c r="Z89" s="83">
        <v>37</v>
      </c>
      <c r="AA89" s="63" t="s">
        <v>3390</v>
      </c>
      <c r="AB89" s="81">
        <v>38</v>
      </c>
      <c r="AC89" s="60" t="s">
        <v>3390</v>
      </c>
      <c r="AD89" s="83">
        <v>42</v>
      </c>
    </row>
    <row r="90" spans="1:30" ht="15.75" customHeight="1">
      <c r="A90" s="55">
        <v>45</v>
      </c>
      <c r="B90" s="70">
        <v>43</v>
      </c>
      <c r="C90" s="70"/>
      <c r="D90" s="60" t="s">
        <v>2638</v>
      </c>
      <c r="E90" s="60"/>
      <c r="F90" s="62" t="s">
        <v>2641</v>
      </c>
      <c r="G90" s="63" t="s">
        <v>3390</v>
      </c>
      <c r="H90" s="81">
        <v>43</v>
      </c>
      <c r="I90" s="60" t="s">
        <v>3390</v>
      </c>
      <c r="J90" s="82">
        <v>38</v>
      </c>
      <c r="K90" s="63" t="s">
        <v>3390</v>
      </c>
      <c r="L90" s="81">
        <v>39</v>
      </c>
      <c r="M90" s="60" t="s">
        <v>3390</v>
      </c>
      <c r="N90" s="82">
        <v>38</v>
      </c>
      <c r="O90" s="63" t="s">
        <v>3390</v>
      </c>
      <c r="P90" s="81">
        <v>39</v>
      </c>
      <c r="Q90" s="60" t="s">
        <v>3390</v>
      </c>
      <c r="R90" s="82">
        <v>43</v>
      </c>
      <c r="S90" s="63" t="s">
        <v>3390</v>
      </c>
      <c r="T90" s="81">
        <v>44</v>
      </c>
      <c r="U90" s="60" t="s">
        <v>3390</v>
      </c>
      <c r="V90" s="83">
        <v>38</v>
      </c>
      <c r="W90" s="69" t="s">
        <v>3390</v>
      </c>
      <c r="X90" s="81">
        <v>39</v>
      </c>
      <c r="Y90" s="60" t="s">
        <v>3390</v>
      </c>
      <c r="Z90" s="83">
        <v>38</v>
      </c>
      <c r="AA90" s="63" t="s">
        <v>3390</v>
      </c>
      <c r="AB90" s="81">
        <v>39</v>
      </c>
      <c r="AC90" s="60" t="s">
        <v>3390</v>
      </c>
      <c r="AD90" s="83">
        <v>43</v>
      </c>
    </row>
    <row r="91" spans="1:30" ht="15.75" customHeight="1">
      <c r="A91" s="55">
        <v>46</v>
      </c>
      <c r="B91" s="70">
        <v>44</v>
      </c>
      <c r="C91" s="70"/>
      <c r="D91" s="60" t="s">
        <v>2638</v>
      </c>
      <c r="E91" s="60"/>
      <c r="F91" s="62" t="s">
        <v>2642</v>
      </c>
      <c r="G91" s="63" t="s">
        <v>3390</v>
      </c>
      <c r="H91" s="81">
        <v>44</v>
      </c>
      <c r="I91" s="60" t="s">
        <v>3390</v>
      </c>
      <c r="J91" s="82">
        <v>39</v>
      </c>
      <c r="K91" s="63" t="s">
        <v>3390</v>
      </c>
      <c r="L91" s="81">
        <v>40</v>
      </c>
      <c r="M91" s="60" t="s">
        <v>3390</v>
      </c>
      <c r="N91" s="81">
        <v>39</v>
      </c>
      <c r="O91" s="63" t="s">
        <v>3390</v>
      </c>
      <c r="P91" s="81">
        <v>40</v>
      </c>
      <c r="Q91" s="60" t="s">
        <v>3390</v>
      </c>
      <c r="R91" s="82">
        <v>44</v>
      </c>
      <c r="S91" s="63" t="s">
        <v>3390</v>
      </c>
      <c r="T91" s="81">
        <v>45</v>
      </c>
      <c r="U91" s="60" t="s">
        <v>3390</v>
      </c>
      <c r="V91" s="83">
        <v>39</v>
      </c>
      <c r="W91" s="69" t="s">
        <v>3390</v>
      </c>
      <c r="X91" s="81">
        <v>40</v>
      </c>
      <c r="Y91" s="60" t="s">
        <v>3390</v>
      </c>
      <c r="Z91" s="83">
        <v>39</v>
      </c>
      <c r="AA91" s="63" t="s">
        <v>3390</v>
      </c>
      <c r="AB91" s="81">
        <v>40</v>
      </c>
      <c r="AC91" s="60" t="s">
        <v>3390</v>
      </c>
      <c r="AD91" s="83">
        <v>44</v>
      </c>
    </row>
    <row r="92" spans="1:30" ht="15.75" customHeight="1">
      <c r="A92" s="55">
        <v>47</v>
      </c>
      <c r="B92" s="70">
        <v>45</v>
      </c>
      <c r="C92" s="70"/>
      <c r="D92" s="60" t="s">
        <v>2638</v>
      </c>
      <c r="E92" s="60"/>
      <c r="F92" s="62" t="s">
        <v>2643</v>
      </c>
      <c r="G92" s="63" t="s">
        <v>3390</v>
      </c>
      <c r="H92" s="81">
        <v>45</v>
      </c>
      <c r="I92" s="96" t="s">
        <v>1115</v>
      </c>
      <c r="J92" s="97" t="s">
        <v>1115</v>
      </c>
      <c r="K92" s="63" t="s">
        <v>3390</v>
      </c>
      <c r="L92" s="81">
        <v>41</v>
      </c>
      <c r="M92" s="96" t="s">
        <v>1115</v>
      </c>
      <c r="N92" s="100" t="s">
        <v>1115</v>
      </c>
      <c r="O92" s="63" t="s">
        <v>3390</v>
      </c>
      <c r="P92" s="81">
        <v>41</v>
      </c>
      <c r="Q92" s="96" t="s">
        <v>1115</v>
      </c>
      <c r="R92" s="97" t="s">
        <v>1115</v>
      </c>
      <c r="S92" s="63" t="s">
        <v>3390</v>
      </c>
      <c r="T92" s="81">
        <v>46</v>
      </c>
      <c r="U92" s="96" t="s">
        <v>1115</v>
      </c>
      <c r="V92" s="99" t="s">
        <v>1115</v>
      </c>
      <c r="W92" s="69" t="s">
        <v>3390</v>
      </c>
      <c r="X92" s="81">
        <v>41</v>
      </c>
      <c r="Y92" s="96" t="s">
        <v>1115</v>
      </c>
      <c r="Z92" s="99" t="s">
        <v>1115</v>
      </c>
      <c r="AA92" s="63" t="s">
        <v>3390</v>
      </c>
      <c r="AB92" s="81">
        <v>41</v>
      </c>
      <c r="AC92" s="96" t="s">
        <v>1115</v>
      </c>
      <c r="AD92" s="99" t="s">
        <v>1115</v>
      </c>
    </row>
    <row r="93" spans="1:30" ht="15.75" customHeight="1">
      <c r="A93" s="55">
        <v>48</v>
      </c>
      <c r="B93" s="70">
        <v>46</v>
      </c>
      <c r="C93" s="70"/>
      <c r="D93" s="60" t="s">
        <v>2638</v>
      </c>
      <c r="E93" s="60"/>
      <c r="F93" s="62" t="s">
        <v>2644</v>
      </c>
      <c r="G93" s="63" t="s">
        <v>3390</v>
      </c>
      <c r="H93" s="81">
        <v>46</v>
      </c>
      <c r="I93" s="96" t="s">
        <v>1115</v>
      </c>
      <c r="J93" s="97" t="s">
        <v>1115</v>
      </c>
      <c r="K93" s="63" t="s">
        <v>3390</v>
      </c>
      <c r="L93" s="81">
        <v>42</v>
      </c>
      <c r="M93" s="96" t="s">
        <v>1115</v>
      </c>
      <c r="N93" s="97" t="s">
        <v>1115</v>
      </c>
      <c r="O93" s="63" t="s">
        <v>3390</v>
      </c>
      <c r="P93" s="81">
        <v>42</v>
      </c>
      <c r="Q93" s="96" t="s">
        <v>1115</v>
      </c>
      <c r="R93" s="97" t="s">
        <v>1115</v>
      </c>
      <c r="S93" s="63" t="s">
        <v>3390</v>
      </c>
      <c r="T93" s="81">
        <v>47</v>
      </c>
      <c r="U93" s="96" t="s">
        <v>1115</v>
      </c>
      <c r="V93" s="99" t="s">
        <v>1115</v>
      </c>
      <c r="W93" s="69" t="s">
        <v>3390</v>
      </c>
      <c r="X93" s="81">
        <v>42</v>
      </c>
      <c r="Y93" s="96" t="s">
        <v>1115</v>
      </c>
      <c r="Z93" s="99" t="s">
        <v>1115</v>
      </c>
      <c r="AA93" s="63" t="s">
        <v>3390</v>
      </c>
      <c r="AB93" s="81">
        <v>42</v>
      </c>
      <c r="AC93" s="96" t="s">
        <v>1115</v>
      </c>
      <c r="AD93" s="99" t="s">
        <v>1115</v>
      </c>
    </row>
    <row r="94" spans="1:30" ht="15.75" customHeight="1">
      <c r="A94" s="55">
        <v>49</v>
      </c>
      <c r="B94" s="70">
        <v>47</v>
      </c>
      <c r="C94" s="70"/>
      <c r="D94" s="60" t="s">
        <v>2638</v>
      </c>
      <c r="E94" s="60"/>
      <c r="F94" s="62" t="s">
        <v>2645</v>
      </c>
      <c r="G94" s="63" t="s">
        <v>3390</v>
      </c>
      <c r="H94" s="81">
        <v>47</v>
      </c>
      <c r="I94" s="96" t="s">
        <v>1115</v>
      </c>
      <c r="J94" s="97" t="s">
        <v>1115</v>
      </c>
      <c r="K94" s="63" t="s">
        <v>3390</v>
      </c>
      <c r="L94" s="81">
        <v>43</v>
      </c>
      <c r="M94" s="96" t="s">
        <v>1115</v>
      </c>
      <c r="N94" s="97" t="s">
        <v>1115</v>
      </c>
      <c r="O94" s="63" t="s">
        <v>3390</v>
      </c>
      <c r="P94" s="81">
        <v>43</v>
      </c>
      <c r="Q94" s="96" t="s">
        <v>1115</v>
      </c>
      <c r="R94" s="97" t="s">
        <v>1115</v>
      </c>
      <c r="S94" s="63" t="s">
        <v>3390</v>
      </c>
      <c r="T94" s="81">
        <v>48</v>
      </c>
      <c r="U94" s="96" t="s">
        <v>1115</v>
      </c>
      <c r="V94" s="99" t="s">
        <v>1115</v>
      </c>
      <c r="W94" s="69" t="s">
        <v>3390</v>
      </c>
      <c r="X94" s="81">
        <v>43</v>
      </c>
      <c r="Y94" s="96" t="s">
        <v>1115</v>
      </c>
      <c r="Z94" s="99" t="s">
        <v>1115</v>
      </c>
      <c r="AA94" s="63" t="s">
        <v>3390</v>
      </c>
      <c r="AB94" s="81">
        <v>43</v>
      </c>
      <c r="AC94" s="96" t="s">
        <v>1115</v>
      </c>
      <c r="AD94" s="99" t="s">
        <v>1115</v>
      </c>
    </row>
    <row r="95" spans="1:30" ht="15.75" customHeight="1">
      <c r="A95" s="55">
        <v>50</v>
      </c>
      <c r="B95" s="70"/>
      <c r="C95" s="70"/>
      <c r="D95" s="60"/>
      <c r="E95" s="60"/>
      <c r="F95" s="62" t="s">
        <v>2646</v>
      </c>
      <c r="G95" s="63" t="s">
        <v>1115</v>
      </c>
      <c r="H95" s="81" t="s">
        <v>1115</v>
      </c>
      <c r="I95" s="60" t="s">
        <v>3390</v>
      </c>
      <c r="J95" s="101">
        <v>40</v>
      </c>
      <c r="K95" s="63" t="s">
        <v>1115</v>
      </c>
      <c r="L95" s="81" t="s">
        <v>1115</v>
      </c>
      <c r="M95" s="60" t="s">
        <v>3390</v>
      </c>
      <c r="N95" s="101">
        <v>41</v>
      </c>
      <c r="O95" s="63" t="s">
        <v>1115</v>
      </c>
      <c r="P95" s="81" t="s">
        <v>1115</v>
      </c>
      <c r="Q95" s="60" t="s">
        <v>3390</v>
      </c>
      <c r="R95" s="101">
        <v>46</v>
      </c>
      <c r="S95" s="63" t="s">
        <v>1115</v>
      </c>
      <c r="T95" s="81" t="s">
        <v>1115</v>
      </c>
      <c r="U95" s="60" t="s">
        <v>3390</v>
      </c>
      <c r="V95" s="102">
        <v>40</v>
      </c>
      <c r="W95" s="69" t="s">
        <v>1115</v>
      </c>
      <c r="X95" s="81" t="s">
        <v>1115</v>
      </c>
      <c r="Y95" s="60" t="s">
        <v>3390</v>
      </c>
      <c r="Z95" s="102">
        <v>41</v>
      </c>
      <c r="AA95" s="63" t="s">
        <v>1115</v>
      </c>
      <c r="AB95" s="81" t="s">
        <v>1115</v>
      </c>
      <c r="AC95" s="85" t="s">
        <v>3390</v>
      </c>
      <c r="AD95" s="102">
        <v>46</v>
      </c>
    </row>
    <row r="96" spans="1:30" ht="15.75" customHeight="1">
      <c r="A96" s="55">
        <v>51</v>
      </c>
      <c r="B96" s="70"/>
      <c r="C96" s="70"/>
      <c r="D96" s="60"/>
      <c r="E96" s="60"/>
      <c r="F96" s="62" t="s">
        <v>2647</v>
      </c>
      <c r="G96" s="63" t="s">
        <v>1115</v>
      </c>
      <c r="H96" s="81" t="s">
        <v>1115</v>
      </c>
      <c r="I96" s="85" t="s">
        <v>1115</v>
      </c>
      <c r="J96" s="101" t="s">
        <v>1115</v>
      </c>
      <c r="K96" s="63" t="s">
        <v>1115</v>
      </c>
      <c r="L96" s="81" t="s">
        <v>1115</v>
      </c>
      <c r="M96" s="60" t="s">
        <v>3390</v>
      </c>
      <c r="N96" s="101">
        <v>40</v>
      </c>
      <c r="O96" s="63" t="s">
        <v>1115</v>
      </c>
      <c r="P96" s="81" t="s">
        <v>1115</v>
      </c>
      <c r="Q96" s="60" t="s">
        <v>3390</v>
      </c>
      <c r="R96" s="101">
        <v>45</v>
      </c>
      <c r="S96" s="63" t="s">
        <v>1115</v>
      </c>
      <c r="T96" s="81" t="s">
        <v>1115</v>
      </c>
      <c r="U96" s="85" t="s">
        <v>1115</v>
      </c>
      <c r="V96" s="102" t="s">
        <v>1115</v>
      </c>
      <c r="W96" s="69" t="s">
        <v>1115</v>
      </c>
      <c r="X96" s="81" t="s">
        <v>1115</v>
      </c>
      <c r="Y96" s="60" t="s">
        <v>3390</v>
      </c>
      <c r="Z96" s="102">
        <v>40</v>
      </c>
      <c r="AA96" s="63" t="s">
        <v>1115</v>
      </c>
      <c r="AB96" s="81" t="s">
        <v>1115</v>
      </c>
      <c r="AC96" s="85" t="s">
        <v>3390</v>
      </c>
      <c r="AD96" s="102">
        <v>45</v>
      </c>
    </row>
    <row r="97" spans="1:30" ht="15.75" customHeight="1">
      <c r="A97" s="55">
        <v>73</v>
      </c>
      <c r="B97" s="70"/>
      <c r="C97" s="70"/>
      <c r="D97" s="71"/>
      <c r="E97" s="71"/>
      <c r="F97" s="73" t="s">
        <v>2648</v>
      </c>
      <c r="G97" s="74" t="s">
        <v>1115</v>
      </c>
      <c r="H97" s="75" t="s">
        <v>1115</v>
      </c>
      <c r="I97" s="71" t="s">
        <v>1115</v>
      </c>
      <c r="J97" s="76" t="s">
        <v>1115</v>
      </c>
      <c r="K97" s="74" t="s">
        <v>1115</v>
      </c>
      <c r="L97" s="75" t="s">
        <v>1115</v>
      </c>
      <c r="M97" s="71" t="s">
        <v>1115</v>
      </c>
      <c r="N97" s="76" t="s">
        <v>1115</v>
      </c>
      <c r="O97" s="74" t="s">
        <v>1115</v>
      </c>
      <c r="P97" s="75" t="s">
        <v>1115</v>
      </c>
      <c r="Q97" s="71" t="s">
        <v>1115</v>
      </c>
      <c r="R97" s="76" t="s">
        <v>1115</v>
      </c>
      <c r="S97" s="74" t="s">
        <v>1115</v>
      </c>
      <c r="T97" s="75" t="s">
        <v>1115</v>
      </c>
      <c r="U97" s="71" t="s">
        <v>1115</v>
      </c>
      <c r="V97" s="77" t="s">
        <v>1115</v>
      </c>
      <c r="W97" s="78" t="s">
        <v>1115</v>
      </c>
      <c r="X97" s="75" t="s">
        <v>1115</v>
      </c>
      <c r="Y97" s="71" t="s">
        <v>1115</v>
      </c>
      <c r="Z97" s="77" t="s">
        <v>1115</v>
      </c>
      <c r="AA97" s="74" t="s">
        <v>1115</v>
      </c>
      <c r="AB97" s="75" t="s">
        <v>1115</v>
      </c>
      <c r="AC97" s="71" t="s">
        <v>1115</v>
      </c>
      <c r="AD97" s="77" t="s">
        <v>1115</v>
      </c>
    </row>
    <row r="98" spans="1:30" ht="15.75" customHeight="1">
      <c r="A98" s="55">
        <v>74</v>
      </c>
      <c r="B98" s="70">
        <v>69</v>
      </c>
      <c r="C98" s="70"/>
      <c r="D98" s="60" t="s">
        <v>2649</v>
      </c>
      <c r="E98" s="60"/>
      <c r="F98" s="62" t="s">
        <v>2650</v>
      </c>
      <c r="G98" s="63" t="s">
        <v>1115</v>
      </c>
      <c r="H98" s="81" t="s">
        <v>1115</v>
      </c>
      <c r="I98" s="60" t="s">
        <v>1115</v>
      </c>
      <c r="J98" s="82" t="s">
        <v>1115</v>
      </c>
      <c r="K98" s="63" t="s">
        <v>1115</v>
      </c>
      <c r="L98" s="81" t="s">
        <v>1115</v>
      </c>
      <c r="M98" s="60" t="s">
        <v>1115</v>
      </c>
      <c r="N98" s="82" t="s">
        <v>1115</v>
      </c>
      <c r="O98" s="63" t="s">
        <v>1115</v>
      </c>
      <c r="P98" s="81" t="s">
        <v>1115</v>
      </c>
      <c r="Q98" s="60" t="s">
        <v>1115</v>
      </c>
      <c r="R98" s="82" t="s">
        <v>1115</v>
      </c>
      <c r="S98" s="63" t="s">
        <v>1115</v>
      </c>
      <c r="T98" s="81" t="s">
        <v>1115</v>
      </c>
      <c r="U98" s="60" t="s">
        <v>1115</v>
      </c>
      <c r="V98" s="83" t="s">
        <v>1115</v>
      </c>
      <c r="W98" s="69" t="s">
        <v>3390</v>
      </c>
      <c r="X98" s="81">
        <v>44</v>
      </c>
      <c r="Y98" s="60" t="s">
        <v>3390</v>
      </c>
      <c r="Z98" s="83">
        <v>42</v>
      </c>
      <c r="AA98" s="63" t="s">
        <v>3390</v>
      </c>
      <c r="AB98" s="81">
        <v>44</v>
      </c>
      <c r="AC98" s="60" t="s">
        <v>3390</v>
      </c>
      <c r="AD98" s="83">
        <v>47</v>
      </c>
    </row>
    <row r="99" spans="1:30" ht="15.75" customHeight="1">
      <c r="A99" s="55">
        <v>75</v>
      </c>
      <c r="B99" s="70">
        <v>70</v>
      </c>
      <c r="C99" s="70"/>
      <c r="D99" s="60" t="s">
        <v>2649</v>
      </c>
      <c r="E99" s="60"/>
      <c r="F99" s="62" t="s">
        <v>2651</v>
      </c>
      <c r="G99" s="63" t="s">
        <v>1115</v>
      </c>
      <c r="H99" s="81" t="s">
        <v>1115</v>
      </c>
      <c r="I99" s="60" t="s">
        <v>1115</v>
      </c>
      <c r="J99" s="82" t="s">
        <v>1115</v>
      </c>
      <c r="K99" s="63" t="s">
        <v>1115</v>
      </c>
      <c r="L99" s="81" t="s">
        <v>1115</v>
      </c>
      <c r="M99" s="60" t="s">
        <v>1115</v>
      </c>
      <c r="N99" s="82" t="s">
        <v>1115</v>
      </c>
      <c r="O99" s="63" t="s">
        <v>1115</v>
      </c>
      <c r="P99" s="81" t="s">
        <v>1115</v>
      </c>
      <c r="Q99" s="60" t="s">
        <v>1115</v>
      </c>
      <c r="R99" s="82" t="s">
        <v>1115</v>
      </c>
      <c r="S99" s="63" t="s">
        <v>1115</v>
      </c>
      <c r="T99" s="81" t="s">
        <v>1115</v>
      </c>
      <c r="U99" s="60" t="s">
        <v>1115</v>
      </c>
      <c r="V99" s="83" t="s">
        <v>1115</v>
      </c>
      <c r="W99" s="69" t="s">
        <v>3390</v>
      </c>
      <c r="X99" s="81">
        <v>45</v>
      </c>
      <c r="Y99" s="60" t="s">
        <v>3390</v>
      </c>
      <c r="Z99" s="83">
        <v>43</v>
      </c>
      <c r="AA99" s="63" t="s">
        <v>3390</v>
      </c>
      <c r="AB99" s="81">
        <v>45</v>
      </c>
      <c r="AC99" s="60" t="s">
        <v>3390</v>
      </c>
      <c r="AD99" s="83">
        <v>48</v>
      </c>
    </row>
    <row r="100" spans="1:30" ht="15.75" customHeight="1">
      <c r="A100" s="55">
        <v>76</v>
      </c>
      <c r="B100" s="70">
        <v>71</v>
      </c>
      <c r="C100" s="70"/>
      <c r="D100" s="60" t="s">
        <v>2649</v>
      </c>
      <c r="E100" s="60"/>
      <c r="F100" s="62" t="s">
        <v>2652</v>
      </c>
      <c r="G100" s="63" t="s">
        <v>1115</v>
      </c>
      <c r="H100" s="81" t="s">
        <v>1115</v>
      </c>
      <c r="I100" s="60" t="s">
        <v>1115</v>
      </c>
      <c r="J100" s="82" t="s">
        <v>1115</v>
      </c>
      <c r="K100" s="63" t="s">
        <v>1115</v>
      </c>
      <c r="L100" s="81" t="s">
        <v>1115</v>
      </c>
      <c r="M100" s="60" t="s">
        <v>1115</v>
      </c>
      <c r="N100" s="82" t="s">
        <v>1115</v>
      </c>
      <c r="O100" s="63" t="s">
        <v>1115</v>
      </c>
      <c r="P100" s="81" t="s">
        <v>1115</v>
      </c>
      <c r="Q100" s="60" t="s">
        <v>1115</v>
      </c>
      <c r="R100" s="82" t="s">
        <v>1115</v>
      </c>
      <c r="S100" s="63" t="s">
        <v>1115</v>
      </c>
      <c r="T100" s="81" t="s">
        <v>1115</v>
      </c>
      <c r="U100" s="60" t="s">
        <v>1115</v>
      </c>
      <c r="V100" s="83" t="s">
        <v>1115</v>
      </c>
      <c r="W100" s="69" t="s">
        <v>3390</v>
      </c>
      <c r="X100" s="81">
        <v>46</v>
      </c>
      <c r="Y100" s="60" t="s">
        <v>3390</v>
      </c>
      <c r="Z100" s="83">
        <v>44</v>
      </c>
      <c r="AA100" s="63" t="s">
        <v>3390</v>
      </c>
      <c r="AB100" s="81">
        <v>46</v>
      </c>
      <c r="AC100" s="60" t="s">
        <v>3390</v>
      </c>
      <c r="AD100" s="83">
        <v>49</v>
      </c>
    </row>
    <row r="101" spans="1:30" ht="15.75" customHeight="1">
      <c r="A101" s="55">
        <v>77</v>
      </c>
      <c r="B101" s="70">
        <v>72</v>
      </c>
      <c r="C101" s="70"/>
      <c r="D101" s="60" t="s">
        <v>2649</v>
      </c>
      <c r="E101" s="60"/>
      <c r="F101" s="62" t="s">
        <v>2653</v>
      </c>
      <c r="G101" s="63" t="s">
        <v>1115</v>
      </c>
      <c r="H101" s="81" t="s">
        <v>1115</v>
      </c>
      <c r="I101" s="60" t="s">
        <v>1115</v>
      </c>
      <c r="J101" s="82" t="s">
        <v>1115</v>
      </c>
      <c r="K101" s="63" t="s">
        <v>1115</v>
      </c>
      <c r="L101" s="81" t="s">
        <v>1115</v>
      </c>
      <c r="M101" s="60" t="s">
        <v>1115</v>
      </c>
      <c r="N101" s="82" t="s">
        <v>1115</v>
      </c>
      <c r="O101" s="63" t="s">
        <v>1115</v>
      </c>
      <c r="P101" s="81" t="s">
        <v>1115</v>
      </c>
      <c r="Q101" s="60" t="s">
        <v>1115</v>
      </c>
      <c r="R101" s="82" t="s">
        <v>1115</v>
      </c>
      <c r="S101" s="63" t="s">
        <v>1115</v>
      </c>
      <c r="T101" s="81" t="s">
        <v>1115</v>
      </c>
      <c r="U101" s="60" t="s">
        <v>1115</v>
      </c>
      <c r="V101" s="83" t="s">
        <v>1115</v>
      </c>
      <c r="W101" s="69" t="s">
        <v>3390</v>
      </c>
      <c r="X101" s="81">
        <v>47</v>
      </c>
      <c r="Y101" s="60" t="s">
        <v>3390</v>
      </c>
      <c r="Z101" s="83">
        <v>45</v>
      </c>
      <c r="AA101" s="63" t="s">
        <v>3390</v>
      </c>
      <c r="AB101" s="81">
        <v>47</v>
      </c>
      <c r="AC101" s="60" t="s">
        <v>3390</v>
      </c>
      <c r="AD101" s="83">
        <v>50</v>
      </c>
    </row>
    <row r="102" spans="1:30" ht="15.75" customHeight="1">
      <c r="A102" s="55">
        <v>78</v>
      </c>
      <c r="B102" s="70"/>
      <c r="C102" s="70"/>
      <c r="D102" s="71"/>
      <c r="E102" s="71"/>
      <c r="F102" s="73" t="s">
        <v>2654</v>
      </c>
      <c r="G102" s="74" t="s">
        <v>1115</v>
      </c>
      <c r="H102" s="75" t="s">
        <v>1115</v>
      </c>
      <c r="I102" s="71" t="s">
        <v>1115</v>
      </c>
      <c r="J102" s="76" t="s">
        <v>1115</v>
      </c>
      <c r="K102" s="74" t="s">
        <v>1115</v>
      </c>
      <c r="L102" s="75" t="s">
        <v>1115</v>
      </c>
      <c r="M102" s="71" t="s">
        <v>1115</v>
      </c>
      <c r="N102" s="76" t="s">
        <v>1115</v>
      </c>
      <c r="O102" s="74" t="s">
        <v>1115</v>
      </c>
      <c r="P102" s="75" t="s">
        <v>1115</v>
      </c>
      <c r="Q102" s="71" t="s">
        <v>1115</v>
      </c>
      <c r="R102" s="76" t="s">
        <v>1115</v>
      </c>
      <c r="S102" s="74" t="s">
        <v>1115</v>
      </c>
      <c r="T102" s="75" t="s">
        <v>1115</v>
      </c>
      <c r="U102" s="71" t="s">
        <v>1115</v>
      </c>
      <c r="V102" s="77" t="s">
        <v>1115</v>
      </c>
      <c r="W102" s="78" t="s">
        <v>1115</v>
      </c>
      <c r="X102" s="75" t="s">
        <v>1115</v>
      </c>
      <c r="Y102" s="71" t="s">
        <v>1115</v>
      </c>
      <c r="Z102" s="77" t="s">
        <v>1115</v>
      </c>
      <c r="AA102" s="74" t="s">
        <v>1115</v>
      </c>
      <c r="AB102" s="75" t="s">
        <v>1115</v>
      </c>
      <c r="AC102" s="71" t="s">
        <v>1115</v>
      </c>
      <c r="AD102" s="77" t="s">
        <v>1115</v>
      </c>
    </row>
    <row r="103" spans="1:30" ht="15.75" customHeight="1">
      <c r="A103" s="55">
        <v>79</v>
      </c>
      <c r="B103" s="70">
        <v>73</v>
      </c>
      <c r="C103" s="70"/>
      <c r="D103" s="60" t="s">
        <v>2649</v>
      </c>
      <c r="E103" s="60"/>
      <c r="F103" s="62" t="s">
        <v>2655</v>
      </c>
      <c r="G103" s="63" t="s">
        <v>1115</v>
      </c>
      <c r="H103" s="81" t="s">
        <v>1115</v>
      </c>
      <c r="I103" s="60" t="s">
        <v>1115</v>
      </c>
      <c r="J103" s="82" t="s">
        <v>1115</v>
      </c>
      <c r="K103" s="63" t="s">
        <v>1115</v>
      </c>
      <c r="L103" s="81" t="s">
        <v>1115</v>
      </c>
      <c r="M103" s="60" t="s">
        <v>1115</v>
      </c>
      <c r="N103" s="82" t="s">
        <v>1115</v>
      </c>
      <c r="O103" s="63" t="s">
        <v>1115</v>
      </c>
      <c r="P103" s="81" t="s">
        <v>1115</v>
      </c>
      <c r="Q103" s="60" t="s">
        <v>1115</v>
      </c>
      <c r="R103" s="82" t="s">
        <v>1115</v>
      </c>
      <c r="S103" s="63" t="s">
        <v>1115</v>
      </c>
      <c r="T103" s="81" t="s">
        <v>1115</v>
      </c>
      <c r="U103" s="60" t="s">
        <v>1115</v>
      </c>
      <c r="V103" s="83" t="s">
        <v>1115</v>
      </c>
      <c r="W103" s="69" t="s">
        <v>3390</v>
      </c>
      <c r="X103" s="81">
        <v>48</v>
      </c>
      <c r="Y103" s="60" t="s">
        <v>3390</v>
      </c>
      <c r="Z103" s="83">
        <v>46</v>
      </c>
      <c r="AA103" s="63" t="s">
        <v>3390</v>
      </c>
      <c r="AB103" s="81">
        <v>48</v>
      </c>
      <c r="AC103" s="60" t="s">
        <v>3390</v>
      </c>
      <c r="AD103" s="83">
        <v>51</v>
      </c>
    </row>
    <row r="104" spans="1:30" ht="15.75" customHeight="1">
      <c r="A104" s="55">
        <v>80</v>
      </c>
      <c r="B104" s="70">
        <v>74</v>
      </c>
      <c r="C104" s="70"/>
      <c r="D104" s="60" t="s">
        <v>2649</v>
      </c>
      <c r="E104" s="60"/>
      <c r="F104" s="62" t="s">
        <v>2656</v>
      </c>
      <c r="G104" s="63" t="s">
        <v>1115</v>
      </c>
      <c r="H104" s="81" t="s">
        <v>1115</v>
      </c>
      <c r="I104" s="60" t="s">
        <v>1115</v>
      </c>
      <c r="J104" s="82" t="s">
        <v>1115</v>
      </c>
      <c r="K104" s="63" t="s">
        <v>1115</v>
      </c>
      <c r="L104" s="81" t="s">
        <v>1115</v>
      </c>
      <c r="M104" s="60" t="s">
        <v>1115</v>
      </c>
      <c r="N104" s="82" t="s">
        <v>1115</v>
      </c>
      <c r="O104" s="63" t="s">
        <v>1115</v>
      </c>
      <c r="P104" s="81" t="s">
        <v>1115</v>
      </c>
      <c r="Q104" s="60" t="s">
        <v>1115</v>
      </c>
      <c r="R104" s="82" t="s">
        <v>1115</v>
      </c>
      <c r="S104" s="63" t="s">
        <v>1115</v>
      </c>
      <c r="T104" s="81" t="s">
        <v>1115</v>
      </c>
      <c r="U104" s="60" t="s">
        <v>1115</v>
      </c>
      <c r="V104" s="83" t="s">
        <v>1115</v>
      </c>
      <c r="W104" s="69" t="s">
        <v>3390</v>
      </c>
      <c r="X104" s="81">
        <v>49</v>
      </c>
      <c r="Y104" s="60" t="s">
        <v>3390</v>
      </c>
      <c r="Z104" s="83">
        <v>47</v>
      </c>
      <c r="AA104" s="63" t="s">
        <v>3390</v>
      </c>
      <c r="AB104" s="81">
        <v>49</v>
      </c>
      <c r="AC104" s="60" t="s">
        <v>3390</v>
      </c>
      <c r="AD104" s="83">
        <v>52</v>
      </c>
    </row>
    <row r="105" spans="1:30" ht="15.75" customHeight="1">
      <c r="A105" s="55">
        <v>81</v>
      </c>
      <c r="B105" s="70">
        <v>75</v>
      </c>
      <c r="C105" s="70"/>
      <c r="D105" s="60" t="s">
        <v>2649</v>
      </c>
      <c r="E105" s="60"/>
      <c r="F105" s="62" t="s">
        <v>2657</v>
      </c>
      <c r="G105" s="63" t="s">
        <v>1115</v>
      </c>
      <c r="H105" s="81" t="s">
        <v>1115</v>
      </c>
      <c r="I105" s="60" t="s">
        <v>1115</v>
      </c>
      <c r="J105" s="82" t="s">
        <v>1115</v>
      </c>
      <c r="K105" s="63" t="s">
        <v>1115</v>
      </c>
      <c r="L105" s="81" t="s">
        <v>1115</v>
      </c>
      <c r="M105" s="60" t="s">
        <v>1115</v>
      </c>
      <c r="N105" s="82" t="s">
        <v>1115</v>
      </c>
      <c r="O105" s="63" t="s">
        <v>1115</v>
      </c>
      <c r="P105" s="81" t="s">
        <v>1115</v>
      </c>
      <c r="Q105" s="60" t="s">
        <v>1115</v>
      </c>
      <c r="R105" s="82" t="s">
        <v>1115</v>
      </c>
      <c r="S105" s="63" t="s">
        <v>1115</v>
      </c>
      <c r="T105" s="81" t="s">
        <v>1115</v>
      </c>
      <c r="U105" s="60" t="s">
        <v>1115</v>
      </c>
      <c r="V105" s="83" t="s">
        <v>1115</v>
      </c>
      <c r="W105" s="69" t="s">
        <v>3390</v>
      </c>
      <c r="X105" s="81">
        <v>50</v>
      </c>
      <c r="Y105" s="60" t="s">
        <v>3390</v>
      </c>
      <c r="Z105" s="83">
        <v>48</v>
      </c>
      <c r="AA105" s="63" t="s">
        <v>3390</v>
      </c>
      <c r="AB105" s="81">
        <v>50</v>
      </c>
      <c r="AC105" s="60" t="s">
        <v>3390</v>
      </c>
      <c r="AD105" s="83">
        <v>53</v>
      </c>
    </row>
    <row r="106" spans="1:30" ht="15.75" customHeight="1">
      <c r="A106" s="55">
        <v>82</v>
      </c>
      <c r="B106" s="70">
        <v>76</v>
      </c>
      <c r="C106" s="70"/>
      <c r="D106" s="60" t="s">
        <v>2649</v>
      </c>
      <c r="E106" s="60"/>
      <c r="F106" s="62" t="s">
        <v>2658</v>
      </c>
      <c r="G106" s="63" t="s">
        <v>1115</v>
      </c>
      <c r="H106" s="81" t="s">
        <v>1115</v>
      </c>
      <c r="I106" s="60" t="s">
        <v>1115</v>
      </c>
      <c r="J106" s="82" t="s">
        <v>1115</v>
      </c>
      <c r="K106" s="63" t="s">
        <v>1115</v>
      </c>
      <c r="L106" s="81" t="s">
        <v>1115</v>
      </c>
      <c r="M106" s="60" t="s">
        <v>1115</v>
      </c>
      <c r="N106" s="82" t="s">
        <v>1115</v>
      </c>
      <c r="O106" s="63" t="s">
        <v>1115</v>
      </c>
      <c r="P106" s="81" t="s">
        <v>1115</v>
      </c>
      <c r="Q106" s="60" t="s">
        <v>1115</v>
      </c>
      <c r="R106" s="82" t="s">
        <v>1115</v>
      </c>
      <c r="S106" s="63" t="s">
        <v>1115</v>
      </c>
      <c r="T106" s="81" t="s">
        <v>1115</v>
      </c>
      <c r="U106" s="60" t="s">
        <v>1115</v>
      </c>
      <c r="V106" s="83" t="s">
        <v>1115</v>
      </c>
      <c r="W106" s="69" t="s">
        <v>3390</v>
      </c>
      <c r="X106" s="81">
        <v>51</v>
      </c>
      <c r="Y106" s="60" t="s">
        <v>3390</v>
      </c>
      <c r="Z106" s="83">
        <v>49</v>
      </c>
      <c r="AA106" s="63" t="s">
        <v>3390</v>
      </c>
      <c r="AB106" s="81">
        <v>51</v>
      </c>
      <c r="AC106" s="60" t="s">
        <v>3390</v>
      </c>
      <c r="AD106" s="83">
        <v>54</v>
      </c>
    </row>
    <row r="107" spans="1:30" ht="15.75" customHeight="1">
      <c r="A107" s="55">
        <v>83</v>
      </c>
      <c r="B107" s="70"/>
      <c r="C107" s="70"/>
      <c r="D107" s="71"/>
      <c r="E107" s="71"/>
      <c r="F107" s="73" t="s">
        <v>2659</v>
      </c>
      <c r="G107" s="74" t="s">
        <v>1115</v>
      </c>
      <c r="H107" s="75" t="s">
        <v>1115</v>
      </c>
      <c r="I107" s="71" t="s">
        <v>1115</v>
      </c>
      <c r="J107" s="76" t="s">
        <v>1115</v>
      </c>
      <c r="K107" s="74" t="s">
        <v>1115</v>
      </c>
      <c r="L107" s="75" t="s">
        <v>1115</v>
      </c>
      <c r="M107" s="71" t="s">
        <v>1115</v>
      </c>
      <c r="N107" s="76" t="s">
        <v>1115</v>
      </c>
      <c r="O107" s="74" t="s">
        <v>1115</v>
      </c>
      <c r="P107" s="75" t="s">
        <v>1115</v>
      </c>
      <c r="Q107" s="71" t="s">
        <v>1115</v>
      </c>
      <c r="R107" s="76" t="s">
        <v>1115</v>
      </c>
      <c r="S107" s="74" t="s">
        <v>1115</v>
      </c>
      <c r="T107" s="75" t="s">
        <v>1115</v>
      </c>
      <c r="U107" s="71" t="s">
        <v>1115</v>
      </c>
      <c r="V107" s="77" t="s">
        <v>1115</v>
      </c>
      <c r="W107" s="78" t="s">
        <v>1115</v>
      </c>
      <c r="X107" s="75" t="s">
        <v>1115</v>
      </c>
      <c r="Y107" s="71" t="s">
        <v>1115</v>
      </c>
      <c r="Z107" s="77" t="s">
        <v>1115</v>
      </c>
      <c r="AA107" s="74" t="s">
        <v>1115</v>
      </c>
      <c r="AB107" s="75" t="s">
        <v>1115</v>
      </c>
      <c r="AC107" s="71" t="s">
        <v>1115</v>
      </c>
      <c r="AD107" s="77" t="s">
        <v>1115</v>
      </c>
    </row>
    <row r="108" spans="1:30" ht="15.75" customHeight="1">
      <c r="A108" s="55">
        <v>84</v>
      </c>
      <c r="B108" s="70">
        <v>77</v>
      </c>
      <c r="C108" s="70"/>
      <c r="D108" s="60" t="s">
        <v>2660</v>
      </c>
      <c r="E108" s="60"/>
      <c r="F108" s="62" t="s">
        <v>2661</v>
      </c>
      <c r="G108" s="63" t="s">
        <v>3390</v>
      </c>
      <c r="H108" s="81">
        <v>48</v>
      </c>
      <c r="I108" s="60" t="s">
        <v>3390</v>
      </c>
      <c r="J108" s="82">
        <v>41</v>
      </c>
      <c r="K108" s="63" t="s">
        <v>3390</v>
      </c>
      <c r="L108" s="81">
        <v>56</v>
      </c>
      <c r="M108" s="60" t="s">
        <v>3390</v>
      </c>
      <c r="N108" s="82">
        <v>54</v>
      </c>
      <c r="O108" s="63" t="s">
        <v>3390</v>
      </c>
      <c r="P108" s="81">
        <v>56</v>
      </c>
      <c r="Q108" s="60" t="s">
        <v>3390</v>
      </c>
      <c r="R108" s="82">
        <v>59</v>
      </c>
      <c r="S108" s="63" t="s">
        <v>3390</v>
      </c>
      <c r="T108" s="81">
        <v>49</v>
      </c>
      <c r="U108" s="60" t="s">
        <v>3390</v>
      </c>
      <c r="V108" s="83">
        <v>41</v>
      </c>
      <c r="W108" s="69" t="s">
        <v>3390</v>
      </c>
      <c r="X108" s="81">
        <v>64</v>
      </c>
      <c r="Y108" s="60" t="s">
        <v>3390</v>
      </c>
      <c r="Z108" s="83">
        <v>62</v>
      </c>
      <c r="AA108" s="63" t="s">
        <v>3390</v>
      </c>
      <c r="AB108" s="81">
        <v>64</v>
      </c>
      <c r="AC108" s="60" t="s">
        <v>3390</v>
      </c>
      <c r="AD108" s="83">
        <v>67</v>
      </c>
    </row>
    <row r="109" spans="1:30" ht="15.75" customHeight="1">
      <c r="A109" s="55">
        <v>85</v>
      </c>
      <c r="B109" s="70">
        <v>78</v>
      </c>
      <c r="C109" s="70"/>
      <c r="D109" s="60" t="s">
        <v>2660</v>
      </c>
      <c r="E109" s="60"/>
      <c r="F109" s="62" t="s">
        <v>2662</v>
      </c>
      <c r="G109" s="63" t="s">
        <v>3390</v>
      </c>
      <c r="H109" s="81">
        <v>49</v>
      </c>
      <c r="I109" s="60" t="s">
        <v>3390</v>
      </c>
      <c r="J109" s="82">
        <v>42</v>
      </c>
      <c r="K109" s="63" t="s">
        <v>3390</v>
      </c>
      <c r="L109" s="81">
        <v>57</v>
      </c>
      <c r="M109" s="60" t="s">
        <v>3390</v>
      </c>
      <c r="N109" s="82">
        <v>55</v>
      </c>
      <c r="O109" s="63" t="s">
        <v>3390</v>
      </c>
      <c r="P109" s="81">
        <v>57</v>
      </c>
      <c r="Q109" s="60" t="s">
        <v>3390</v>
      </c>
      <c r="R109" s="82">
        <v>60</v>
      </c>
      <c r="S109" s="63" t="s">
        <v>3390</v>
      </c>
      <c r="T109" s="81">
        <v>50</v>
      </c>
      <c r="U109" s="60" t="s">
        <v>3390</v>
      </c>
      <c r="V109" s="83">
        <v>42</v>
      </c>
      <c r="W109" s="69" t="s">
        <v>3390</v>
      </c>
      <c r="X109" s="81">
        <v>65</v>
      </c>
      <c r="Y109" s="60" t="s">
        <v>3390</v>
      </c>
      <c r="Z109" s="83">
        <v>63</v>
      </c>
      <c r="AA109" s="63" t="s">
        <v>3390</v>
      </c>
      <c r="AB109" s="81">
        <v>65</v>
      </c>
      <c r="AC109" s="60" t="s">
        <v>3390</v>
      </c>
      <c r="AD109" s="83">
        <v>68</v>
      </c>
    </row>
    <row r="110" spans="1:30" ht="15.75" customHeight="1">
      <c r="A110" s="55">
        <v>86</v>
      </c>
      <c r="B110" s="70">
        <v>79</v>
      </c>
      <c r="C110" s="70"/>
      <c r="D110" s="60" t="s">
        <v>2660</v>
      </c>
      <c r="E110" s="60"/>
      <c r="F110" s="62" t="s">
        <v>2663</v>
      </c>
      <c r="G110" s="63" t="s">
        <v>3390</v>
      </c>
      <c r="H110" s="81">
        <v>50</v>
      </c>
      <c r="I110" s="96" t="s">
        <v>1115</v>
      </c>
      <c r="J110" s="97" t="s">
        <v>1115</v>
      </c>
      <c r="K110" s="63" t="s">
        <v>3390</v>
      </c>
      <c r="L110" s="81">
        <v>58</v>
      </c>
      <c r="M110" s="96" t="s">
        <v>1115</v>
      </c>
      <c r="N110" s="97" t="s">
        <v>1115</v>
      </c>
      <c r="O110" s="63" t="s">
        <v>3390</v>
      </c>
      <c r="P110" s="81">
        <v>58</v>
      </c>
      <c r="Q110" s="96" t="s">
        <v>1115</v>
      </c>
      <c r="R110" s="97" t="s">
        <v>1115</v>
      </c>
      <c r="S110" s="63" t="s">
        <v>3390</v>
      </c>
      <c r="T110" s="81">
        <v>51</v>
      </c>
      <c r="U110" s="96" t="s">
        <v>1115</v>
      </c>
      <c r="V110" s="99" t="s">
        <v>1115</v>
      </c>
      <c r="W110" s="69" t="s">
        <v>3390</v>
      </c>
      <c r="X110" s="81">
        <v>66</v>
      </c>
      <c r="Y110" s="96" t="s">
        <v>1115</v>
      </c>
      <c r="Z110" s="99" t="s">
        <v>1115</v>
      </c>
      <c r="AA110" s="63" t="s">
        <v>3390</v>
      </c>
      <c r="AB110" s="81">
        <v>66</v>
      </c>
      <c r="AC110" s="96" t="s">
        <v>1115</v>
      </c>
      <c r="AD110" s="99" t="s">
        <v>1115</v>
      </c>
    </row>
    <row r="111" spans="1:30" ht="15.75" customHeight="1">
      <c r="A111" s="55">
        <v>87</v>
      </c>
      <c r="B111" s="70">
        <v>80</v>
      </c>
      <c r="C111" s="70"/>
      <c r="D111" s="60" t="s">
        <v>2660</v>
      </c>
      <c r="E111" s="60"/>
      <c r="F111" s="62" t="s">
        <v>2664</v>
      </c>
      <c r="G111" s="63" t="s">
        <v>3390</v>
      </c>
      <c r="H111" s="81">
        <v>51</v>
      </c>
      <c r="I111" s="60" t="s">
        <v>3390</v>
      </c>
      <c r="J111" s="82">
        <v>44</v>
      </c>
      <c r="K111" s="63" t="s">
        <v>3390</v>
      </c>
      <c r="L111" s="81">
        <v>59</v>
      </c>
      <c r="M111" s="60" t="s">
        <v>3390</v>
      </c>
      <c r="N111" s="82">
        <v>57</v>
      </c>
      <c r="O111" s="63" t="s">
        <v>3390</v>
      </c>
      <c r="P111" s="81">
        <v>59</v>
      </c>
      <c r="Q111" s="60" t="s">
        <v>3390</v>
      </c>
      <c r="R111" s="82">
        <v>62</v>
      </c>
      <c r="S111" s="63" t="s">
        <v>3390</v>
      </c>
      <c r="T111" s="81">
        <v>52</v>
      </c>
      <c r="U111" s="60" t="s">
        <v>3390</v>
      </c>
      <c r="V111" s="83">
        <v>44</v>
      </c>
      <c r="W111" s="69" t="s">
        <v>3390</v>
      </c>
      <c r="X111" s="81">
        <v>67</v>
      </c>
      <c r="Y111" s="60" t="s">
        <v>3390</v>
      </c>
      <c r="Z111" s="83">
        <v>65</v>
      </c>
      <c r="AA111" s="63" t="s">
        <v>3390</v>
      </c>
      <c r="AB111" s="81">
        <v>67</v>
      </c>
      <c r="AC111" s="60" t="s">
        <v>3390</v>
      </c>
      <c r="AD111" s="83">
        <v>70</v>
      </c>
    </row>
    <row r="112" spans="1:30" ht="15.75" customHeight="1">
      <c r="A112" s="55">
        <v>88</v>
      </c>
      <c r="B112" s="70">
        <v>81</v>
      </c>
      <c r="C112" s="70"/>
      <c r="D112" s="60" t="s">
        <v>2660</v>
      </c>
      <c r="E112" s="60"/>
      <c r="F112" s="62" t="s">
        <v>2665</v>
      </c>
      <c r="G112" s="63" t="s">
        <v>3390</v>
      </c>
      <c r="H112" s="81">
        <v>52</v>
      </c>
      <c r="I112" s="60" t="s">
        <v>3390</v>
      </c>
      <c r="J112" s="82">
        <v>45</v>
      </c>
      <c r="K112" s="63" t="s">
        <v>3390</v>
      </c>
      <c r="L112" s="81">
        <v>60</v>
      </c>
      <c r="M112" s="60" t="s">
        <v>3390</v>
      </c>
      <c r="N112" s="82">
        <v>58</v>
      </c>
      <c r="O112" s="63" t="s">
        <v>3390</v>
      </c>
      <c r="P112" s="81">
        <v>60</v>
      </c>
      <c r="Q112" s="60" t="s">
        <v>3390</v>
      </c>
      <c r="R112" s="82">
        <v>63</v>
      </c>
      <c r="S112" s="63" t="s">
        <v>3390</v>
      </c>
      <c r="T112" s="81">
        <v>53</v>
      </c>
      <c r="U112" s="60" t="s">
        <v>3390</v>
      </c>
      <c r="V112" s="83">
        <v>45</v>
      </c>
      <c r="W112" s="69" t="s">
        <v>3390</v>
      </c>
      <c r="X112" s="81">
        <v>68</v>
      </c>
      <c r="Y112" s="60" t="s">
        <v>3390</v>
      </c>
      <c r="Z112" s="83">
        <v>66</v>
      </c>
      <c r="AA112" s="63" t="s">
        <v>3390</v>
      </c>
      <c r="AB112" s="81">
        <v>68</v>
      </c>
      <c r="AC112" s="60" t="s">
        <v>3390</v>
      </c>
      <c r="AD112" s="83">
        <v>71</v>
      </c>
    </row>
    <row r="113" spans="1:30" ht="15.75" customHeight="1">
      <c r="A113" s="55">
        <v>89</v>
      </c>
      <c r="B113" s="70">
        <v>82</v>
      </c>
      <c r="C113" s="70"/>
      <c r="D113" s="60" t="s">
        <v>2660</v>
      </c>
      <c r="E113" s="60"/>
      <c r="F113" s="62" t="s">
        <v>2666</v>
      </c>
      <c r="G113" s="63" t="s">
        <v>3390</v>
      </c>
      <c r="H113" s="81">
        <v>53</v>
      </c>
      <c r="I113" s="96" t="s">
        <v>1115</v>
      </c>
      <c r="J113" s="97" t="s">
        <v>1115</v>
      </c>
      <c r="K113" s="63" t="s">
        <v>3390</v>
      </c>
      <c r="L113" s="81">
        <v>61</v>
      </c>
      <c r="M113" s="96" t="s">
        <v>1115</v>
      </c>
      <c r="N113" s="97" t="s">
        <v>1115</v>
      </c>
      <c r="O113" s="63" t="s">
        <v>3390</v>
      </c>
      <c r="P113" s="81">
        <v>61</v>
      </c>
      <c r="Q113" s="96" t="s">
        <v>1115</v>
      </c>
      <c r="R113" s="97" t="s">
        <v>1115</v>
      </c>
      <c r="S113" s="63" t="s">
        <v>3390</v>
      </c>
      <c r="T113" s="81">
        <v>54</v>
      </c>
      <c r="U113" s="96" t="s">
        <v>1115</v>
      </c>
      <c r="V113" s="99" t="s">
        <v>1115</v>
      </c>
      <c r="W113" s="69" t="s">
        <v>3390</v>
      </c>
      <c r="X113" s="81">
        <v>69</v>
      </c>
      <c r="Y113" s="96" t="s">
        <v>1115</v>
      </c>
      <c r="Z113" s="99" t="s">
        <v>1115</v>
      </c>
      <c r="AA113" s="63" t="s">
        <v>3390</v>
      </c>
      <c r="AB113" s="81">
        <v>69</v>
      </c>
      <c r="AC113" s="96" t="s">
        <v>1115</v>
      </c>
      <c r="AD113" s="99" t="s">
        <v>1115</v>
      </c>
    </row>
    <row r="114" spans="1:30" ht="15.75" customHeight="1">
      <c r="A114" s="55">
        <v>90</v>
      </c>
      <c r="B114" s="70">
        <v>83</v>
      </c>
      <c r="C114" s="70"/>
      <c r="D114" s="60" t="s">
        <v>2660</v>
      </c>
      <c r="E114" s="60"/>
      <c r="F114" s="62" t="s">
        <v>2667</v>
      </c>
      <c r="G114" s="63" t="s">
        <v>3390</v>
      </c>
      <c r="H114" s="81">
        <v>54</v>
      </c>
      <c r="I114" s="96" t="s">
        <v>1115</v>
      </c>
      <c r="J114" s="97" t="s">
        <v>1115</v>
      </c>
      <c r="K114" s="63" t="s">
        <v>3390</v>
      </c>
      <c r="L114" s="81">
        <v>62</v>
      </c>
      <c r="M114" s="96" t="s">
        <v>1115</v>
      </c>
      <c r="N114" s="97" t="s">
        <v>1115</v>
      </c>
      <c r="O114" s="63" t="s">
        <v>3390</v>
      </c>
      <c r="P114" s="81">
        <v>62</v>
      </c>
      <c r="Q114" s="96" t="s">
        <v>1115</v>
      </c>
      <c r="R114" s="97" t="s">
        <v>1115</v>
      </c>
      <c r="S114" s="63" t="s">
        <v>3390</v>
      </c>
      <c r="T114" s="81">
        <v>55</v>
      </c>
      <c r="U114" s="96" t="s">
        <v>1115</v>
      </c>
      <c r="V114" s="99" t="s">
        <v>1115</v>
      </c>
      <c r="W114" s="69" t="s">
        <v>3390</v>
      </c>
      <c r="X114" s="81">
        <v>70</v>
      </c>
      <c r="Y114" s="96" t="s">
        <v>1115</v>
      </c>
      <c r="Z114" s="99" t="s">
        <v>1115</v>
      </c>
      <c r="AA114" s="63" t="s">
        <v>3390</v>
      </c>
      <c r="AB114" s="81">
        <v>70</v>
      </c>
      <c r="AC114" s="96" t="s">
        <v>1115</v>
      </c>
      <c r="AD114" s="99" t="s">
        <v>1115</v>
      </c>
    </row>
    <row r="115" spans="1:30" ht="15.75" customHeight="1">
      <c r="A115" s="55">
        <v>91</v>
      </c>
      <c r="B115" s="70"/>
      <c r="C115" s="70"/>
      <c r="D115" s="60"/>
      <c r="E115" s="60"/>
      <c r="F115" s="62" t="s">
        <v>2668</v>
      </c>
      <c r="G115" s="63" t="s">
        <v>1115</v>
      </c>
      <c r="H115" s="81" t="s">
        <v>1115</v>
      </c>
      <c r="I115" s="60" t="s">
        <v>3390</v>
      </c>
      <c r="J115" s="101">
        <v>43</v>
      </c>
      <c r="K115" s="63" t="s">
        <v>1115</v>
      </c>
      <c r="L115" s="81" t="s">
        <v>1115</v>
      </c>
      <c r="M115" s="60" t="s">
        <v>3390</v>
      </c>
      <c r="N115" s="101">
        <v>56</v>
      </c>
      <c r="O115" s="63" t="s">
        <v>1115</v>
      </c>
      <c r="P115" s="81" t="s">
        <v>1115</v>
      </c>
      <c r="Q115" s="60" t="s">
        <v>3390</v>
      </c>
      <c r="R115" s="101">
        <v>61</v>
      </c>
      <c r="S115" s="63" t="s">
        <v>1115</v>
      </c>
      <c r="T115" s="81" t="s">
        <v>1115</v>
      </c>
      <c r="U115" s="60" t="s">
        <v>3390</v>
      </c>
      <c r="V115" s="102">
        <v>43</v>
      </c>
      <c r="W115" s="69" t="s">
        <v>1115</v>
      </c>
      <c r="X115" s="81" t="s">
        <v>1115</v>
      </c>
      <c r="Y115" s="60" t="s">
        <v>3390</v>
      </c>
      <c r="Z115" s="102">
        <v>64</v>
      </c>
      <c r="AA115" s="63" t="s">
        <v>1115</v>
      </c>
      <c r="AB115" s="81" t="s">
        <v>1115</v>
      </c>
      <c r="AC115" s="60" t="s">
        <v>3390</v>
      </c>
      <c r="AD115" s="102">
        <v>69</v>
      </c>
    </row>
    <row r="116" spans="1:30" ht="15.75" customHeight="1">
      <c r="A116" s="55">
        <v>92</v>
      </c>
      <c r="B116" s="70"/>
      <c r="C116" s="70"/>
      <c r="D116" s="71"/>
      <c r="E116" s="71"/>
      <c r="F116" s="73" t="s">
        <v>2669</v>
      </c>
      <c r="G116" s="103" t="s">
        <v>3390</v>
      </c>
      <c r="H116" s="104" t="s">
        <v>1115</v>
      </c>
      <c r="I116" s="105" t="s">
        <v>1115</v>
      </c>
      <c r="J116" s="106" t="s">
        <v>1115</v>
      </c>
      <c r="K116" s="103" t="s">
        <v>3390</v>
      </c>
      <c r="L116" s="104" t="s">
        <v>1115</v>
      </c>
      <c r="M116" s="105" t="s">
        <v>1115</v>
      </c>
      <c r="N116" s="106" t="s">
        <v>1115</v>
      </c>
      <c r="O116" s="103" t="s">
        <v>3390</v>
      </c>
      <c r="P116" s="104" t="s">
        <v>1115</v>
      </c>
      <c r="Q116" s="105" t="s">
        <v>1115</v>
      </c>
      <c r="R116" s="106" t="s">
        <v>1115</v>
      </c>
      <c r="S116" s="103" t="s">
        <v>3390</v>
      </c>
      <c r="T116" s="104" t="s">
        <v>1115</v>
      </c>
      <c r="U116" s="105" t="s">
        <v>1115</v>
      </c>
      <c r="V116" s="107" t="s">
        <v>1115</v>
      </c>
      <c r="W116" s="108" t="s">
        <v>3390</v>
      </c>
      <c r="X116" s="104" t="s">
        <v>1115</v>
      </c>
      <c r="Y116" s="105" t="s">
        <v>1115</v>
      </c>
      <c r="Z116" s="107" t="s">
        <v>1115</v>
      </c>
      <c r="AA116" s="103" t="s">
        <v>3390</v>
      </c>
      <c r="AB116" s="104" t="s">
        <v>1115</v>
      </c>
      <c r="AC116" s="105" t="s">
        <v>1115</v>
      </c>
      <c r="AD116" s="107" t="s">
        <v>1115</v>
      </c>
    </row>
    <row r="117" spans="1:30" ht="15.75" customHeight="1">
      <c r="A117" s="55">
        <v>105</v>
      </c>
      <c r="B117" s="70"/>
      <c r="C117" s="70"/>
      <c r="D117" s="71"/>
      <c r="E117" s="71"/>
      <c r="F117" s="73" t="s">
        <v>2670</v>
      </c>
      <c r="G117" s="74" t="s">
        <v>1115</v>
      </c>
      <c r="H117" s="75" t="s">
        <v>1115</v>
      </c>
      <c r="I117" s="71" t="s">
        <v>1115</v>
      </c>
      <c r="J117" s="76" t="s">
        <v>1115</v>
      </c>
      <c r="K117" s="74" t="s">
        <v>1115</v>
      </c>
      <c r="L117" s="75" t="s">
        <v>1115</v>
      </c>
      <c r="M117" s="71" t="s">
        <v>1115</v>
      </c>
      <c r="N117" s="76" t="s">
        <v>1115</v>
      </c>
      <c r="O117" s="74" t="s">
        <v>1115</v>
      </c>
      <c r="P117" s="75" t="s">
        <v>1115</v>
      </c>
      <c r="Q117" s="71" t="s">
        <v>1115</v>
      </c>
      <c r="R117" s="76" t="s">
        <v>1115</v>
      </c>
      <c r="S117" s="74" t="s">
        <v>1115</v>
      </c>
      <c r="T117" s="75" t="s">
        <v>1115</v>
      </c>
      <c r="U117" s="71" t="s">
        <v>1115</v>
      </c>
      <c r="V117" s="77" t="s">
        <v>1115</v>
      </c>
      <c r="W117" s="78" t="s">
        <v>1115</v>
      </c>
      <c r="X117" s="75" t="s">
        <v>1115</v>
      </c>
      <c r="Y117" s="71" t="s">
        <v>1115</v>
      </c>
      <c r="Z117" s="77" t="s">
        <v>1115</v>
      </c>
      <c r="AA117" s="74" t="s">
        <v>1115</v>
      </c>
      <c r="AB117" s="75" t="s">
        <v>1115</v>
      </c>
      <c r="AC117" s="71" t="s">
        <v>1115</v>
      </c>
      <c r="AD117" s="77" t="s">
        <v>1115</v>
      </c>
    </row>
    <row r="118" spans="1:30" ht="15.75" customHeight="1">
      <c r="A118" s="55">
        <v>106</v>
      </c>
      <c r="B118" s="70">
        <v>96</v>
      </c>
      <c r="C118" s="70"/>
      <c r="D118" s="60" t="s">
        <v>2671</v>
      </c>
      <c r="E118" s="60"/>
      <c r="F118" s="62" t="s">
        <v>2672</v>
      </c>
      <c r="G118" s="63" t="s">
        <v>3390</v>
      </c>
      <c r="H118" s="81">
        <v>63</v>
      </c>
      <c r="I118" s="60" t="s">
        <v>3390</v>
      </c>
      <c r="J118" s="82">
        <v>54</v>
      </c>
      <c r="K118" s="63" t="s">
        <v>3390</v>
      </c>
      <c r="L118" s="81">
        <v>71</v>
      </c>
      <c r="M118" s="60" t="s">
        <v>3390</v>
      </c>
      <c r="N118" s="82">
        <v>67</v>
      </c>
      <c r="O118" s="63" t="s">
        <v>3390</v>
      </c>
      <c r="P118" s="81">
        <v>71</v>
      </c>
      <c r="Q118" s="60" t="s">
        <v>3390</v>
      </c>
      <c r="R118" s="82">
        <v>72</v>
      </c>
      <c r="S118" s="63" t="s">
        <v>3390</v>
      </c>
      <c r="T118" s="81">
        <v>64</v>
      </c>
      <c r="U118" s="60" t="s">
        <v>3390</v>
      </c>
      <c r="V118" s="83">
        <v>54</v>
      </c>
      <c r="W118" s="69" t="s">
        <v>3390</v>
      </c>
      <c r="X118" s="81">
        <v>82</v>
      </c>
      <c r="Y118" s="60" t="s">
        <v>3390</v>
      </c>
      <c r="Z118" s="83">
        <v>78</v>
      </c>
      <c r="AA118" s="63" t="s">
        <v>3390</v>
      </c>
      <c r="AB118" s="81">
        <v>82</v>
      </c>
      <c r="AC118" s="60" t="s">
        <v>3390</v>
      </c>
      <c r="AD118" s="83">
        <v>83</v>
      </c>
    </row>
    <row r="119" spans="1:30" ht="15.75" customHeight="1">
      <c r="A119" s="55">
        <v>107</v>
      </c>
      <c r="B119" s="70">
        <v>97</v>
      </c>
      <c r="C119" s="70"/>
      <c r="D119" s="60" t="s">
        <v>2671</v>
      </c>
      <c r="E119" s="60"/>
      <c r="F119" s="62" t="s">
        <v>2673</v>
      </c>
      <c r="G119" s="63" t="s">
        <v>3390</v>
      </c>
      <c r="H119" s="81">
        <v>64</v>
      </c>
      <c r="I119" s="60" t="s">
        <v>3390</v>
      </c>
      <c r="J119" s="82">
        <v>55</v>
      </c>
      <c r="K119" s="63" t="s">
        <v>3390</v>
      </c>
      <c r="L119" s="81">
        <v>72</v>
      </c>
      <c r="M119" s="60" t="s">
        <v>3390</v>
      </c>
      <c r="N119" s="82">
        <v>68</v>
      </c>
      <c r="O119" s="63" t="s">
        <v>3390</v>
      </c>
      <c r="P119" s="81">
        <v>72</v>
      </c>
      <c r="Q119" s="60" t="s">
        <v>3390</v>
      </c>
      <c r="R119" s="82">
        <v>73</v>
      </c>
      <c r="S119" s="63" t="s">
        <v>3390</v>
      </c>
      <c r="T119" s="81">
        <v>65</v>
      </c>
      <c r="U119" s="60" t="s">
        <v>3390</v>
      </c>
      <c r="V119" s="83">
        <v>55</v>
      </c>
      <c r="W119" s="69" t="s">
        <v>3390</v>
      </c>
      <c r="X119" s="81">
        <v>83</v>
      </c>
      <c r="Y119" s="60" t="s">
        <v>3390</v>
      </c>
      <c r="Z119" s="83">
        <v>79</v>
      </c>
      <c r="AA119" s="63" t="s">
        <v>3390</v>
      </c>
      <c r="AB119" s="81">
        <v>83</v>
      </c>
      <c r="AC119" s="60" t="s">
        <v>3390</v>
      </c>
      <c r="AD119" s="83">
        <v>84</v>
      </c>
    </row>
    <row r="120" spans="1:30" ht="15.75" customHeight="1">
      <c r="A120" s="55">
        <v>108</v>
      </c>
      <c r="B120" s="70">
        <v>98</v>
      </c>
      <c r="C120" s="70"/>
      <c r="D120" s="60" t="s">
        <v>2671</v>
      </c>
      <c r="E120" s="60"/>
      <c r="F120" s="62" t="s">
        <v>2674</v>
      </c>
      <c r="G120" s="63" t="s">
        <v>3390</v>
      </c>
      <c r="H120" s="81">
        <v>65</v>
      </c>
      <c r="I120" s="60" t="s">
        <v>3390</v>
      </c>
      <c r="J120" s="82">
        <v>56</v>
      </c>
      <c r="K120" s="63" t="s">
        <v>3390</v>
      </c>
      <c r="L120" s="81">
        <v>73</v>
      </c>
      <c r="M120" s="60" t="s">
        <v>3390</v>
      </c>
      <c r="N120" s="82">
        <v>69</v>
      </c>
      <c r="O120" s="63" t="s">
        <v>3390</v>
      </c>
      <c r="P120" s="81">
        <v>73</v>
      </c>
      <c r="Q120" s="60" t="s">
        <v>3390</v>
      </c>
      <c r="R120" s="82">
        <v>74</v>
      </c>
      <c r="S120" s="63" t="s">
        <v>3390</v>
      </c>
      <c r="T120" s="81">
        <v>66</v>
      </c>
      <c r="U120" s="60" t="s">
        <v>3390</v>
      </c>
      <c r="V120" s="83">
        <v>56</v>
      </c>
      <c r="W120" s="69" t="s">
        <v>3390</v>
      </c>
      <c r="X120" s="81">
        <v>84</v>
      </c>
      <c r="Y120" s="60" t="s">
        <v>3390</v>
      </c>
      <c r="Z120" s="83">
        <v>80</v>
      </c>
      <c r="AA120" s="63" t="s">
        <v>3390</v>
      </c>
      <c r="AB120" s="81">
        <v>84</v>
      </c>
      <c r="AC120" s="60" t="s">
        <v>3390</v>
      </c>
      <c r="AD120" s="83">
        <v>85</v>
      </c>
    </row>
    <row r="121" spans="1:30" ht="15.75" customHeight="1">
      <c r="A121" s="55">
        <v>109</v>
      </c>
      <c r="B121" s="70">
        <v>99</v>
      </c>
      <c r="C121" s="70"/>
      <c r="D121" s="60" t="s">
        <v>2671</v>
      </c>
      <c r="E121" s="60"/>
      <c r="F121" s="62" t="s">
        <v>2675</v>
      </c>
      <c r="G121" s="63" t="s">
        <v>3390</v>
      </c>
      <c r="H121" s="81">
        <v>66</v>
      </c>
      <c r="I121" s="60" t="s">
        <v>3390</v>
      </c>
      <c r="J121" s="82">
        <v>57</v>
      </c>
      <c r="K121" s="63" t="s">
        <v>3390</v>
      </c>
      <c r="L121" s="81">
        <v>74</v>
      </c>
      <c r="M121" s="60" t="s">
        <v>3390</v>
      </c>
      <c r="N121" s="82">
        <v>70</v>
      </c>
      <c r="O121" s="63" t="s">
        <v>3390</v>
      </c>
      <c r="P121" s="81">
        <v>74</v>
      </c>
      <c r="Q121" s="60" t="s">
        <v>3390</v>
      </c>
      <c r="R121" s="82">
        <v>75</v>
      </c>
      <c r="S121" s="63" t="s">
        <v>3390</v>
      </c>
      <c r="T121" s="81">
        <v>67</v>
      </c>
      <c r="U121" s="60" t="s">
        <v>3390</v>
      </c>
      <c r="V121" s="83">
        <v>57</v>
      </c>
      <c r="W121" s="69" t="s">
        <v>3390</v>
      </c>
      <c r="X121" s="81">
        <v>85</v>
      </c>
      <c r="Y121" s="60" t="s">
        <v>3390</v>
      </c>
      <c r="Z121" s="83">
        <v>81</v>
      </c>
      <c r="AA121" s="63" t="s">
        <v>3390</v>
      </c>
      <c r="AB121" s="81">
        <v>85</v>
      </c>
      <c r="AC121" s="60" t="s">
        <v>3390</v>
      </c>
      <c r="AD121" s="83">
        <v>86</v>
      </c>
    </row>
    <row r="122" spans="1:30" ht="15.75" customHeight="1">
      <c r="A122" s="55">
        <v>110</v>
      </c>
      <c r="B122" s="70">
        <v>100</v>
      </c>
      <c r="C122" s="70"/>
      <c r="D122" s="60" t="s">
        <v>2671</v>
      </c>
      <c r="E122" s="60"/>
      <c r="F122" s="62" t="s">
        <v>2676</v>
      </c>
      <c r="G122" s="63" t="s">
        <v>3390</v>
      </c>
      <c r="H122" s="81">
        <v>67</v>
      </c>
      <c r="I122" s="60" t="s">
        <v>3390</v>
      </c>
      <c r="J122" s="82">
        <v>58</v>
      </c>
      <c r="K122" s="63" t="s">
        <v>3390</v>
      </c>
      <c r="L122" s="81">
        <v>75</v>
      </c>
      <c r="M122" s="60" t="s">
        <v>3390</v>
      </c>
      <c r="N122" s="82">
        <v>71</v>
      </c>
      <c r="O122" s="63" t="s">
        <v>3390</v>
      </c>
      <c r="P122" s="81">
        <v>75</v>
      </c>
      <c r="Q122" s="60" t="s">
        <v>3390</v>
      </c>
      <c r="R122" s="82">
        <v>76</v>
      </c>
      <c r="S122" s="63" t="s">
        <v>3390</v>
      </c>
      <c r="T122" s="81">
        <v>68</v>
      </c>
      <c r="U122" s="60" t="s">
        <v>3390</v>
      </c>
      <c r="V122" s="83">
        <v>58</v>
      </c>
      <c r="W122" s="69" t="s">
        <v>3390</v>
      </c>
      <c r="X122" s="81">
        <v>86</v>
      </c>
      <c r="Y122" s="60" t="s">
        <v>3390</v>
      </c>
      <c r="Z122" s="83">
        <v>82</v>
      </c>
      <c r="AA122" s="63" t="s">
        <v>3390</v>
      </c>
      <c r="AB122" s="81">
        <v>86</v>
      </c>
      <c r="AC122" s="60" t="s">
        <v>3390</v>
      </c>
      <c r="AD122" s="83">
        <v>87</v>
      </c>
    </row>
    <row r="123" spans="1:30" ht="15.75" customHeight="1">
      <c r="A123" s="55">
        <v>111</v>
      </c>
      <c r="B123" s="70">
        <v>101</v>
      </c>
      <c r="C123" s="70"/>
      <c r="D123" s="60" t="s">
        <v>2671</v>
      </c>
      <c r="E123" s="60"/>
      <c r="F123" s="62" t="s">
        <v>2677</v>
      </c>
      <c r="G123" s="63" t="s">
        <v>3390</v>
      </c>
      <c r="H123" s="81">
        <v>68</v>
      </c>
      <c r="I123" s="60" t="s">
        <v>3390</v>
      </c>
      <c r="J123" s="82">
        <v>59</v>
      </c>
      <c r="K123" s="63" t="s">
        <v>3390</v>
      </c>
      <c r="L123" s="81">
        <v>76</v>
      </c>
      <c r="M123" s="60" t="s">
        <v>3390</v>
      </c>
      <c r="N123" s="82">
        <v>72</v>
      </c>
      <c r="O123" s="63" t="s">
        <v>3390</v>
      </c>
      <c r="P123" s="81">
        <v>76</v>
      </c>
      <c r="Q123" s="60" t="s">
        <v>3390</v>
      </c>
      <c r="R123" s="82">
        <v>77</v>
      </c>
      <c r="S123" s="63" t="s">
        <v>3390</v>
      </c>
      <c r="T123" s="81">
        <v>69</v>
      </c>
      <c r="U123" s="60" t="s">
        <v>3390</v>
      </c>
      <c r="V123" s="83">
        <v>59</v>
      </c>
      <c r="W123" s="69" t="s">
        <v>3390</v>
      </c>
      <c r="X123" s="81">
        <v>87</v>
      </c>
      <c r="Y123" s="60" t="s">
        <v>3390</v>
      </c>
      <c r="Z123" s="83">
        <v>83</v>
      </c>
      <c r="AA123" s="63" t="s">
        <v>3390</v>
      </c>
      <c r="AB123" s="81">
        <v>87</v>
      </c>
      <c r="AC123" s="60" t="s">
        <v>3390</v>
      </c>
      <c r="AD123" s="83">
        <v>88</v>
      </c>
    </row>
    <row r="124" spans="1:30" ht="15.75" customHeight="1">
      <c r="A124" s="55">
        <v>112</v>
      </c>
      <c r="B124" s="70">
        <v>102</v>
      </c>
      <c r="C124" s="70"/>
      <c r="D124" s="60" t="s">
        <v>2671</v>
      </c>
      <c r="E124" s="60"/>
      <c r="F124" s="62" t="s">
        <v>2678</v>
      </c>
      <c r="G124" s="63" t="s">
        <v>3390</v>
      </c>
      <c r="H124" s="81">
        <v>69</v>
      </c>
      <c r="I124" s="60" t="s">
        <v>3390</v>
      </c>
      <c r="J124" s="82">
        <v>60</v>
      </c>
      <c r="K124" s="63" t="s">
        <v>3390</v>
      </c>
      <c r="L124" s="81">
        <v>77</v>
      </c>
      <c r="M124" s="60" t="s">
        <v>3390</v>
      </c>
      <c r="N124" s="82">
        <v>73</v>
      </c>
      <c r="O124" s="63" t="s">
        <v>3390</v>
      </c>
      <c r="P124" s="81">
        <v>77</v>
      </c>
      <c r="Q124" s="60" t="s">
        <v>3390</v>
      </c>
      <c r="R124" s="82">
        <v>78</v>
      </c>
      <c r="S124" s="63" t="s">
        <v>3390</v>
      </c>
      <c r="T124" s="81">
        <v>70</v>
      </c>
      <c r="U124" s="60" t="s">
        <v>3390</v>
      </c>
      <c r="V124" s="83">
        <v>60</v>
      </c>
      <c r="W124" s="69" t="s">
        <v>3390</v>
      </c>
      <c r="X124" s="81">
        <v>88</v>
      </c>
      <c r="Y124" s="60" t="s">
        <v>3390</v>
      </c>
      <c r="Z124" s="83">
        <v>84</v>
      </c>
      <c r="AA124" s="63" t="s">
        <v>3390</v>
      </c>
      <c r="AB124" s="81">
        <v>88</v>
      </c>
      <c r="AC124" s="60" t="s">
        <v>3390</v>
      </c>
      <c r="AD124" s="83">
        <v>89</v>
      </c>
    </row>
    <row r="125" spans="1:30" ht="15.75" customHeight="1">
      <c r="A125" s="55">
        <v>113</v>
      </c>
      <c r="B125" s="70">
        <v>103</v>
      </c>
      <c r="C125" s="70"/>
      <c r="D125" s="60" t="s">
        <v>2671</v>
      </c>
      <c r="E125" s="60"/>
      <c r="F125" s="62" t="s">
        <v>2679</v>
      </c>
      <c r="G125" s="63" t="s">
        <v>3390</v>
      </c>
      <c r="H125" s="81">
        <v>70</v>
      </c>
      <c r="I125" s="60" t="s">
        <v>3390</v>
      </c>
      <c r="J125" s="82">
        <v>61</v>
      </c>
      <c r="K125" s="63" t="s">
        <v>3390</v>
      </c>
      <c r="L125" s="81">
        <v>78</v>
      </c>
      <c r="M125" s="60" t="s">
        <v>3390</v>
      </c>
      <c r="N125" s="82">
        <v>74</v>
      </c>
      <c r="O125" s="63" t="s">
        <v>3390</v>
      </c>
      <c r="P125" s="81">
        <v>78</v>
      </c>
      <c r="Q125" s="60" t="s">
        <v>3390</v>
      </c>
      <c r="R125" s="82">
        <v>79</v>
      </c>
      <c r="S125" s="63" t="s">
        <v>3390</v>
      </c>
      <c r="T125" s="81">
        <v>71</v>
      </c>
      <c r="U125" s="60" t="s">
        <v>3390</v>
      </c>
      <c r="V125" s="83">
        <v>61</v>
      </c>
      <c r="W125" s="69" t="s">
        <v>3390</v>
      </c>
      <c r="X125" s="81">
        <v>89</v>
      </c>
      <c r="Y125" s="60" t="s">
        <v>3390</v>
      </c>
      <c r="Z125" s="83">
        <v>85</v>
      </c>
      <c r="AA125" s="63" t="s">
        <v>3390</v>
      </c>
      <c r="AB125" s="81">
        <v>89</v>
      </c>
      <c r="AC125" s="60" t="s">
        <v>3390</v>
      </c>
      <c r="AD125" s="83">
        <v>90</v>
      </c>
    </row>
    <row r="126" spans="1:30" ht="15.75" customHeight="1">
      <c r="A126" s="55">
        <v>114</v>
      </c>
      <c r="B126" s="70">
        <v>104</v>
      </c>
      <c r="C126" s="70"/>
      <c r="D126" s="60" t="s">
        <v>2671</v>
      </c>
      <c r="E126" s="60"/>
      <c r="F126" s="62" t="s">
        <v>2680</v>
      </c>
      <c r="G126" s="63" t="s">
        <v>3390</v>
      </c>
      <c r="H126" s="81">
        <v>71</v>
      </c>
      <c r="I126" s="60" t="s">
        <v>3390</v>
      </c>
      <c r="J126" s="82">
        <v>62</v>
      </c>
      <c r="K126" s="63" t="s">
        <v>3390</v>
      </c>
      <c r="L126" s="81">
        <v>79</v>
      </c>
      <c r="M126" s="60" t="s">
        <v>3390</v>
      </c>
      <c r="N126" s="82">
        <v>75</v>
      </c>
      <c r="O126" s="63" t="s">
        <v>3390</v>
      </c>
      <c r="P126" s="81">
        <v>79</v>
      </c>
      <c r="Q126" s="60" t="s">
        <v>3390</v>
      </c>
      <c r="R126" s="82">
        <v>80</v>
      </c>
      <c r="S126" s="63" t="s">
        <v>3390</v>
      </c>
      <c r="T126" s="81">
        <v>72</v>
      </c>
      <c r="U126" s="60" t="s">
        <v>3390</v>
      </c>
      <c r="V126" s="83">
        <v>62</v>
      </c>
      <c r="W126" s="69" t="s">
        <v>3390</v>
      </c>
      <c r="X126" s="81">
        <v>90</v>
      </c>
      <c r="Y126" s="60" t="s">
        <v>3390</v>
      </c>
      <c r="Z126" s="83">
        <v>86</v>
      </c>
      <c r="AA126" s="63" t="s">
        <v>3390</v>
      </c>
      <c r="AB126" s="81">
        <v>90</v>
      </c>
      <c r="AC126" s="60" t="s">
        <v>3390</v>
      </c>
      <c r="AD126" s="83">
        <v>91</v>
      </c>
    </row>
    <row r="127" spans="1:30" ht="15.75" customHeight="1">
      <c r="A127" s="55">
        <v>115</v>
      </c>
      <c r="B127" s="70">
        <v>105</v>
      </c>
      <c r="C127" s="70"/>
      <c r="D127" s="60" t="s">
        <v>2671</v>
      </c>
      <c r="E127" s="60"/>
      <c r="F127" s="62" t="s">
        <v>2681</v>
      </c>
      <c r="G127" s="63" t="s">
        <v>3390</v>
      </c>
      <c r="H127" s="81">
        <v>72</v>
      </c>
      <c r="I127" s="60" t="s">
        <v>3390</v>
      </c>
      <c r="J127" s="82">
        <v>63</v>
      </c>
      <c r="K127" s="63" t="s">
        <v>3390</v>
      </c>
      <c r="L127" s="81">
        <v>80</v>
      </c>
      <c r="M127" s="60" t="s">
        <v>3390</v>
      </c>
      <c r="N127" s="82">
        <v>76</v>
      </c>
      <c r="O127" s="63" t="s">
        <v>3390</v>
      </c>
      <c r="P127" s="81">
        <v>80</v>
      </c>
      <c r="Q127" s="60" t="s">
        <v>3390</v>
      </c>
      <c r="R127" s="82">
        <v>81</v>
      </c>
      <c r="S127" s="63" t="s">
        <v>3390</v>
      </c>
      <c r="T127" s="81">
        <v>73</v>
      </c>
      <c r="U127" s="60" t="s">
        <v>3390</v>
      </c>
      <c r="V127" s="83">
        <v>63</v>
      </c>
      <c r="W127" s="69" t="s">
        <v>3390</v>
      </c>
      <c r="X127" s="81">
        <v>91</v>
      </c>
      <c r="Y127" s="60" t="s">
        <v>3390</v>
      </c>
      <c r="Z127" s="83">
        <v>87</v>
      </c>
      <c r="AA127" s="63" t="s">
        <v>3390</v>
      </c>
      <c r="AB127" s="81">
        <v>91</v>
      </c>
      <c r="AC127" s="60" t="s">
        <v>3390</v>
      </c>
      <c r="AD127" s="83">
        <v>92</v>
      </c>
    </row>
    <row r="128" spans="1:30" ht="15.75" customHeight="1">
      <c r="A128" s="55">
        <v>116</v>
      </c>
      <c r="B128" s="70">
        <v>106</v>
      </c>
      <c r="C128" s="70"/>
      <c r="D128" s="60" t="s">
        <v>2671</v>
      </c>
      <c r="E128" s="60"/>
      <c r="F128" s="62" t="s">
        <v>2682</v>
      </c>
      <c r="G128" s="63" t="s">
        <v>3390</v>
      </c>
      <c r="H128" s="81">
        <v>73</v>
      </c>
      <c r="I128" s="60" t="s">
        <v>3390</v>
      </c>
      <c r="J128" s="82">
        <v>64</v>
      </c>
      <c r="K128" s="63" t="s">
        <v>3390</v>
      </c>
      <c r="L128" s="81">
        <v>81</v>
      </c>
      <c r="M128" s="60" t="s">
        <v>3390</v>
      </c>
      <c r="N128" s="82">
        <v>77</v>
      </c>
      <c r="O128" s="63" t="s">
        <v>3390</v>
      </c>
      <c r="P128" s="81">
        <v>81</v>
      </c>
      <c r="Q128" s="60" t="s">
        <v>3390</v>
      </c>
      <c r="R128" s="82">
        <v>82</v>
      </c>
      <c r="S128" s="63" t="s">
        <v>3390</v>
      </c>
      <c r="T128" s="81">
        <v>74</v>
      </c>
      <c r="U128" s="60" t="s">
        <v>3390</v>
      </c>
      <c r="V128" s="83">
        <v>64</v>
      </c>
      <c r="W128" s="69" t="s">
        <v>3390</v>
      </c>
      <c r="X128" s="81">
        <v>92</v>
      </c>
      <c r="Y128" s="60" t="s">
        <v>3390</v>
      </c>
      <c r="Z128" s="83">
        <v>88</v>
      </c>
      <c r="AA128" s="63" t="s">
        <v>3390</v>
      </c>
      <c r="AB128" s="81">
        <v>92</v>
      </c>
      <c r="AC128" s="60" t="s">
        <v>3390</v>
      </c>
      <c r="AD128" s="83">
        <v>93</v>
      </c>
    </row>
    <row r="129" spans="1:30" ht="15.75" customHeight="1">
      <c r="A129" s="55">
        <v>117</v>
      </c>
      <c r="B129" s="70">
        <v>107</v>
      </c>
      <c r="C129" s="70"/>
      <c r="D129" s="60" t="s">
        <v>2671</v>
      </c>
      <c r="E129" s="60"/>
      <c r="F129" s="62" t="s">
        <v>2683</v>
      </c>
      <c r="G129" s="63" t="s">
        <v>3390</v>
      </c>
      <c r="H129" s="81">
        <v>74</v>
      </c>
      <c r="I129" s="60" t="s">
        <v>3390</v>
      </c>
      <c r="J129" s="82">
        <v>65</v>
      </c>
      <c r="K129" s="63" t="s">
        <v>3390</v>
      </c>
      <c r="L129" s="81">
        <v>82</v>
      </c>
      <c r="M129" s="60" t="s">
        <v>3390</v>
      </c>
      <c r="N129" s="82">
        <v>78</v>
      </c>
      <c r="O129" s="63" t="s">
        <v>3390</v>
      </c>
      <c r="P129" s="81">
        <v>82</v>
      </c>
      <c r="Q129" s="60" t="s">
        <v>3390</v>
      </c>
      <c r="R129" s="82">
        <v>83</v>
      </c>
      <c r="S129" s="63" t="s">
        <v>3390</v>
      </c>
      <c r="T129" s="81">
        <v>75</v>
      </c>
      <c r="U129" s="60" t="s">
        <v>3390</v>
      </c>
      <c r="V129" s="83">
        <v>65</v>
      </c>
      <c r="W129" s="69" t="s">
        <v>3390</v>
      </c>
      <c r="X129" s="81">
        <v>93</v>
      </c>
      <c r="Y129" s="60" t="s">
        <v>3390</v>
      </c>
      <c r="Z129" s="83">
        <v>89</v>
      </c>
      <c r="AA129" s="63" t="s">
        <v>3390</v>
      </c>
      <c r="AB129" s="81">
        <v>93</v>
      </c>
      <c r="AC129" s="60" t="s">
        <v>3390</v>
      </c>
      <c r="AD129" s="83">
        <v>94</v>
      </c>
    </row>
    <row r="130" spans="1:30" ht="15.75" customHeight="1">
      <c r="A130" s="55">
        <v>118</v>
      </c>
      <c r="B130" s="70">
        <v>108</v>
      </c>
      <c r="C130" s="70"/>
      <c r="D130" s="60" t="s">
        <v>2671</v>
      </c>
      <c r="E130" s="60"/>
      <c r="F130" s="62" t="s">
        <v>2684</v>
      </c>
      <c r="G130" s="63" t="s">
        <v>3390</v>
      </c>
      <c r="H130" s="81">
        <v>75</v>
      </c>
      <c r="I130" s="60" t="s">
        <v>3390</v>
      </c>
      <c r="J130" s="82">
        <v>66</v>
      </c>
      <c r="K130" s="63" t="s">
        <v>3390</v>
      </c>
      <c r="L130" s="81">
        <v>83</v>
      </c>
      <c r="M130" s="60" t="s">
        <v>3390</v>
      </c>
      <c r="N130" s="82">
        <v>79</v>
      </c>
      <c r="O130" s="63" t="s">
        <v>3390</v>
      </c>
      <c r="P130" s="81">
        <v>83</v>
      </c>
      <c r="Q130" s="60" t="s">
        <v>3390</v>
      </c>
      <c r="R130" s="82">
        <v>84</v>
      </c>
      <c r="S130" s="63" t="s">
        <v>3390</v>
      </c>
      <c r="T130" s="81">
        <v>76</v>
      </c>
      <c r="U130" s="60" t="s">
        <v>3390</v>
      </c>
      <c r="V130" s="83">
        <v>66</v>
      </c>
      <c r="W130" s="69" t="s">
        <v>3390</v>
      </c>
      <c r="X130" s="81">
        <v>94</v>
      </c>
      <c r="Y130" s="60" t="s">
        <v>3390</v>
      </c>
      <c r="Z130" s="83">
        <v>90</v>
      </c>
      <c r="AA130" s="63" t="s">
        <v>3390</v>
      </c>
      <c r="AB130" s="81">
        <v>94</v>
      </c>
      <c r="AC130" s="60" t="s">
        <v>3390</v>
      </c>
      <c r="AD130" s="83">
        <v>95</v>
      </c>
    </row>
    <row r="131" spans="1:30" ht="15.75" customHeight="1">
      <c r="A131" s="55">
        <v>119</v>
      </c>
      <c r="B131" s="70"/>
      <c r="C131" s="70"/>
      <c r="D131" s="71"/>
      <c r="E131" s="71"/>
      <c r="F131" s="73" t="s">
        <v>2685</v>
      </c>
      <c r="G131" s="74" t="s">
        <v>1115</v>
      </c>
      <c r="H131" s="75" t="s">
        <v>1115</v>
      </c>
      <c r="I131" s="71" t="s">
        <v>1115</v>
      </c>
      <c r="J131" s="76" t="s">
        <v>1115</v>
      </c>
      <c r="K131" s="74" t="s">
        <v>1115</v>
      </c>
      <c r="L131" s="75" t="s">
        <v>1115</v>
      </c>
      <c r="M131" s="71" t="s">
        <v>1115</v>
      </c>
      <c r="N131" s="76" t="s">
        <v>1115</v>
      </c>
      <c r="O131" s="74" t="s">
        <v>1115</v>
      </c>
      <c r="P131" s="75" t="s">
        <v>1115</v>
      </c>
      <c r="Q131" s="71" t="s">
        <v>1115</v>
      </c>
      <c r="R131" s="76" t="s">
        <v>1115</v>
      </c>
      <c r="S131" s="74" t="s">
        <v>1115</v>
      </c>
      <c r="T131" s="75" t="s">
        <v>1115</v>
      </c>
      <c r="U131" s="71" t="s">
        <v>1115</v>
      </c>
      <c r="V131" s="77" t="s">
        <v>1115</v>
      </c>
      <c r="W131" s="78" t="s">
        <v>1115</v>
      </c>
      <c r="X131" s="75" t="s">
        <v>1115</v>
      </c>
      <c r="Y131" s="71" t="s">
        <v>1115</v>
      </c>
      <c r="Z131" s="77" t="s">
        <v>1115</v>
      </c>
      <c r="AA131" s="74" t="s">
        <v>1115</v>
      </c>
      <c r="AB131" s="75" t="s">
        <v>1115</v>
      </c>
      <c r="AC131" s="71" t="s">
        <v>1115</v>
      </c>
      <c r="AD131" s="77" t="s">
        <v>1115</v>
      </c>
    </row>
    <row r="132" spans="1:30" ht="15.75" customHeight="1">
      <c r="A132" s="55">
        <v>120</v>
      </c>
      <c r="B132" s="70">
        <v>109</v>
      </c>
      <c r="C132" s="70"/>
      <c r="D132" s="60" t="s">
        <v>2686</v>
      </c>
      <c r="E132" s="60"/>
      <c r="F132" s="62" t="s">
        <v>2687</v>
      </c>
      <c r="G132" s="63" t="s">
        <v>3390</v>
      </c>
      <c r="H132" s="81">
        <v>76</v>
      </c>
      <c r="I132" s="60" t="s">
        <v>3390</v>
      </c>
      <c r="J132" s="82">
        <v>67</v>
      </c>
      <c r="K132" s="63" t="s">
        <v>3390</v>
      </c>
      <c r="L132" s="81">
        <v>44</v>
      </c>
      <c r="M132" s="60" t="s">
        <v>3390</v>
      </c>
      <c r="N132" s="82">
        <v>42</v>
      </c>
      <c r="O132" s="63" t="s">
        <v>3390</v>
      </c>
      <c r="P132" s="81">
        <v>44</v>
      </c>
      <c r="Q132" s="60" t="s">
        <v>3390</v>
      </c>
      <c r="R132" s="82">
        <v>47</v>
      </c>
      <c r="S132" s="63" t="s">
        <v>3390</v>
      </c>
      <c r="T132" s="81">
        <v>77</v>
      </c>
      <c r="U132" s="60" t="s">
        <v>3390</v>
      </c>
      <c r="V132" s="83">
        <v>67</v>
      </c>
      <c r="W132" s="69" t="s">
        <v>3390</v>
      </c>
      <c r="X132" s="81">
        <v>52</v>
      </c>
      <c r="Y132" s="60" t="s">
        <v>3390</v>
      </c>
      <c r="Z132" s="83">
        <v>50</v>
      </c>
      <c r="AA132" s="63" t="s">
        <v>3390</v>
      </c>
      <c r="AB132" s="81">
        <v>52</v>
      </c>
      <c r="AC132" s="60" t="s">
        <v>3390</v>
      </c>
      <c r="AD132" s="83">
        <v>55</v>
      </c>
    </row>
    <row r="133" spans="1:30" ht="15.75" customHeight="1">
      <c r="A133" s="55">
        <v>121</v>
      </c>
      <c r="B133" s="70">
        <v>110</v>
      </c>
      <c r="C133" s="70"/>
      <c r="D133" s="60" t="s">
        <v>2686</v>
      </c>
      <c r="E133" s="61"/>
      <c r="F133" s="62" t="s">
        <v>2688</v>
      </c>
      <c r="G133" s="63" t="s">
        <v>3390</v>
      </c>
      <c r="H133" s="81">
        <v>77</v>
      </c>
      <c r="I133" s="60" t="s">
        <v>3390</v>
      </c>
      <c r="J133" s="82">
        <v>68</v>
      </c>
      <c r="K133" s="63" t="s">
        <v>3390</v>
      </c>
      <c r="L133" s="81">
        <v>45</v>
      </c>
      <c r="M133" s="60" t="s">
        <v>3390</v>
      </c>
      <c r="N133" s="82">
        <v>43</v>
      </c>
      <c r="O133" s="63" t="s">
        <v>3390</v>
      </c>
      <c r="P133" s="81">
        <v>45</v>
      </c>
      <c r="Q133" s="60" t="s">
        <v>3390</v>
      </c>
      <c r="R133" s="82">
        <v>48</v>
      </c>
      <c r="S133" s="63" t="s">
        <v>3390</v>
      </c>
      <c r="T133" s="81">
        <v>78</v>
      </c>
      <c r="U133" s="60" t="s">
        <v>3390</v>
      </c>
      <c r="V133" s="83">
        <v>68</v>
      </c>
      <c r="W133" s="69" t="s">
        <v>3390</v>
      </c>
      <c r="X133" s="81">
        <v>53</v>
      </c>
      <c r="Y133" s="60" t="s">
        <v>3390</v>
      </c>
      <c r="Z133" s="83">
        <v>51</v>
      </c>
      <c r="AA133" s="63" t="s">
        <v>3390</v>
      </c>
      <c r="AB133" s="81">
        <v>53</v>
      </c>
      <c r="AC133" s="60" t="s">
        <v>3390</v>
      </c>
      <c r="AD133" s="83">
        <v>56</v>
      </c>
    </row>
    <row r="134" spans="1:30" ht="15.75" customHeight="1">
      <c r="A134" s="55">
        <v>122</v>
      </c>
      <c r="B134" s="70">
        <v>111</v>
      </c>
      <c r="C134" s="70"/>
      <c r="D134" s="60" t="s">
        <v>2686</v>
      </c>
      <c r="E134" s="61"/>
      <c r="F134" s="62" t="s">
        <v>2689</v>
      </c>
      <c r="G134" s="63" t="s">
        <v>3390</v>
      </c>
      <c r="H134" s="81">
        <v>78</v>
      </c>
      <c r="I134" s="60" t="s">
        <v>3390</v>
      </c>
      <c r="J134" s="82">
        <v>69</v>
      </c>
      <c r="K134" s="63" t="s">
        <v>3390</v>
      </c>
      <c r="L134" s="81">
        <v>46</v>
      </c>
      <c r="M134" s="60" t="s">
        <v>3390</v>
      </c>
      <c r="N134" s="82">
        <v>44</v>
      </c>
      <c r="O134" s="63" t="s">
        <v>3390</v>
      </c>
      <c r="P134" s="81">
        <v>46</v>
      </c>
      <c r="Q134" s="60" t="s">
        <v>3390</v>
      </c>
      <c r="R134" s="82">
        <v>49</v>
      </c>
      <c r="S134" s="63" t="s">
        <v>3390</v>
      </c>
      <c r="T134" s="81">
        <v>79</v>
      </c>
      <c r="U134" s="60" t="s">
        <v>3390</v>
      </c>
      <c r="V134" s="83">
        <v>69</v>
      </c>
      <c r="W134" s="69" t="s">
        <v>3390</v>
      </c>
      <c r="X134" s="81">
        <v>54</v>
      </c>
      <c r="Y134" s="60" t="s">
        <v>3390</v>
      </c>
      <c r="Z134" s="83">
        <v>52</v>
      </c>
      <c r="AA134" s="63" t="s">
        <v>3390</v>
      </c>
      <c r="AB134" s="81">
        <v>54</v>
      </c>
      <c r="AC134" s="60" t="s">
        <v>3390</v>
      </c>
      <c r="AD134" s="83">
        <v>57</v>
      </c>
    </row>
    <row r="135" spans="1:30" ht="15.75" customHeight="1">
      <c r="A135" s="55">
        <v>123</v>
      </c>
      <c r="B135" s="70">
        <v>112</v>
      </c>
      <c r="C135" s="70"/>
      <c r="D135" s="60" t="s">
        <v>2686</v>
      </c>
      <c r="E135" s="61"/>
      <c r="F135" s="62" t="s">
        <v>2690</v>
      </c>
      <c r="G135" s="63" t="s">
        <v>3390</v>
      </c>
      <c r="H135" s="81">
        <v>79</v>
      </c>
      <c r="I135" s="60" t="s">
        <v>3390</v>
      </c>
      <c r="J135" s="82">
        <v>70</v>
      </c>
      <c r="K135" s="63" t="s">
        <v>3390</v>
      </c>
      <c r="L135" s="81">
        <v>47</v>
      </c>
      <c r="M135" s="60" t="s">
        <v>3390</v>
      </c>
      <c r="N135" s="82">
        <v>45</v>
      </c>
      <c r="O135" s="63" t="s">
        <v>3390</v>
      </c>
      <c r="P135" s="81">
        <v>47</v>
      </c>
      <c r="Q135" s="60" t="s">
        <v>3390</v>
      </c>
      <c r="R135" s="82">
        <v>50</v>
      </c>
      <c r="S135" s="63" t="s">
        <v>3390</v>
      </c>
      <c r="T135" s="81">
        <v>80</v>
      </c>
      <c r="U135" s="60" t="s">
        <v>3390</v>
      </c>
      <c r="V135" s="83">
        <v>70</v>
      </c>
      <c r="W135" s="69" t="s">
        <v>3390</v>
      </c>
      <c r="X135" s="81">
        <v>55</v>
      </c>
      <c r="Y135" s="60" t="s">
        <v>3390</v>
      </c>
      <c r="Z135" s="83">
        <v>53</v>
      </c>
      <c r="AA135" s="63" t="s">
        <v>3390</v>
      </c>
      <c r="AB135" s="81">
        <v>55</v>
      </c>
      <c r="AC135" s="60" t="s">
        <v>3390</v>
      </c>
      <c r="AD135" s="83">
        <v>58</v>
      </c>
    </row>
    <row r="136" spans="1:30" ht="15.75" customHeight="1">
      <c r="A136" s="55">
        <v>124</v>
      </c>
      <c r="B136" s="70">
        <v>113</v>
      </c>
      <c r="C136" s="70"/>
      <c r="D136" s="60" t="s">
        <v>2686</v>
      </c>
      <c r="E136" s="61"/>
      <c r="F136" s="62" t="s">
        <v>2691</v>
      </c>
      <c r="G136" s="63" t="s">
        <v>3390</v>
      </c>
      <c r="H136" s="81">
        <v>80</v>
      </c>
      <c r="I136" s="60" t="s">
        <v>3390</v>
      </c>
      <c r="J136" s="82">
        <v>71</v>
      </c>
      <c r="K136" s="63" t="s">
        <v>3390</v>
      </c>
      <c r="L136" s="81">
        <v>48</v>
      </c>
      <c r="M136" s="60" t="s">
        <v>3390</v>
      </c>
      <c r="N136" s="82">
        <v>46</v>
      </c>
      <c r="O136" s="63" t="s">
        <v>3390</v>
      </c>
      <c r="P136" s="81">
        <v>48</v>
      </c>
      <c r="Q136" s="60" t="s">
        <v>3390</v>
      </c>
      <c r="R136" s="82">
        <v>51</v>
      </c>
      <c r="S136" s="63" t="s">
        <v>3390</v>
      </c>
      <c r="T136" s="81">
        <v>81</v>
      </c>
      <c r="U136" s="60" t="s">
        <v>3390</v>
      </c>
      <c r="V136" s="83">
        <v>71</v>
      </c>
      <c r="W136" s="69" t="s">
        <v>3390</v>
      </c>
      <c r="X136" s="81">
        <v>56</v>
      </c>
      <c r="Y136" s="60" t="s">
        <v>3390</v>
      </c>
      <c r="Z136" s="83">
        <v>54</v>
      </c>
      <c r="AA136" s="63" t="s">
        <v>3390</v>
      </c>
      <c r="AB136" s="81">
        <v>56</v>
      </c>
      <c r="AC136" s="60" t="s">
        <v>3390</v>
      </c>
      <c r="AD136" s="83">
        <v>59</v>
      </c>
    </row>
    <row r="137" spans="1:30" ht="15.75" customHeight="1">
      <c r="A137" s="55">
        <v>125</v>
      </c>
      <c r="B137" s="70">
        <v>114</v>
      </c>
      <c r="C137" s="70"/>
      <c r="D137" s="60" t="s">
        <v>2686</v>
      </c>
      <c r="E137" s="61"/>
      <c r="F137" s="62" t="s">
        <v>2692</v>
      </c>
      <c r="G137" s="63" t="s">
        <v>3390</v>
      </c>
      <c r="H137" s="81">
        <v>81</v>
      </c>
      <c r="I137" s="60" t="s">
        <v>3390</v>
      </c>
      <c r="J137" s="82">
        <v>72</v>
      </c>
      <c r="K137" s="63" t="s">
        <v>3390</v>
      </c>
      <c r="L137" s="81">
        <v>49</v>
      </c>
      <c r="M137" s="60" t="s">
        <v>3390</v>
      </c>
      <c r="N137" s="82">
        <v>47</v>
      </c>
      <c r="O137" s="63" t="s">
        <v>3390</v>
      </c>
      <c r="P137" s="81">
        <v>49</v>
      </c>
      <c r="Q137" s="60" t="s">
        <v>3390</v>
      </c>
      <c r="R137" s="82">
        <v>52</v>
      </c>
      <c r="S137" s="63" t="s">
        <v>3390</v>
      </c>
      <c r="T137" s="81">
        <v>82</v>
      </c>
      <c r="U137" s="60" t="s">
        <v>3390</v>
      </c>
      <c r="V137" s="83">
        <v>72</v>
      </c>
      <c r="W137" s="69" t="s">
        <v>3390</v>
      </c>
      <c r="X137" s="81">
        <v>57</v>
      </c>
      <c r="Y137" s="60" t="s">
        <v>3390</v>
      </c>
      <c r="Z137" s="83">
        <v>55</v>
      </c>
      <c r="AA137" s="63" t="s">
        <v>3390</v>
      </c>
      <c r="AB137" s="81">
        <v>57</v>
      </c>
      <c r="AC137" s="60" t="s">
        <v>3390</v>
      </c>
      <c r="AD137" s="83">
        <v>60</v>
      </c>
    </row>
    <row r="138" spans="1:30" ht="15.75" customHeight="1">
      <c r="A138" s="55">
        <v>126</v>
      </c>
      <c r="B138" s="70">
        <v>115</v>
      </c>
      <c r="C138" s="70"/>
      <c r="D138" s="60" t="s">
        <v>2686</v>
      </c>
      <c r="E138" s="61"/>
      <c r="F138" s="62" t="s">
        <v>2693</v>
      </c>
      <c r="G138" s="63" t="s">
        <v>3390</v>
      </c>
      <c r="H138" s="81">
        <v>82</v>
      </c>
      <c r="I138" s="60" t="s">
        <v>3390</v>
      </c>
      <c r="J138" s="82">
        <v>73</v>
      </c>
      <c r="K138" s="63" t="s">
        <v>3390</v>
      </c>
      <c r="L138" s="81">
        <v>50</v>
      </c>
      <c r="M138" s="60" t="s">
        <v>3390</v>
      </c>
      <c r="N138" s="82">
        <v>48</v>
      </c>
      <c r="O138" s="63" t="s">
        <v>3390</v>
      </c>
      <c r="P138" s="81">
        <v>50</v>
      </c>
      <c r="Q138" s="60" t="s">
        <v>3390</v>
      </c>
      <c r="R138" s="82">
        <v>53</v>
      </c>
      <c r="S138" s="63" t="s">
        <v>3390</v>
      </c>
      <c r="T138" s="81">
        <v>83</v>
      </c>
      <c r="U138" s="60" t="s">
        <v>3390</v>
      </c>
      <c r="V138" s="83">
        <v>73</v>
      </c>
      <c r="W138" s="69" t="s">
        <v>3390</v>
      </c>
      <c r="X138" s="81">
        <v>58</v>
      </c>
      <c r="Y138" s="60" t="s">
        <v>3390</v>
      </c>
      <c r="Z138" s="83">
        <v>56</v>
      </c>
      <c r="AA138" s="63" t="s">
        <v>3390</v>
      </c>
      <c r="AB138" s="81">
        <v>58</v>
      </c>
      <c r="AC138" s="60" t="s">
        <v>3390</v>
      </c>
      <c r="AD138" s="83">
        <v>61</v>
      </c>
    </row>
    <row r="139" spans="1:30" ht="15.75" customHeight="1">
      <c r="A139" s="55">
        <v>127</v>
      </c>
      <c r="B139" s="70">
        <v>116</v>
      </c>
      <c r="C139" s="70"/>
      <c r="D139" s="60" t="s">
        <v>2686</v>
      </c>
      <c r="E139" s="61"/>
      <c r="F139" s="62" t="s">
        <v>2694</v>
      </c>
      <c r="G139" s="63" t="s">
        <v>3390</v>
      </c>
      <c r="H139" s="81">
        <v>83</v>
      </c>
      <c r="I139" s="60" t="s">
        <v>3390</v>
      </c>
      <c r="J139" s="82">
        <v>74</v>
      </c>
      <c r="K139" s="63" t="s">
        <v>3390</v>
      </c>
      <c r="L139" s="81">
        <v>51</v>
      </c>
      <c r="M139" s="60" t="s">
        <v>3390</v>
      </c>
      <c r="N139" s="82">
        <v>49</v>
      </c>
      <c r="O139" s="63" t="s">
        <v>3390</v>
      </c>
      <c r="P139" s="81">
        <v>51</v>
      </c>
      <c r="Q139" s="60" t="s">
        <v>3390</v>
      </c>
      <c r="R139" s="82">
        <v>54</v>
      </c>
      <c r="S139" s="63" t="s">
        <v>3390</v>
      </c>
      <c r="T139" s="81">
        <v>84</v>
      </c>
      <c r="U139" s="60" t="s">
        <v>3390</v>
      </c>
      <c r="V139" s="83">
        <v>74</v>
      </c>
      <c r="W139" s="69" t="s">
        <v>3390</v>
      </c>
      <c r="X139" s="81">
        <v>59</v>
      </c>
      <c r="Y139" s="60" t="s">
        <v>3390</v>
      </c>
      <c r="Z139" s="83">
        <v>57</v>
      </c>
      <c r="AA139" s="63" t="s">
        <v>3390</v>
      </c>
      <c r="AB139" s="81">
        <v>59</v>
      </c>
      <c r="AC139" s="60" t="s">
        <v>3390</v>
      </c>
      <c r="AD139" s="83">
        <v>62</v>
      </c>
    </row>
    <row r="140" spans="1:30" ht="15.75" customHeight="1">
      <c r="A140" s="55">
        <v>128</v>
      </c>
      <c r="B140" s="70">
        <v>117</v>
      </c>
      <c r="C140" s="70"/>
      <c r="D140" s="60" t="s">
        <v>2686</v>
      </c>
      <c r="E140" s="61"/>
      <c r="F140" s="62" t="s">
        <v>2695</v>
      </c>
      <c r="G140" s="63" t="s">
        <v>3390</v>
      </c>
      <c r="H140" s="81">
        <v>84</v>
      </c>
      <c r="I140" s="60" t="s">
        <v>3390</v>
      </c>
      <c r="J140" s="82">
        <v>75</v>
      </c>
      <c r="K140" s="63" t="s">
        <v>3390</v>
      </c>
      <c r="L140" s="81">
        <v>52</v>
      </c>
      <c r="M140" s="60" t="s">
        <v>3390</v>
      </c>
      <c r="N140" s="82">
        <v>50</v>
      </c>
      <c r="O140" s="63" t="s">
        <v>3390</v>
      </c>
      <c r="P140" s="81">
        <v>52</v>
      </c>
      <c r="Q140" s="60" t="s">
        <v>3390</v>
      </c>
      <c r="R140" s="82">
        <v>55</v>
      </c>
      <c r="S140" s="63" t="s">
        <v>3390</v>
      </c>
      <c r="T140" s="81">
        <v>85</v>
      </c>
      <c r="U140" s="60" t="s">
        <v>3390</v>
      </c>
      <c r="V140" s="83">
        <v>75</v>
      </c>
      <c r="W140" s="69" t="s">
        <v>3390</v>
      </c>
      <c r="X140" s="81">
        <v>60</v>
      </c>
      <c r="Y140" s="60" t="s">
        <v>3390</v>
      </c>
      <c r="Z140" s="83">
        <v>58</v>
      </c>
      <c r="AA140" s="63" t="s">
        <v>3390</v>
      </c>
      <c r="AB140" s="81">
        <v>60</v>
      </c>
      <c r="AC140" s="60" t="s">
        <v>3390</v>
      </c>
      <c r="AD140" s="83">
        <v>63</v>
      </c>
    </row>
    <row r="141" spans="1:30" ht="15.75" customHeight="1">
      <c r="A141" s="55">
        <v>129</v>
      </c>
      <c r="B141" s="70">
        <v>118</v>
      </c>
      <c r="C141" s="70"/>
      <c r="D141" s="60" t="s">
        <v>2686</v>
      </c>
      <c r="E141" s="61"/>
      <c r="F141" s="62" t="s">
        <v>2696</v>
      </c>
      <c r="G141" s="63" t="s">
        <v>3390</v>
      </c>
      <c r="H141" s="81">
        <v>85</v>
      </c>
      <c r="I141" s="60" t="s">
        <v>3390</v>
      </c>
      <c r="J141" s="82">
        <v>76</v>
      </c>
      <c r="K141" s="63" t="s">
        <v>3390</v>
      </c>
      <c r="L141" s="81">
        <v>53</v>
      </c>
      <c r="M141" s="60" t="s">
        <v>3390</v>
      </c>
      <c r="N141" s="82">
        <v>51</v>
      </c>
      <c r="O141" s="63" t="s">
        <v>3390</v>
      </c>
      <c r="P141" s="81">
        <v>53</v>
      </c>
      <c r="Q141" s="60" t="s">
        <v>3390</v>
      </c>
      <c r="R141" s="82">
        <v>56</v>
      </c>
      <c r="S141" s="63" t="s">
        <v>3390</v>
      </c>
      <c r="T141" s="81">
        <v>86</v>
      </c>
      <c r="U141" s="60" t="s">
        <v>3390</v>
      </c>
      <c r="V141" s="83">
        <v>76</v>
      </c>
      <c r="W141" s="69" t="s">
        <v>3390</v>
      </c>
      <c r="X141" s="81">
        <v>61</v>
      </c>
      <c r="Y141" s="60" t="s">
        <v>3390</v>
      </c>
      <c r="Z141" s="83">
        <v>59</v>
      </c>
      <c r="AA141" s="63" t="s">
        <v>3390</v>
      </c>
      <c r="AB141" s="81">
        <v>61</v>
      </c>
      <c r="AC141" s="60" t="s">
        <v>3390</v>
      </c>
      <c r="AD141" s="83">
        <v>64</v>
      </c>
    </row>
    <row r="142" spans="1:30" ht="15.75" customHeight="1">
      <c r="A142" s="55">
        <v>130</v>
      </c>
      <c r="B142" s="70">
        <v>119</v>
      </c>
      <c r="C142" s="70"/>
      <c r="D142" s="60" t="s">
        <v>2686</v>
      </c>
      <c r="E142" s="61"/>
      <c r="F142" s="62" t="s">
        <v>2697</v>
      </c>
      <c r="G142" s="63" t="s">
        <v>3390</v>
      </c>
      <c r="H142" s="81">
        <v>86</v>
      </c>
      <c r="I142" s="60" t="s">
        <v>3390</v>
      </c>
      <c r="J142" s="82">
        <v>77</v>
      </c>
      <c r="K142" s="63" t="s">
        <v>3390</v>
      </c>
      <c r="L142" s="81">
        <v>54</v>
      </c>
      <c r="M142" s="60" t="s">
        <v>3390</v>
      </c>
      <c r="N142" s="82">
        <v>52</v>
      </c>
      <c r="O142" s="63" t="s">
        <v>3390</v>
      </c>
      <c r="P142" s="81">
        <v>54</v>
      </c>
      <c r="Q142" s="60" t="s">
        <v>3390</v>
      </c>
      <c r="R142" s="82">
        <v>57</v>
      </c>
      <c r="S142" s="63" t="s">
        <v>3390</v>
      </c>
      <c r="T142" s="81">
        <v>87</v>
      </c>
      <c r="U142" s="60" t="s">
        <v>3390</v>
      </c>
      <c r="V142" s="83">
        <v>77</v>
      </c>
      <c r="W142" s="69" t="s">
        <v>3390</v>
      </c>
      <c r="X142" s="81">
        <v>62</v>
      </c>
      <c r="Y142" s="60" t="s">
        <v>3390</v>
      </c>
      <c r="Z142" s="83">
        <v>60</v>
      </c>
      <c r="AA142" s="63" t="s">
        <v>3390</v>
      </c>
      <c r="AB142" s="81">
        <v>62</v>
      </c>
      <c r="AC142" s="60" t="s">
        <v>3390</v>
      </c>
      <c r="AD142" s="83">
        <v>65</v>
      </c>
    </row>
    <row r="143" spans="1:30" ht="15.75" customHeight="1">
      <c r="A143" s="55">
        <v>131</v>
      </c>
      <c r="B143" s="70">
        <v>120</v>
      </c>
      <c r="C143" s="70"/>
      <c r="D143" s="60" t="s">
        <v>2686</v>
      </c>
      <c r="E143" s="61"/>
      <c r="F143" s="62" t="s">
        <v>2698</v>
      </c>
      <c r="G143" s="63" t="s">
        <v>3390</v>
      </c>
      <c r="H143" s="81">
        <v>87</v>
      </c>
      <c r="I143" s="60" t="s">
        <v>3390</v>
      </c>
      <c r="J143" s="82">
        <v>78</v>
      </c>
      <c r="K143" s="63" t="s">
        <v>3390</v>
      </c>
      <c r="L143" s="81">
        <v>55</v>
      </c>
      <c r="M143" s="60" t="s">
        <v>3390</v>
      </c>
      <c r="N143" s="82">
        <v>53</v>
      </c>
      <c r="O143" s="63" t="s">
        <v>3390</v>
      </c>
      <c r="P143" s="81">
        <v>55</v>
      </c>
      <c r="Q143" s="60" t="s">
        <v>3390</v>
      </c>
      <c r="R143" s="82">
        <v>58</v>
      </c>
      <c r="S143" s="63" t="s">
        <v>3390</v>
      </c>
      <c r="T143" s="81">
        <v>88</v>
      </c>
      <c r="U143" s="60" t="s">
        <v>3390</v>
      </c>
      <c r="V143" s="83">
        <v>78</v>
      </c>
      <c r="W143" s="69" t="s">
        <v>3390</v>
      </c>
      <c r="X143" s="81">
        <v>63</v>
      </c>
      <c r="Y143" s="60" t="s">
        <v>3390</v>
      </c>
      <c r="Z143" s="83">
        <v>61</v>
      </c>
      <c r="AA143" s="63" t="s">
        <v>3390</v>
      </c>
      <c r="AB143" s="81">
        <v>63</v>
      </c>
      <c r="AC143" s="60" t="s">
        <v>3390</v>
      </c>
      <c r="AD143" s="83">
        <v>66</v>
      </c>
    </row>
    <row r="144" spans="1:30" ht="15.75" customHeight="1">
      <c r="A144" s="55">
        <v>132</v>
      </c>
      <c r="B144" s="70"/>
      <c r="C144" s="70"/>
      <c r="D144" s="71"/>
      <c r="E144" s="72"/>
      <c r="F144" s="73" t="s">
        <v>2699</v>
      </c>
      <c r="G144" s="74" t="s">
        <v>1115</v>
      </c>
      <c r="H144" s="75" t="s">
        <v>1115</v>
      </c>
      <c r="I144" s="71" t="s">
        <v>1115</v>
      </c>
      <c r="J144" s="76" t="s">
        <v>1115</v>
      </c>
      <c r="K144" s="74" t="s">
        <v>1115</v>
      </c>
      <c r="L144" s="75" t="s">
        <v>1115</v>
      </c>
      <c r="M144" s="71" t="s">
        <v>1115</v>
      </c>
      <c r="N144" s="76" t="s">
        <v>1115</v>
      </c>
      <c r="O144" s="74" t="s">
        <v>1115</v>
      </c>
      <c r="P144" s="75" t="s">
        <v>1115</v>
      </c>
      <c r="Q144" s="71" t="s">
        <v>1115</v>
      </c>
      <c r="R144" s="76" t="s">
        <v>1115</v>
      </c>
      <c r="S144" s="74" t="s">
        <v>1115</v>
      </c>
      <c r="T144" s="75" t="s">
        <v>1115</v>
      </c>
      <c r="U144" s="71" t="s">
        <v>1115</v>
      </c>
      <c r="V144" s="77" t="s">
        <v>1115</v>
      </c>
      <c r="W144" s="78" t="s">
        <v>1115</v>
      </c>
      <c r="X144" s="75" t="s">
        <v>1115</v>
      </c>
      <c r="Y144" s="71" t="s">
        <v>1115</v>
      </c>
      <c r="Z144" s="77" t="s">
        <v>1115</v>
      </c>
      <c r="AA144" s="74" t="s">
        <v>1115</v>
      </c>
      <c r="AB144" s="75" t="s">
        <v>1115</v>
      </c>
      <c r="AC144" s="71" t="s">
        <v>1115</v>
      </c>
      <c r="AD144" s="77" t="s">
        <v>1115</v>
      </c>
    </row>
    <row r="145" spans="1:30" ht="15.75" customHeight="1">
      <c r="A145" s="55">
        <v>141</v>
      </c>
      <c r="B145" s="70"/>
      <c r="C145" s="70"/>
      <c r="D145" s="71"/>
      <c r="E145" s="72"/>
      <c r="F145" s="73" t="s">
        <v>2700</v>
      </c>
      <c r="G145" s="74" t="s">
        <v>1115</v>
      </c>
      <c r="H145" s="75" t="s">
        <v>1115</v>
      </c>
      <c r="I145" s="71" t="s">
        <v>1115</v>
      </c>
      <c r="J145" s="76" t="s">
        <v>1115</v>
      </c>
      <c r="K145" s="74" t="s">
        <v>1115</v>
      </c>
      <c r="L145" s="75" t="s">
        <v>1115</v>
      </c>
      <c r="M145" s="71" t="s">
        <v>1115</v>
      </c>
      <c r="N145" s="76" t="s">
        <v>1115</v>
      </c>
      <c r="O145" s="74" t="s">
        <v>1115</v>
      </c>
      <c r="P145" s="75" t="s">
        <v>1115</v>
      </c>
      <c r="Q145" s="71" t="s">
        <v>1115</v>
      </c>
      <c r="R145" s="76" t="s">
        <v>1115</v>
      </c>
      <c r="S145" s="74" t="s">
        <v>1115</v>
      </c>
      <c r="T145" s="75" t="s">
        <v>1115</v>
      </c>
      <c r="U145" s="71" t="s">
        <v>1115</v>
      </c>
      <c r="V145" s="77" t="s">
        <v>1115</v>
      </c>
      <c r="W145" s="78" t="s">
        <v>1115</v>
      </c>
      <c r="X145" s="75" t="s">
        <v>1115</v>
      </c>
      <c r="Y145" s="71" t="s">
        <v>1115</v>
      </c>
      <c r="Z145" s="77" t="s">
        <v>1115</v>
      </c>
      <c r="AA145" s="74" t="s">
        <v>1115</v>
      </c>
      <c r="AB145" s="75" t="s">
        <v>1115</v>
      </c>
      <c r="AC145" s="71" t="s">
        <v>1115</v>
      </c>
      <c r="AD145" s="77" t="s">
        <v>1115</v>
      </c>
    </row>
    <row r="146" spans="1:30" ht="15.75" customHeight="1">
      <c r="A146" s="55">
        <v>142</v>
      </c>
      <c r="B146" s="70"/>
      <c r="C146" s="70"/>
      <c r="D146" s="60"/>
      <c r="E146" s="61"/>
      <c r="F146" s="62" t="s">
        <v>2701</v>
      </c>
      <c r="G146" s="63" t="s">
        <v>1115</v>
      </c>
      <c r="H146" s="81" t="s">
        <v>1115</v>
      </c>
      <c r="I146" s="60" t="s">
        <v>3390</v>
      </c>
      <c r="J146" s="82">
        <v>79</v>
      </c>
      <c r="K146" s="63" t="s">
        <v>1115</v>
      </c>
      <c r="L146" s="81" t="s">
        <v>1115</v>
      </c>
      <c r="M146" s="60" t="s">
        <v>3390</v>
      </c>
      <c r="N146" s="82">
        <v>80</v>
      </c>
      <c r="O146" s="63" t="s">
        <v>1115</v>
      </c>
      <c r="P146" s="81" t="s">
        <v>1115</v>
      </c>
      <c r="Q146" s="60" t="s">
        <v>3390</v>
      </c>
      <c r="R146" s="82">
        <v>85</v>
      </c>
      <c r="S146" s="63" t="s">
        <v>1115</v>
      </c>
      <c r="T146" s="81" t="s">
        <v>1115</v>
      </c>
      <c r="U146" s="60" t="s">
        <v>3390</v>
      </c>
      <c r="V146" s="83">
        <v>79</v>
      </c>
      <c r="W146" s="69" t="s">
        <v>1115</v>
      </c>
      <c r="X146" s="81" t="s">
        <v>1115</v>
      </c>
      <c r="Y146" s="60" t="s">
        <v>3390</v>
      </c>
      <c r="Z146" s="83">
        <v>91</v>
      </c>
      <c r="AA146" s="63" t="s">
        <v>1115</v>
      </c>
      <c r="AB146" s="81" t="s">
        <v>1115</v>
      </c>
      <c r="AC146" s="60" t="s">
        <v>3390</v>
      </c>
      <c r="AD146" s="83">
        <v>96</v>
      </c>
    </row>
    <row r="147" spans="1:30" ht="15.75" customHeight="1">
      <c r="A147" s="55">
        <v>143</v>
      </c>
      <c r="B147" s="70"/>
      <c r="C147" s="70"/>
      <c r="D147" s="60"/>
      <c r="E147" s="61"/>
      <c r="F147" s="62" t="s">
        <v>2702</v>
      </c>
      <c r="G147" s="63" t="s">
        <v>1115</v>
      </c>
      <c r="H147" s="81" t="s">
        <v>1115</v>
      </c>
      <c r="I147" s="60" t="s">
        <v>3390</v>
      </c>
      <c r="J147" s="82">
        <v>80</v>
      </c>
      <c r="K147" s="63" t="s">
        <v>1115</v>
      </c>
      <c r="L147" s="81" t="s">
        <v>1115</v>
      </c>
      <c r="M147" s="60" t="s">
        <v>3390</v>
      </c>
      <c r="N147" s="82">
        <v>81</v>
      </c>
      <c r="O147" s="63" t="s">
        <v>1115</v>
      </c>
      <c r="P147" s="81" t="s">
        <v>1115</v>
      </c>
      <c r="Q147" s="60" t="s">
        <v>3390</v>
      </c>
      <c r="R147" s="82">
        <v>86</v>
      </c>
      <c r="S147" s="63" t="s">
        <v>1115</v>
      </c>
      <c r="T147" s="81" t="s">
        <v>1115</v>
      </c>
      <c r="U147" s="60" t="s">
        <v>3390</v>
      </c>
      <c r="V147" s="83">
        <v>80</v>
      </c>
      <c r="W147" s="69" t="s">
        <v>1115</v>
      </c>
      <c r="X147" s="81" t="s">
        <v>1115</v>
      </c>
      <c r="Y147" s="60" t="s">
        <v>3390</v>
      </c>
      <c r="Z147" s="83">
        <v>92</v>
      </c>
      <c r="AA147" s="63" t="s">
        <v>1115</v>
      </c>
      <c r="AB147" s="81" t="s">
        <v>1115</v>
      </c>
      <c r="AC147" s="60" t="s">
        <v>3390</v>
      </c>
      <c r="AD147" s="83">
        <v>97</v>
      </c>
    </row>
    <row r="148" spans="1:30" ht="15.75" customHeight="1">
      <c r="A148" s="55">
        <v>144</v>
      </c>
      <c r="B148" s="70"/>
      <c r="C148" s="70"/>
      <c r="D148" s="60"/>
      <c r="E148" s="61"/>
      <c r="F148" s="62" t="s">
        <v>2703</v>
      </c>
      <c r="G148" s="63" t="s">
        <v>1115</v>
      </c>
      <c r="H148" s="81" t="s">
        <v>1115</v>
      </c>
      <c r="I148" s="60" t="s">
        <v>3390</v>
      </c>
      <c r="J148" s="82">
        <v>81</v>
      </c>
      <c r="K148" s="63" t="s">
        <v>1115</v>
      </c>
      <c r="L148" s="81" t="s">
        <v>1115</v>
      </c>
      <c r="M148" s="60" t="s">
        <v>3390</v>
      </c>
      <c r="N148" s="82">
        <v>82</v>
      </c>
      <c r="O148" s="63" t="s">
        <v>1115</v>
      </c>
      <c r="P148" s="81" t="s">
        <v>1115</v>
      </c>
      <c r="Q148" s="60" t="s">
        <v>3390</v>
      </c>
      <c r="R148" s="82">
        <v>87</v>
      </c>
      <c r="S148" s="63" t="s">
        <v>1115</v>
      </c>
      <c r="T148" s="81" t="s">
        <v>1115</v>
      </c>
      <c r="U148" s="60" t="s">
        <v>3390</v>
      </c>
      <c r="V148" s="83">
        <v>81</v>
      </c>
      <c r="W148" s="69" t="s">
        <v>1115</v>
      </c>
      <c r="X148" s="81" t="s">
        <v>1115</v>
      </c>
      <c r="Y148" s="60" t="s">
        <v>3390</v>
      </c>
      <c r="Z148" s="83">
        <v>93</v>
      </c>
      <c r="AA148" s="63" t="s">
        <v>1115</v>
      </c>
      <c r="AB148" s="81" t="s">
        <v>1115</v>
      </c>
      <c r="AC148" s="60" t="s">
        <v>3390</v>
      </c>
      <c r="AD148" s="83">
        <v>98</v>
      </c>
    </row>
    <row r="149" spans="1:30" ht="15.75" customHeight="1">
      <c r="A149" s="55">
        <v>145</v>
      </c>
      <c r="B149" s="70"/>
      <c r="C149" s="70"/>
      <c r="D149" s="60"/>
      <c r="E149" s="61"/>
      <c r="F149" s="62" t="s">
        <v>2704</v>
      </c>
      <c r="G149" s="63" t="s">
        <v>1115</v>
      </c>
      <c r="H149" s="81" t="s">
        <v>1115</v>
      </c>
      <c r="I149" s="60" t="s">
        <v>3390</v>
      </c>
      <c r="J149" s="82">
        <v>82</v>
      </c>
      <c r="K149" s="63" t="s">
        <v>1115</v>
      </c>
      <c r="L149" s="81" t="s">
        <v>1115</v>
      </c>
      <c r="M149" s="60" t="s">
        <v>3390</v>
      </c>
      <c r="N149" s="82">
        <v>83</v>
      </c>
      <c r="O149" s="63" t="s">
        <v>1115</v>
      </c>
      <c r="P149" s="81" t="s">
        <v>1115</v>
      </c>
      <c r="Q149" s="60" t="s">
        <v>3390</v>
      </c>
      <c r="R149" s="82">
        <v>88</v>
      </c>
      <c r="S149" s="63" t="s">
        <v>1115</v>
      </c>
      <c r="T149" s="81" t="s">
        <v>1115</v>
      </c>
      <c r="U149" s="60" t="s">
        <v>3390</v>
      </c>
      <c r="V149" s="83">
        <v>82</v>
      </c>
      <c r="W149" s="69" t="s">
        <v>1115</v>
      </c>
      <c r="X149" s="81" t="s">
        <v>1115</v>
      </c>
      <c r="Y149" s="60" t="s">
        <v>3390</v>
      </c>
      <c r="Z149" s="83">
        <v>94</v>
      </c>
      <c r="AA149" s="63" t="s">
        <v>1115</v>
      </c>
      <c r="AB149" s="81" t="s">
        <v>1115</v>
      </c>
      <c r="AC149" s="60" t="s">
        <v>3390</v>
      </c>
      <c r="AD149" s="83">
        <v>99</v>
      </c>
    </row>
    <row r="150" spans="1:30" ht="15.75" customHeight="1">
      <c r="A150" s="55">
        <v>146</v>
      </c>
      <c r="B150" s="70"/>
      <c r="C150" s="70"/>
      <c r="D150" s="60"/>
      <c r="E150" s="61"/>
      <c r="F150" s="62" t="s">
        <v>2705</v>
      </c>
      <c r="G150" s="63" t="s">
        <v>1115</v>
      </c>
      <c r="H150" s="81" t="s">
        <v>1115</v>
      </c>
      <c r="I150" s="60" t="s">
        <v>1115</v>
      </c>
      <c r="J150" s="82" t="s">
        <v>1115</v>
      </c>
      <c r="K150" s="63" t="s">
        <v>1115</v>
      </c>
      <c r="L150" s="81" t="s">
        <v>1115</v>
      </c>
      <c r="M150" s="60" t="s">
        <v>1115</v>
      </c>
      <c r="N150" s="82" t="s">
        <v>1115</v>
      </c>
      <c r="O150" s="63" t="s">
        <v>1115</v>
      </c>
      <c r="P150" s="81" t="s">
        <v>1115</v>
      </c>
      <c r="Q150" s="60" t="s">
        <v>1115</v>
      </c>
      <c r="R150" s="82" t="s">
        <v>1115</v>
      </c>
      <c r="S150" s="63" t="s">
        <v>1115</v>
      </c>
      <c r="T150" s="81" t="s">
        <v>1115</v>
      </c>
      <c r="U150" s="60" t="s">
        <v>1115</v>
      </c>
      <c r="V150" s="83" t="s">
        <v>1115</v>
      </c>
      <c r="W150" s="69" t="s">
        <v>1115</v>
      </c>
      <c r="X150" s="81" t="s">
        <v>1115</v>
      </c>
      <c r="Y150" s="60" t="s">
        <v>3390</v>
      </c>
      <c r="Z150" s="83">
        <v>95</v>
      </c>
      <c r="AA150" s="63" t="s">
        <v>1115</v>
      </c>
      <c r="AB150" s="81" t="s">
        <v>1115</v>
      </c>
      <c r="AC150" s="60" t="s">
        <v>3390</v>
      </c>
      <c r="AD150" s="83">
        <v>100</v>
      </c>
    </row>
    <row r="151" spans="1:30" ht="15.75" customHeight="1">
      <c r="A151" s="55">
        <v>147</v>
      </c>
      <c r="B151" s="70"/>
      <c r="C151" s="70"/>
      <c r="D151" s="60"/>
      <c r="E151" s="61"/>
      <c r="F151" s="62" t="s">
        <v>2706</v>
      </c>
      <c r="G151" s="63" t="s">
        <v>1115</v>
      </c>
      <c r="H151" s="81" t="s">
        <v>1115</v>
      </c>
      <c r="I151" s="60" t="s">
        <v>1115</v>
      </c>
      <c r="J151" s="82" t="s">
        <v>1115</v>
      </c>
      <c r="K151" s="63" t="s">
        <v>1115</v>
      </c>
      <c r="L151" s="81" t="s">
        <v>1115</v>
      </c>
      <c r="M151" s="60" t="s">
        <v>1115</v>
      </c>
      <c r="N151" s="82" t="s">
        <v>1115</v>
      </c>
      <c r="O151" s="63" t="s">
        <v>1115</v>
      </c>
      <c r="P151" s="81" t="s">
        <v>1115</v>
      </c>
      <c r="Q151" s="60" t="s">
        <v>1115</v>
      </c>
      <c r="R151" s="82" t="s">
        <v>1115</v>
      </c>
      <c r="S151" s="63" t="s">
        <v>1115</v>
      </c>
      <c r="T151" s="81" t="s">
        <v>1115</v>
      </c>
      <c r="U151" s="60" t="s">
        <v>1115</v>
      </c>
      <c r="V151" s="83" t="s">
        <v>1115</v>
      </c>
      <c r="W151" s="69" t="s">
        <v>1115</v>
      </c>
      <c r="X151" s="81" t="s">
        <v>1115</v>
      </c>
      <c r="Y151" s="60" t="s">
        <v>3390</v>
      </c>
      <c r="Z151" s="83">
        <v>96</v>
      </c>
      <c r="AA151" s="63" t="s">
        <v>1115</v>
      </c>
      <c r="AB151" s="81" t="s">
        <v>1115</v>
      </c>
      <c r="AC151" s="60" t="s">
        <v>3390</v>
      </c>
      <c r="AD151" s="83">
        <v>101</v>
      </c>
    </row>
    <row r="152" spans="1:30" ht="15.75" customHeight="1">
      <c r="A152" s="55">
        <v>148</v>
      </c>
      <c r="B152" s="70"/>
      <c r="C152" s="70"/>
      <c r="D152" s="71"/>
      <c r="E152" s="72"/>
      <c r="F152" s="73" t="s">
        <v>2707</v>
      </c>
      <c r="G152" s="74" t="s">
        <v>1115</v>
      </c>
      <c r="H152" s="75" t="s">
        <v>1115</v>
      </c>
      <c r="I152" s="71" t="s">
        <v>1115</v>
      </c>
      <c r="J152" s="76" t="s">
        <v>1115</v>
      </c>
      <c r="K152" s="74" t="s">
        <v>1115</v>
      </c>
      <c r="L152" s="75" t="s">
        <v>1115</v>
      </c>
      <c r="M152" s="71" t="s">
        <v>1115</v>
      </c>
      <c r="N152" s="76" t="s">
        <v>1115</v>
      </c>
      <c r="O152" s="74" t="s">
        <v>1115</v>
      </c>
      <c r="P152" s="75" t="s">
        <v>1115</v>
      </c>
      <c r="Q152" s="71" t="s">
        <v>1115</v>
      </c>
      <c r="R152" s="76" t="s">
        <v>1115</v>
      </c>
      <c r="S152" s="74" t="s">
        <v>1115</v>
      </c>
      <c r="T152" s="75" t="s">
        <v>1115</v>
      </c>
      <c r="U152" s="71" t="s">
        <v>1115</v>
      </c>
      <c r="V152" s="77" t="s">
        <v>1115</v>
      </c>
      <c r="W152" s="78" t="s">
        <v>1115</v>
      </c>
      <c r="X152" s="75" t="s">
        <v>1115</v>
      </c>
      <c r="Y152" s="71" t="s">
        <v>1115</v>
      </c>
      <c r="Z152" s="77" t="s">
        <v>1115</v>
      </c>
      <c r="AA152" s="74" t="s">
        <v>1115</v>
      </c>
      <c r="AB152" s="75" t="s">
        <v>1115</v>
      </c>
      <c r="AC152" s="71" t="s">
        <v>1115</v>
      </c>
      <c r="AD152" s="77" t="s">
        <v>1115</v>
      </c>
    </row>
    <row r="153" spans="1:30" ht="15.75" customHeight="1">
      <c r="A153" s="55">
        <v>149</v>
      </c>
      <c r="B153" s="70">
        <v>129</v>
      </c>
      <c r="C153" s="70"/>
      <c r="D153" s="60"/>
      <c r="E153" s="61"/>
      <c r="F153" s="62" t="s">
        <v>2708</v>
      </c>
      <c r="G153" s="63" t="s">
        <v>3390</v>
      </c>
      <c r="H153" s="81">
        <v>88</v>
      </c>
      <c r="I153" s="60" t="s">
        <v>3390</v>
      </c>
      <c r="J153" s="82">
        <v>83</v>
      </c>
      <c r="K153" s="63" t="s">
        <v>3390</v>
      </c>
      <c r="L153" s="81">
        <v>84</v>
      </c>
      <c r="M153" s="60" t="s">
        <v>3390</v>
      </c>
      <c r="N153" s="82">
        <v>84</v>
      </c>
      <c r="O153" s="63" t="s">
        <v>3390</v>
      </c>
      <c r="P153" s="81">
        <v>84</v>
      </c>
      <c r="Q153" s="60" t="s">
        <v>3390</v>
      </c>
      <c r="R153" s="82">
        <v>89</v>
      </c>
      <c r="S153" s="63" t="s">
        <v>3390</v>
      </c>
      <c r="T153" s="81">
        <v>89</v>
      </c>
      <c r="U153" s="60" t="s">
        <v>3390</v>
      </c>
      <c r="V153" s="83">
        <v>83</v>
      </c>
      <c r="W153" s="69" t="s">
        <v>3390</v>
      </c>
      <c r="X153" s="81">
        <v>95</v>
      </c>
      <c r="Y153" s="60" t="s">
        <v>3390</v>
      </c>
      <c r="Z153" s="83">
        <v>97</v>
      </c>
      <c r="AA153" s="63" t="s">
        <v>3390</v>
      </c>
      <c r="AB153" s="81">
        <v>95</v>
      </c>
      <c r="AC153" s="60" t="s">
        <v>3390</v>
      </c>
      <c r="AD153" s="83">
        <v>102</v>
      </c>
    </row>
    <row r="154" spans="1:30" ht="15.75" customHeight="1" thickBot="1">
      <c r="A154" s="55">
        <v>150</v>
      </c>
      <c r="B154" s="59"/>
      <c r="C154" s="59"/>
      <c r="D154" s="96"/>
      <c r="E154" s="98"/>
      <c r="F154" s="109"/>
      <c r="G154" s="110" t="s">
        <v>3390</v>
      </c>
      <c r="H154" s="111" t="s">
        <v>1115</v>
      </c>
      <c r="I154" s="111" t="s">
        <v>1115</v>
      </c>
      <c r="J154" s="112" t="s">
        <v>1115</v>
      </c>
      <c r="K154" s="110" t="s">
        <v>3390</v>
      </c>
      <c r="L154" s="111" t="s">
        <v>1115</v>
      </c>
      <c r="M154" s="111" t="s">
        <v>1115</v>
      </c>
      <c r="N154" s="112" t="s">
        <v>1115</v>
      </c>
      <c r="O154" s="110" t="s">
        <v>3390</v>
      </c>
      <c r="P154" s="111" t="s">
        <v>1115</v>
      </c>
      <c r="Q154" s="111" t="s">
        <v>1115</v>
      </c>
      <c r="R154" s="112" t="s">
        <v>1115</v>
      </c>
      <c r="S154" s="110" t="s">
        <v>3390</v>
      </c>
      <c r="T154" s="111" t="s">
        <v>1115</v>
      </c>
      <c r="U154" s="111" t="s">
        <v>1115</v>
      </c>
      <c r="V154" s="113" t="s">
        <v>1115</v>
      </c>
      <c r="W154" s="114" t="s">
        <v>3390</v>
      </c>
      <c r="X154" s="111" t="s">
        <v>1115</v>
      </c>
      <c r="Y154" s="111" t="s">
        <v>1115</v>
      </c>
      <c r="Z154" s="115" t="s">
        <v>1115</v>
      </c>
      <c r="AA154" s="110" t="s">
        <v>3390</v>
      </c>
      <c r="AB154" s="111" t="s">
        <v>1115</v>
      </c>
      <c r="AC154" s="111" t="s">
        <v>1115</v>
      </c>
      <c r="AD154" s="115" t="s">
        <v>1115</v>
      </c>
    </row>
  </sheetData>
  <autoFilter ref="A4:AD4" xr:uid="{00000000-0009-0000-0000-000006000000}">
    <sortState ref="A5:AD154">
      <sortCondition ref="E4"/>
    </sortState>
  </autoFilter>
  <mergeCells count="6">
    <mergeCell ref="AA2:AD2"/>
    <mergeCell ref="G2:J2"/>
    <mergeCell ref="K2:N2"/>
    <mergeCell ref="O2:R2"/>
    <mergeCell ref="S2:V2"/>
    <mergeCell ref="W2:Z2"/>
  </mergeCells>
  <phoneticPr fontId="3"/>
  <pageMargins left="0.65" right="0.44" top="0.28000000000000003" bottom="0.37" header="0.31496062992125984" footer="0.31496062992125984"/>
  <pageSetup paperSize="8" scale="51"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J154"/>
  <sheetViews>
    <sheetView workbookViewId="0">
      <selection activeCell="K7" sqref="K7"/>
    </sheetView>
  </sheetViews>
  <sheetFormatPr baseColWidth="10" defaultColWidth="7.5703125" defaultRowHeight="18"/>
  <cols>
    <col min="1" max="1" width="4" style="55" customWidth="1"/>
    <col min="2" max="2" width="8" style="55" bestFit="1" customWidth="1"/>
    <col min="3" max="3" width="9.5703125" style="55" bestFit="1" customWidth="1"/>
    <col min="4" max="4" width="15.7109375" style="56" bestFit="1" customWidth="1"/>
    <col min="5" max="5" width="9.85546875" style="56" bestFit="1" customWidth="1"/>
    <col min="6" max="6" width="45.5703125" style="56" customWidth="1"/>
    <col min="7" max="7" width="7.5703125" style="55"/>
    <col min="8" max="9" width="9.7109375" style="56" customWidth="1"/>
    <col min="10" max="16384" width="7.5703125" style="55"/>
  </cols>
  <sheetData>
    <row r="1" spans="1:9" ht="28.5" customHeight="1">
      <c r="F1" s="132" t="s">
        <v>2514</v>
      </c>
    </row>
    <row r="2" spans="1:9" ht="15.75" customHeight="1">
      <c r="B2" s="59"/>
      <c r="C2" s="59"/>
      <c r="D2" s="60"/>
      <c r="E2" s="61"/>
      <c r="F2" s="60"/>
    </row>
    <row r="3" spans="1:9" ht="15.75" customHeight="1">
      <c r="B3" s="59"/>
      <c r="C3" s="59"/>
      <c r="D3" s="60"/>
      <c r="E3" s="61"/>
      <c r="F3" s="60"/>
    </row>
    <row r="4" spans="1:9" ht="15.75" customHeight="1" thickBot="1">
      <c r="B4" s="70" t="s">
        <v>2523</v>
      </c>
      <c r="C4" s="70" t="s">
        <v>2524</v>
      </c>
      <c r="D4" s="71" t="s">
        <v>2525</v>
      </c>
      <c r="E4" s="72" t="s">
        <v>2526</v>
      </c>
      <c r="F4" s="71" t="s">
        <v>2527</v>
      </c>
      <c r="H4" s="138" t="s">
        <v>3394</v>
      </c>
      <c r="I4" s="139" t="s">
        <v>3395</v>
      </c>
    </row>
    <row r="5" spans="1:9" ht="15.75" customHeight="1" thickTop="1">
      <c r="A5" s="55">
        <v>93</v>
      </c>
      <c r="B5" s="70">
        <v>84</v>
      </c>
      <c r="C5" s="70" t="s">
        <v>2528</v>
      </c>
      <c r="D5" s="79" t="s">
        <v>2529</v>
      </c>
      <c r="E5" s="80" t="s">
        <v>2530</v>
      </c>
      <c r="F5" s="60" t="s">
        <v>2531</v>
      </c>
      <c r="H5" s="134" t="s">
        <v>1115</v>
      </c>
      <c r="I5" s="135" t="s">
        <v>1559</v>
      </c>
    </row>
    <row r="6" spans="1:9" ht="15.75" customHeight="1">
      <c r="A6" s="55">
        <v>94</v>
      </c>
      <c r="B6" s="70">
        <v>85</v>
      </c>
      <c r="C6" s="70" t="s">
        <v>2528</v>
      </c>
      <c r="D6" s="79" t="s">
        <v>2529</v>
      </c>
      <c r="E6" s="80" t="s">
        <v>2530</v>
      </c>
      <c r="F6" s="60" t="s">
        <v>2532</v>
      </c>
      <c r="H6" s="134" t="s">
        <v>1525</v>
      </c>
      <c r="I6" s="135" t="s">
        <v>1565</v>
      </c>
    </row>
    <row r="7" spans="1:9" ht="15.75" customHeight="1">
      <c r="A7" s="55">
        <v>95</v>
      </c>
      <c r="B7" s="70">
        <v>86</v>
      </c>
      <c r="C7" s="70" t="s">
        <v>2528</v>
      </c>
      <c r="D7" s="79" t="s">
        <v>2529</v>
      </c>
      <c r="E7" s="80" t="s">
        <v>2530</v>
      </c>
      <c r="F7" s="60" t="s">
        <v>2533</v>
      </c>
      <c r="H7" s="134" t="s">
        <v>1530</v>
      </c>
      <c r="I7" s="135" t="s">
        <v>1569</v>
      </c>
    </row>
    <row r="8" spans="1:9" ht="15.75" customHeight="1">
      <c r="A8" s="55">
        <v>96</v>
      </c>
      <c r="B8" s="70">
        <v>87</v>
      </c>
      <c r="C8" s="70" t="s">
        <v>2528</v>
      </c>
      <c r="D8" s="79" t="s">
        <v>2529</v>
      </c>
      <c r="E8" s="80" t="s">
        <v>2530</v>
      </c>
      <c r="F8" s="133" t="s">
        <v>2534</v>
      </c>
      <c r="H8" s="134" t="s">
        <v>1535</v>
      </c>
      <c r="I8" s="135" t="s">
        <v>1573</v>
      </c>
    </row>
    <row r="9" spans="1:9" ht="15.75" customHeight="1">
      <c r="A9" s="55">
        <v>97</v>
      </c>
      <c r="B9" s="70">
        <v>88</v>
      </c>
      <c r="C9" s="70" t="s">
        <v>2528</v>
      </c>
      <c r="D9" s="79" t="s">
        <v>2529</v>
      </c>
      <c r="E9" s="80" t="s">
        <v>2530</v>
      </c>
      <c r="F9" s="60" t="s">
        <v>2535</v>
      </c>
      <c r="H9" s="134" t="s">
        <v>1539</v>
      </c>
      <c r="I9" s="135" t="s">
        <v>1577</v>
      </c>
    </row>
    <row r="10" spans="1:9" ht="15.75" customHeight="1">
      <c r="A10" s="55">
        <v>98</v>
      </c>
      <c r="B10" s="70">
        <v>89</v>
      </c>
      <c r="C10" s="70" t="s">
        <v>2528</v>
      </c>
      <c r="D10" s="79" t="s">
        <v>2529</v>
      </c>
      <c r="E10" s="80" t="s">
        <v>2530</v>
      </c>
      <c r="F10" s="60" t="s">
        <v>2536</v>
      </c>
      <c r="H10" s="134" t="s">
        <v>1544</v>
      </c>
      <c r="I10" s="135" t="s">
        <v>1581</v>
      </c>
    </row>
    <row r="11" spans="1:9" ht="15.75" customHeight="1">
      <c r="A11" s="55">
        <v>99</v>
      </c>
      <c r="B11" s="70">
        <v>90</v>
      </c>
      <c r="C11" s="70" t="s">
        <v>2528</v>
      </c>
      <c r="D11" s="79" t="s">
        <v>2529</v>
      </c>
      <c r="E11" s="80" t="s">
        <v>2530</v>
      </c>
      <c r="F11" s="60" t="s">
        <v>2537</v>
      </c>
      <c r="H11" s="134" t="s">
        <v>1549</v>
      </c>
      <c r="I11" s="135" t="s">
        <v>1585</v>
      </c>
    </row>
    <row r="12" spans="1:9" ht="15.75" customHeight="1">
      <c r="A12" s="55">
        <v>100</v>
      </c>
      <c r="B12" s="70">
        <v>91</v>
      </c>
      <c r="C12" s="70" t="s">
        <v>2528</v>
      </c>
      <c r="D12" s="79" t="s">
        <v>2529</v>
      </c>
      <c r="E12" s="80" t="s">
        <v>2530</v>
      </c>
      <c r="F12" s="60" t="s">
        <v>2538</v>
      </c>
      <c r="H12" s="134" t="s">
        <v>1554</v>
      </c>
      <c r="I12" s="135" t="s">
        <v>1589</v>
      </c>
    </row>
    <row r="13" spans="1:9" ht="15.75" customHeight="1">
      <c r="A13" s="55">
        <v>101</v>
      </c>
      <c r="B13" s="70">
        <v>92</v>
      </c>
      <c r="C13" s="70" t="s">
        <v>2528</v>
      </c>
      <c r="D13" s="79" t="s">
        <v>2529</v>
      </c>
      <c r="E13" s="80" t="s">
        <v>2530</v>
      </c>
      <c r="F13" s="60" t="s">
        <v>2539</v>
      </c>
      <c r="H13" s="134" t="s">
        <v>1519</v>
      </c>
      <c r="I13" s="135"/>
    </row>
    <row r="14" spans="1:9" ht="15.75" customHeight="1">
      <c r="A14" s="55">
        <v>102</v>
      </c>
      <c r="B14" s="70">
        <v>93</v>
      </c>
      <c r="C14" s="70"/>
      <c r="D14" s="85" t="s">
        <v>2540</v>
      </c>
      <c r="E14" s="80" t="s">
        <v>2530</v>
      </c>
      <c r="F14" s="60" t="s">
        <v>2541</v>
      </c>
      <c r="H14" s="134" t="s">
        <v>1593</v>
      </c>
      <c r="I14" s="135"/>
    </row>
    <row r="15" spans="1:9" ht="15.75" customHeight="1">
      <c r="A15" s="55">
        <v>103</v>
      </c>
      <c r="B15" s="70">
        <v>94</v>
      </c>
      <c r="C15" s="70"/>
      <c r="D15" s="85" t="s">
        <v>2542</v>
      </c>
      <c r="E15" s="80" t="s">
        <v>2530</v>
      </c>
      <c r="F15" s="60" t="s">
        <v>2543</v>
      </c>
      <c r="H15" s="134" t="s">
        <v>1598</v>
      </c>
      <c r="I15" s="135"/>
    </row>
    <row r="16" spans="1:9" ht="15.75" customHeight="1">
      <c r="A16" s="55">
        <v>104</v>
      </c>
      <c r="B16" s="70">
        <v>95</v>
      </c>
      <c r="C16" s="70"/>
      <c r="D16" s="85" t="s">
        <v>2542</v>
      </c>
      <c r="E16" s="80" t="s">
        <v>2530</v>
      </c>
      <c r="F16" s="60" t="s">
        <v>2544</v>
      </c>
      <c r="H16" s="134" t="s">
        <v>1602</v>
      </c>
      <c r="I16" s="135"/>
    </row>
    <row r="17" spans="1:9" ht="15.75" customHeight="1">
      <c r="A17" s="55">
        <v>8</v>
      </c>
      <c r="B17" s="70">
        <v>7</v>
      </c>
      <c r="C17" s="59" t="s">
        <v>2545</v>
      </c>
      <c r="D17" s="86" t="s">
        <v>2546</v>
      </c>
      <c r="E17" s="59" t="s">
        <v>2547</v>
      </c>
      <c r="F17" s="85" t="s">
        <v>2548</v>
      </c>
      <c r="H17" s="134" t="s">
        <v>1087</v>
      </c>
      <c r="I17" s="135"/>
    </row>
    <row r="18" spans="1:9" ht="15.75" customHeight="1">
      <c r="A18" s="55">
        <v>16</v>
      </c>
      <c r="B18" s="70">
        <v>15</v>
      </c>
      <c r="C18" s="59" t="s">
        <v>2545</v>
      </c>
      <c r="D18" s="86" t="s">
        <v>2546</v>
      </c>
      <c r="E18" s="59" t="s">
        <v>2547</v>
      </c>
      <c r="F18" s="85" t="s">
        <v>2549</v>
      </c>
      <c r="H18" s="134" t="s">
        <v>1096</v>
      </c>
      <c r="I18" s="135"/>
    </row>
    <row r="19" spans="1:9" ht="15.75" customHeight="1">
      <c r="A19" s="55">
        <v>18</v>
      </c>
      <c r="B19" s="70">
        <v>17</v>
      </c>
      <c r="C19" s="59" t="s">
        <v>2545</v>
      </c>
      <c r="D19" s="86" t="s">
        <v>2546</v>
      </c>
      <c r="E19" s="59" t="s">
        <v>2547</v>
      </c>
      <c r="F19" s="85" t="s">
        <v>2550</v>
      </c>
      <c r="H19" s="134" t="s">
        <v>1077</v>
      </c>
      <c r="I19" s="135"/>
    </row>
    <row r="20" spans="1:9" ht="15.75" customHeight="1">
      <c r="A20" s="55">
        <v>21</v>
      </c>
      <c r="B20" s="70">
        <v>20</v>
      </c>
      <c r="C20" s="59" t="s">
        <v>2545</v>
      </c>
      <c r="D20" s="86" t="s">
        <v>2546</v>
      </c>
      <c r="E20" s="59" t="s">
        <v>2547</v>
      </c>
      <c r="F20" s="85" t="s">
        <v>2551</v>
      </c>
      <c r="H20" s="134" t="s">
        <v>1105</v>
      </c>
      <c r="I20" s="135"/>
    </row>
    <row r="21" spans="1:9" ht="15.75" customHeight="1">
      <c r="A21" s="55">
        <v>14</v>
      </c>
      <c r="B21" s="70">
        <v>13</v>
      </c>
      <c r="C21" s="59" t="s">
        <v>2545</v>
      </c>
      <c r="D21" s="88" t="s">
        <v>1123</v>
      </c>
      <c r="E21" s="59" t="s">
        <v>2552</v>
      </c>
      <c r="F21" s="85" t="s">
        <v>2553</v>
      </c>
      <c r="H21" s="134" t="s">
        <v>1147</v>
      </c>
      <c r="I21" s="135"/>
    </row>
    <row r="22" spans="1:9" ht="15.75" customHeight="1">
      <c r="A22" s="55">
        <v>20</v>
      </c>
      <c r="B22" s="70">
        <v>19</v>
      </c>
      <c r="C22" s="59" t="s">
        <v>2545</v>
      </c>
      <c r="D22" s="88" t="s">
        <v>1123</v>
      </c>
      <c r="E22" s="59" t="s">
        <v>2552</v>
      </c>
      <c r="F22" s="85" t="s">
        <v>2554</v>
      </c>
      <c r="H22" s="134" t="s">
        <v>1122</v>
      </c>
      <c r="I22" s="135"/>
    </row>
    <row r="23" spans="1:9" ht="15.75" customHeight="1">
      <c r="A23" s="55">
        <v>25</v>
      </c>
      <c r="B23" s="70">
        <v>24</v>
      </c>
      <c r="C23" s="59" t="s">
        <v>2545</v>
      </c>
      <c r="D23" s="88" t="s">
        <v>1123</v>
      </c>
      <c r="E23" s="59" t="s">
        <v>2552</v>
      </c>
      <c r="F23" s="85" t="s">
        <v>2555</v>
      </c>
      <c r="H23" s="134" t="s">
        <v>1131</v>
      </c>
      <c r="I23" s="135"/>
    </row>
    <row r="24" spans="1:9" ht="15.75" customHeight="1">
      <c r="A24" s="55">
        <v>26</v>
      </c>
      <c r="B24" s="70">
        <v>25</v>
      </c>
      <c r="C24" s="59" t="s">
        <v>2545</v>
      </c>
      <c r="D24" s="88" t="s">
        <v>1123</v>
      </c>
      <c r="E24" s="59" t="s">
        <v>2552</v>
      </c>
      <c r="F24" s="85" t="s">
        <v>2556</v>
      </c>
      <c r="H24" s="134" t="s">
        <v>1139</v>
      </c>
      <c r="I24" s="135"/>
    </row>
    <row r="25" spans="1:9" ht="15.75" customHeight="1">
      <c r="A25" s="55">
        <v>6</v>
      </c>
      <c r="B25" s="70">
        <v>5</v>
      </c>
      <c r="C25" s="59" t="s">
        <v>2545</v>
      </c>
      <c r="D25" s="71" t="s">
        <v>2557</v>
      </c>
      <c r="E25" s="59" t="s">
        <v>2558</v>
      </c>
      <c r="F25" s="85" t="s">
        <v>2559</v>
      </c>
      <c r="H25" s="134" t="s">
        <v>1159</v>
      </c>
      <c r="I25" s="135"/>
    </row>
    <row r="26" spans="1:9" ht="15.75" customHeight="1">
      <c r="A26" s="55">
        <v>19</v>
      </c>
      <c r="B26" s="70">
        <v>18</v>
      </c>
      <c r="C26" s="59" t="s">
        <v>2545</v>
      </c>
      <c r="D26" s="71" t="s">
        <v>2557</v>
      </c>
      <c r="E26" s="59" t="s">
        <v>2558</v>
      </c>
      <c r="F26" s="85" t="s">
        <v>2560</v>
      </c>
      <c r="H26" s="134" t="s">
        <v>1176</v>
      </c>
      <c r="I26" s="135"/>
    </row>
    <row r="27" spans="1:9" ht="15.75" customHeight="1">
      <c r="A27" s="55">
        <v>23</v>
      </c>
      <c r="B27" s="70">
        <v>22</v>
      </c>
      <c r="C27" s="59" t="s">
        <v>2545</v>
      </c>
      <c r="D27" s="71" t="s">
        <v>2557</v>
      </c>
      <c r="E27" s="59" t="s">
        <v>2558</v>
      </c>
      <c r="F27" s="85" t="s">
        <v>2561</v>
      </c>
      <c r="H27" s="134" t="s">
        <v>1168</v>
      </c>
      <c r="I27" s="135"/>
    </row>
    <row r="28" spans="1:9" ht="15.75" customHeight="1">
      <c r="A28" s="55">
        <v>29</v>
      </c>
      <c r="B28" s="70">
        <v>28</v>
      </c>
      <c r="C28" s="59" t="s">
        <v>2545</v>
      </c>
      <c r="D28" s="71" t="s">
        <v>2557</v>
      </c>
      <c r="E28" s="59" t="s">
        <v>2558</v>
      </c>
      <c r="F28" s="85" t="s">
        <v>2562</v>
      </c>
      <c r="H28" s="134" t="s">
        <v>1184</v>
      </c>
      <c r="I28" s="135"/>
    </row>
    <row r="29" spans="1:9" ht="15.75" customHeight="1">
      <c r="A29" s="55">
        <v>7</v>
      </c>
      <c r="B29" s="70">
        <v>6</v>
      </c>
      <c r="C29" s="59" t="s">
        <v>2545</v>
      </c>
      <c r="D29" s="89" t="s">
        <v>2563</v>
      </c>
      <c r="E29" s="80" t="s">
        <v>2564</v>
      </c>
      <c r="F29" s="85" t="s">
        <v>2565</v>
      </c>
      <c r="H29" s="134" t="s">
        <v>1221</v>
      </c>
      <c r="I29" s="135"/>
    </row>
    <row r="30" spans="1:9" ht="15.75" customHeight="1">
      <c r="A30" s="55">
        <v>17</v>
      </c>
      <c r="B30" s="70">
        <v>16</v>
      </c>
      <c r="C30" s="59" t="s">
        <v>2545</v>
      </c>
      <c r="D30" s="89" t="s">
        <v>2563</v>
      </c>
      <c r="E30" s="80" t="s">
        <v>2564</v>
      </c>
      <c r="F30" s="85" t="s">
        <v>2566</v>
      </c>
      <c r="H30" s="134" t="s">
        <v>1196</v>
      </c>
      <c r="I30" s="135"/>
    </row>
    <row r="31" spans="1:9" ht="15.75" customHeight="1">
      <c r="A31" s="55">
        <v>22</v>
      </c>
      <c r="B31" s="70">
        <v>21</v>
      </c>
      <c r="C31" s="59" t="s">
        <v>2545</v>
      </c>
      <c r="D31" s="89" t="s">
        <v>2563</v>
      </c>
      <c r="E31" s="80" t="s">
        <v>2564</v>
      </c>
      <c r="F31" s="85" t="s">
        <v>2567</v>
      </c>
      <c r="H31" s="134" t="s">
        <v>1205</v>
      </c>
      <c r="I31" s="135"/>
    </row>
    <row r="32" spans="1:9" ht="15.75" customHeight="1">
      <c r="A32" s="55">
        <v>24</v>
      </c>
      <c r="B32" s="70">
        <v>23</v>
      </c>
      <c r="C32" s="59" t="s">
        <v>2545</v>
      </c>
      <c r="D32" s="89" t="s">
        <v>2563</v>
      </c>
      <c r="E32" s="80" t="s">
        <v>2564</v>
      </c>
      <c r="F32" s="85" t="s">
        <v>2568</v>
      </c>
      <c r="H32" s="134" t="s">
        <v>1213</v>
      </c>
      <c r="I32" s="135"/>
    </row>
    <row r="33" spans="1:9" ht="15.75" customHeight="1">
      <c r="A33" s="55">
        <v>9</v>
      </c>
      <c r="B33" s="70">
        <v>8</v>
      </c>
      <c r="C33" s="59" t="s">
        <v>2545</v>
      </c>
      <c r="D33" s="90" t="s">
        <v>2569</v>
      </c>
      <c r="E33" s="80" t="s">
        <v>2570</v>
      </c>
      <c r="F33" s="85" t="s">
        <v>2571</v>
      </c>
      <c r="H33" s="134" t="s">
        <v>1246</v>
      </c>
      <c r="I33" s="135"/>
    </row>
    <row r="34" spans="1:9" ht="15.75" customHeight="1">
      <c r="A34" s="55">
        <v>13</v>
      </c>
      <c r="B34" s="70">
        <v>12</v>
      </c>
      <c r="C34" s="59" t="s">
        <v>2545</v>
      </c>
      <c r="D34" s="90" t="s">
        <v>2569</v>
      </c>
      <c r="E34" s="80" t="s">
        <v>2570</v>
      </c>
      <c r="F34" s="85" t="s">
        <v>2572</v>
      </c>
      <c r="H34" s="134" t="s">
        <v>1254</v>
      </c>
      <c r="I34" s="135"/>
    </row>
    <row r="35" spans="1:9" ht="15.75" customHeight="1">
      <c r="A35" s="55">
        <v>15</v>
      </c>
      <c r="B35" s="70">
        <v>14</v>
      </c>
      <c r="C35" s="59" t="s">
        <v>2545</v>
      </c>
      <c r="D35" s="90" t="s">
        <v>2569</v>
      </c>
      <c r="E35" s="80" t="s">
        <v>2570</v>
      </c>
      <c r="F35" s="85" t="s">
        <v>2573</v>
      </c>
      <c r="H35" s="134" t="s">
        <v>1229</v>
      </c>
      <c r="I35" s="135"/>
    </row>
    <row r="36" spans="1:9" ht="15.75" customHeight="1">
      <c r="A36" s="55">
        <v>28</v>
      </c>
      <c r="B36" s="70">
        <v>27</v>
      </c>
      <c r="C36" s="59" t="s">
        <v>2545</v>
      </c>
      <c r="D36" s="90" t="s">
        <v>2569</v>
      </c>
      <c r="E36" s="59" t="s">
        <v>2570</v>
      </c>
      <c r="F36" s="85" t="s">
        <v>2574</v>
      </c>
      <c r="H36" s="134" t="s">
        <v>1238</v>
      </c>
      <c r="I36" s="135"/>
    </row>
    <row r="37" spans="1:9" ht="15.75" customHeight="1">
      <c r="A37" s="55">
        <v>10</v>
      </c>
      <c r="B37" s="70">
        <v>9</v>
      </c>
      <c r="C37" s="59" t="s">
        <v>2545</v>
      </c>
      <c r="D37" s="91" t="s">
        <v>2575</v>
      </c>
      <c r="E37" s="59" t="s">
        <v>2576</v>
      </c>
      <c r="F37" s="85" t="s">
        <v>2577</v>
      </c>
      <c r="H37" s="134" t="s">
        <v>1294</v>
      </c>
      <c r="I37" s="135"/>
    </row>
    <row r="38" spans="1:9" ht="15.75" customHeight="1">
      <c r="A38" s="55">
        <v>11</v>
      </c>
      <c r="B38" s="70">
        <v>10</v>
      </c>
      <c r="C38" s="59" t="s">
        <v>2545</v>
      </c>
      <c r="D38" s="91" t="s">
        <v>2575</v>
      </c>
      <c r="E38" s="59" t="s">
        <v>2576</v>
      </c>
      <c r="F38" s="133" t="s">
        <v>2578</v>
      </c>
      <c r="H38" s="134" t="s">
        <v>1268</v>
      </c>
      <c r="I38" s="135"/>
    </row>
    <row r="39" spans="1:9" ht="15.75" customHeight="1">
      <c r="A39" s="55">
        <v>12</v>
      </c>
      <c r="B39" s="70">
        <v>11</v>
      </c>
      <c r="C39" s="59" t="s">
        <v>2545</v>
      </c>
      <c r="D39" s="91" t="s">
        <v>2575</v>
      </c>
      <c r="E39" s="59" t="s">
        <v>2576</v>
      </c>
      <c r="F39" s="133" t="s">
        <v>2579</v>
      </c>
      <c r="H39" s="134" t="s">
        <v>1286</v>
      </c>
      <c r="I39" s="135"/>
    </row>
    <row r="40" spans="1:9" ht="15.75" customHeight="1">
      <c r="A40" s="55">
        <v>27</v>
      </c>
      <c r="B40" s="70">
        <v>26</v>
      </c>
      <c r="C40" s="59" t="s">
        <v>2545</v>
      </c>
      <c r="D40" s="91" t="s">
        <v>2575</v>
      </c>
      <c r="E40" s="59" t="s">
        <v>2576</v>
      </c>
      <c r="F40" s="85" t="s">
        <v>2580</v>
      </c>
      <c r="H40" s="134" t="s">
        <v>1278</v>
      </c>
      <c r="I40" s="135"/>
    </row>
    <row r="41" spans="1:9" ht="15.75" customHeight="1">
      <c r="A41" s="55">
        <v>52</v>
      </c>
      <c r="B41" s="70">
        <v>48</v>
      </c>
      <c r="C41" s="59" t="s">
        <v>2581</v>
      </c>
      <c r="D41" s="92" t="s">
        <v>2582</v>
      </c>
      <c r="E41" s="59" t="s">
        <v>2583</v>
      </c>
      <c r="F41" s="85" t="s">
        <v>2584</v>
      </c>
      <c r="H41" s="134" t="s">
        <v>1302</v>
      </c>
      <c r="I41" s="135"/>
    </row>
    <row r="42" spans="1:9" ht="15.75" customHeight="1">
      <c r="A42" s="55">
        <v>53</v>
      </c>
      <c r="B42" s="70">
        <v>49</v>
      </c>
      <c r="C42" s="59" t="s">
        <v>2581</v>
      </c>
      <c r="D42" s="92" t="s">
        <v>2582</v>
      </c>
      <c r="E42" s="59" t="s">
        <v>2583</v>
      </c>
      <c r="F42" s="85" t="s">
        <v>2585</v>
      </c>
      <c r="H42" s="134" t="s">
        <v>1306</v>
      </c>
      <c r="I42" s="135"/>
    </row>
    <row r="43" spans="1:9" ht="15.75" customHeight="1">
      <c r="A43" s="55">
        <v>54</v>
      </c>
      <c r="B43" s="70">
        <v>50</v>
      </c>
      <c r="C43" s="59" t="s">
        <v>2581</v>
      </c>
      <c r="D43" s="92" t="s">
        <v>2582</v>
      </c>
      <c r="E43" s="59" t="s">
        <v>2583</v>
      </c>
      <c r="F43" s="85" t="s">
        <v>2586</v>
      </c>
      <c r="H43" s="134" t="s">
        <v>1310</v>
      </c>
      <c r="I43" s="135"/>
    </row>
    <row r="44" spans="1:9" ht="15.75" customHeight="1">
      <c r="A44" s="55">
        <v>55</v>
      </c>
      <c r="B44" s="70">
        <v>51</v>
      </c>
      <c r="C44" s="59" t="s">
        <v>2581</v>
      </c>
      <c r="D44" s="92" t="s">
        <v>2582</v>
      </c>
      <c r="E44" s="59" t="s">
        <v>2583</v>
      </c>
      <c r="F44" s="85" t="s">
        <v>2587</v>
      </c>
      <c r="H44" s="134" t="s">
        <v>1313</v>
      </c>
      <c r="I44" s="135"/>
    </row>
    <row r="45" spans="1:9" ht="15.75" customHeight="1">
      <c r="A45" s="55">
        <v>56</v>
      </c>
      <c r="B45" s="70">
        <v>52</v>
      </c>
      <c r="C45" s="59" t="s">
        <v>2581</v>
      </c>
      <c r="D45" s="92" t="s">
        <v>2582</v>
      </c>
      <c r="E45" s="59" t="s">
        <v>2583</v>
      </c>
      <c r="F45" s="85" t="s">
        <v>2588</v>
      </c>
      <c r="H45" s="134" t="s">
        <v>1317</v>
      </c>
      <c r="I45" s="135"/>
    </row>
    <row r="46" spans="1:9" ht="15.75" customHeight="1">
      <c r="A46" s="55">
        <v>57</v>
      </c>
      <c r="B46" s="70">
        <v>53</v>
      </c>
      <c r="C46" s="59" t="s">
        <v>2581</v>
      </c>
      <c r="D46" s="92" t="s">
        <v>2582</v>
      </c>
      <c r="E46" s="59" t="s">
        <v>2583</v>
      </c>
      <c r="F46" s="85" t="s">
        <v>2589</v>
      </c>
      <c r="H46" s="134" t="s">
        <v>1321</v>
      </c>
      <c r="I46" s="135"/>
    </row>
    <row r="47" spans="1:9" ht="15.75" customHeight="1">
      <c r="A47" s="55">
        <v>58</v>
      </c>
      <c r="B47" s="70">
        <v>54</v>
      </c>
      <c r="C47" s="59" t="s">
        <v>2581</v>
      </c>
      <c r="D47" s="92" t="s">
        <v>2582</v>
      </c>
      <c r="E47" s="59" t="s">
        <v>2583</v>
      </c>
      <c r="F47" s="85" t="s">
        <v>2590</v>
      </c>
      <c r="H47" s="134" t="s">
        <v>1325</v>
      </c>
      <c r="I47" s="135"/>
    </row>
    <row r="48" spans="1:9" ht="15.75" customHeight="1">
      <c r="A48" s="55">
        <v>59</v>
      </c>
      <c r="B48" s="70">
        <v>55</v>
      </c>
      <c r="C48" s="59" t="s">
        <v>2581</v>
      </c>
      <c r="D48" s="92" t="s">
        <v>2582</v>
      </c>
      <c r="E48" s="59" t="s">
        <v>2583</v>
      </c>
      <c r="F48" s="85" t="s">
        <v>2591</v>
      </c>
      <c r="H48" s="134" t="s">
        <v>1328</v>
      </c>
      <c r="I48" s="135"/>
    </row>
    <row r="49" spans="1:9" ht="15.75" customHeight="1">
      <c r="A49" s="55">
        <v>133</v>
      </c>
      <c r="B49" s="70">
        <v>121</v>
      </c>
      <c r="C49" s="59" t="s">
        <v>2581</v>
      </c>
      <c r="D49" s="93" t="s">
        <v>2592</v>
      </c>
      <c r="E49" s="59" t="s">
        <v>2593</v>
      </c>
      <c r="F49" s="60" t="s">
        <v>2594</v>
      </c>
      <c r="H49" s="134" t="s">
        <v>1332</v>
      </c>
      <c r="I49" s="135"/>
    </row>
    <row r="50" spans="1:9" ht="15.75" customHeight="1">
      <c r="A50" s="55">
        <v>134</v>
      </c>
      <c r="B50" s="70">
        <v>122</v>
      </c>
      <c r="C50" s="59" t="s">
        <v>2581</v>
      </c>
      <c r="D50" s="93" t="s">
        <v>2592</v>
      </c>
      <c r="E50" s="59" t="s">
        <v>2593</v>
      </c>
      <c r="F50" s="60" t="s">
        <v>2595</v>
      </c>
      <c r="H50" s="134" t="s">
        <v>1336</v>
      </c>
      <c r="I50" s="135"/>
    </row>
    <row r="51" spans="1:9" ht="15.75" customHeight="1">
      <c r="A51" s="55">
        <v>135</v>
      </c>
      <c r="B51" s="70">
        <v>123</v>
      </c>
      <c r="C51" s="59" t="s">
        <v>2581</v>
      </c>
      <c r="D51" s="93" t="s">
        <v>2592</v>
      </c>
      <c r="E51" s="59" t="s">
        <v>2593</v>
      </c>
      <c r="F51" s="60" t="s">
        <v>2596</v>
      </c>
      <c r="H51" s="134" t="s">
        <v>1340</v>
      </c>
      <c r="I51" s="135"/>
    </row>
    <row r="52" spans="1:9" ht="15.75" customHeight="1">
      <c r="A52" s="55">
        <v>136</v>
      </c>
      <c r="B52" s="70">
        <v>124</v>
      </c>
      <c r="C52" s="59" t="s">
        <v>2581</v>
      </c>
      <c r="D52" s="93" t="s">
        <v>2592</v>
      </c>
      <c r="E52" s="80" t="s">
        <v>2593</v>
      </c>
      <c r="F52" s="60" t="s">
        <v>2597</v>
      </c>
      <c r="H52" s="134" t="s">
        <v>1343</v>
      </c>
      <c r="I52" s="135"/>
    </row>
    <row r="53" spans="1:9" ht="15.75" customHeight="1">
      <c r="A53" s="55">
        <v>137</v>
      </c>
      <c r="B53" s="70">
        <v>125</v>
      </c>
      <c r="C53" s="59" t="s">
        <v>2581</v>
      </c>
      <c r="D53" s="93" t="s">
        <v>2592</v>
      </c>
      <c r="E53" s="80" t="s">
        <v>2593</v>
      </c>
      <c r="F53" s="60" t="s">
        <v>2598</v>
      </c>
      <c r="H53" s="134" t="s">
        <v>1346</v>
      </c>
      <c r="I53" s="135"/>
    </row>
    <row r="54" spans="1:9" ht="15.75" customHeight="1">
      <c r="A54" s="55">
        <v>138</v>
      </c>
      <c r="B54" s="70">
        <v>126</v>
      </c>
      <c r="C54" s="59" t="s">
        <v>2581</v>
      </c>
      <c r="D54" s="93" t="s">
        <v>2592</v>
      </c>
      <c r="E54" s="80" t="s">
        <v>2593</v>
      </c>
      <c r="F54" s="60" t="s">
        <v>2599</v>
      </c>
      <c r="H54" s="134" t="s">
        <v>1349</v>
      </c>
      <c r="I54" s="135"/>
    </row>
    <row r="55" spans="1:9" ht="15.75" customHeight="1">
      <c r="A55" s="55">
        <v>139</v>
      </c>
      <c r="B55" s="70">
        <v>127</v>
      </c>
      <c r="C55" s="59" t="s">
        <v>2581</v>
      </c>
      <c r="D55" s="93" t="s">
        <v>2592</v>
      </c>
      <c r="E55" s="80" t="s">
        <v>2593</v>
      </c>
      <c r="F55" s="60" t="s">
        <v>2600</v>
      </c>
      <c r="H55" s="134" t="s">
        <v>1352</v>
      </c>
      <c r="I55" s="135"/>
    </row>
    <row r="56" spans="1:9" ht="15.75" customHeight="1">
      <c r="A56" s="55">
        <v>140</v>
      </c>
      <c r="B56" s="70">
        <v>128</v>
      </c>
      <c r="C56" s="59" t="s">
        <v>2581</v>
      </c>
      <c r="D56" s="93" t="s">
        <v>2592</v>
      </c>
      <c r="E56" s="80" t="s">
        <v>2593</v>
      </c>
      <c r="F56" s="60" t="s">
        <v>2601</v>
      </c>
      <c r="H56" s="134" t="s">
        <v>1355</v>
      </c>
      <c r="I56" s="135"/>
    </row>
    <row r="57" spans="1:9" ht="15.75" customHeight="1">
      <c r="A57" s="55">
        <v>60</v>
      </c>
      <c r="B57" s="70">
        <v>56</v>
      </c>
      <c r="C57" s="59" t="s">
        <v>2581</v>
      </c>
      <c r="D57" s="94" t="s">
        <v>2602</v>
      </c>
      <c r="E57" s="80" t="s">
        <v>2603</v>
      </c>
      <c r="F57" s="133" t="s">
        <v>2604</v>
      </c>
      <c r="H57" s="134" t="s">
        <v>1358</v>
      </c>
      <c r="I57" s="135"/>
    </row>
    <row r="58" spans="1:9" ht="15.75" customHeight="1">
      <c r="A58" s="55">
        <v>61</v>
      </c>
      <c r="B58" s="70">
        <v>57</v>
      </c>
      <c r="C58" s="59" t="s">
        <v>2581</v>
      </c>
      <c r="D58" s="94" t="s">
        <v>2602</v>
      </c>
      <c r="E58" s="80" t="s">
        <v>2603</v>
      </c>
      <c r="F58" s="133" t="s">
        <v>2605</v>
      </c>
      <c r="H58" s="134" t="s">
        <v>1362</v>
      </c>
      <c r="I58" s="135"/>
    </row>
    <row r="59" spans="1:9" ht="15.75" customHeight="1">
      <c r="A59" s="55">
        <v>62</v>
      </c>
      <c r="B59" s="70">
        <v>58</v>
      </c>
      <c r="C59" s="59" t="s">
        <v>2581</v>
      </c>
      <c r="D59" s="94" t="s">
        <v>2602</v>
      </c>
      <c r="E59" s="80" t="s">
        <v>2603</v>
      </c>
      <c r="F59" s="133" t="s">
        <v>2606</v>
      </c>
      <c r="H59" s="134" t="s">
        <v>1366</v>
      </c>
      <c r="I59" s="135"/>
    </row>
    <row r="60" spans="1:9" ht="15.75" customHeight="1">
      <c r="A60" s="55">
        <v>63</v>
      </c>
      <c r="B60" s="70">
        <v>59</v>
      </c>
      <c r="C60" s="59" t="s">
        <v>2581</v>
      </c>
      <c r="D60" s="94" t="s">
        <v>2602</v>
      </c>
      <c r="E60" s="80" t="s">
        <v>2603</v>
      </c>
      <c r="F60" s="133" t="s">
        <v>2607</v>
      </c>
      <c r="H60" s="134" t="s">
        <v>1370</v>
      </c>
      <c r="I60" s="135"/>
    </row>
    <row r="61" spans="1:9" ht="15.75" customHeight="1">
      <c r="A61" s="55">
        <v>64</v>
      </c>
      <c r="B61" s="70">
        <v>60</v>
      </c>
      <c r="C61" s="59" t="s">
        <v>2581</v>
      </c>
      <c r="D61" s="94" t="s">
        <v>2602</v>
      </c>
      <c r="E61" s="80" t="s">
        <v>2603</v>
      </c>
      <c r="F61" s="133" t="s">
        <v>2608</v>
      </c>
      <c r="H61" s="134" t="s">
        <v>1373</v>
      </c>
      <c r="I61" s="135"/>
    </row>
    <row r="62" spans="1:9" ht="15.75" customHeight="1">
      <c r="A62" s="55">
        <v>65</v>
      </c>
      <c r="B62" s="70">
        <v>61</v>
      </c>
      <c r="C62" s="59" t="s">
        <v>2581</v>
      </c>
      <c r="D62" s="94" t="s">
        <v>2602</v>
      </c>
      <c r="E62" s="80" t="s">
        <v>2603</v>
      </c>
      <c r="F62" s="133" t="s">
        <v>2609</v>
      </c>
      <c r="H62" s="134" t="s">
        <v>1376</v>
      </c>
      <c r="I62" s="135"/>
    </row>
    <row r="63" spans="1:9" ht="15.75" customHeight="1">
      <c r="A63" s="55">
        <v>66</v>
      </c>
      <c r="B63" s="70">
        <v>62</v>
      </c>
      <c r="C63" s="59" t="s">
        <v>2581</v>
      </c>
      <c r="D63" s="94" t="s">
        <v>2602</v>
      </c>
      <c r="E63" s="80" t="s">
        <v>2603</v>
      </c>
      <c r="F63" s="133" t="s">
        <v>2610</v>
      </c>
      <c r="H63" s="134" t="s">
        <v>1379</v>
      </c>
      <c r="I63" s="135"/>
    </row>
    <row r="64" spans="1:9" ht="15.75" customHeight="1">
      <c r="A64" s="55">
        <v>67</v>
      </c>
      <c r="B64" s="70">
        <v>63</v>
      </c>
      <c r="C64" s="59" t="s">
        <v>2581</v>
      </c>
      <c r="D64" s="94" t="s">
        <v>2602</v>
      </c>
      <c r="E64" s="80" t="s">
        <v>2603</v>
      </c>
      <c r="F64" s="85" t="s">
        <v>2611</v>
      </c>
      <c r="H64" s="134" t="s">
        <v>1382</v>
      </c>
      <c r="I64" s="135"/>
    </row>
    <row r="65" spans="1:9" ht="15.75" customHeight="1">
      <c r="A65" s="55">
        <v>68</v>
      </c>
      <c r="B65" s="70">
        <v>64</v>
      </c>
      <c r="C65" s="59" t="s">
        <v>2581</v>
      </c>
      <c r="D65" s="94" t="s">
        <v>2602</v>
      </c>
      <c r="E65" s="80" t="s">
        <v>2603</v>
      </c>
      <c r="F65" s="133" t="s">
        <v>2612</v>
      </c>
      <c r="H65" s="134" t="s">
        <v>1386</v>
      </c>
      <c r="I65" s="135"/>
    </row>
    <row r="66" spans="1:9" ht="15.75" customHeight="1">
      <c r="A66" s="55">
        <v>69</v>
      </c>
      <c r="B66" s="70">
        <v>65</v>
      </c>
      <c r="C66" s="59" t="s">
        <v>2581</v>
      </c>
      <c r="D66" s="94" t="s">
        <v>2602</v>
      </c>
      <c r="E66" s="80" t="s">
        <v>2603</v>
      </c>
      <c r="F66" s="133" t="s">
        <v>2613</v>
      </c>
      <c r="H66" s="134" t="s">
        <v>1390</v>
      </c>
      <c r="I66" s="135"/>
    </row>
    <row r="67" spans="1:9" ht="15.75" customHeight="1">
      <c r="A67" s="55">
        <v>70</v>
      </c>
      <c r="B67" s="70">
        <v>66</v>
      </c>
      <c r="C67" s="59" t="s">
        <v>2581</v>
      </c>
      <c r="D67" s="94" t="s">
        <v>2602</v>
      </c>
      <c r="E67" s="80" t="s">
        <v>2603</v>
      </c>
      <c r="F67" s="133" t="s">
        <v>2614</v>
      </c>
      <c r="H67" s="134" t="s">
        <v>1394</v>
      </c>
      <c r="I67" s="135"/>
    </row>
    <row r="68" spans="1:9" ht="15.75" customHeight="1">
      <c r="A68" s="55">
        <v>71</v>
      </c>
      <c r="B68" s="70">
        <v>67</v>
      </c>
      <c r="C68" s="59" t="s">
        <v>2581</v>
      </c>
      <c r="D68" s="94" t="s">
        <v>2602</v>
      </c>
      <c r="E68" s="80" t="s">
        <v>2603</v>
      </c>
      <c r="F68" s="133" t="s">
        <v>2615</v>
      </c>
      <c r="H68" s="134" t="s">
        <v>1397</v>
      </c>
      <c r="I68" s="135"/>
    </row>
    <row r="69" spans="1:9" ht="15.75" customHeight="1">
      <c r="A69" s="55">
        <v>72</v>
      </c>
      <c r="B69" s="70">
        <v>68</v>
      </c>
      <c r="C69" s="59" t="s">
        <v>2581</v>
      </c>
      <c r="D69" s="94" t="s">
        <v>2602</v>
      </c>
      <c r="E69" s="80" t="s">
        <v>2603</v>
      </c>
      <c r="F69" s="133" t="s">
        <v>2616</v>
      </c>
      <c r="H69" s="134" t="s">
        <v>1401</v>
      </c>
      <c r="I69" s="135"/>
    </row>
    <row r="70" spans="1:9" ht="15.75" customHeight="1">
      <c r="A70" s="55">
        <v>31</v>
      </c>
      <c r="B70" s="70">
        <v>29</v>
      </c>
      <c r="C70" s="59" t="s">
        <v>2581</v>
      </c>
      <c r="D70" s="95" t="s">
        <v>2617</v>
      </c>
      <c r="E70" s="80" t="s">
        <v>2618</v>
      </c>
      <c r="F70" s="60" t="s">
        <v>2619</v>
      </c>
      <c r="H70" s="134" t="s">
        <v>3299</v>
      </c>
      <c r="I70" s="135"/>
    </row>
    <row r="71" spans="1:9" ht="15.75" customHeight="1">
      <c r="A71" s="55">
        <v>32</v>
      </c>
      <c r="B71" s="70">
        <v>30</v>
      </c>
      <c r="C71" s="59" t="s">
        <v>2581</v>
      </c>
      <c r="D71" s="95" t="s">
        <v>2617</v>
      </c>
      <c r="E71" s="80" t="s">
        <v>2618</v>
      </c>
      <c r="F71" s="133" t="s">
        <v>2620</v>
      </c>
      <c r="H71" s="134" t="s">
        <v>3301</v>
      </c>
      <c r="I71" s="135"/>
    </row>
    <row r="72" spans="1:9" ht="15.75" customHeight="1">
      <c r="A72" s="55">
        <v>33</v>
      </c>
      <c r="B72" s="70">
        <v>31</v>
      </c>
      <c r="C72" s="59" t="s">
        <v>2581</v>
      </c>
      <c r="D72" s="95" t="s">
        <v>2617</v>
      </c>
      <c r="E72" s="80" t="s">
        <v>2618</v>
      </c>
      <c r="F72" s="133" t="s">
        <v>2621</v>
      </c>
      <c r="H72" s="134" t="s">
        <v>3302</v>
      </c>
      <c r="I72" s="135"/>
    </row>
    <row r="73" spans="1:9" ht="15.75" customHeight="1">
      <c r="A73" s="55">
        <v>34</v>
      </c>
      <c r="B73" s="70">
        <v>32</v>
      </c>
      <c r="C73" s="59" t="s">
        <v>2581</v>
      </c>
      <c r="D73" s="95" t="s">
        <v>2617</v>
      </c>
      <c r="E73" s="80" t="s">
        <v>2618</v>
      </c>
      <c r="F73" s="60" t="s">
        <v>2622</v>
      </c>
      <c r="H73" s="134" t="s">
        <v>3303</v>
      </c>
      <c r="I73" s="135"/>
    </row>
    <row r="74" spans="1:9" ht="15.75" customHeight="1">
      <c r="A74" s="55">
        <v>35</v>
      </c>
      <c r="B74" s="70">
        <v>33</v>
      </c>
      <c r="C74" s="59" t="s">
        <v>2581</v>
      </c>
      <c r="D74" s="95" t="s">
        <v>2617</v>
      </c>
      <c r="E74" s="80" t="s">
        <v>2618</v>
      </c>
      <c r="F74" s="133" t="s">
        <v>2623</v>
      </c>
      <c r="H74" s="134" t="s">
        <v>3305</v>
      </c>
      <c r="I74" s="135"/>
    </row>
    <row r="75" spans="1:9" ht="15.75" customHeight="1">
      <c r="A75" s="55">
        <v>36</v>
      </c>
      <c r="B75" s="70">
        <v>34</v>
      </c>
      <c r="C75" s="59" t="s">
        <v>2581</v>
      </c>
      <c r="D75" s="95" t="s">
        <v>2617</v>
      </c>
      <c r="E75" s="80" t="s">
        <v>2618</v>
      </c>
      <c r="F75" s="60" t="s">
        <v>2624</v>
      </c>
      <c r="H75" s="134" t="s">
        <v>3306</v>
      </c>
      <c r="I75" s="135"/>
    </row>
    <row r="76" spans="1:9" ht="15.75" customHeight="1">
      <c r="A76" s="55">
        <v>37</v>
      </c>
      <c r="B76" s="70">
        <v>35</v>
      </c>
      <c r="C76" s="59" t="s">
        <v>2581</v>
      </c>
      <c r="D76" s="95" t="s">
        <v>2617</v>
      </c>
      <c r="E76" s="80" t="s">
        <v>2618</v>
      </c>
      <c r="F76" s="133" t="s">
        <v>2625</v>
      </c>
      <c r="H76" s="134" t="s">
        <v>3307</v>
      </c>
      <c r="I76" s="135"/>
    </row>
    <row r="77" spans="1:9" ht="15.75" customHeight="1">
      <c r="A77" s="55">
        <v>38</v>
      </c>
      <c r="B77" s="70">
        <v>36</v>
      </c>
      <c r="C77" s="59" t="s">
        <v>2581</v>
      </c>
      <c r="D77" s="95" t="s">
        <v>2617</v>
      </c>
      <c r="E77" s="80" t="s">
        <v>2618</v>
      </c>
      <c r="F77" s="133" t="s">
        <v>2626</v>
      </c>
      <c r="H77" s="134" t="s">
        <v>3308</v>
      </c>
      <c r="I77" s="135"/>
    </row>
    <row r="78" spans="1:9" ht="15.75" customHeight="1">
      <c r="A78" s="55">
        <v>39</v>
      </c>
      <c r="B78" s="70">
        <v>37</v>
      </c>
      <c r="C78" s="59" t="s">
        <v>2581</v>
      </c>
      <c r="D78" s="95" t="s">
        <v>2617</v>
      </c>
      <c r="E78" s="80" t="s">
        <v>2618</v>
      </c>
      <c r="F78" s="60" t="s">
        <v>2627</v>
      </c>
      <c r="H78" s="134" t="s">
        <v>3310</v>
      </c>
      <c r="I78" s="135"/>
    </row>
    <row r="79" spans="1:9" ht="15.75" customHeight="1">
      <c r="A79" s="55">
        <v>40</v>
      </c>
      <c r="B79" s="70">
        <v>38</v>
      </c>
      <c r="C79" s="59" t="s">
        <v>2581</v>
      </c>
      <c r="D79" s="95" t="s">
        <v>2617</v>
      </c>
      <c r="E79" s="80" t="s">
        <v>2618</v>
      </c>
      <c r="F79" s="60" t="s">
        <v>2628</v>
      </c>
      <c r="H79" s="134" t="s">
        <v>3311</v>
      </c>
      <c r="I79" s="135"/>
    </row>
    <row r="80" spans="1:9" ht="15.75" customHeight="1">
      <c r="A80" s="55">
        <v>41</v>
      </c>
      <c r="B80" s="70">
        <v>39</v>
      </c>
      <c r="C80" s="59" t="s">
        <v>2581</v>
      </c>
      <c r="D80" s="95" t="s">
        <v>2617</v>
      </c>
      <c r="E80" s="59" t="s">
        <v>2618</v>
      </c>
      <c r="F80" s="133" t="s">
        <v>2629</v>
      </c>
      <c r="H80" s="134" t="s">
        <v>3312</v>
      </c>
      <c r="I80" s="135"/>
    </row>
    <row r="81" spans="1:9" ht="15.75" customHeight="1">
      <c r="A81" s="55">
        <v>42</v>
      </c>
      <c r="B81" s="70">
        <v>40</v>
      </c>
      <c r="C81" s="59" t="s">
        <v>2581</v>
      </c>
      <c r="D81" s="95" t="s">
        <v>2617</v>
      </c>
      <c r="E81" s="59" t="s">
        <v>2618</v>
      </c>
      <c r="F81" s="60" t="s">
        <v>2630</v>
      </c>
      <c r="H81" s="134" t="s">
        <v>3313</v>
      </c>
      <c r="I81" s="135"/>
    </row>
    <row r="82" spans="1:9" ht="15.75" customHeight="1">
      <c r="A82" s="55">
        <v>1</v>
      </c>
      <c r="B82" s="70">
        <v>1</v>
      </c>
      <c r="C82" s="70"/>
      <c r="D82" s="60" t="s">
        <v>2631</v>
      </c>
      <c r="E82" s="60"/>
      <c r="F82" s="60" t="s">
        <v>2632</v>
      </c>
      <c r="H82" s="134" t="s">
        <v>1053</v>
      </c>
      <c r="I82" s="135"/>
    </row>
    <row r="83" spans="1:9" ht="15.75" customHeight="1">
      <c r="A83" s="55">
        <v>2</v>
      </c>
      <c r="B83" s="70">
        <v>2</v>
      </c>
      <c r="C83" s="70"/>
      <c r="D83" s="60" t="s">
        <v>2631</v>
      </c>
      <c r="E83" s="60"/>
      <c r="F83" s="60" t="s">
        <v>2633</v>
      </c>
      <c r="H83" s="134" t="s">
        <v>1062</v>
      </c>
      <c r="I83" s="135"/>
    </row>
    <row r="84" spans="1:9" ht="15.75" customHeight="1">
      <c r="A84" s="55">
        <v>3</v>
      </c>
      <c r="B84" s="70">
        <v>3</v>
      </c>
      <c r="C84" s="70"/>
      <c r="D84" s="60" t="s">
        <v>2631</v>
      </c>
      <c r="E84" s="61"/>
      <c r="F84" s="60" t="s">
        <v>2634</v>
      </c>
      <c r="H84" s="134" t="s">
        <v>1070</v>
      </c>
      <c r="I84" s="135"/>
    </row>
    <row r="85" spans="1:9" ht="15.75" customHeight="1">
      <c r="A85" s="55">
        <v>4</v>
      </c>
      <c r="B85" s="70">
        <v>4</v>
      </c>
      <c r="C85" s="70"/>
      <c r="D85" s="60" t="s">
        <v>2631</v>
      </c>
      <c r="E85" s="61"/>
      <c r="F85" s="60" t="s">
        <v>2635</v>
      </c>
      <c r="H85" s="134" t="s">
        <v>3292</v>
      </c>
      <c r="I85" s="135"/>
    </row>
    <row r="86" spans="1:9" ht="15.75" customHeight="1">
      <c r="A86" s="55">
        <v>5</v>
      </c>
      <c r="B86" s="70"/>
      <c r="C86" s="70"/>
      <c r="D86" s="71"/>
      <c r="E86" s="72"/>
      <c r="F86" s="71" t="s">
        <v>2636</v>
      </c>
      <c r="H86" s="134" t="s">
        <v>1115</v>
      </c>
      <c r="I86" s="135"/>
    </row>
    <row r="87" spans="1:9" ht="15.75" customHeight="1">
      <c r="A87" s="55">
        <v>30</v>
      </c>
      <c r="B87" s="70"/>
      <c r="C87" s="70"/>
      <c r="D87" s="71"/>
      <c r="E87" s="72"/>
      <c r="F87" s="71" t="s">
        <v>2637</v>
      </c>
      <c r="H87" s="134" t="s">
        <v>1115</v>
      </c>
      <c r="I87" s="135"/>
    </row>
    <row r="88" spans="1:9" ht="15.75" customHeight="1">
      <c r="A88" s="55">
        <v>43</v>
      </c>
      <c r="B88" s="70">
        <v>41</v>
      </c>
      <c r="C88" s="70"/>
      <c r="D88" s="60" t="s">
        <v>2638</v>
      </c>
      <c r="E88" s="60"/>
      <c r="F88" s="60" t="s">
        <v>2639</v>
      </c>
      <c r="H88" s="134" t="s">
        <v>1404</v>
      </c>
      <c r="I88" s="135"/>
    </row>
    <row r="89" spans="1:9" ht="15.75" customHeight="1">
      <c r="A89" s="55">
        <v>44</v>
      </c>
      <c r="B89" s="70">
        <v>42</v>
      </c>
      <c r="C89" s="70"/>
      <c r="D89" s="60" t="s">
        <v>2638</v>
      </c>
      <c r="E89" s="60"/>
      <c r="F89" s="60" t="s">
        <v>2640</v>
      </c>
      <c r="H89" s="134" t="s">
        <v>1413</v>
      </c>
      <c r="I89" s="135"/>
    </row>
    <row r="90" spans="1:9" ht="15.75" customHeight="1">
      <c r="A90" s="55">
        <v>45</v>
      </c>
      <c r="B90" s="70">
        <v>43</v>
      </c>
      <c r="C90" s="70"/>
      <c r="D90" s="60" t="s">
        <v>2638</v>
      </c>
      <c r="E90" s="60"/>
      <c r="F90" s="60" t="s">
        <v>2641</v>
      </c>
      <c r="H90" s="134" t="s">
        <v>1421</v>
      </c>
      <c r="I90" s="135"/>
    </row>
    <row r="91" spans="1:9" ht="15.75" customHeight="1">
      <c r="A91" s="55">
        <v>46</v>
      </c>
      <c r="B91" s="70">
        <v>44</v>
      </c>
      <c r="C91" s="70"/>
      <c r="D91" s="60" t="s">
        <v>2638</v>
      </c>
      <c r="E91" s="60"/>
      <c r="F91" s="60" t="s">
        <v>2642</v>
      </c>
      <c r="H91" s="134" t="s">
        <v>1428</v>
      </c>
      <c r="I91" s="135"/>
    </row>
    <row r="92" spans="1:9" ht="15.75" customHeight="1">
      <c r="A92" s="55">
        <v>47</v>
      </c>
      <c r="B92" s="70">
        <v>45</v>
      </c>
      <c r="C92" s="70"/>
      <c r="D92" s="60" t="s">
        <v>2638</v>
      </c>
      <c r="E92" s="60"/>
      <c r="F92" s="60" t="s">
        <v>2643</v>
      </c>
      <c r="H92" s="134" t="s">
        <v>3314</v>
      </c>
      <c r="I92" s="135"/>
    </row>
    <row r="93" spans="1:9" ht="15.75" customHeight="1">
      <c r="A93" s="55">
        <v>48</v>
      </c>
      <c r="B93" s="70">
        <v>46</v>
      </c>
      <c r="C93" s="70"/>
      <c r="D93" s="60" t="s">
        <v>2638</v>
      </c>
      <c r="E93" s="60"/>
      <c r="F93" s="60" t="s">
        <v>2644</v>
      </c>
      <c r="H93" s="134" t="s">
        <v>3316</v>
      </c>
      <c r="I93" s="135"/>
    </row>
    <row r="94" spans="1:9" ht="15.75" customHeight="1">
      <c r="A94" s="55">
        <v>49</v>
      </c>
      <c r="B94" s="70">
        <v>47</v>
      </c>
      <c r="C94" s="70"/>
      <c r="D94" s="60" t="s">
        <v>2638</v>
      </c>
      <c r="E94" s="60"/>
      <c r="F94" s="60" t="s">
        <v>2645</v>
      </c>
      <c r="H94" s="134" t="s">
        <v>3318</v>
      </c>
      <c r="I94" s="135"/>
    </row>
    <row r="95" spans="1:9" ht="15.75" customHeight="1">
      <c r="A95" s="55">
        <v>50</v>
      </c>
      <c r="B95" s="70"/>
      <c r="C95" s="70"/>
      <c r="D95" s="60"/>
      <c r="E95" s="60"/>
      <c r="F95" s="60" t="s">
        <v>2646</v>
      </c>
      <c r="H95" s="134" t="s">
        <v>1115</v>
      </c>
      <c r="I95" s="135"/>
    </row>
    <row r="96" spans="1:9" ht="15.75" customHeight="1">
      <c r="A96" s="55">
        <v>51</v>
      </c>
      <c r="B96" s="70"/>
      <c r="C96" s="70"/>
      <c r="D96" s="60"/>
      <c r="E96" s="60"/>
      <c r="F96" s="60" t="s">
        <v>2647</v>
      </c>
      <c r="H96" s="134" t="s">
        <v>1115</v>
      </c>
      <c r="I96" s="135"/>
    </row>
    <row r="97" spans="1:9" ht="15.75" customHeight="1">
      <c r="A97" s="55">
        <v>73</v>
      </c>
      <c r="B97" s="70"/>
      <c r="C97" s="70"/>
      <c r="D97" s="71"/>
      <c r="E97" s="71"/>
      <c r="F97" s="71" t="s">
        <v>2648</v>
      </c>
      <c r="H97" s="134" t="s">
        <v>1115</v>
      </c>
      <c r="I97" s="135"/>
    </row>
    <row r="98" spans="1:9" ht="15.75" customHeight="1">
      <c r="A98" s="55">
        <v>74</v>
      </c>
      <c r="B98" s="70">
        <v>69</v>
      </c>
      <c r="C98" s="70"/>
      <c r="D98" s="60" t="s">
        <v>2649</v>
      </c>
      <c r="E98" s="60"/>
      <c r="F98" s="60" t="s">
        <v>2650</v>
      </c>
      <c r="H98" s="134" t="s">
        <v>1451</v>
      </c>
      <c r="I98" s="135"/>
    </row>
    <row r="99" spans="1:9" ht="15.75" customHeight="1">
      <c r="A99" s="55">
        <v>75</v>
      </c>
      <c r="B99" s="70">
        <v>70</v>
      </c>
      <c r="C99" s="70"/>
      <c r="D99" s="60" t="s">
        <v>2649</v>
      </c>
      <c r="E99" s="60"/>
      <c r="F99" s="60" t="s">
        <v>2651</v>
      </c>
      <c r="H99" s="134" t="s">
        <v>1456</v>
      </c>
      <c r="I99" s="135"/>
    </row>
    <row r="100" spans="1:9" ht="15.75" customHeight="1">
      <c r="A100" s="55">
        <v>76</v>
      </c>
      <c r="B100" s="70">
        <v>71</v>
      </c>
      <c r="C100" s="70"/>
      <c r="D100" s="60" t="s">
        <v>2649</v>
      </c>
      <c r="E100" s="60"/>
      <c r="F100" s="60" t="s">
        <v>2652</v>
      </c>
      <c r="H100" s="134" t="s">
        <v>1459</v>
      </c>
      <c r="I100" s="135"/>
    </row>
    <row r="101" spans="1:9" ht="15.75" customHeight="1">
      <c r="A101" s="55">
        <v>77</v>
      </c>
      <c r="B101" s="70">
        <v>72</v>
      </c>
      <c r="C101" s="70"/>
      <c r="D101" s="60" t="s">
        <v>2649</v>
      </c>
      <c r="E101" s="60"/>
      <c r="F101" s="60" t="s">
        <v>2653</v>
      </c>
      <c r="H101" s="134" t="s">
        <v>1463</v>
      </c>
      <c r="I101" s="135"/>
    </row>
    <row r="102" spans="1:9" ht="15.75" customHeight="1">
      <c r="A102" s="55">
        <v>78</v>
      </c>
      <c r="B102" s="70"/>
      <c r="C102" s="70"/>
      <c r="D102" s="71"/>
      <c r="E102" s="71"/>
      <c r="F102" s="71" t="s">
        <v>2654</v>
      </c>
      <c r="H102" s="134" t="s">
        <v>1115</v>
      </c>
      <c r="I102" s="135"/>
    </row>
    <row r="103" spans="1:9" ht="15.75" customHeight="1">
      <c r="A103" s="55">
        <v>79</v>
      </c>
      <c r="B103" s="70">
        <v>73</v>
      </c>
      <c r="C103" s="70"/>
      <c r="D103" s="60" t="s">
        <v>2649</v>
      </c>
      <c r="E103" s="60"/>
      <c r="F103" s="60" t="s">
        <v>2655</v>
      </c>
      <c r="H103" s="134" t="s">
        <v>1466</v>
      </c>
      <c r="I103" s="135"/>
    </row>
    <row r="104" spans="1:9" ht="15.75" customHeight="1">
      <c r="A104" s="55">
        <v>80</v>
      </c>
      <c r="B104" s="70">
        <v>74</v>
      </c>
      <c r="C104" s="70"/>
      <c r="D104" s="60" t="s">
        <v>2649</v>
      </c>
      <c r="E104" s="60"/>
      <c r="F104" s="60" t="s">
        <v>2656</v>
      </c>
      <c r="H104" s="134" t="s">
        <v>1470</v>
      </c>
      <c r="I104" s="135"/>
    </row>
    <row r="105" spans="1:9" ht="15.75" customHeight="1">
      <c r="A105" s="55">
        <v>81</v>
      </c>
      <c r="B105" s="70">
        <v>75</v>
      </c>
      <c r="C105" s="70"/>
      <c r="D105" s="60" t="s">
        <v>2649</v>
      </c>
      <c r="E105" s="60"/>
      <c r="F105" s="60" t="s">
        <v>2657</v>
      </c>
      <c r="H105" s="134" t="s">
        <v>1473</v>
      </c>
      <c r="I105" s="135"/>
    </row>
    <row r="106" spans="1:9" ht="15.75" customHeight="1">
      <c r="A106" s="55">
        <v>82</v>
      </c>
      <c r="B106" s="70">
        <v>76</v>
      </c>
      <c r="C106" s="70"/>
      <c r="D106" s="60" t="s">
        <v>2649</v>
      </c>
      <c r="E106" s="60"/>
      <c r="F106" s="60" t="s">
        <v>2658</v>
      </c>
      <c r="H106" s="134" t="s">
        <v>1477</v>
      </c>
      <c r="I106" s="135"/>
    </row>
    <row r="107" spans="1:9" ht="15.75" customHeight="1">
      <c r="A107" s="55">
        <v>83</v>
      </c>
      <c r="B107" s="70"/>
      <c r="C107" s="70"/>
      <c r="D107" s="71"/>
      <c r="E107" s="71"/>
      <c r="F107" s="71" t="s">
        <v>2659</v>
      </c>
      <c r="H107" s="134" t="s">
        <v>1115</v>
      </c>
      <c r="I107" s="135"/>
    </row>
    <row r="108" spans="1:9" ht="15.75" customHeight="1">
      <c r="A108" s="55">
        <v>84</v>
      </c>
      <c r="B108" s="70">
        <v>77</v>
      </c>
      <c r="C108" s="70"/>
      <c r="D108" s="60" t="s">
        <v>2660</v>
      </c>
      <c r="E108" s="60"/>
      <c r="F108" s="60" t="s">
        <v>2661</v>
      </c>
      <c r="H108" s="134" t="s">
        <v>1480</v>
      </c>
      <c r="I108" s="135"/>
    </row>
    <row r="109" spans="1:9" ht="15.75" customHeight="1">
      <c r="A109" s="55">
        <v>85</v>
      </c>
      <c r="B109" s="70">
        <v>78</v>
      </c>
      <c r="C109" s="70"/>
      <c r="D109" s="60" t="s">
        <v>2660</v>
      </c>
      <c r="E109" s="60"/>
      <c r="F109" s="60" t="s">
        <v>2662</v>
      </c>
      <c r="H109" s="134" t="s">
        <v>1488</v>
      </c>
      <c r="I109" s="135"/>
    </row>
    <row r="110" spans="1:9" ht="15.75" customHeight="1">
      <c r="A110" s="55">
        <v>86</v>
      </c>
      <c r="B110" s="70">
        <v>79</v>
      </c>
      <c r="C110" s="70"/>
      <c r="D110" s="60" t="s">
        <v>2660</v>
      </c>
      <c r="E110" s="60"/>
      <c r="F110" s="60" t="s">
        <v>2663</v>
      </c>
      <c r="H110" s="134" t="s">
        <v>3322</v>
      </c>
      <c r="I110" s="135"/>
    </row>
    <row r="111" spans="1:9" ht="15.75" customHeight="1">
      <c r="A111" s="55">
        <v>87</v>
      </c>
      <c r="B111" s="70">
        <v>80</v>
      </c>
      <c r="C111" s="70"/>
      <c r="D111" s="60" t="s">
        <v>2660</v>
      </c>
      <c r="E111" s="60"/>
      <c r="F111" s="60" t="s">
        <v>2664</v>
      </c>
      <c r="H111" s="134" t="s">
        <v>3321</v>
      </c>
      <c r="I111" s="135"/>
    </row>
    <row r="112" spans="1:9" ht="15.75" customHeight="1">
      <c r="A112" s="55">
        <v>88</v>
      </c>
      <c r="B112" s="70">
        <v>81</v>
      </c>
      <c r="C112" s="70"/>
      <c r="D112" s="60" t="s">
        <v>2660</v>
      </c>
      <c r="E112" s="60"/>
      <c r="F112" s="60" t="s">
        <v>2665</v>
      </c>
      <c r="H112" s="134" t="s">
        <v>1511</v>
      </c>
      <c r="I112" s="135"/>
    </row>
    <row r="113" spans="1:9" ht="15.75" customHeight="1">
      <c r="A113" s="55">
        <v>89</v>
      </c>
      <c r="B113" s="70">
        <v>82</v>
      </c>
      <c r="C113" s="70"/>
      <c r="D113" s="60" t="s">
        <v>2660</v>
      </c>
      <c r="E113" s="60"/>
      <c r="F113" s="60" t="s">
        <v>2666</v>
      </c>
      <c r="H113" s="134" t="s">
        <v>1503</v>
      </c>
      <c r="I113" s="135"/>
    </row>
    <row r="114" spans="1:9" ht="15.75" customHeight="1">
      <c r="A114" s="55">
        <v>90</v>
      </c>
      <c r="B114" s="70">
        <v>83</v>
      </c>
      <c r="C114" s="70"/>
      <c r="D114" s="60" t="s">
        <v>2660</v>
      </c>
      <c r="E114" s="60"/>
      <c r="F114" s="60" t="s">
        <v>2667</v>
      </c>
      <c r="H114" s="134" t="s">
        <v>3323</v>
      </c>
      <c r="I114" s="135"/>
    </row>
    <row r="115" spans="1:9" ht="15.75" customHeight="1">
      <c r="A115" s="55">
        <v>91</v>
      </c>
      <c r="B115" s="70"/>
      <c r="C115" s="70"/>
      <c r="D115" s="60"/>
      <c r="E115" s="60"/>
      <c r="F115" s="60" t="s">
        <v>2668</v>
      </c>
      <c r="H115" s="134" t="s">
        <v>1115</v>
      </c>
      <c r="I115" s="135"/>
    </row>
    <row r="116" spans="1:9" ht="15.75" customHeight="1">
      <c r="A116" s="55">
        <v>92</v>
      </c>
      <c r="B116" s="70"/>
      <c r="C116" s="70"/>
      <c r="D116" s="71"/>
      <c r="E116" s="71"/>
      <c r="F116" s="71" t="s">
        <v>2669</v>
      </c>
      <c r="H116" s="134" t="s">
        <v>1115</v>
      </c>
      <c r="I116" s="135"/>
    </row>
    <row r="117" spans="1:9" ht="15.75" customHeight="1">
      <c r="A117" s="55">
        <v>105</v>
      </c>
      <c r="B117" s="70"/>
      <c r="C117" s="70"/>
      <c r="D117" s="71"/>
      <c r="E117" s="71"/>
      <c r="F117" s="71" t="s">
        <v>2670</v>
      </c>
      <c r="H117" s="134" t="s">
        <v>1115</v>
      </c>
      <c r="I117" s="135"/>
    </row>
    <row r="118" spans="1:9" ht="15.75" customHeight="1">
      <c r="A118" s="55">
        <v>106</v>
      </c>
      <c r="B118" s="70">
        <v>96</v>
      </c>
      <c r="C118" s="70"/>
      <c r="D118" s="60" t="s">
        <v>2671</v>
      </c>
      <c r="E118" s="60"/>
      <c r="F118" s="60" t="s">
        <v>2672</v>
      </c>
      <c r="H118" s="134" t="s">
        <v>1606</v>
      </c>
      <c r="I118" s="135"/>
    </row>
    <row r="119" spans="1:9" ht="15.75" customHeight="1">
      <c r="A119" s="55">
        <v>107</v>
      </c>
      <c r="B119" s="70">
        <v>97</v>
      </c>
      <c r="C119" s="70"/>
      <c r="D119" s="60" t="s">
        <v>2671</v>
      </c>
      <c r="E119" s="60"/>
      <c r="F119" s="60" t="s">
        <v>2673</v>
      </c>
      <c r="H119" s="134" t="s">
        <v>1614</v>
      </c>
      <c r="I119" s="135"/>
    </row>
    <row r="120" spans="1:9" ht="15.75" customHeight="1">
      <c r="A120" s="55">
        <v>108</v>
      </c>
      <c r="B120" s="70">
        <v>98</v>
      </c>
      <c r="C120" s="70"/>
      <c r="D120" s="60" t="s">
        <v>2671</v>
      </c>
      <c r="E120" s="60"/>
      <c r="F120" s="60" t="s">
        <v>2674</v>
      </c>
      <c r="H120" s="134" t="s">
        <v>1621</v>
      </c>
      <c r="I120" s="135"/>
    </row>
    <row r="121" spans="1:9" ht="15.75" customHeight="1">
      <c r="A121" s="55">
        <v>109</v>
      </c>
      <c r="B121" s="70">
        <v>99</v>
      </c>
      <c r="C121" s="70"/>
      <c r="D121" s="60" t="s">
        <v>2671</v>
      </c>
      <c r="E121" s="60"/>
      <c r="F121" s="60" t="s">
        <v>2675</v>
      </c>
      <c r="H121" s="134" t="s">
        <v>1629</v>
      </c>
      <c r="I121" s="135"/>
    </row>
    <row r="122" spans="1:9" ht="15.75" customHeight="1">
      <c r="A122" s="55">
        <v>110</v>
      </c>
      <c r="B122" s="70">
        <v>100</v>
      </c>
      <c r="C122" s="70"/>
      <c r="D122" s="60" t="s">
        <v>2671</v>
      </c>
      <c r="E122" s="60"/>
      <c r="F122" s="60" t="s">
        <v>2676</v>
      </c>
      <c r="H122" s="134" t="s">
        <v>1637</v>
      </c>
      <c r="I122" s="135"/>
    </row>
    <row r="123" spans="1:9" ht="15.75" customHeight="1">
      <c r="A123" s="55">
        <v>111</v>
      </c>
      <c r="B123" s="70">
        <v>101</v>
      </c>
      <c r="C123" s="70"/>
      <c r="D123" s="60" t="s">
        <v>2671</v>
      </c>
      <c r="E123" s="60"/>
      <c r="F123" s="60" t="s">
        <v>2677</v>
      </c>
      <c r="H123" s="134" t="s">
        <v>1645</v>
      </c>
      <c r="I123" s="135"/>
    </row>
    <row r="124" spans="1:9" ht="15.75" customHeight="1">
      <c r="A124" s="55">
        <v>112</v>
      </c>
      <c r="B124" s="70">
        <v>102</v>
      </c>
      <c r="C124" s="70"/>
      <c r="D124" s="60" t="s">
        <v>2671</v>
      </c>
      <c r="E124" s="60"/>
      <c r="F124" s="60" t="s">
        <v>2678</v>
      </c>
      <c r="H124" s="134" t="s">
        <v>1653</v>
      </c>
      <c r="I124" s="135"/>
    </row>
    <row r="125" spans="1:9" ht="15.75" customHeight="1">
      <c r="A125" s="55">
        <v>113</v>
      </c>
      <c r="B125" s="70">
        <v>103</v>
      </c>
      <c r="C125" s="70"/>
      <c r="D125" s="60" t="s">
        <v>2671</v>
      </c>
      <c r="E125" s="60"/>
      <c r="F125" s="60" t="s">
        <v>2679</v>
      </c>
      <c r="H125" s="134" t="s">
        <v>1661</v>
      </c>
      <c r="I125" s="135"/>
    </row>
    <row r="126" spans="1:9" ht="15.75" customHeight="1">
      <c r="A126" s="55">
        <v>114</v>
      </c>
      <c r="B126" s="70">
        <v>104</v>
      </c>
      <c r="C126" s="70"/>
      <c r="D126" s="60" t="s">
        <v>2671</v>
      </c>
      <c r="E126" s="60"/>
      <c r="F126" s="60" t="s">
        <v>2680</v>
      </c>
      <c r="H126" s="134" t="s">
        <v>1669</v>
      </c>
      <c r="I126" s="135"/>
    </row>
    <row r="127" spans="1:9" ht="15.75" customHeight="1">
      <c r="A127" s="55">
        <v>115</v>
      </c>
      <c r="B127" s="70">
        <v>105</v>
      </c>
      <c r="C127" s="70"/>
      <c r="D127" s="60" t="s">
        <v>2671</v>
      </c>
      <c r="E127" s="60"/>
      <c r="F127" s="60" t="s">
        <v>2681</v>
      </c>
      <c r="H127" s="134" t="s">
        <v>1677</v>
      </c>
      <c r="I127" s="135"/>
    </row>
    <row r="128" spans="1:9" ht="15.75" customHeight="1">
      <c r="A128" s="55">
        <v>116</v>
      </c>
      <c r="B128" s="70">
        <v>106</v>
      </c>
      <c r="C128" s="70"/>
      <c r="D128" s="60" t="s">
        <v>2671</v>
      </c>
      <c r="E128" s="60"/>
      <c r="F128" s="60" t="s">
        <v>2682</v>
      </c>
      <c r="H128" s="134" t="s">
        <v>1685</v>
      </c>
      <c r="I128" s="135"/>
    </row>
    <row r="129" spans="1:10" ht="15.75" customHeight="1">
      <c r="A129" s="55">
        <v>117</v>
      </c>
      <c r="B129" s="70">
        <v>107</v>
      </c>
      <c r="C129" s="70"/>
      <c r="D129" s="60" t="s">
        <v>2671</v>
      </c>
      <c r="E129" s="60"/>
      <c r="F129" s="60" t="s">
        <v>2683</v>
      </c>
      <c r="H129" s="134" t="s">
        <v>1693</v>
      </c>
      <c r="I129" s="135"/>
    </row>
    <row r="130" spans="1:10" ht="15.75" customHeight="1">
      <c r="A130" s="55">
        <v>118</v>
      </c>
      <c r="B130" s="70">
        <v>108</v>
      </c>
      <c r="C130" s="70"/>
      <c r="D130" s="60" t="s">
        <v>2671</v>
      </c>
      <c r="E130" s="60"/>
      <c r="F130" s="60" t="s">
        <v>2684</v>
      </c>
      <c r="H130" s="134" t="s">
        <v>1701</v>
      </c>
      <c r="I130" s="135"/>
    </row>
    <row r="131" spans="1:10" ht="15.75" customHeight="1">
      <c r="A131" s="55">
        <v>119</v>
      </c>
      <c r="B131" s="70"/>
      <c r="C131" s="70"/>
      <c r="D131" s="71"/>
      <c r="E131" s="71"/>
      <c r="F131" s="71" t="s">
        <v>2685</v>
      </c>
      <c r="H131" s="134" t="s">
        <v>1115</v>
      </c>
      <c r="I131" s="135"/>
    </row>
    <row r="132" spans="1:10" ht="15.75" customHeight="1">
      <c r="A132" s="55">
        <v>120</v>
      </c>
      <c r="B132" s="70">
        <v>109</v>
      </c>
      <c r="C132" s="70"/>
      <c r="D132" s="60" t="s">
        <v>2686</v>
      </c>
      <c r="E132" s="60"/>
      <c r="F132" s="60" t="s">
        <v>2687</v>
      </c>
      <c r="H132" s="134" t="s">
        <v>1709</v>
      </c>
      <c r="I132" s="135"/>
    </row>
    <row r="133" spans="1:10" ht="15.75" customHeight="1">
      <c r="A133" s="55">
        <v>121</v>
      </c>
      <c r="B133" s="70">
        <v>110</v>
      </c>
      <c r="C133" s="70"/>
      <c r="D133" s="60" t="s">
        <v>2686</v>
      </c>
      <c r="E133" s="61"/>
      <c r="F133" s="60" t="s">
        <v>2688</v>
      </c>
      <c r="H133" s="134" t="s">
        <v>1718</v>
      </c>
      <c r="I133" s="135"/>
    </row>
    <row r="134" spans="1:10" ht="15.75" customHeight="1">
      <c r="A134" s="55">
        <v>122</v>
      </c>
      <c r="B134" s="70">
        <v>111</v>
      </c>
      <c r="C134" s="70"/>
      <c r="D134" s="60" t="s">
        <v>2686</v>
      </c>
      <c r="E134" s="61"/>
      <c r="F134" s="60" t="s">
        <v>2689</v>
      </c>
      <c r="H134" s="134" t="s">
        <v>1726</v>
      </c>
      <c r="I134" s="135"/>
    </row>
    <row r="135" spans="1:10" ht="15.75" customHeight="1">
      <c r="A135" s="55">
        <v>123</v>
      </c>
      <c r="B135" s="70">
        <v>112</v>
      </c>
      <c r="C135" s="70"/>
      <c r="D135" s="60" t="s">
        <v>2686</v>
      </c>
      <c r="E135" s="61"/>
      <c r="F135" s="60" t="s">
        <v>2690</v>
      </c>
      <c r="H135" s="134" t="s">
        <v>1734</v>
      </c>
      <c r="I135" s="135"/>
    </row>
    <row r="136" spans="1:10" ht="15.75" customHeight="1">
      <c r="A136" s="55">
        <v>124</v>
      </c>
      <c r="B136" s="70">
        <v>113</v>
      </c>
      <c r="C136" s="70"/>
      <c r="D136" s="60" t="s">
        <v>2686</v>
      </c>
      <c r="E136" s="61"/>
      <c r="F136" s="60" t="s">
        <v>2691</v>
      </c>
      <c r="H136" s="134" t="s">
        <v>1742</v>
      </c>
      <c r="I136" s="135"/>
    </row>
    <row r="137" spans="1:10" ht="15.75" customHeight="1">
      <c r="A137" s="55">
        <v>125</v>
      </c>
      <c r="B137" s="70">
        <v>114</v>
      </c>
      <c r="C137" s="70"/>
      <c r="D137" s="60" t="s">
        <v>2686</v>
      </c>
      <c r="E137" s="61"/>
      <c r="F137" s="60" t="s">
        <v>2692</v>
      </c>
      <c r="H137" s="134" t="s">
        <v>1750</v>
      </c>
      <c r="I137" s="135"/>
    </row>
    <row r="138" spans="1:10" ht="15.75" customHeight="1">
      <c r="A138" s="55">
        <v>126</v>
      </c>
      <c r="B138" s="70">
        <v>115</v>
      </c>
      <c r="C138" s="70"/>
      <c r="D138" s="60" t="s">
        <v>2686</v>
      </c>
      <c r="E138" s="61"/>
      <c r="F138" s="60" t="s">
        <v>2693</v>
      </c>
      <c r="H138" s="134" t="s">
        <v>1757</v>
      </c>
      <c r="I138" s="135"/>
    </row>
    <row r="139" spans="1:10" ht="15.75" customHeight="1">
      <c r="A139" s="55">
        <v>127</v>
      </c>
      <c r="B139" s="70">
        <v>116</v>
      </c>
      <c r="C139" s="70"/>
      <c r="D139" s="60" t="s">
        <v>2686</v>
      </c>
      <c r="E139" s="61"/>
      <c r="F139" s="60" t="s">
        <v>2694</v>
      </c>
      <c r="H139" s="134" t="s">
        <v>1765</v>
      </c>
      <c r="I139" s="135"/>
      <c r="J139"/>
    </row>
    <row r="140" spans="1:10" ht="15.75" customHeight="1">
      <c r="A140" s="55">
        <v>128</v>
      </c>
      <c r="B140" s="70">
        <v>117</v>
      </c>
      <c r="C140" s="70"/>
      <c r="D140" s="60" t="s">
        <v>2686</v>
      </c>
      <c r="E140" s="61"/>
      <c r="F140" s="60" t="s">
        <v>2695</v>
      </c>
      <c r="H140" s="134" t="s">
        <v>1773</v>
      </c>
      <c r="I140" s="135"/>
    </row>
    <row r="141" spans="1:10" ht="15.75" customHeight="1">
      <c r="A141" s="55">
        <v>129</v>
      </c>
      <c r="B141" s="70">
        <v>118</v>
      </c>
      <c r="C141" s="70"/>
      <c r="D141" s="60" t="s">
        <v>2686</v>
      </c>
      <c r="E141" s="61"/>
      <c r="F141" s="60" t="s">
        <v>2696</v>
      </c>
      <c r="H141" s="134" t="s">
        <v>1781</v>
      </c>
      <c r="I141" s="135"/>
      <c r="J141"/>
    </row>
    <row r="142" spans="1:10" ht="15.75" customHeight="1">
      <c r="A142" s="55">
        <v>130</v>
      </c>
      <c r="B142" s="70">
        <v>119</v>
      </c>
      <c r="C142" s="70"/>
      <c r="D142" s="60" t="s">
        <v>2686</v>
      </c>
      <c r="E142" s="61"/>
      <c r="F142" s="60" t="s">
        <v>2697</v>
      </c>
      <c r="H142" s="134" t="s">
        <v>1789</v>
      </c>
      <c r="I142" s="135"/>
      <c r="J142"/>
    </row>
    <row r="143" spans="1:10" ht="15.75" customHeight="1">
      <c r="A143" s="55">
        <v>131</v>
      </c>
      <c r="B143" s="70">
        <v>120</v>
      </c>
      <c r="C143" s="70"/>
      <c r="D143" s="60" t="s">
        <v>2686</v>
      </c>
      <c r="E143" s="61"/>
      <c r="F143" s="60" t="s">
        <v>2698</v>
      </c>
      <c r="H143" s="134" t="s">
        <v>1797</v>
      </c>
      <c r="I143" s="135"/>
      <c r="J143"/>
    </row>
    <row r="144" spans="1:10" ht="15.75" customHeight="1">
      <c r="A144" s="55">
        <v>132</v>
      </c>
      <c r="B144" s="70"/>
      <c r="C144" s="70"/>
      <c r="D144" s="71"/>
      <c r="E144" s="72"/>
      <c r="F144" s="71" t="s">
        <v>2699</v>
      </c>
      <c r="H144" s="134"/>
      <c r="I144" s="135"/>
      <c r="J144"/>
    </row>
    <row r="145" spans="1:10" ht="15.75" customHeight="1">
      <c r="A145" s="55">
        <v>141</v>
      </c>
      <c r="B145" s="70"/>
      <c r="C145" s="70"/>
      <c r="D145" s="71"/>
      <c r="E145" s="72"/>
      <c r="F145" s="71" t="s">
        <v>2700</v>
      </c>
      <c r="H145" s="134"/>
      <c r="I145" s="135"/>
      <c r="J145"/>
    </row>
    <row r="146" spans="1:10" ht="15.75" customHeight="1">
      <c r="A146" s="55">
        <v>142</v>
      </c>
      <c r="B146" s="70"/>
      <c r="C146" s="70"/>
      <c r="D146" s="60"/>
      <c r="E146" s="61"/>
      <c r="F146" s="60" t="s">
        <v>2701</v>
      </c>
      <c r="H146" s="134"/>
      <c r="I146" s="135"/>
      <c r="J146"/>
    </row>
    <row r="147" spans="1:10" ht="15.75" customHeight="1">
      <c r="A147" s="55">
        <v>143</v>
      </c>
      <c r="B147" s="70"/>
      <c r="C147" s="70"/>
      <c r="D147" s="60"/>
      <c r="E147" s="61"/>
      <c r="F147" s="60" t="s">
        <v>2702</v>
      </c>
      <c r="H147" s="134"/>
      <c r="I147" s="135"/>
      <c r="J147"/>
    </row>
    <row r="148" spans="1:10" ht="15.75" customHeight="1">
      <c r="A148" s="55">
        <v>144</v>
      </c>
      <c r="B148" s="70"/>
      <c r="C148" s="70"/>
      <c r="D148" s="60"/>
      <c r="E148" s="61"/>
      <c r="F148" s="60" t="s">
        <v>2703</v>
      </c>
      <c r="H148" s="134"/>
      <c r="I148" s="135"/>
      <c r="J148"/>
    </row>
    <row r="149" spans="1:10" ht="15.75" customHeight="1">
      <c r="A149" s="55">
        <v>145</v>
      </c>
      <c r="B149" s="70"/>
      <c r="C149" s="70"/>
      <c r="D149" s="60"/>
      <c r="E149" s="61"/>
      <c r="F149" s="60" t="s">
        <v>2704</v>
      </c>
      <c r="H149" s="134"/>
      <c r="I149" s="135"/>
      <c r="J149"/>
    </row>
    <row r="150" spans="1:10" ht="15.75" customHeight="1">
      <c r="A150" s="55">
        <v>146</v>
      </c>
      <c r="B150" s="70"/>
      <c r="C150" s="70"/>
      <c r="D150" s="60"/>
      <c r="E150" s="61"/>
      <c r="F150" s="60" t="s">
        <v>2705</v>
      </c>
      <c r="H150" s="134"/>
      <c r="I150" s="135"/>
      <c r="J150"/>
    </row>
    <row r="151" spans="1:10" ht="15.75" customHeight="1">
      <c r="A151" s="55">
        <v>147</v>
      </c>
      <c r="B151" s="70"/>
      <c r="C151" s="70"/>
      <c r="D151" s="60"/>
      <c r="E151" s="61"/>
      <c r="F151" s="60" t="s">
        <v>2706</v>
      </c>
      <c r="H151" s="134"/>
      <c r="I151" s="135"/>
      <c r="J151"/>
    </row>
    <row r="152" spans="1:10" ht="15.75" customHeight="1">
      <c r="A152" s="55">
        <v>148</v>
      </c>
      <c r="B152" s="70"/>
      <c r="C152" s="70"/>
      <c r="D152" s="71"/>
      <c r="E152" s="72"/>
      <c r="F152" s="71" t="s">
        <v>2707</v>
      </c>
      <c r="H152" s="134"/>
      <c r="I152" s="135"/>
      <c r="J152"/>
    </row>
    <row r="153" spans="1:10" ht="15.75" customHeight="1">
      <c r="A153" s="55">
        <v>149</v>
      </c>
      <c r="B153" s="70">
        <v>129</v>
      </c>
      <c r="C153" s="70"/>
      <c r="D153" s="60"/>
      <c r="E153" s="61"/>
      <c r="F153" s="60" t="s">
        <v>2708</v>
      </c>
      <c r="H153" s="134" t="s">
        <v>1846</v>
      </c>
      <c r="I153" s="135"/>
      <c r="J153"/>
    </row>
    <row r="154" spans="1:10" ht="15.75" customHeight="1">
      <c r="A154" s="55">
        <v>150</v>
      </c>
      <c r="B154" s="59"/>
      <c r="C154" s="59"/>
      <c r="D154" s="96"/>
      <c r="E154" s="98"/>
      <c r="F154" s="98"/>
      <c r="H154" s="136"/>
      <c r="I154" s="137"/>
      <c r="J154"/>
    </row>
  </sheetData>
  <phoneticPr fontId="3"/>
  <pageMargins left="0.65" right="0.44" top="0.28000000000000003" bottom="0.37" header="0.31496062992125984" footer="0.31496062992125984"/>
  <pageSetup paperSize="8" scale="51"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101"/>
  <sheetViews>
    <sheetView topLeftCell="A35" workbookViewId="0">
      <selection activeCell="F74" sqref="F74"/>
    </sheetView>
  </sheetViews>
  <sheetFormatPr baseColWidth="10" defaultColWidth="7.7109375" defaultRowHeight="30" customHeight="1"/>
  <cols>
    <col min="1" max="4" width="7.7109375" style="11"/>
    <col min="5" max="5" width="7.7109375" style="12" customWidth="1"/>
    <col min="6" max="6" width="60.5703125" style="12" customWidth="1"/>
    <col min="7" max="14" width="7.7109375" style="11"/>
    <col min="15" max="15" width="9.140625" style="11" customWidth="1"/>
    <col min="16" max="16384" width="7.7109375" style="11"/>
  </cols>
  <sheetData>
    <row r="1" spans="1:17" s="5" customFormat="1" ht="19">
      <c r="A1" s="1" t="s">
        <v>0</v>
      </c>
      <c r="B1" s="1"/>
      <c r="C1" s="1"/>
      <c r="D1" s="1"/>
      <c r="E1" s="2"/>
      <c r="F1" s="2"/>
      <c r="G1" s="3"/>
      <c r="H1" s="3"/>
      <c r="I1" s="3"/>
      <c r="J1" s="3"/>
      <c r="K1" s="4"/>
      <c r="L1" s="4"/>
      <c r="M1" s="4"/>
      <c r="N1" s="4"/>
    </row>
    <row r="2" spans="1:17" s="5" customFormat="1" ht="22">
      <c r="A2" s="6" t="s">
        <v>1</v>
      </c>
      <c r="B2" s="6"/>
      <c r="C2" s="6"/>
      <c r="D2" s="6"/>
      <c r="E2" s="2"/>
      <c r="F2" s="2"/>
      <c r="G2" s="3"/>
      <c r="H2" s="3"/>
      <c r="I2" s="3"/>
      <c r="J2" s="3"/>
      <c r="K2" s="4"/>
      <c r="L2" s="4"/>
      <c r="M2" s="4"/>
      <c r="N2" s="4"/>
    </row>
    <row r="3" spans="1:17" s="10" customFormat="1" ht="19">
      <c r="A3" s="7"/>
      <c r="B3" s="7"/>
      <c r="C3" s="7"/>
      <c r="D3" s="7"/>
      <c r="E3" s="8" t="s">
        <v>2</v>
      </c>
      <c r="F3" s="8"/>
      <c r="G3" s="7"/>
      <c r="H3" s="7"/>
      <c r="I3" s="7"/>
      <c r="J3" s="7"/>
      <c r="K3" s="9"/>
      <c r="L3" s="9"/>
      <c r="M3" s="9"/>
      <c r="N3" s="9"/>
    </row>
    <row r="4" spans="1:17" ht="30" customHeight="1">
      <c r="F4" s="13"/>
    </row>
    <row r="5" spans="1:17" ht="30" customHeight="1">
      <c r="E5" s="183" t="s">
        <v>3</v>
      </c>
      <c r="F5" s="183" t="s">
        <v>4</v>
      </c>
      <c r="G5" s="185" t="s">
        <v>5</v>
      </c>
      <c r="H5" s="185"/>
      <c r="I5" s="185"/>
      <c r="J5" s="185"/>
      <c r="K5" s="185"/>
      <c r="L5" s="185"/>
      <c r="M5" s="185"/>
      <c r="N5" s="185"/>
      <c r="O5" s="14" t="s">
        <v>6</v>
      </c>
    </row>
    <row r="6" spans="1:17" ht="30" customHeight="1">
      <c r="E6" s="184"/>
      <c r="F6" s="184"/>
      <c r="G6" s="15" t="s">
        <v>7</v>
      </c>
      <c r="H6" s="15" t="s">
        <v>8</v>
      </c>
      <c r="I6" s="15" t="s">
        <v>9</v>
      </c>
      <c r="J6" s="15" t="s">
        <v>10</v>
      </c>
      <c r="K6" s="15" t="s">
        <v>11</v>
      </c>
      <c r="L6" s="15" t="s">
        <v>12</v>
      </c>
      <c r="M6" s="15" t="s">
        <v>13</v>
      </c>
      <c r="N6" s="15" t="s">
        <v>14</v>
      </c>
    </row>
    <row r="7" spans="1:17" s="16" customFormat="1" ht="40" customHeight="1">
      <c r="E7" s="17" t="s">
        <v>15</v>
      </c>
      <c r="F7" s="18"/>
      <c r="G7" s="19"/>
      <c r="H7" s="19"/>
      <c r="I7" s="19"/>
      <c r="J7" s="19"/>
      <c r="K7" s="19"/>
      <c r="L7" s="19"/>
      <c r="M7" s="19"/>
      <c r="N7" s="20"/>
    </row>
    <row r="8" spans="1:17" ht="30" customHeight="1">
      <c r="B8" s="11" t="str">
        <f>IF(A8&lt;&gt;"",B7,IF(ISERROR(FIND("　",E8)),E8,""))</f>
        <v>（１）</v>
      </c>
      <c r="C8" s="11" t="str">
        <f>IF(A8&lt;&gt;"", B8&amp;E8, "")</f>
        <v/>
      </c>
      <c r="D8" s="11" t="str">
        <f>IF(A8=0,"",A8)</f>
        <v/>
      </c>
      <c r="E8" s="21" t="s">
        <v>16</v>
      </c>
      <c r="F8" s="22" t="s">
        <v>17</v>
      </c>
      <c r="G8" s="23"/>
      <c r="H8" s="23"/>
      <c r="I8" s="23"/>
      <c r="J8" s="23"/>
      <c r="K8" s="23"/>
      <c r="L8" s="23"/>
      <c r="M8" s="23"/>
      <c r="N8" s="23"/>
      <c r="P8" s="16"/>
      <c r="Q8" s="16"/>
    </row>
    <row r="9" spans="1:17" ht="30" customHeight="1">
      <c r="A9" s="11">
        <v>1</v>
      </c>
      <c r="B9" s="11" t="str">
        <f t="shared" ref="B9:B72" si="0">IF(A9&lt;&gt;"",B8,IF(ISERROR(FIND("　",E9)),E9,""))</f>
        <v>（１）</v>
      </c>
      <c r="C9" s="11" t="str">
        <f t="shared" ref="C9:C72" si="1">IF(A9&lt;&gt;"", B9&amp;E9, "")</f>
        <v>（１）ア</v>
      </c>
      <c r="D9" s="11">
        <f t="shared" ref="D9:D72" si="2">IF(A9=0,"",A9)</f>
        <v>1</v>
      </c>
      <c r="E9" s="24" t="s">
        <v>18</v>
      </c>
      <c r="F9" s="25" t="s">
        <v>19</v>
      </c>
      <c r="G9" s="26" t="s">
        <v>20</v>
      </c>
      <c r="H9" s="26" t="s">
        <v>21</v>
      </c>
      <c r="I9" s="26" t="s">
        <v>22</v>
      </c>
      <c r="J9" s="26" t="s">
        <v>23</v>
      </c>
      <c r="K9" s="23"/>
      <c r="L9" s="23"/>
      <c r="M9" s="23"/>
      <c r="N9" s="23"/>
      <c r="P9" s="16"/>
      <c r="Q9" s="16"/>
    </row>
    <row r="10" spans="1:17" ht="30" customHeight="1">
      <c r="A10" s="11">
        <v>2</v>
      </c>
      <c r="B10" s="11" t="str">
        <f t="shared" si="0"/>
        <v>（１）</v>
      </c>
      <c r="C10" s="11" t="str">
        <f t="shared" si="1"/>
        <v>（１）イ</v>
      </c>
      <c r="D10" s="11">
        <f t="shared" si="2"/>
        <v>2</v>
      </c>
      <c r="E10" s="24" t="s">
        <v>24</v>
      </c>
      <c r="F10" s="25" t="s">
        <v>25</v>
      </c>
      <c r="G10" s="26" t="s">
        <v>20</v>
      </c>
      <c r="H10" s="26" t="s">
        <v>21</v>
      </c>
      <c r="I10" s="26" t="s">
        <v>22</v>
      </c>
      <c r="J10" s="26" t="s">
        <v>23</v>
      </c>
      <c r="K10" s="23"/>
      <c r="L10" s="23"/>
      <c r="M10" s="23"/>
      <c r="N10" s="23"/>
      <c r="P10" s="16"/>
      <c r="Q10" s="16"/>
    </row>
    <row r="11" spans="1:17" ht="30" customHeight="1">
      <c r="A11" s="11">
        <v>3</v>
      </c>
      <c r="B11" s="11" t="str">
        <f t="shared" si="0"/>
        <v>（１）</v>
      </c>
      <c r="C11" s="11" t="str">
        <f t="shared" si="1"/>
        <v>（１）ウ</v>
      </c>
      <c r="D11" s="11">
        <f t="shared" si="2"/>
        <v>3</v>
      </c>
      <c r="E11" s="24" t="s">
        <v>26</v>
      </c>
      <c r="F11" s="25" t="s">
        <v>27</v>
      </c>
      <c r="G11" s="26" t="s">
        <v>20</v>
      </c>
      <c r="H11" s="26" t="s">
        <v>21</v>
      </c>
      <c r="I11" s="26" t="s">
        <v>22</v>
      </c>
      <c r="J11" s="26" t="s">
        <v>23</v>
      </c>
      <c r="K11" s="23"/>
      <c r="L11" s="23"/>
      <c r="M11" s="23"/>
      <c r="N11" s="23"/>
      <c r="P11" s="16"/>
      <c r="Q11" s="16"/>
    </row>
    <row r="12" spans="1:17" ht="40" customHeight="1">
      <c r="B12" s="11" t="str">
        <f t="shared" si="0"/>
        <v/>
      </c>
      <c r="C12" s="11" t="str">
        <f t="shared" si="1"/>
        <v/>
      </c>
      <c r="D12" s="11" t="str">
        <f t="shared" si="2"/>
        <v/>
      </c>
      <c r="E12" s="27" t="s">
        <v>28</v>
      </c>
      <c r="F12" s="28"/>
      <c r="G12" s="28"/>
      <c r="H12" s="28"/>
      <c r="I12" s="28"/>
      <c r="J12" s="28"/>
      <c r="K12" s="28"/>
      <c r="L12" s="28"/>
      <c r="M12" s="28"/>
      <c r="N12" s="29"/>
      <c r="P12" s="16"/>
      <c r="Q12" s="16"/>
    </row>
    <row r="13" spans="1:17" ht="40" customHeight="1">
      <c r="B13" s="11" t="str">
        <f t="shared" si="0"/>
        <v>（２）</v>
      </c>
      <c r="C13" s="11" t="str">
        <f t="shared" si="1"/>
        <v/>
      </c>
      <c r="D13" s="11" t="str">
        <f t="shared" si="2"/>
        <v/>
      </c>
      <c r="E13" s="21" t="s">
        <v>29</v>
      </c>
      <c r="F13" s="22" t="s">
        <v>30</v>
      </c>
      <c r="G13" s="23"/>
      <c r="H13" s="23"/>
      <c r="I13" s="23"/>
      <c r="J13" s="23"/>
      <c r="K13" s="23"/>
      <c r="L13" s="23"/>
      <c r="M13" s="23"/>
      <c r="N13" s="23"/>
      <c r="P13" s="16"/>
      <c r="Q13" s="16"/>
    </row>
    <row r="14" spans="1:17" ht="30" customHeight="1">
      <c r="A14" s="11">
        <v>4</v>
      </c>
      <c r="B14" s="11" t="str">
        <f t="shared" si="0"/>
        <v>（２）</v>
      </c>
      <c r="C14" s="11" t="str">
        <f t="shared" si="1"/>
        <v>（２）ア</v>
      </c>
      <c r="D14" s="11">
        <f t="shared" si="2"/>
        <v>4</v>
      </c>
      <c r="E14" s="21" t="s">
        <v>18</v>
      </c>
      <c r="F14" s="25" t="s">
        <v>31</v>
      </c>
      <c r="G14" s="26" t="s">
        <v>32</v>
      </c>
      <c r="H14" s="26" t="s">
        <v>33</v>
      </c>
      <c r="I14" s="26" t="s">
        <v>34</v>
      </c>
      <c r="J14" s="26" t="s">
        <v>35</v>
      </c>
      <c r="K14" s="26" t="s">
        <v>36</v>
      </c>
      <c r="L14" s="30"/>
      <c r="M14" s="23"/>
      <c r="N14" s="23"/>
      <c r="P14" s="16"/>
      <c r="Q14" s="16"/>
    </row>
    <row r="15" spans="1:17" ht="30" customHeight="1">
      <c r="A15" s="11">
        <v>5</v>
      </c>
      <c r="B15" s="11" t="str">
        <f t="shared" si="0"/>
        <v>（２）</v>
      </c>
      <c r="C15" s="11" t="str">
        <f t="shared" si="1"/>
        <v>（２）イ</v>
      </c>
      <c r="D15" s="11">
        <f t="shared" si="2"/>
        <v>5</v>
      </c>
      <c r="E15" s="21" t="s">
        <v>24</v>
      </c>
      <c r="F15" s="25" t="s">
        <v>37</v>
      </c>
      <c r="G15" s="26" t="s">
        <v>32</v>
      </c>
      <c r="H15" s="26" t="s">
        <v>33</v>
      </c>
      <c r="I15" s="26" t="s">
        <v>34</v>
      </c>
      <c r="J15" s="26" t="s">
        <v>35</v>
      </c>
      <c r="K15" s="26" t="s">
        <v>36</v>
      </c>
      <c r="L15" s="30"/>
      <c r="M15" s="23"/>
      <c r="N15" s="23"/>
      <c r="P15" s="16"/>
      <c r="Q15" s="16"/>
    </row>
    <row r="16" spans="1:17" ht="30" customHeight="1">
      <c r="A16" s="11">
        <v>6</v>
      </c>
      <c r="B16" s="11" t="str">
        <f t="shared" si="0"/>
        <v>（２）</v>
      </c>
      <c r="C16" s="11" t="str">
        <f t="shared" si="1"/>
        <v>（２）ウ</v>
      </c>
      <c r="D16" s="11">
        <f t="shared" si="2"/>
        <v>6</v>
      </c>
      <c r="E16" s="21" t="s">
        <v>26</v>
      </c>
      <c r="F16" s="25" t="s">
        <v>38</v>
      </c>
      <c r="G16" s="26" t="s">
        <v>32</v>
      </c>
      <c r="H16" s="26" t="s">
        <v>33</v>
      </c>
      <c r="I16" s="26" t="s">
        <v>34</v>
      </c>
      <c r="J16" s="26" t="s">
        <v>35</v>
      </c>
      <c r="K16" s="26" t="s">
        <v>36</v>
      </c>
      <c r="L16" s="30"/>
      <c r="M16" s="23"/>
      <c r="N16" s="23"/>
      <c r="P16" s="16"/>
      <c r="Q16" s="16"/>
    </row>
    <row r="17" spans="1:17" ht="30" customHeight="1">
      <c r="A17" s="11">
        <v>7</v>
      </c>
      <c r="B17" s="11" t="str">
        <f t="shared" si="0"/>
        <v>（２）</v>
      </c>
      <c r="C17" s="11" t="str">
        <f t="shared" si="1"/>
        <v>（２）エ</v>
      </c>
      <c r="D17" s="11">
        <f t="shared" si="2"/>
        <v>7</v>
      </c>
      <c r="E17" s="21" t="s">
        <v>39</v>
      </c>
      <c r="F17" s="25" t="s">
        <v>40</v>
      </c>
      <c r="G17" s="26" t="s">
        <v>32</v>
      </c>
      <c r="H17" s="26" t="s">
        <v>33</v>
      </c>
      <c r="I17" s="26" t="s">
        <v>34</v>
      </c>
      <c r="J17" s="26" t="s">
        <v>35</v>
      </c>
      <c r="K17" s="26" t="s">
        <v>36</v>
      </c>
      <c r="L17" s="30"/>
      <c r="M17" s="23"/>
      <c r="N17" s="23"/>
      <c r="P17" s="16"/>
      <c r="Q17" s="16"/>
    </row>
    <row r="18" spans="1:17" ht="30" customHeight="1">
      <c r="A18" s="11">
        <v>8</v>
      </c>
      <c r="B18" s="11" t="str">
        <f t="shared" si="0"/>
        <v>（２）</v>
      </c>
      <c r="C18" s="11" t="str">
        <f t="shared" si="1"/>
        <v>（２）オ</v>
      </c>
      <c r="D18" s="11">
        <f t="shared" si="2"/>
        <v>8</v>
      </c>
      <c r="E18" s="21" t="s">
        <v>41</v>
      </c>
      <c r="F18" s="25" t="s">
        <v>42</v>
      </c>
      <c r="G18" s="26" t="s">
        <v>32</v>
      </c>
      <c r="H18" s="26" t="s">
        <v>33</v>
      </c>
      <c r="I18" s="26" t="s">
        <v>34</v>
      </c>
      <c r="J18" s="26" t="s">
        <v>35</v>
      </c>
      <c r="K18" s="26" t="s">
        <v>36</v>
      </c>
      <c r="L18" s="30"/>
      <c r="M18" s="23"/>
      <c r="N18" s="23"/>
      <c r="P18" s="16"/>
      <c r="Q18" s="16"/>
    </row>
    <row r="19" spans="1:17" ht="30" customHeight="1">
      <c r="A19" s="11">
        <v>9</v>
      </c>
      <c r="B19" s="11" t="str">
        <f t="shared" si="0"/>
        <v>（２）</v>
      </c>
      <c r="C19" s="11" t="str">
        <f t="shared" si="1"/>
        <v>（２）カ</v>
      </c>
      <c r="D19" s="11">
        <f t="shared" si="2"/>
        <v>9</v>
      </c>
      <c r="E19" s="21" t="s">
        <v>43</v>
      </c>
      <c r="F19" s="31" t="s">
        <v>44</v>
      </c>
      <c r="G19" s="26" t="s">
        <v>32</v>
      </c>
      <c r="H19" s="26" t="s">
        <v>33</v>
      </c>
      <c r="I19" s="26" t="s">
        <v>34</v>
      </c>
      <c r="J19" s="26" t="s">
        <v>35</v>
      </c>
      <c r="K19" s="26" t="s">
        <v>36</v>
      </c>
      <c r="L19" s="30"/>
      <c r="M19" s="23"/>
      <c r="N19" s="23"/>
      <c r="P19" s="16"/>
      <c r="Q19" s="16"/>
    </row>
    <row r="20" spans="1:17" ht="30" customHeight="1">
      <c r="A20" s="11">
        <v>10</v>
      </c>
      <c r="B20" s="11" t="str">
        <f t="shared" si="0"/>
        <v>（２）</v>
      </c>
      <c r="C20" s="11" t="str">
        <f t="shared" si="1"/>
        <v>（２）キ</v>
      </c>
      <c r="D20" s="11">
        <f t="shared" si="2"/>
        <v>10</v>
      </c>
      <c r="E20" s="21" t="s">
        <v>45</v>
      </c>
      <c r="F20" s="25" t="s">
        <v>46</v>
      </c>
      <c r="G20" s="26" t="s">
        <v>32</v>
      </c>
      <c r="H20" s="26" t="s">
        <v>33</v>
      </c>
      <c r="I20" s="26" t="s">
        <v>34</v>
      </c>
      <c r="J20" s="26" t="s">
        <v>35</v>
      </c>
      <c r="K20" s="26" t="s">
        <v>36</v>
      </c>
      <c r="L20" s="30"/>
      <c r="M20" s="23"/>
      <c r="N20" s="23"/>
      <c r="P20" s="16"/>
      <c r="Q20" s="16"/>
    </row>
    <row r="21" spans="1:17" ht="30" customHeight="1">
      <c r="A21" s="11">
        <v>11</v>
      </c>
      <c r="B21" s="11" t="str">
        <f t="shared" si="0"/>
        <v>（２）</v>
      </c>
      <c r="C21" s="11" t="str">
        <f t="shared" si="1"/>
        <v>（２）ク</v>
      </c>
      <c r="D21" s="11">
        <f t="shared" si="2"/>
        <v>11</v>
      </c>
      <c r="E21" s="21" t="s">
        <v>47</v>
      </c>
      <c r="F21" s="25" t="s">
        <v>48</v>
      </c>
      <c r="G21" s="26" t="s">
        <v>32</v>
      </c>
      <c r="H21" s="26" t="s">
        <v>33</v>
      </c>
      <c r="I21" s="26" t="s">
        <v>34</v>
      </c>
      <c r="J21" s="26" t="s">
        <v>35</v>
      </c>
      <c r="K21" s="26" t="s">
        <v>36</v>
      </c>
      <c r="L21" s="30"/>
      <c r="M21" s="23"/>
      <c r="N21" s="23"/>
      <c r="P21" s="16"/>
      <c r="Q21" s="16"/>
    </row>
    <row r="22" spans="1:17" ht="30" customHeight="1">
      <c r="A22" s="11">
        <v>12</v>
      </c>
      <c r="B22" s="11" t="str">
        <f t="shared" si="0"/>
        <v>（２）</v>
      </c>
      <c r="C22" s="11" t="str">
        <f t="shared" si="1"/>
        <v>（２）ケ</v>
      </c>
      <c r="D22" s="11">
        <f t="shared" si="2"/>
        <v>12</v>
      </c>
      <c r="E22" s="21" t="s">
        <v>49</v>
      </c>
      <c r="F22" s="25" t="s">
        <v>50</v>
      </c>
      <c r="G22" s="26" t="s">
        <v>32</v>
      </c>
      <c r="H22" s="26" t="s">
        <v>33</v>
      </c>
      <c r="I22" s="26" t="s">
        <v>34</v>
      </c>
      <c r="J22" s="26" t="s">
        <v>35</v>
      </c>
      <c r="K22" s="26" t="s">
        <v>36</v>
      </c>
      <c r="L22" s="30"/>
      <c r="M22" s="23"/>
      <c r="N22" s="23"/>
      <c r="P22" s="16"/>
      <c r="Q22" s="16"/>
    </row>
    <row r="23" spans="1:17" ht="30" customHeight="1">
      <c r="A23" s="11">
        <v>13</v>
      </c>
      <c r="B23" s="11" t="str">
        <f t="shared" si="0"/>
        <v>（２）</v>
      </c>
      <c r="C23" s="11" t="str">
        <f t="shared" si="1"/>
        <v>（２）コ</v>
      </c>
      <c r="D23" s="11">
        <f t="shared" si="2"/>
        <v>13</v>
      </c>
      <c r="E23" s="21" t="s">
        <v>51</v>
      </c>
      <c r="F23" s="25" t="s">
        <v>52</v>
      </c>
      <c r="G23" s="26" t="s">
        <v>32</v>
      </c>
      <c r="H23" s="26" t="s">
        <v>33</v>
      </c>
      <c r="I23" s="26" t="s">
        <v>34</v>
      </c>
      <c r="J23" s="26" t="s">
        <v>35</v>
      </c>
      <c r="K23" s="26" t="s">
        <v>36</v>
      </c>
      <c r="L23" s="30"/>
      <c r="M23" s="23"/>
      <c r="N23" s="23"/>
      <c r="P23" s="16"/>
      <c r="Q23" s="16"/>
    </row>
    <row r="24" spans="1:17" ht="30" customHeight="1">
      <c r="A24" s="11">
        <v>14</v>
      </c>
      <c r="B24" s="11" t="str">
        <f t="shared" si="0"/>
        <v>（２）</v>
      </c>
      <c r="C24" s="11" t="str">
        <f t="shared" si="1"/>
        <v>（２）サ</v>
      </c>
      <c r="D24" s="11">
        <f t="shared" si="2"/>
        <v>14</v>
      </c>
      <c r="E24" s="21" t="s">
        <v>53</v>
      </c>
      <c r="F24" s="25" t="s">
        <v>54</v>
      </c>
      <c r="G24" s="26" t="s">
        <v>32</v>
      </c>
      <c r="H24" s="26" t="s">
        <v>33</v>
      </c>
      <c r="I24" s="26" t="s">
        <v>34</v>
      </c>
      <c r="J24" s="26" t="s">
        <v>35</v>
      </c>
      <c r="K24" s="26" t="s">
        <v>36</v>
      </c>
      <c r="L24" s="30"/>
      <c r="M24" s="23"/>
      <c r="N24" s="23"/>
      <c r="P24" s="16"/>
      <c r="Q24" s="16"/>
    </row>
    <row r="25" spans="1:17" ht="30" customHeight="1">
      <c r="A25" s="11">
        <v>15</v>
      </c>
      <c r="B25" s="11" t="str">
        <f t="shared" si="0"/>
        <v>（２）</v>
      </c>
      <c r="C25" s="11" t="str">
        <f t="shared" si="1"/>
        <v>（２）シ</v>
      </c>
      <c r="D25" s="11">
        <f t="shared" si="2"/>
        <v>15</v>
      </c>
      <c r="E25" s="21" t="s">
        <v>55</v>
      </c>
      <c r="F25" s="25" t="s">
        <v>56</v>
      </c>
      <c r="G25" s="26" t="s">
        <v>32</v>
      </c>
      <c r="H25" s="26" t="s">
        <v>33</v>
      </c>
      <c r="I25" s="26" t="s">
        <v>34</v>
      </c>
      <c r="J25" s="26" t="s">
        <v>35</v>
      </c>
      <c r="K25" s="26" t="s">
        <v>36</v>
      </c>
      <c r="L25" s="30"/>
      <c r="M25" s="23"/>
      <c r="N25" s="23"/>
      <c r="P25" s="16"/>
      <c r="Q25" s="16"/>
    </row>
    <row r="26" spans="1:17" ht="30" customHeight="1">
      <c r="A26" s="11">
        <v>16</v>
      </c>
      <c r="B26" s="11" t="str">
        <f t="shared" si="0"/>
        <v>（２）</v>
      </c>
      <c r="C26" s="11" t="str">
        <f t="shared" si="1"/>
        <v>（２）ス</v>
      </c>
      <c r="D26" s="11">
        <f t="shared" si="2"/>
        <v>16</v>
      </c>
      <c r="E26" s="21" t="s">
        <v>57</v>
      </c>
      <c r="F26" s="25" t="s">
        <v>58</v>
      </c>
      <c r="G26" s="26" t="s">
        <v>32</v>
      </c>
      <c r="H26" s="26" t="s">
        <v>33</v>
      </c>
      <c r="I26" s="26" t="s">
        <v>34</v>
      </c>
      <c r="J26" s="26" t="s">
        <v>35</v>
      </c>
      <c r="K26" s="26" t="s">
        <v>36</v>
      </c>
      <c r="L26" s="30"/>
      <c r="M26" s="23"/>
      <c r="N26" s="23"/>
      <c r="P26" s="16"/>
      <c r="Q26" s="16"/>
    </row>
    <row r="27" spans="1:17" ht="30" customHeight="1">
      <c r="A27" s="11">
        <v>17</v>
      </c>
      <c r="B27" s="11" t="str">
        <f t="shared" si="0"/>
        <v>（２）</v>
      </c>
      <c r="C27" s="11" t="str">
        <f t="shared" si="1"/>
        <v>（２）セ</v>
      </c>
      <c r="D27" s="11">
        <f t="shared" si="2"/>
        <v>17</v>
      </c>
      <c r="E27" s="21" t="s">
        <v>59</v>
      </c>
      <c r="F27" s="25" t="s">
        <v>60</v>
      </c>
      <c r="G27" s="26" t="s">
        <v>32</v>
      </c>
      <c r="H27" s="26" t="s">
        <v>33</v>
      </c>
      <c r="I27" s="26" t="s">
        <v>34</v>
      </c>
      <c r="J27" s="26" t="s">
        <v>35</v>
      </c>
      <c r="K27" s="26" t="s">
        <v>36</v>
      </c>
      <c r="L27" s="30"/>
      <c r="M27" s="23"/>
      <c r="N27" s="23"/>
      <c r="P27" s="16"/>
      <c r="Q27" s="16"/>
    </row>
    <row r="28" spans="1:17" ht="30" customHeight="1">
      <c r="A28" s="11">
        <v>18</v>
      </c>
      <c r="B28" s="11" t="str">
        <f t="shared" si="0"/>
        <v>（２）</v>
      </c>
      <c r="C28" s="11" t="str">
        <f t="shared" si="1"/>
        <v>（２）ソ</v>
      </c>
      <c r="D28" s="11">
        <f t="shared" si="2"/>
        <v>18</v>
      </c>
      <c r="E28" s="21" t="s">
        <v>61</v>
      </c>
      <c r="F28" s="25" t="s">
        <v>62</v>
      </c>
      <c r="G28" s="26" t="s">
        <v>32</v>
      </c>
      <c r="H28" s="26" t="s">
        <v>33</v>
      </c>
      <c r="I28" s="26" t="s">
        <v>34</v>
      </c>
      <c r="J28" s="26" t="s">
        <v>35</v>
      </c>
      <c r="K28" s="26" t="s">
        <v>36</v>
      </c>
      <c r="L28" s="30"/>
      <c r="M28" s="23"/>
      <c r="N28" s="23"/>
      <c r="P28" s="16"/>
      <c r="Q28" s="16"/>
    </row>
    <row r="29" spans="1:17" ht="30" customHeight="1">
      <c r="A29" s="11">
        <v>19</v>
      </c>
      <c r="B29" s="11" t="str">
        <f t="shared" si="0"/>
        <v>（２）</v>
      </c>
      <c r="C29" s="11" t="str">
        <f t="shared" si="1"/>
        <v>（２）タ</v>
      </c>
      <c r="D29" s="11">
        <f t="shared" si="2"/>
        <v>19</v>
      </c>
      <c r="E29" s="21" t="s">
        <v>63</v>
      </c>
      <c r="F29" s="25" t="s">
        <v>64</v>
      </c>
      <c r="G29" s="26" t="s">
        <v>32</v>
      </c>
      <c r="H29" s="26" t="s">
        <v>33</v>
      </c>
      <c r="I29" s="26" t="s">
        <v>34</v>
      </c>
      <c r="J29" s="26" t="s">
        <v>35</v>
      </c>
      <c r="K29" s="26" t="s">
        <v>36</v>
      </c>
      <c r="L29" s="30"/>
      <c r="M29" s="23"/>
      <c r="N29" s="23"/>
      <c r="P29" s="16"/>
      <c r="Q29" s="16"/>
    </row>
    <row r="30" spans="1:17" ht="30" customHeight="1">
      <c r="A30" s="11">
        <v>20</v>
      </c>
      <c r="B30" s="11" t="str">
        <f t="shared" si="0"/>
        <v>（２）</v>
      </c>
      <c r="C30" s="11" t="str">
        <f t="shared" si="1"/>
        <v>（２）チ</v>
      </c>
      <c r="D30" s="11">
        <f t="shared" si="2"/>
        <v>20</v>
      </c>
      <c r="E30" s="21" t="s">
        <v>65</v>
      </c>
      <c r="F30" s="25" t="s">
        <v>66</v>
      </c>
      <c r="G30" s="26" t="s">
        <v>32</v>
      </c>
      <c r="H30" s="26" t="s">
        <v>33</v>
      </c>
      <c r="I30" s="26" t="s">
        <v>34</v>
      </c>
      <c r="J30" s="26" t="s">
        <v>35</v>
      </c>
      <c r="K30" s="26" t="s">
        <v>36</v>
      </c>
      <c r="L30" s="30"/>
      <c r="M30" s="23"/>
      <c r="N30" s="23"/>
      <c r="P30" s="16"/>
      <c r="Q30" s="16"/>
    </row>
    <row r="31" spans="1:17" ht="30" customHeight="1">
      <c r="A31" s="11">
        <v>21</v>
      </c>
      <c r="B31" s="11" t="str">
        <f t="shared" si="0"/>
        <v>（２）</v>
      </c>
      <c r="C31" s="11" t="str">
        <f t="shared" si="1"/>
        <v>（２）ツ</v>
      </c>
      <c r="D31" s="11">
        <f t="shared" si="2"/>
        <v>21</v>
      </c>
      <c r="E31" s="21" t="s">
        <v>67</v>
      </c>
      <c r="F31" s="25" t="s">
        <v>68</v>
      </c>
      <c r="G31" s="26" t="s">
        <v>32</v>
      </c>
      <c r="H31" s="26" t="s">
        <v>33</v>
      </c>
      <c r="I31" s="26" t="s">
        <v>34</v>
      </c>
      <c r="J31" s="26" t="s">
        <v>35</v>
      </c>
      <c r="K31" s="26" t="s">
        <v>36</v>
      </c>
      <c r="L31" s="30"/>
      <c r="M31" s="23"/>
      <c r="N31" s="23"/>
      <c r="P31" s="16"/>
      <c r="Q31" s="16"/>
    </row>
    <row r="32" spans="1:17" ht="30" customHeight="1">
      <c r="A32" s="11">
        <v>22</v>
      </c>
      <c r="B32" s="11" t="str">
        <f t="shared" si="0"/>
        <v>（２）</v>
      </c>
      <c r="C32" s="11" t="str">
        <f t="shared" si="1"/>
        <v>（２）テ</v>
      </c>
      <c r="D32" s="11">
        <f t="shared" si="2"/>
        <v>22</v>
      </c>
      <c r="E32" s="21" t="s">
        <v>69</v>
      </c>
      <c r="F32" s="25" t="s">
        <v>70</v>
      </c>
      <c r="G32" s="26" t="s">
        <v>32</v>
      </c>
      <c r="H32" s="26" t="s">
        <v>33</v>
      </c>
      <c r="I32" s="26" t="s">
        <v>34</v>
      </c>
      <c r="J32" s="26" t="s">
        <v>35</v>
      </c>
      <c r="K32" s="26" t="s">
        <v>36</v>
      </c>
      <c r="L32" s="30"/>
      <c r="M32" s="23"/>
      <c r="N32" s="23"/>
      <c r="P32" s="16"/>
      <c r="Q32" s="16"/>
    </row>
    <row r="33" spans="1:17" ht="30" customHeight="1">
      <c r="A33" s="11">
        <v>23</v>
      </c>
      <c r="B33" s="11" t="str">
        <f t="shared" si="0"/>
        <v>（２）</v>
      </c>
      <c r="C33" s="11" t="str">
        <f t="shared" si="1"/>
        <v>（２）ト</v>
      </c>
      <c r="D33" s="11">
        <f t="shared" si="2"/>
        <v>23</v>
      </c>
      <c r="E33" s="21" t="s">
        <v>71</v>
      </c>
      <c r="F33" s="25" t="s">
        <v>72</v>
      </c>
      <c r="G33" s="26" t="s">
        <v>32</v>
      </c>
      <c r="H33" s="26" t="s">
        <v>33</v>
      </c>
      <c r="I33" s="26" t="s">
        <v>34</v>
      </c>
      <c r="J33" s="26" t="s">
        <v>35</v>
      </c>
      <c r="K33" s="26" t="s">
        <v>36</v>
      </c>
      <c r="L33" s="30"/>
      <c r="M33" s="23"/>
      <c r="N33" s="23"/>
      <c r="P33" s="16"/>
      <c r="Q33" s="16"/>
    </row>
    <row r="34" spans="1:17" ht="30" customHeight="1">
      <c r="A34" s="11">
        <v>24</v>
      </c>
      <c r="B34" s="11" t="str">
        <f t="shared" si="0"/>
        <v>（２）</v>
      </c>
      <c r="C34" s="11" t="str">
        <f t="shared" si="1"/>
        <v>（２）ナ</v>
      </c>
      <c r="D34" s="11">
        <f t="shared" si="2"/>
        <v>24</v>
      </c>
      <c r="E34" s="21" t="s">
        <v>73</v>
      </c>
      <c r="F34" s="25" t="s">
        <v>74</v>
      </c>
      <c r="G34" s="26" t="s">
        <v>32</v>
      </c>
      <c r="H34" s="26" t="s">
        <v>33</v>
      </c>
      <c r="I34" s="26" t="s">
        <v>34</v>
      </c>
      <c r="J34" s="26" t="s">
        <v>35</v>
      </c>
      <c r="K34" s="26" t="s">
        <v>36</v>
      </c>
      <c r="L34" s="30"/>
      <c r="M34" s="23"/>
      <c r="N34" s="23"/>
      <c r="P34" s="16"/>
      <c r="Q34" s="16"/>
    </row>
    <row r="35" spans="1:17" ht="30" customHeight="1">
      <c r="A35" s="11">
        <v>25</v>
      </c>
      <c r="B35" s="11" t="str">
        <f t="shared" si="0"/>
        <v>（２）</v>
      </c>
      <c r="C35" s="11" t="str">
        <f t="shared" si="1"/>
        <v>（２）ニ</v>
      </c>
      <c r="D35" s="11">
        <f t="shared" si="2"/>
        <v>25</v>
      </c>
      <c r="E35" s="21" t="s">
        <v>75</v>
      </c>
      <c r="F35" s="25" t="s">
        <v>76</v>
      </c>
      <c r="G35" s="26" t="s">
        <v>32</v>
      </c>
      <c r="H35" s="26" t="s">
        <v>33</v>
      </c>
      <c r="I35" s="26" t="s">
        <v>34</v>
      </c>
      <c r="J35" s="26" t="s">
        <v>35</v>
      </c>
      <c r="K35" s="26" t="s">
        <v>36</v>
      </c>
      <c r="L35" s="30"/>
      <c r="M35" s="23"/>
      <c r="N35" s="23"/>
      <c r="P35" s="16"/>
      <c r="Q35" s="16"/>
    </row>
    <row r="36" spans="1:17" ht="30" customHeight="1">
      <c r="A36" s="11">
        <v>26</v>
      </c>
      <c r="B36" s="11" t="str">
        <f t="shared" si="0"/>
        <v>（２）</v>
      </c>
      <c r="C36" s="11" t="str">
        <f t="shared" si="1"/>
        <v>（２）ヌ</v>
      </c>
      <c r="D36" s="11">
        <f t="shared" si="2"/>
        <v>26</v>
      </c>
      <c r="E36" s="21" t="s">
        <v>77</v>
      </c>
      <c r="F36" s="25" t="s">
        <v>78</v>
      </c>
      <c r="G36" s="26" t="s">
        <v>32</v>
      </c>
      <c r="H36" s="26" t="s">
        <v>33</v>
      </c>
      <c r="I36" s="26" t="s">
        <v>34</v>
      </c>
      <c r="J36" s="26" t="s">
        <v>35</v>
      </c>
      <c r="K36" s="26" t="s">
        <v>36</v>
      </c>
      <c r="L36" s="30"/>
      <c r="M36" s="23"/>
      <c r="N36" s="23"/>
      <c r="P36" s="16"/>
      <c r="Q36" s="16"/>
    </row>
    <row r="37" spans="1:17" ht="30" customHeight="1">
      <c r="A37" s="11">
        <v>27</v>
      </c>
      <c r="B37" s="11" t="str">
        <f t="shared" si="0"/>
        <v>（２）</v>
      </c>
      <c r="C37" s="11" t="str">
        <f t="shared" si="1"/>
        <v>（２）ネ</v>
      </c>
      <c r="D37" s="11">
        <f t="shared" si="2"/>
        <v>27</v>
      </c>
      <c r="E37" s="21" t="s">
        <v>79</v>
      </c>
      <c r="F37" s="25" t="s">
        <v>80</v>
      </c>
      <c r="G37" s="26" t="s">
        <v>32</v>
      </c>
      <c r="H37" s="26" t="s">
        <v>33</v>
      </c>
      <c r="I37" s="26" t="s">
        <v>34</v>
      </c>
      <c r="J37" s="26" t="s">
        <v>35</v>
      </c>
      <c r="K37" s="26" t="s">
        <v>36</v>
      </c>
      <c r="L37" s="30"/>
      <c r="M37" s="23"/>
      <c r="N37" s="23"/>
      <c r="P37" s="16"/>
      <c r="Q37" s="16"/>
    </row>
    <row r="38" spans="1:17" ht="30" customHeight="1">
      <c r="B38" s="11" t="str">
        <f t="shared" si="0"/>
        <v/>
      </c>
      <c r="C38" s="11" t="str">
        <f t="shared" si="1"/>
        <v/>
      </c>
      <c r="D38" s="11" t="str">
        <f t="shared" si="2"/>
        <v/>
      </c>
      <c r="E38" s="186" t="s">
        <v>81</v>
      </c>
      <c r="F38" s="175"/>
      <c r="G38" s="175"/>
      <c r="H38" s="175"/>
      <c r="I38" s="175"/>
      <c r="J38" s="175"/>
      <c r="K38" s="175"/>
      <c r="L38" s="175"/>
      <c r="M38" s="175"/>
      <c r="N38" s="176"/>
      <c r="P38" s="16"/>
      <c r="Q38" s="16"/>
    </row>
    <row r="39" spans="1:17" ht="30" customHeight="1">
      <c r="A39" s="11">
        <v>28</v>
      </c>
      <c r="B39" s="11" t="str">
        <f t="shared" si="0"/>
        <v/>
      </c>
      <c r="C39" s="11" t="str">
        <f t="shared" si="1"/>
        <v>（３）</v>
      </c>
      <c r="D39" s="11">
        <f t="shared" si="2"/>
        <v>28</v>
      </c>
      <c r="E39" s="21" t="s">
        <v>82</v>
      </c>
      <c r="F39" s="25" t="s">
        <v>83</v>
      </c>
      <c r="G39" s="26" t="s">
        <v>84</v>
      </c>
      <c r="H39" s="26" t="s">
        <v>35</v>
      </c>
      <c r="I39" s="26" t="s">
        <v>85</v>
      </c>
      <c r="J39" s="26" t="s">
        <v>33</v>
      </c>
      <c r="K39" s="26" t="s">
        <v>86</v>
      </c>
      <c r="L39" s="23"/>
      <c r="M39" s="23"/>
      <c r="N39" s="23"/>
      <c r="P39" s="16"/>
      <c r="Q39" s="16"/>
    </row>
    <row r="40" spans="1:17" ht="30" customHeight="1">
      <c r="A40" s="11">
        <v>29</v>
      </c>
      <c r="B40" s="11" t="str">
        <f t="shared" si="0"/>
        <v/>
      </c>
      <c r="C40" s="11" t="str">
        <f t="shared" si="1"/>
        <v>（４）</v>
      </c>
      <c r="D40" s="11">
        <f t="shared" si="2"/>
        <v>29</v>
      </c>
      <c r="E40" s="21" t="s">
        <v>87</v>
      </c>
      <c r="F40" s="32" t="s">
        <v>88</v>
      </c>
      <c r="G40" s="26" t="s">
        <v>84</v>
      </c>
      <c r="H40" s="26" t="s">
        <v>35</v>
      </c>
      <c r="I40" s="26" t="s">
        <v>85</v>
      </c>
      <c r="J40" s="26" t="s">
        <v>33</v>
      </c>
      <c r="K40" s="26" t="s">
        <v>86</v>
      </c>
      <c r="L40" s="23"/>
      <c r="M40" s="23"/>
      <c r="N40" s="23"/>
      <c r="P40" s="16"/>
      <c r="Q40" s="16"/>
    </row>
    <row r="41" spans="1:17" ht="30" customHeight="1">
      <c r="A41" s="11">
        <v>30</v>
      </c>
      <c r="B41" s="11" t="str">
        <f t="shared" si="0"/>
        <v/>
      </c>
      <c r="C41" s="11" t="str">
        <f t="shared" si="1"/>
        <v>（５）</v>
      </c>
      <c r="D41" s="11">
        <f t="shared" si="2"/>
        <v>30</v>
      </c>
      <c r="E41" s="21" t="s">
        <v>89</v>
      </c>
      <c r="F41" s="25" t="s">
        <v>90</v>
      </c>
      <c r="G41" s="26" t="s">
        <v>84</v>
      </c>
      <c r="H41" s="26" t="s">
        <v>35</v>
      </c>
      <c r="I41" s="26" t="s">
        <v>85</v>
      </c>
      <c r="J41" s="26" t="s">
        <v>33</v>
      </c>
      <c r="K41" s="26" t="s">
        <v>86</v>
      </c>
      <c r="L41" s="23"/>
      <c r="M41" s="23"/>
      <c r="N41" s="23"/>
      <c r="P41" s="16"/>
      <c r="Q41" s="16"/>
    </row>
    <row r="42" spans="1:17" ht="33" customHeight="1">
      <c r="A42" s="11">
        <v>31</v>
      </c>
      <c r="B42" s="11" t="str">
        <f t="shared" si="0"/>
        <v/>
      </c>
      <c r="C42" s="11" t="str">
        <f t="shared" si="1"/>
        <v>（６）</v>
      </c>
      <c r="D42" s="11">
        <f t="shared" si="2"/>
        <v>31</v>
      </c>
      <c r="E42" s="21" t="s">
        <v>91</v>
      </c>
      <c r="F42" s="25" t="s">
        <v>92</v>
      </c>
      <c r="G42" s="26" t="s">
        <v>84</v>
      </c>
      <c r="H42" s="26" t="s">
        <v>35</v>
      </c>
      <c r="I42" s="26" t="s">
        <v>85</v>
      </c>
      <c r="J42" s="26" t="s">
        <v>33</v>
      </c>
      <c r="K42" s="26" t="s">
        <v>86</v>
      </c>
      <c r="L42" s="23"/>
      <c r="M42" s="23"/>
      <c r="N42" s="23"/>
      <c r="P42" s="16"/>
      <c r="Q42" s="16"/>
    </row>
    <row r="43" spans="1:17" ht="30" customHeight="1">
      <c r="A43" s="11">
        <v>32</v>
      </c>
      <c r="B43" s="11" t="str">
        <f t="shared" si="0"/>
        <v/>
      </c>
      <c r="C43" s="11" t="str">
        <f t="shared" si="1"/>
        <v>（７）</v>
      </c>
      <c r="D43" s="11">
        <f t="shared" si="2"/>
        <v>32</v>
      </c>
      <c r="E43" s="21" t="s">
        <v>93</v>
      </c>
      <c r="F43" s="25" t="s">
        <v>94</v>
      </c>
      <c r="G43" s="26" t="s">
        <v>84</v>
      </c>
      <c r="H43" s="26" t="s">
        <v>35</v>
      </c>
      <c r="I43" s="26" t="s">
        <v>85</v>
      </c>
      <c r="J43" s="26" t="s">
        <v>33</v>
      </c>
      <c r="K43" s="26" t="s">
        <v>86</v>
      </c>
      <c r="L43" s="23"/>
      <c r="M43" s="23"/>
      <c r="N43" s="23"/>
      <c r="P43" s="16"/>
      <c r="Q43" s="16"/>
    </row>
    <row r="44" spans="1:17" ht="30" customHeight="1">
      <c r="A44" s="11">
        <v>33</v>
      </c>
      <c r="B44" s="11" t="str">
        <f t="shared" si="0"/>
        <v/>
      </c>
      <c r="C44" s="11" t="str">
        <f t="shared" si="1"/>
        <v>（８）</v>
      </c>
      <c r="D44" s="11">
        <f t="shared" si="2"/>
        <v>33</v>
      </c>
      <c r="E44" s="21" t="s">
        <v>95</v>
      </c>
      <c r="F44" s="25" t="s">
        <v>96</v>
      </c>
      <c r="G44" s="26" t="s">
        <v>84</v>
      </c>
      <c r="H44" s="26" t="s">
        <v>35</v>
      </c>
      <c r="I44" s="26" t="s">
        <v>85</v>
      </c>
      <c r="J44" s="26" t="s">
        <v>33</v>
      </c>
      <c r="K44" s="26" t="s">
        <v>86</v>
      </c>
      <c r="L44" s="23"/>
      <c r="M44" s="23"/>
      <c r="N44" s="23"/>
      <c r="P44" s="16"/>
      <c r="Q44" s="16"/>
    </row>
    <row r="45" spans="1:17" ht="30" customHeight="1">
      <c r="A45" s="11">
        <v>34</v>
      </c>
      <c r="B45" s="11" t="str">
        <f t="shared" si="0"/>
        <v/>
      </c>
      <c r="C45" s="11" t="str">
        <f t="shared" si="1"/>
        <v>（９）</v>
      </c>
      <c r="D45" s="11">
        <f t="shared" si="2"/>
        <v>34</v>
      </c>
      <c r="E45" s="21" t="s">
        <v>97</v>
      </c>
      <c r="F45" s="25" t="s">
        <v>98</v>
      </c>
      <c r="G45" s="26" t="s">
        <v>84</v>
      </c>
      <c r="H45" s="26" t="s">
        <v>35</v>
      </c>
      <c r="I45" s="26" t="s">
        <v>85</v>
      </c>
      <c r="J45" s="26" t="s">
        <v>33</v>
      </c>
      <c r="K45" s="26" t="s">
        <v>86</v>
      </c>
      <c r="L45" s="23"/>
      <c r="M45" s="23"/>
      <c r="N45" s="23"/>
      <c r="P45" s="16"/>
      <c r="Q45" s="16"/>
    </row>
    <row r="46" spans="1:17" ht="30" customHeight="1">
      <c r="A46" s="11">
        <v>35</v>
      </c>
      <c r="B46" s="11" t="str">
        <f t="shared" si="0"/>
        <v/>
      </c>
      <c r="C46" s="11" t="str">
        <f t="shared" si="1"/>
        <v>（１０）</v>
      </c>
      <c r="D46" s="11">
        <f t="shared" si="2"/>
        <v>35</v>
      </c>
      <c r="E46" s="21" t="s">
        <v>99</v>
      </c>
      <c r="F46" s="25" t="s">
        <v>100</v>
      </c>
      <c r="G46" s="26" t="s">
        <v>84</v>
      </c>
      <c r="H46" s="26" t="s">
        <v>35</v>
      </c>
      <c r="I46" s="26" t="s">
        <v>85</v>
      </c>
      <c r="J46" s="26" t="s">
        <v>33</v>
      </c>
      <c r="K46" s="26" t="s">
        <v>86</v>
      </c>
      <c r="L46" s="23"/>
      <c r="M46" s="23"/>
      <c r="N46" s="23"/>
      <c r="P46" s="16"/>
      <c r="Q46" s="16"/>
    </row>
    <row r="47" spans="1:17" ht="30" customHeight="1">
      <c r="B47" s="11" t="str">
        <f t="shared" si="0"/>
        <v/>
      </c>
      <c r="C47" s="11" t="str">
        <f t="shared" si="1"/>
        <v/>
      </c>
      <c r="D47" s="11" t="str">
        <f t="shared" si="2"/>
        <v/>
      </c>
      <c r="E47" s="174" t="s">
        <v>101</v>
      </c>
      <c r="F47" s="175"/>
      <c r="G47" s="175"/>
      <c r="H47" s="175"/>
      <c r="I47" s="175"/>
      <c r="J47" s="175"/>
      <c r="K47" s="175"/>
      <c r="L47" s="175"/>
      <c r="M47" s="175"/>
      <c r="N47" s="176"/>
      <c r="P47" s="16"/>
      <c r="Q47" s="16"/>
    </row>
    <row r="48" spans="1:17" ht="30" customHeight="1">
      <c r="A48" s="11">
        <v>36</v>
      </c>
      <c r="B48" s="11" t="str">
        <f t="shared" si="0"/>
        <v/>
      </c>
      <c r="C48" s="11" t="str">
        <f t="shared" si="1"/>
        <v>（１１）</v>
      </c>
      <c r="D48" s="11">
        <f t="shared" si="2"/>
        <v>36</v>
      </c>
      <c r="E48" s="21" t="s">
        <v>102</v>
      </c>
      <c r="F48" s="25" t="s">
        <v>103</v>
      </c>
      <c r="G48" s="26" t="s">
        <v>104</v>
      </c>
      <c r="H48" s="26" t="s">
        <v>105</v>
      </c>
      <c r="I48" s="26" t="s">
        <v>106</v>
      </c>
      <c r="J48" s="26" t="s">
        <v>107</v>
      </c>
      <c r="K48" s="23"/>
      <c r="L48" s="23"/>
      <c r="M48" s="23"/>
      <c r="N48" s="23"/>
      <c r="P48" s="16"/>
      <c r="Q48" s="16"/>
    </row>
    <row r="49" spans="1:17" ht="30" customHeight="1">
      <c r="A49" s="11">
        <v>37</v>
      </c>
      <c r="B49" s="11" t="str">
        <f t="shared" si="0"/>
        <v/>
      </c>
      <c r="C49" s="11" t="str">
        <f t="shared" si="1"/>
        <v>（１２）</v>
      </c>
      <c r="D49" s="11">
        <f t="shared" si="2"/>
        <v>37</v>
      </c>
      <c r="E49" s="21" t="s">
        <v>108</v>
      </c>
      <c r="F49" s="25" t="s">
        <v>109</v>
      </c>
      <c r="G49" s="26" t="s">
        <v>110</v>
      </c>
      <c r="H49" s="26" t="s">
        <v>111</v>
      </c>
      <c r="I49" s="26" t="s">
        <v>112</v>
      </c>
      <c r="J49" s="26" t="s">
        <v>113</v>
      </c>
      <c r="K49" s="23"/>
      <c r="L49" s="23"/>
      <c r="M49" s="23"/>
      <c r="N49" s="23"/>
      <c r="P49" s="16"/>
      <c r="Q49" s="16"/>
    </row>
    <row r="50" spans="1:17" ht="30" customHeight="1">
      <c r="A50" s="11">
        <v>38</v>
      </c>
      <c r="B50" s="11" t="str">
        <f t="shared" si="0"/>
        <v/>
      </c>
      <c r="C50" s="11" t="str">
        <f t="shared" si="1"/>
        <v>（１３）</v>
      </c>
      <c r="D50" s="11">
        <f t="shared" si="2"/>
        <v>38</v>
      </c>
      <c r="E50" s="21" t="s">
        <v>114</v>
      </c>
      <c r="F50" s="25" t="s">
        <v>115</v>
      </c>
      <c r="G50" s="26" t="s">
        <v>116</v>
      </c>
      <c r="H50" s="26" t="s">
        <v>117</v>
      </c>
      <c r="I50" s="26" t="s">
        <v>118</v>
      </c>
      <c r="J50" s="26" t="s">
        <v>119</v>
      </c>
      <c r="K50" s="23"/>
      <c r="L50" s="23"/>
      <c r="M50" s="23"/>
      <c r="N50" s="23"/>
      <c r="P50" s="16"/>
      <c r="Q50" s="16"/>
    </row>
    <row r="51" spans="1:17" ht="30" customHeight="1">
      <c r="A51" s="11">
        <v>39</v>
      </c>
      <c r="B51" s="11" t="str">
        <f t="shared" si="0"/>
        <v/>
      </c>
      <c r="C51" s="11" t="str">
        <f t="shared" si="1"/>
        <v>（１４）</v>
      </c>
      <c r="D51" s="11">
        <f t="shared" si="2"/>
        <v>39</v>
      </c>
      <c r="E51" s="21" t="s">
        <v>120</v>
      </c>
      <c r="F51" s="25" t="s">
        <v>121</v>
      </c>
      <c r="G51" s="26" t="s">
        <v>116</v>
      </c>
      <c r="H51" s="26" t="s">
        <v>117</v>
      </c>
      <c r="I51" s="26" t="s">
        <v>118</v>
      </c>
      <c r="J51" s="26" t="s">
        <v>119</v>
      </c>
      <c r="K51" s="23"/>
      <c r="L51" s="23"/>
      <c r="M51" s="23"/>
      <c r="N51" s="23"/>
      <c r="P51" s="16"/>
      <c r="Q51" s="16"/>
    </row>
    <row r="52" spans="1:17" ht="30" customHeight="1">
      <c r="A52" s="11">
        <v>40</v>
      </c>
      <c r="B52" s="11" t="str">
        <f t="shared" si="0"/>
        <v/>
      </c>
      <c r="C52" s="11" t="str">
        <f t="shared" si="1"/>
        <v>（１５）</v>
      </c>
      <c r="D52" s="11">
        <f t="shared" si="2"/>
        <v>40</v>
      </c>
      <c r="E52" s="21" t="s">
        <v>122</v>
      </c>
      <c r="F52" s="33" t="s">
        <v>123</v>
      </c>
      <c r="G52" s="26" t="s">
        <v>124</v>
      </c>
      <c r="H52" s="26" t="s">
        <v>125</v>
      </c>
      <c r="I52" s="26" t="s">
        <v>126</v>
      </c>
      <c r="J52" s="26" t="s">
        <v>127</v>
      </c>
      <c r="K52" s="26" t="s">
        <v>128</v>
      </c>
      <c r="L52" s="23"/>
      <c r="M52" s="23"/>
      <c r="N52" s="23"/>
      <c r="P52" s="16"/>
      <c r="Q52" s="16"/>
    </row>
    <row r="53" spans="1:17" ht="30" customHeight="1">
      <c r="B53" s="11" t="str">
        <f t="shared" si="0"/>
        <v/>
      </c>
      <c r="C53" s="11" t="str">
        <f t="shared" si="1"/>
        <v/>
      </c>
      <c r="D53" s="11" t="str">
        <f t="shared" si="2"/>
        <v/>
      </c>
      <c r="E53" s="174" t="s">
        <v>129</v>
      </c>
      <c r="F53" s="175"/>
      <c r="G53" s="175"/>
      <c r="H53" s="175"/>
      <c r="I53" s="175"/>
      <c r="J53" s="175"/>
      <c r="K53" s="175"/>
      <c r="L53" s="175"/>
      <c r="M53" s="175"/>
      <c r="N53" s="176"/>
      <c r="P53" s="16"/>
      <c r="Q53" s="16"/>
    </row>
    <row r="54" spans="1:17" ht="30" customHeight="1">
      <c r="A54" s="11">
        <v>41</v>
      </c>
      <c r="B54" s="11" t="str">
        <f t="shared" si="0"/>
        <v/>
      </c>
      <c r="C54" s="11" t="str">
        <f t="shared" si="1"/>
        <v>（１６）</v>
      </c>
      <c r="D54" s="11">
        <f t="shared" si="2"/>
        <v>41</v>
      </c>
      <c r="E54" s="21" t="s">
        <v>130</v>
      </c>
      <c r="F54" s="25" t="s">
        <v>131</v>
      </c>
      <c r="G54" s="26" t="s">
        <v>132</v>
      </c>
      <c r="H54" s="26" t="s">
        <v>133</v>
      </c>
      <c r="I54" s="26" t="s">
        <v>134</v>
      </c>
      <c r="J54" s="26" t="s">
        <v>135</v>
      </c>
      <c r="K54" s="23"/>
      <c r="L54" s="23"/>
      <c r="M54" s="23"/>
      <c r="N54" s="23"/>
      <c r="P54" s="16"/>
      <c r="Q54" s="16"/>
    </row>
    <row r="55" spans="1:17" ht="30" customHeight="1">
      <c r="A55" s="11">
        <v>42</v>
      </c>
      <c r="B55" s="11" t="str">
        <f t="shared" si="0"/>
        <v/>
      </c>
      <c r="C55" s="11" t="str">
        <f t="shared" si="1"/>
        <v>（１７）</v>
      </c>
      <c r="D55" s="11">
        <f t="shared" si="2"/>
        <v>42</v>
      </c>
      <c r="E55" s="21" t="s">
        <v>136</v>
      </c>
      <c r="F55" s="25" t="s">
        <v>137</v>
      </c>
      <c r="G55" s="26" t="s">
        <v>138</v>
      </c>
      <c r="H55" s="26" t="s">
        <v>139</v>
      </c>
      <c r="I55" s="26" t="s">
        <v>140</v>
      </c>
      <c r="J55" s="26" t="s">
        <v>141</v>
      </c>
      <c r="K55" s="23"/>
      <c r="L55" s="23"/>
      <c r="M55" s="23"/>
      <c r="N55" s="23"/>
      <c r="P55" s="16"/>
      <c r="Q55" s="16"/>
    </row>
    <row r="56" spans="1:17" ht="30" customHeight="1">
      <c r="A56" s="11">
        <v>43</v>
      </c>
      <c r="B56" s="11" t="str">
        <f t="shared" si="0"/>
        <v/>
      </c>
      <c r="C56" s="11" t="str">
        <f t="shared" si="1"/>
        <v>（１８）</v>
      </c>
      <c r="D56" s="11">
        <f t="shared" si="2"/>
        <v>43</v>
      </c>
      <c r="E56" s="21" t="s">
        <v>142</v>
      </c>
      <c r="F56" s="25" t="s">
        <v>143</v>
      </c>
      <c r="G56" s="26" t="s">
        <v>144</v>
      </c>
      <c r="H56" s="26" t="s">
        <v>145</v>
      </c>
      <c r="I56" s="26" t="s">
        <v>146</v>
      </c>
      <c r="J56" s="26" t="s">
        <v>147</v>
      </c>
      <c r="K56" s="23"/>
      <c r="L56" s="23"/>
      <c r="M56" s="23"/>
      <c r="N56" s="23"/>
      <c r="P56" s="16"/>
      <c r="Q56" s="16"/>
    </row>
    <row r="57" spans="1:17" ht="30" customHeight="1">
      <c r="A57" s="11">
        <v>44</v>
      </c>
      <c r="B57" s="11" t="str">
        <f t="shared" si="0"/>
        <v/>
      </c>
      <c r="C57" s="11" t="str">
        <f t="shared" si="1"/>
        <v>（１９）</v>
      </c>
      <c r="D57" s="11">
        <f t="shared" si="2"/>
        <v>44</v>
      </c>
      <c r="E57" s="21" t="s">
        <v>148</v>
      </c>
      <c r="F57" s="25" t="s">
        <v>149</v>
      </c>
      <c r="G57" s="26" t="s">
        <v>150</v>
      </c>
      <c r="H57" s="26" t="s">
        <v>151</v>
      </c>
      <c r="I57" s="26" t="s">
        <v>152</v>
      </c>
      <c r="J57" s="26" t="s">
        <v>153</v>
      </c>
      <c r="K57" s="23"/>
      <c r="L57" s="23"/>
      <c r="M57" s="23"/>
      <c r="N57" s="23"/>
      <c r="P57" s="16"/>
      <c r="Q57" s="16"/>
    </row>
    <row r="58" spans="1:17" ht="30" customHeight="1">
      <c r="A58" s="11">
        <v>45</v>
      </c>
      <c r="B58" s="11" t="str">
        <f t="shared" si="0"/>
        <v/>
      </c>
      <c r="C58" s="11" t="str">
        <f t="shared" si="1"/>
        <v>（２０）</v>
      </c>
      <c r="D58" s="11">
        <f t="shared" si="2"/>
        <v>45</v>
      </c>
      <c r="E58" s="21" t="s">
        <v>154</v>
      </c>
      <c r="F58" s="25" t="s">
        <v>155</v>
      </c>
      <c r="G58" s="26" t="s">
        <v>156</v>
      </c>
      <c r="H58" s="26" t="s">
        <v>157</v>
      </c>
      <c r="I58" s="26" t="s">
        <v>158</v>
      </c>
      <c r="J58" s="26" t="s">
        <v>159</v>
      </c>
      <c r="K58" s="23"/>
      <c r="L58" s="23"/>
      <c r="M58" s="23"/>
      <c r="N58" s="23"/>
      <c r="P58" s="16"/>
      <c r="Q58" s="16"/>
    </row>
    <row r="59" spans="1:17" ht="30" customHeight="1">
      <c r="B59" s="11" t="str">
        <f t="shared" si="0"/>
        <v/>
      </c>
      <c r="C59" s="11" t="str">
        <f t="shared" si="1"/>
        <v/>
      </c>
      <c r="D59" s="11" t="str">
        <f t="shared" si="2"/>
        <v/>
      </c>
      <c r="E59" s="174" t="s">
        <v>160</v>
      </c>
      <c r="F59" s="175"/>
      <c r="G59" s="175"/>
      <c r="H59" s="175"/>
      <c r="I59" s="175"/>
      <c r="J59" s="175"/>
      <c r="K59" s="175"/>
      <c r="L59" s="175"/>
      <c r="M59" s="175"/>
      <c r="N59" s="176"/>
      <c r="P59" s="16"/>
      <c r="Q59" s="16"/>
    </row>
    <row r="60" spans="1:17" ht="30" customHeight="1">
      <c r="A60" s="11">
        <v>46</v>
      </c>
      <c r="B60" s="11" t="str">
        <f t="shared" si="0"/>
        <v/>
      </c>
      <c r="C60" s="11" t="str">
        <f t="shared" si="1"/>
        <v>（２１）</v>
      </c>
      <c r="D60" s="11">
        <f t="shared" si="2"/>
        <v>46</v>
      </c>
      <c r="E60" s="21" t="s">
        <v>161</v>
      </c>
      <c r="F60" s="25" t="s">
        <v>162</v>
      </c>
      <c r="G60" s="26" t="s">
        <v>163</v>
      </c>
      <c r="H60" s="26" t="s">
        <v>164</v>
      </c>
      <c r="I60" s="26" t="s">
        <v>165</v>
      </c>
      <c r="J60" s="26" t="s">
        <v>166</v>
      </c>
      <c r="K60" s="23"/>
      <c r="L60" s="23"/>
      <c r="M60" s="23"/>
      <c r="N60" s="23"/>
      <c r="P60" s="16"/>
      <c r="Q60" s="16"/>
    </row>
    <row r="61" spans="1:17" ht="30" customHeight="1">
      <c r="A61" s="11">
        <v>47</v>
      </c>
      <c r="B61" s="11" t="str">
        <f t="shared" si="0"/>
        <v/>
      </c>
      <c r="C61" s="11" t="str">
        <f t="shared" si="1"/>
        <v>（２２）</v>
      </c>
      <c r="D61" s="11">
        <f t="shared" si="2"/>
        <v>47</v>
      </c>
      <c r="E61" s="21" t="s">
        <v>167</v>
      </c>
      <c r="F61" s="25" t="s">
        <v>168</v>
      </c>
      <c r="G61" s="26" t="s">
        <v>163</v>
      </c>
      <c r="H61" s="26" t="s">
        <v>164</v>
      </c>
      <c r="I61" s="26" t="s">
        <v>165</v>
      </c>
      <c r="J61" s="26" t="s">
        <v>166</v>
      </c>
      <c r="K61" s="23"/>
      <c r="L61" s="23"/>
      <c r="M61" s="23"/>
      <c r="N61" s="23"/>
      <c r="P61" s="16"/>
      <c r="Q61" s="16"/>
    </row>
    <row r="62" spans="1:17" ht="30" customHeight="1">
      <c r="A62" s="11">
        <v>48</v>
      </c>
      <c r="B62" s="11" t="str">
        <f t="shared" si="0"/>
        <v/>
      </c>
      <c r="C62" s="11" t="str">
        <f t="shared" si="1"/>
        <v>（２３）</v>
      </c>
      <c r="D62" s="11">
        <f t="shared" si="2"/>
        <v>48</v>
      </c>
      <c r="E62" s="21" t="s">
        <v>169</v>
      </c>
      <c r="F62" s="25" t="s">
        <v>170</v>
      </c>
      <c r="G62" s="26" t="s">
        <v>163</v>
      </c>
      <c r="H62" s="26" t="s">
        <v>164</v>
      </c>
      <c r="I62" s="26" t="s">
        <v>165</v>
      </c>
      <c r="J62" s="26" t="s">
        <v>166</v>
      </c>
      <c r="K62" s="23"/>
      <c r="L62" s="23"/>
      <c r="M62" s="23"/>
      <c r="N62" s="23"/>
      <c r="P62" s="16"/>
      <c r="Q62" s="16"/>
    </row>
    <row r="63" spans="1:17" ht="30" customHeight="1">
      <c r="A63" s="11">
        <v>49</v>
      </c>
      <c r="B63" s="11" t="str">
        <f t="shared" si="0"/>
        <v/>
      </c>
      <c r="C63" s="11" t="str">
        <f t="shared" si="1"/>
        <v>（２４）</v>
      </c>
      <c r="D63" s="11">
        <f t="shared" si="2"/>
        <v>49</v>
      </c>
      <c r="E63" s="21" t="s">
        <v>171</v>
      </c>
      <c r="F63" s="34" t="s">
        <v>172</v>
      </c>
      <c r="G63" s="26" t="s">
        <v>163</v>
      </c>
      <c r="H63" s="26" t="s">
        <v>164</v>
      </c>
      <c r="I63" s="26" t="s">
        <v>165</v>
      </c>
      <c r="J63" s="26" t="s">
        <v>166</v>
      </c>
      <c r="K63" s="23"/>
      <c r="L63" s="23"/>
      <c r="M63" s="23"/>
      <c r="N63" s="23"/>
      <c r="P63" s="16"/>
      <c r="Q63" s="16"/>
    </row>
    <row r="64" spans="1:17" ht="30" customHeight="1">
      <c r="A64" s="11">
        <v>50</v>
      </c>
      <c r="B64" s="11" t="str">
        <f t="shared" si="0"/>
        <v/>
      </c>
      <c r="C64" s="11" t="str">
        <f t="shared" si="1"/>
        <v>（２５）</v>
      </c>
      <c r="D64" s="11">
        <f t="shared" si="2"/>
        <v>50</v>
      </c>
      <c r="E64" s="21" t="s">
        <v>173</v>
      </c>
      <c r="F64" s="25" t="s">
        <v>174</v>
      </c>
      <c r="G64" s="26" t="s">
        <v>163</v>
      </c>
      <c r="H64" s="26" t="s">
        <v>164</v>
      </c>
      <c r="I64" s="26" t="s">
        <v>165</v>
      </c>
      <c r="J64" s="26" t="s">
        <v>166</v>
      </c>
      <c r="K64" s="23"/>
      <c r="L64" s="23"/>
      <c r="M64" s="23"/>
      <c r="N64" s="23"/>
      <c r="P64" s="16"/>
      <c r="Q64" s="16"/>
    </row>
    <row r="65" spans="1:17" ht="30" customHeight="1">
      <c r="A65" s="11">
        <v>51</v>
      </c>
      <c r="B65" s="11" t="str">
        <f t="shared" si="0"/>
        <v/>
      </c>
      <c r="C65" s="11" t="str">
        <f t="shared" si="1"/>
        <v>（２６）</v>
      </c>
      <c r="D65" s="11">
        <f t="shared" si="2"/>
        <v>51</v>
      </c>
      <c r="E65" s="21" t="s">
        <v>175</v>
      </c>
      <c r="F65" s="25" t="s">
        <v>176</v>
      </c>
      <c r="G65" s="26" t="s">
        <v>163</v>
      </c>
      <c r="H65" s="26" t="s">
        <v>164</v>
      </c>
      <c r="I65" s="26" t="s">
        <v>165</v>
      </c>
      <c r="J65" s="26" t="s">
        <v>166</v>
      </c>
      <c r="K65" s="23"/>
      <c r="L65" s="23"/>
      <c r="M65" s="23"/>
      <c r="N65" s="23"/>
      <c r="P65" s="16"/>
      <c r="Q65" s="16"/>
    </row>
    <row r="66" spans="1:17" ht="30" customHeight="1">
      <c r="A66" s="11">
        <v>52</v>
      </c>
      <c r="B66" s="11" t="str">
        <f t="shared" si="0"/>
        <v/>
      </c>
      <c r="C66" s="11" t="str">
        <f t="shared" si="1"/>
        <v>（２７）</v>
      </c>
      <c r="D66" s="11">
        <f t="shared" si="2"/>
        <v>52</v>
      </c>
      <c r="E66" s="21" t="s">
        <v>177</v>
      </c>
      <c r="F66" s="25" t="s">
        <v>178</v>
      </c>
      <c r="G66" s="26" t="s">
        <v>163</v>
      </c>
      <c r="H66" s="26" t="s">
        <v>164</v>
      </c>
      <c r="I66" s="26" t="s">
        <v>165</v>
      </c>
      <c r="J66" s="26" t="s">
        <v>166</v>
      </c>
      <c r="K66" s="23"/>
      <c r="L66" s="23"/>
      <c r="M66" s="23"/>
      <c r="N66" s="23"/>
      <c r="P66" s="16"/>
      <c r="Q66" s="16"/>
    </row>
    <row r="67" spans="1:17" ht="30" customHeight="1">
      <c r="A67" s="11">
        <v>53</v>
      </c>
      <c r="B67" s="11" t="str">
        <f t="shared" si="0"/>
        <v/>
      </c>
      <c r="C67" s="11" t="str">
        <f t="shared" si="1"/>
        <v>（２８）</v>
      </c>
      <c r="D67" s="11">
        <f t="shared" si="2"/>
        <v>53</v>
      </c>
      <c r="E67" s="21" t="s">
        <v>179</v>
      </c>
      <c r="F67" s="25" t="s">
        <v>180</v>
      </c>
      <c r="G67" s="26" t="s">
        <v>163</v>
      </c>
      <c r="H67" s="26" t="s">
        <v>164</v>
      </c>
      <c r="I67" s="26" t="s">
        <v>165</v>
      </c>
      <c r="J67" s="26" t="s">
        <v>166</v>
      </c>
      <c r="K67" s="23"/>
      <c r="L67" s="23"/>
      <c r="M67" s="23"/>
      <c r="N67" s="23"/>
      <c r="P67" s="16"/>
      <c r="Q67" s="16"/>
    </row>
    <row r="68" spans="1:17" ht="30" customHeight="1">
      <c r="B68" s="11" t="str">
        <f t="shared" si="0"/>
        <v/>
      </c>
      <c r="C68" s="11" t="str">
        <f t="shared" si="1"/>
        <v/>
      </c>
      <c r="D68" s="11" t="str">
        <f t="shared" si="2"/>
        <v/>
      </c>
      <c r="E68" s="177" t="s">
        <v>181</v>
      </c>
      <c r="F68" s="178"/>
      <c r="G68" s="178"/>
      <c r="H68" s="178"/>
      <c r="I68" s="178"/>
      <c r="J68" s="178"/>
      <c r="K68" s="178"/>
      <c r="L68" s="178"/>
      <c r="M68" s="178"/>
      <c r="N68" s="179"/>
      <c r="P68" s="16"/>
      <c r="Q68" s="16"/>
    </row>
    <row r="69" spans="1:17" ht="30" customHeight="1">
      <c r="A69" s="11">
        <v>54</v>
      </c>
      <c r="B69" s="11" t="str">
        <f t="shared" si="0"/>
        <v/>
      </c>
      <c r="C69" s="11" t="str">
        <f t="shared" si="1"/>
        <v>（２９）</v>
      </c>
      <c r="D69" s="11">
        <f t="shared" si="2"/>
        <v>54</v>
      </c>
      <c r="E69" s="21" t="s">
        <v>182</v>
      </c>
      <c r="F69" s="25" t="s">
        <v>183</v>
      </c>
      <c r="G69" s="26" t="s">
        <v>110</v>
      </c>
      <c r="H69" s="26" t="s">
        <v>111</v>
      </c>
      <c r="I69" s="26" t="s">
        <v>184</v>
      </c>
      <c r="J69" s="26" t="s">
        <v>185</v>
      </c>
      <c r="K69" s="23"/>
      <c r="L69" s="23"/>
      <c r="M69" s="23"/>
      <c r="N69" s="23"/>
      <c r="P69" s="16"/>
      <c r="Q69" s="16"/>
    </row>
    <row r="70" spans="1:17" ht="30" customHeight="1">
      <c r="A70" s="11">
        <v>55</v>
      </c>
      <c r="B70" s="11" t="str">
        <f t="shared" si="0"/>
        <v/>
      </c>
      <c r="C70" s="11" t="str">
        <f t="shared" si="1"/>
        <v>（３０）</v>
      </c>
      <c r="D70" s="11">
        <f t="shared" si="2"/>
        <v>55</v>
      </c>
      <c r="E70" s="21" t="s">
        <v>186</v>
      </c>
      <c r="F70" s="25" t="s">
        <v>187</v>
      </c>
      <c r="G70" s="26" t="s">
        <v>110</v>
      </c>
      <c r="H70" s="26" t="s">
        <v>111</v>
      </c>
      <c r="I70" s="26" t="s">
        <v>184</v>
      </c>
      <c r="J70" s="26" t="s">
        <v>185</v>
      </c>
      <c r="K70" s="23"/>
      <c r="L70" s="23"/>
      <c r="M70" s="23"/>
      <c r="N70" s="23"/>
      <c r="P70" s="16"/>
      <c r="Q70" s="16"/>
    </row>
    <row r="71" spans="1:17">
      <c r="A71" s="11">
        <v>56</v>
      </c>
      <c r="B71" s="11" t="str">
        <f t="shared" si="0"/>
        <v/>
      </c>
      <c r="C71" s="11" t="str">
        <f t="shared" si="1"/>
        <v>（３１）</v>
      </c>
      <c r="D71" s="11">
        <f t="shared" si="2"/>
        <v>56</v>
      </c>
      <c r="E71" s="21" t="s">
        <v>188</v>
      </c>
      <c r="F71" s="25" t="s">
        <v>189</v>
      </c>
      <c r="G71" s="26" t="s">
        <v>190</v>
      </c>
      <c r="H71" s="26" t="s">
        <v>191</v>
      </c>
      <c r="I71" s="26" t="s">
        <v>192</v>
      </c>
      <c r="J71" s="26" t="s">
        <v>193</v>
      </c>
      <c r="K71" s="26" t="s">
        <v>194</v>
      </c>
      <c r="L71" s="26" t="s">
        <v>195</v>
      </c>
      <c r="M71" s="23"/>
      <c r="N71" s="23"/>
      <c r="P71" s="16"/>
      <c r="Q71" s="16"/>
    </row>
    <row r="72" spans="1:17">
      <c r="A72" s="11">
        <v>57</v>
      </c>
      <c r="B72" s="11" t="str">
        <f t="shared" si="0"/>
        <v/>
      </c>
      <c r="C72" s="11" t="str">
        <f t="shared" si="1"/>
        <v>（３２）</v>
      </c>
      <c r="D72" s="11">
        <f t="shared" si="2"/>
        <v>57</v>
      </c>
      <c r="E72" s="21" t="s">
        <v>196</v>
      </c>
      <c r="F72" s="25" t="s">
        <v>197</v>
      </c>
      <c r="G72" s="26" t="s">
        <v>198</v>
      </c>
      <c r="H72" s="26" t="s">
        <v>199</v>
      </c>
      <c r="I72" s="26" t="s">
        <v>191</v>
      </c>
      <c r="J72" s="26" t="s">
        <v>192</v>
      </c>
      <c r="K72" s="26" t="s">
        <v>200</v>
      </c>
      <c r="L72" s="26" t="s">
        <v>195</v>
      </c>
      <c r="M72" s="23"/>
      <c r="N72" s="23"/>
      <c r="P72" s="16"/>
      <c r="Q72" s="16"/>
    </row>
    <row r="73" spans="1:17" ht="36" customHeight="1">
      <c r="A73" s="11">
        <v>58</v>
      </c>
      <c r="B73" s="11" t="str">
        <f t="shared" ref="B73:B101" si="3">IF(A73&lt;&gt;"",B72,IF(ISERROR(FIND("　",E73)),E73,""))</f>
        <v/>
      </c>
      <c r="C73" s="11" t="str">
        <f t="shared" ref="C73:C101" si="4">IF(A73&lt;&gt;"", B73&amp;E73, "")</f>
        <v>（３３）</v>
      </c>
      <c r="D73" s="11">
        <f t="shared" ref="D73:D101" si="5">IF(A73=0,"",A73)</f>
        <v>58</v>
      </c>
      <c r="E73" s="21" t="s">
        <v>201</v>
      </c>
      <c r="F73" s="25" t="s">
        <v>202</v>
      </c>
      <c r="G73" s="26" t="s">
        <v>203</v>
      </c>
      <c r="H73" s="26" t="s">
        <v>204</v>
      </c>
      <c r="I73" s="26" t="s">
        <v>205</v>
      </c>
      <c r="J73" s="26" t="s">
        <v>206</v>
      </c>
      <c r="K73" s="26" t="s">
        <v>207</v>
      </c>
      <c r="L73" s="26" t="s">
        <v>208</v>
      </c>
      <c r="M73" s="26" t="s">
        <v>209</v>
      </c>
      <c r="N73" s="26" t="s">
        <v>210</v>
      </c>
      <c r="P73" s="16"/>
      <c r="Q73" s="16"/>
    </row>
    <row r="74" spans="1:17" ht="33" customHeight="1">
      <c r="A74" s="11">
        <v>59</v>
      </c>
      <c r="B74" s="11" t="str">
        <f t="shared" si="3"/>
        <v/>
      </c>
      <c r="C74" s="11" t="str">
        <f t="shared" si="4"/>
        <v>（３４）</v>
      </c>
      <c r="D74" s="11">
        <f t="shared" si="5"/>
        <v>59</v>
      </c>
      <c r="E74" s="21" t="s">
        <v>211</v>
      </c>
      <c r="F74" s="25" t="s">
        <v>212</v>
      </c>
      <c r="G74" s="26" t="s">
        <v>213</v>
      </c>
      <c r="H74" s="26" t="s">
        <v>214</v>
      </c>
      <c r="I74" s="26" t="s">
        <v>215</v>
      </c>
      <c r="J74" s="26" t="s">
        <v>216</v>
      </c>
      <c r="K74" s="26" t="s">
        <v>217</v>
      </c>
      <c r="L74" s="23"/>
      <c r="M74" s="23"/>
      <c r="N74" s="23"/>
      <c r="P74" s="16"/>
      <c r="Q74" s="16"/>
    </row>
    <row r="75" spans="1:17" ht="32.25" customHeight="1">
      <c r="A75" s="11">
        <v>60</v>
      </c>
      <c r="B75" s="11" t="str">
        <f t="shared" si="3"/>
        <v/>
      </c>
      <c r="C75" s="11" t="str">
        <f t="shared" si="4"/>
        <v>（３５）</v>
      </c>
      <c r="D75" s="11">
        <f t="shared" si="5"/>
        <v>60</v>
      </c>
      <c r="E75" s="21" t="s">
        <v>218</v>
      </c>
      <c r="F75" s="33" t="s">
        <v>219</v>
      </c>
      <c r="G75" s="26" t="s">
        <v>220</v>
      </c>
      <c r="H75" s="26" t="s">
        <v>221</v>
      </c>
      <c r="I75" s="26" t="s">
        <v>222</v>
      </c>
      <c r="J75" s="26" t="s">
        <v>223</v>
      </c>
      <c r="K75" s="26" t="s">
        <v>224</v>
      </c>
      <c r="L75" s="23"/>
      <c r="M75" s="23"/>
      <c r="N75" s="23"/>
      <c r="O75" s="35" t="s">
        <v>225</v>
      </c>
      <c r="P75" s="16"/>
      <c r="Q75" s="16"/>
    </row>
    <row r="76" spans="1:17" ht="45">
      <c r="A76" s="11">
        <v>61</v>
      </c>
      <c r="B76" s="11" t="str">
        <f t="shared" si="3"/>
        <v/>
      </c>
      <c r="C76" s="11" t="str">
        <f t="shared" si="4"/>
        <v>（３６）</v>
      </c>
      <c r="D76" s="11">
        <f t="shared" si="5"/>
        <v>61</v>
      </c>
      <c r="E76" s="21" t="s">
        <v>226</v>
      </c>
      <c r="F76" s="25" t="s">
        <v>227</v>
      </c>
      <c r="G76" s="26" t="s">
        <v>198</v>
      </c>
      <c r="H76" s="26" t="s">
        <v>199</v>
      </c>
      <c r="I76" s="26" t="s">
        <v>191</v>
      </c>
      <c r="J76" s="26" t="s">
        <v>192</v>
      </c>
      <c r="K76" s="26" t="s">
        <v>200</v>
      </c>
      <c r="L76" s="26" t="s">
        <v>195</v>
      </c>
      <c r="M76" s="23"/>
      <c r="N76" s="23"/>
      <c r="P76" s="16"/>
      <c r="Q76" s="16"/>
    </row>
    <row r="77" spans="1:17" ht="45">
      <c r="A77" s="11">
        <v>62</v>
      </c>
      <c r="B77" s="11" t="str">
        <f t="shared" si="3"/>
        <v/>
      </c>
      <c r="C77" s="11" t="str">
        <f t="shared" si="4"/>
        <v>（３７）</v>
      </c>
      <c r="D77" s="11">
        <f t="shared" si="5"/>
        <v>62</v>
      </c>
      <c r="E77" s="21" t="s">
        <v>228</v>
      </c>
      <c r="F77" s="25" t="s">
        <v>229</v>
      </c>
      <c r="G77" s="26" t="s">
        <v>230</v>
      </c>
      <c r="H77" s="26" t="s">
        <v>231</v>
      </c>
      <c r="I77" s="23"/>
      <c r="J77" s="23"/>
      <c r="K77" s="23"/>
      <c r="L77" s="23"/>
      <c r="M77" s="23"/>
      <c r="N77" s="23"/>
      <c r="P77" s="16"/>
      <c r="Q77" s="16"/>
    </row>
    <row r="78" spans="1:17" ht="45">
      <c r="A78" s="11">
        <v>63</v>
      </c>
      <c r="B78" s="11" t="str">
        <f t="shared" si="3"/>
        <v/>
      </c>
      <c r="C78" s="11" t="str">
        <f t="shared" si="4"/>
        <v>（３８）</v>
      </c>
      <c r="D78" s="11">
        <f t="shared" si="5"/>
        <v>63</v>
      </c>
      <c r="E78" s="21" t="s">
        <v>232</v>
      </c>
      <c r="F78" s="25" t="s">
        <v>233</v>
      </c>
      <c r="G78" s="26" t="s">
        <v>198</v>
      </c>
      <c r="H78" s="26" t="s">
        <v>199</v>
      </c>
      <c r="I78" s="26" t="s">
        <v>191</v>
      </c>
      <c r="J78" s="26" t="s">
        <v>192</v>
      </c>
      <c r="K78" s="36" t="s">
        <v>234</v>
      </c>
      <c r="L78" s="26" t="s">
        <v>235</v>
      </c>
      <c r="M78" s="26" t="s">
        <v>236</v>
      </c>
      <c r="N78" s="23"/>
      <c r="P78" s="16"/>
      <c r="Q78" s="16"/>
    </row>
    <row r="79" spans="1:17" ht="45">
      <c r="A79" s="11">
        <v>64</v>
      </c>
      <c r="B79" s="11" t="str">
        <f t="shared" si="3"/>
        <v/>
      </c>
      <c r="C79" s="11" t="str">
        <f t="shared" si="4"/>
        <v>（３９）</v>
      </c>
      <c r="D79" s="11">
        <f t="shared" si="5"/>
        <v>64</v>
      </c>
      <c r="E79" s="21" t="s">
        <v>237</v>
      </c>
      <c r="F79" s="25" t="s">
        <v>238</v>
      </c>
      <c r="G79" s="26" t="s">
        <v>230</v>
      </c>
      <c r="H79" s="26" t="s">
        <v>231</v>
      </c>
      <c r="I79" s="23"/>
      <c r="J79" s="23"/>
      <c r="K79" s="23"/>
      <c r="L79" s="23"/>
      <c r="M79" s="23"/>
      <c r="N79" s="23"/>
      <c r="P79" s="16"/>
      <c r="Q79" s="16"/>
    </row>
    <row r="80" spans="1:17" ht="39" customHeight="1">
      <c r="A80" s="11">
        <v>65</v>
      </c>
      <c r="B80" s="11" t="str">
        <f t="shared" si="3"/>
        <v/>
      </c>
      <c r="C80" s="11" t="str">
        <f t="shared" si="4"/>
        <v>（４０）</v>
      </c>
      <c r="D80" s="11">
        <f t="shared" si="5"/>
        <v>65</v>
      </c>
      <c r="E80" s="21" t="s">
        <v>239</v>
      </c>
      <c r="F80" s="25" t="s">
        <v>240</v>
      </c>
      <c r="G80" s="26" t="s">
        <v>241</v>
      </c>
      <c r="H80" s="26" t="s">
        <v>242</v>
      </c>
      <c r="I80" s="26" t="s">
        <v>243</v>
      </c>
      <c r="J80" s="26" t="s">
        <v>244</v>
      </c>
      <c r="K80" s="23"/>
      <c r="L80" s="23"/>
      <c r="M80" s="23"/>
      <c r="N80" s="23"/>
      <c r="P80" s="16"/>
      <c r="Q80" s="16"/>
    </row>
    <row r="81" spans="1:17" ht="50.25" customHeight="1">
      <c r="A81" s="11">
        <v>66</v>
      </c>
      <c r="B81" s="11" t="str">
        <f t="shared" si="3"/>
        <v/>
      </c>
      <c r="C81" s="11" t="str">
        <f t="shared" si="4"/>
        <v>（４１）</v>
      </c>
      <c r="D81" s="11">
        <f t="shared" si="5"/>
        <v>66</v>
      </c>
      <c r="E81" s="21" t="s">
        <v>245</v>
      </c>
      <c r="F81" s="25" t="s">
        <v>246</v>
      </c>
      <c r="G81" s="26" t="s">
        <v>20</v>
      </c>
      <c r="H81" s="26" t="s">
        <v>21</v>
      </c>
      <c r="I81" s="26" t="s">
        <v>22</v>
      </c>
      <c r="J81" s="26" t="s">
        <v>23</v>
      </c>
      <c r="K81" s="23"/>
      <c r="L81" s="23"/>
      <c r="M81" s="23"/>
      <c r="N81" s="23"/>
      <c r="P81" s="16"/>
      <c r="Q81" s="16"/>
    </row>
    <row r="82" spans="1:17" ht="30" customHeight="1">
      <c r="B82" s="11" t="str">
        <f t="shared" si="3"/>
        <v/>
      </c>
      <c r="C82" s="11" t="str">
        <f t="shared" si="4"/>
        <v/>
      </c>
      <c r="D82" s="11" t="str">
        <f t="shared" si="5"/>
        <v/>
      </c>
      <c r="E82" s="180" t="s">
        <v>247</v>
      </c>
      <c r="F82" s="181"/>
      <c r="G82" s="181"/>
      <c r="H82" s="181"/>
      <c r="I82" s="181"/>
      <c r="J82" s="181"/>
      <c r="K82" s="181"/>
      <c r="L82" s="181"/>
      <c r="M82" s="181"/>
      <c r="N82" s="182"/>
      <c r="P82" s="16"/>
      <c r="Q82" s="16"/>
    </row>
    <row r="83" spans="1:17" ht="30" customHeight="1">
      <c r="A83" s="11">
        <v>67</v>
      </c>
      <c r="B83" s="11" t="str">
        <f t="shared" si="3"/>
        <v/>
      </c>
      <c r="C83" s="11" t="str">
        <f t="shared" si="4"/>
        <v>（４２）</v>
      </c>
      <c r="D83" s="11">
        <f t="shared" si="5"/>
        <v>67</v>
      </c>
      <c r="E83" s="21" t="s">
        <v>248</v>
      </c>
      <c r="F83" s="37" t="s">
        <v>249</v>
      </c>
      <c r="G83" s="26" t="s">
        <v>250</v>
      </c>
      <c r="H83" s="26" t="s">
        <v>251</v>
      </c>
      <c r="I83" s="26" t="s">
        <v>252</v>
      </c>
      <c r="J83" s="26" t="s">
        <v>253</v>
      </c>
      <c r="K83" s="23"/>
      <c r="L83" s="23"/>
      <c r="M83" s="23"/>
      <c r="N83" s="23"/>
      <c r="P83" s="16"/>
      <c r="Q83" s="16"/>
    </row>
    <row r="84" spans="1:17" ht="30" customHeight="1">
      <c r="A84" s="11">
        <v>68</v>
      </c>
      <c r="B84" s="11" t="str">
        <f t="shared" si="3"/>
        <v/>
      </c>
      <c r="C84" s="11" t="str">
        <f t="shared" si="4"/>
        <v>（４３）</v>
      </c>
      <c r="D84" s="11">
        <f t="shared" si="5"/>
        <v>68</v>
      </c>
      <c r="E84" s="21" t="s">
        <v>254</v>
      </c>
      <c r="F84" s="37" t="s">
        <v>255</v>
      </c>
      <c r="G84" s="26" t="s">
        <v>250</v>
      </c>
      <c r="H84" s="26" t="s">
        <v>251</v>
      </c>
      <c r="I84" s="26" t="s">
        <v>252</v>
      </c>
      <c r="J84" s="26" t="s">
        <v>253</v>
      </c>
      <c r="K84" s="23"/>
      <c r="L84" s="23"/>
      <c r="M84" s="23"/>
      <c r="N84" s="23"/>
      <c r="P84" s="16"/>
      <c r="Q84" s="16"/>
    </row>
    <row r="85" spans="1:17" ht="30" customHeight="1">
      <c r="A85" s="11">
        <v>69</v>
      </c>
      <c r="B85" s="11" t="str">
        <f t="shared" si="3"/>
        <v/>
      </c>
      <c r="C85" s="11" t="str">
        <f t="shared" si="4"/>
        <v>（４４）</v>
      </c>
      <c r="D85" s="11">
        <f t="shared" si="5"/>
        <v>69</v>
      </c>
      <c r="E85" s="21" t="s">
        <v>256</v>
      </c>
      <c r="F85" s="37" t="s">
        <v>257</v>
      </c>
      <c r="G85" s="26" t="s">
        <v>250</v>
      </c>
      <c r="H85" s="26" t="s">
        <v>251</v>
      </c>
      <c r="I85" s="26" t="s">
        <v>252</v>
      </c>
      <c r="J85" s="26" t="s">
        <v>253</v>
      </c>
      <c r="K85" s="23"/>
      <c r="L85" s="23"/>
      <c r="M85" s="23"/>
      <c r="N85" s="23"/>
      <c r="P85" s="16"/>
      <c r="Q85" s="16"/>
    </row>
    <row r="86" spans="1:17" ht="30" customHeight="1">
      <c r="A86" s="11">
        <v>70</v>
      </c>
      <c r="B86" s="11" t="str">
        <f t="shared" si="3"/>
        <v/>
      </c>
      <c r="C86" s="11" t="str">
        <f t="shared" si="4"/>
        <v>（４５）</v>
      </c>
      <c r="D86" s="11">
        <f t="shared" si="5"/>
        <v>70</v>
      </c>
      <c r="E86" s="21" t="s">
        <v>258</v>
      </c>
      <c r="F86" s="37" t="s">
        <v>259</v>
      </c>
      <c r="G86" s="26" t="s">
        <v>250</v>
      </c>
      <c r="H86" s="26" t="s">
        <v>251</v>
      </c>
      <c r="I86" s="26" t="s">
        <v>252</v>
      </c>
      <c r="J86" s="26" t="s">
        <v>253</v>
      </c>
      <c r="K86" s="23"/>
      <c r="L86" s="23"/>
      <c r="M86" s="23"/>
      <c r="N86" s="23"/>
      <c r="P86" s="16"/>
      <c r="Q86" s="16"/>
    </row>
    <row r="87" spans="1:17" ht="30" customHeight="1">
      <c r="A87" s="11">
        <v>71</v>
      </c>
      <c r="B87" s="11" t="str">
        <f t="shared" si="3"/>
        <v/>
      </c>
      <c r="C87" s="11" t="str">
        <f t="shared" si="4"/>
        <v>（４６）</v>
      </c>
      <c r="D87" s="11">
        <f t="shared" si="5"/>
        <v>71</v>
      </c>
      <c r="E87" s="21" t="s">
        <v>260</v>
      </c>
      <c r="F87" s="37" t="s">
        <v>261</v>
      </c>
      <c r="G87" s="26" t="s">
        <v>250</v>
      </c>
      <c r="H87" s="26" t="s">
        <v>251</v>
      </c>
      <c r="I87" s="26" t="s">
        <v>252</v>
      </c>
      <c r="J87" s="26" t="s">
        <v>253</v>
      </c>
      <c r="K87" s="23"/>
      <c r="L87" s="23"/>
      <c r="M87" s="23"/>
      <c r="N87" s="23"/>
      <c r="P87" s="16"/>
      <c r="Q87" s="16"/>
    </row>
    <row r="88" spans="1:17" ht="30" customHeight="1">
      <c r="A88" s="11">
        <v>72</v>
      </c>
      <c r="B88" s="11" t="str">
        <f t="shared" si="3"/>
        <v/>
      </c>
      <c r="C88" s="11" t="str">
        <f t="shared" si="4"/>
        <v>（４７）</v>
      </c>
      <c r="D88" s="11">
        <f t="shared" si="5"/>
        <v>72</v>
      </c>
      <c r="E88" s="21" t="s">
        <v>262</v>
      </c>
      <c r="F88" s="37" t="s">
        <v>263</v>
      </c>
      <c r="G88" s="26" t="s">
        <v>250</v>
      </c>
      <c r="H88" s="26" t="s">
        <v>251</v>
      </c>
      <c r="I88" s="26" t="s">
        <v>252</v>
      </c>
      <c r="J88" s="26" t="s">
        <v>253</v>
      </c>
      <c r="K88" s="23"/>
      <c r="L88" s="23"/>
      <c r="M88" s="23"/>
      <c r="N88" s="23"/>
      <c r="P88" s="16"/>
      <c r="Q88" s="16"/>
    </row>
    <row r="89" spans="1:17" ht="30" customHeight="1">
      <c r="A89" s="11">
        <v>73</v>
      </c>
      <c r="B89" s="11" t="str">
        <f t="shared" si="3"/>
        <v/>
      </c>
      <c r="C89" s="11" t="str">
        <f t="shared" si="4"/>
        <v>（４８）</v>
      </c>
      <c r="D89" s="11">
        <f t="shared" si="5"/>
        <v>73</v>
      </c>
      <c r="E89" s="21" t="s">
        <v>264</v>
      </c>
      <c r="F89" s="37" t="s">
        <v>265</v>
      </c>
      <c r="G89" s="26" t="s">
        <v>250</v>
      </c>
      <c r="H89" s="26" t="s">
        <v>251</v>
      </c>
      <c r="I89" s="26" t="s">
        <v>252</v>
      </c>
      <c r="J89" s="26" t="s">
        <v>253</v>
      </c>
      <c r="K89" s="23"/>
      <c r="L89" s="23"/>
      <c r="M89" s="23"/>
      <c r="N89" s="23"/>
      <c r="P89" s="16"/>
      <c r="Q89" s="16"/>
    </row>
    <row r="90" spans="1:17" ht="30" customHeight="1">
      <c r="A90" s="11">
        <v>74</v>
      </c>
      <c r="B90" s="11" t="str">
        <f t="shared" si="3"/>
        <v/>
      </c>
      <c r="C90" s="11" t="str">
        <f t="shared" si="4"/>
        <v>（４９）</v>
      </c>
      <c r="D90" s="11">
        <f t="shared" si="5"/>
        <v>74</v>
      </c>
      <c r="E90" s="21" t="s">
        <v>266</v>
      </c>
      <c r="F90" s="37" t="s">
        <v>267</v>
      </c>
      <c r="G90" s="26" t="s">
        <v>250</v>
      </c>
      <c r="H90" s="26" t="s">
        <v>251</v>
      </c>
      <c r="I90" s="26" t="s">
        <v>252</v>
      </c>
      <c r="J90" s="26" t="s">
        <v>253</v>
      </c>
      <c r="K90" s="23"/>
      <c r="L90" s="23"/>
      <c r="M90" s="23"/>
      <c r="N90" s="23"/>
      <c r="P90" s="16"/>
      <c r="Q90" s="16"/>
    </row>
    <row r="91" spans="1:17" ht="30" customHeight="1">
      <c r="A91" s="11">
        <v>75</v>
      </c>
      <c r="B91" s="11" t="str">
        <f t="shared" si="3"/>
        <v/>
      </c>
      <c r="C91" s="11" t="str">
        <f t="shared" si="4"/>
        <v>（５０）</v>
      </c>
      <c r="D91" s="11">
        <f t="shared" si="5"/>
        <v>75</v>
      </c>
      <c r="E91" s="21" t="s">
        <v>268</v>
      </c>
      <c r="F91" s="37" t="s">
        <v>269</v>
      </c>
      <c r="G91" s="26" t="s">
        <v>250</v>
      </c>
      <c r="H91" s="26" t="s">
        <v>251</v>
      </c>
      <c r="I91" s="26" t="s">
        <v>252</v>
      </c>
      <c r="J91" s="26" t="s">
        <v>253</v>
      </c>
      <c r="K91" s="23"/>
      <c r="L91" s="23"/>
      <c r="M91" s="23"/>
      <c r="N91" s="23"/>
      <c r="P91" s="16"/>
      <c r="Q91" s="16"/>
    </row>
    <row r="92" spans="1:17" ht="30" customHeight="1">
      <c r="A92" s="11">
        <v>76</v>
      </c>
      <c r="B92" s="11" t="str">
        <f t="shared" si="3"/>
        <v/>
      </c>
      <c r="C92" s="11" t="str">
        <f t="shared" si="4"/>
        <v>（５１）</v>
      </c>
      <c r="D92" s="11">
        <f t="shared" si="5"/>
        <v>76</v>
      </c>
      <c r="E92" s="21" t="s">
        <v>270</v>
      </c>
      <c r="F92" s="37" t="s">
        <v>271</v>
      </c>
      <c r="G92" s="26" t="s">
        <v>250</v>
      </c>
      <c r="H92" s="26" t="s">
        <v>251</v>
      </c>
      <c r="I92" s="26" t="s">
        <v>252</v>
      </c>
      <c r="J92" s="26" t="s">
        <v>253</v>
      </c>
      <c r="K92" s="23"/>
      <c r="L92" s="23"/>
      <c r="M92" s="23"/>
      <c r="N92" s="23"/>
      <c r="P92" s="16"/>
      <c r="Q92" s="16"/>
    </row>
    <row r="93" spans="1:17" ht="30" customHeight="1">
      <c r="A93" s="11">
        <v>77</v>
      </c>
      <c r="B93" s="11" t="str">
        <f t="shared" si="3"/>
        <v/>
      </c>
      <c r="C93" s="11" t="str">
        <f t="shared" si="4"/>
        <v>（５２）</v>
      </c>
      <c r="D93" s="11">
        <f t="shared" si="5"/>
        <v>77</v>
      </c>
      <c r="E93" s="21" t="s">
        <v>272</v>
      </c>
      <c r="F93" s="37" t="s">
        <v>273</v>
      </c>
      <c r="G93" s="26" t="s">
        <v>250</v>
      </c>
      <c r="H93" s="26" t="s">
        <v>251</v>
      </c>
      <c r="I93" s="26" t="s">
        <v>252</v>
      </c>
      <c r="J93" s="26" t="s">
        <v>253</v>
      </c>
      <c r="K93" s="23"/>
      <c r="L93" s="23"/>
      <c r="M93" s="23"/>
      <c r="N93" s="23"/>
      <c r="P93" s="16"/>
      <c r="Q93" s="16"/>
    </row>
    <row r="94" spans="1:17" ht="30" customHeight="1">
      <c r="A94" s="11">
        <v>78</v>
      </c>
      <c r="B94" s="11" t="str">
        <f t="shared" si="3"/>
        <v/>
      </c>
      <c r="C94" s="11" t="str">
        <f t="shared" si="4"/>
        <v>（５３）</v>
      </c>
      <c r="D94" s="11">
        <f t="shared" si="5"/>
        <v>78</v>
      </c>
      <c r="E94" s="21" t="s">
        <v>274</v>
      </c>
      <c r="F94" s="37" t="s">
        <v>275</v>
      </c>
      <c r="G94" s="26" t="s">
        <v>250</v>
      </c>
      <c r="H94" s="26" t="s">
        <v>251</v>
      </c>
      <c r="I94" s="26" t="s">
        <v>252</v>
      </c>
      <c r="J94" s="26" t="s">
        <v>253</v>
      </c>
      <c r="K94" s="23"/>
      <c r="L94" s="23"/>
      <c r="M94" s="23"/>
      <c r="N94" s="23"/>
      <c r="P94" s="16"/>
      <c r="Q94" s="16"/>
    </row>
    <row r="95" spans="1:17" ht="30" customHeight="1">
      <c r="B95" s="11" t="str">
        <f t="shared" si="3"/>
        <v/>
      </c>
      <c r="C95" s="11" t="str">
        <f t="shared" si="4"/>
        <v/>
      </c>
      <c r="D95" s="11" t="str">
        <f t="shared" si="5"/>
        <v/>
      </c>
      <c r="E95" s="177" t="s">
        <v>276</v>
      </c>
      <c r="F95" s="178"/>
      <c r="G95" s="178"/>
      <c r="H95" s="178"/>
      <c r="I95" s="178"/>
      <c r="J95" s="178"/>
      <c r="K95" s="178"/>
      <c r="L95" s="178"/>
      <c r="M95" s="178"/>
      <c r="N95" s="179"/>
      <c r="P95" s="16"/>
      <c r="Q95" s="16"/>
    </row>
    <row r="96" spans="1:17" ht="30" customHeight="1">
      <c r="A96" s="11">
        <v>79</v>
      </c>
      <c r="B96" s="11" t="str">
        <f t="shared" si="3"/>
        <v/>
      </c>
      <c r="C96" s="11" t="str">
        <f t="shared" si="4"/>
        <v>（５４）</v>
      </c>
      <c r="D96" s="11">
        <f t="shared" si="5"/>
        <v>79</v>
      </c>
      <c r="E96" s="21" t="s">
        <v>277</v>
      </c>
      <c r="F96" s="25" t="s">
        <v>278</v>
      </c>
      <c r="G96" s="26" t="s">
        <v>279</v>
      </c>
      <c r="H96" s="26" t="s">
        <v>280</v>
      </c>
      <c r="I96" s="26" t="s">
        <v>281</v>
      </c>
      <c r="J96" s="26" t="s">
        <v>282</v>
      </c>
      <c r="K96" s="23"/>
      <c r="L96" s="23"/>
      <c r="M96" s="23"/>
      <c r="N96" s="23"/>
      <c r="P96" s="16"/>
      <c r="Q96" s="16"/>
    </row>
    <row r="97" spans="1:17" ht="30" customHeight="1">
      <c r="A97" s="11">
        <v>80</v>
      </c>
      <c r="B97" s="11" t="str">
        <f t="shared" si="3"/>
        <v/>
      </c>
      <c r="C97" s="11" t="str">
        <f t="shared" si="4"/>
        <v>（５５）</v>
      </c>
      <c r="D97" s="11">
        <f t="shared" si="5"/>
        <v>80</v>
      </c>
      <c r="E97" s="21" t="s">
        <v>283</v>
      </c>
      <c r="F97" s="25" t="s">
        <v>284</v>
      </c>
      <c r="G97" s="26" t="s">
        <v>285</v>
      </c>
      <c r="H97" s="26" t="s">
        <v>280</v>
      </c>
      <c r="I97" s="38" t="s">
        <v>286</v>
      </c>
      <c r="J97" s="26" t="s">
        <v>287</v>
      </c>
      <c r="K97" s="23"/>
      <c r="L97" s="23"/>
      <c r="M97" s="23"/>
      <c r="N97" s="23"/>
      <c r="P97" s="16"/>
      <c r="Q97" s="16"/>
    </row>
    <row r="98" spans="1:17" ht="30" customHeight="1">
      <c r="A98" s="11">
        <v>81</v>
      </c>
      <c r="B98" s="11" t="str">
        <f t="shared" si="3"/>
        <v/>
      </c>
      <c r="C98" s="11" t="str">
        <f t="shared" si="4"/>
        <v>（５６）</v>
      </c>
      <c r="D98" s="11">
        <f t="shared" si="5"/>
        <v>81</v>
      </c>
      <c r="E98" s="21" t="s">
        <v>288</v>
      </c>
      <c r="F98" s="25" t="s">
        <v>289</v>
      </c>
      <c r="G98" s="26" t="s">
        <v>279</v>
      </c>
      <c r="H98" s="26" t="s">
        <v>280</v>
      </c>
      <c r="I98" s="26" t="s">
        <v>281</v>
      </c>
      <c r="J98" s="26" t="s">
        <v>282</v>
      </c>
      <c r="K98" s="23"/>
      <c r="L98" s="23"/>
      <c r="M98" s="23"/>
      <c r="N98" s="23"/>
      <c r="P98" s="16"/>
      <c r="Q98" s="16"/>
    </row>
    <row r="99" spans="1:17" ht="30" customHeight="1">
      <c r="A99" s="11">
        <v>82</v>
      </c>
      <c r="B99" s="11" t="str">
        <f t="shared" si="3"/>
        <v/>
      </c>
      <c r="C99" s="11" t="str">
        <f t="shared" si="4"/>
        <v>（５７）</v>
      </c>
      <c r="D99" s="11">
        <f t="shared" si="5"/>
        <v>82</v>
      </c>
      <c r="E99" s="21" t="s">
        <v>290</v>
      </c>
      <c r="F99" s="25" t="s">
        <v>291</v>
      </c>
      <c r="G99" s="26" t="s">
        <v>285</v>
      </c>
      <c r="H99" s="26" t="s">
        <v>280</v>
      </c>
      <c r="I99" s="38" t="s">
        <v>286</v>
      </c>
      <c r="J99" s="26" t="s">
        <v>292</v>
      </c>
      <c r="K99" s="23"/>
      <c r="L99" s="23"/>
      <c r="M99" s="23"/>
      <c r="N99" s="23"/>
      <c r="P99" s="16"/>
      <c r="Q99" s="16"/>
    </row>
    <row r="100" spans="1:17" ht="30" customHeight="1">
      <c r="B100" s="11" t="str">
        <f t="shared" si="3"/>
        <v/>
      </c>
      <c r="C100" s="11" t="str">
        <f t="shared" si="4"/>
        <v/>
      </c>
      <c r="D100" s="11" t="str">
        <f t="shared" si="5"/>
        <v/>
      </c>
      <c r="E100" s="177" t="s">
        <v>293</v>
      </c>
      <c r="F100" s="178"/>
      <c r="G100" s="178"/>
      <c r="H100" s="178"/>
      <c r="I100" s="178"/>
      <c r="J100" s="178"/>
      <c r="K100" s="178"/>
      <c r="L100" s="178"/>
      <c r="M100" s="178"/>
      <c r="N100" s="179"/>
      <c r="P100" s="16"/>
      <c r="Q100" s="16"/>
    </row>
    <row r="101" spans="1:17" ht="30" customHeight="1">
      <c r="A101" s="11">
        <v>83</v>
      </c>
      <c r="B101" s="11" t="str">
        <f t="shared" si="3"/>
        <v/>
      </c>
      <c r="C101" s="11" t="str">
        <f t="shared" si="4"/>
        <v>（５８）</v>
      </c>
      <c r="D101" s="11">
        <f t="shared" si="5"/>
        <v>83</v>
      </c>
      <c r="E101" s="21" t="s">
        <v>294</v>
      </c>
      <c r="F101" s="25" t="s">
        <v>295</v>
      </c>
      <c r="G101" s="38" t="s">
        <v>296</v>
      </c>
      <c r="H101" s="23"/>
      <c r="I101" s="23"/>
      <c r="J101" s="23"/>
      <c r="K101" s="23"/>
      <c r="L101" s="23"/>
      <c r="M101" s="23"/>
      <c r="N101" s="23"/>
      <c r="P101" s="16"/>
      <c r="Q101" s="16"/>
    </row>
  </sheetData>
  <mergeCells count="11">
    <mergeCell ref="E53:N53"/>
    <mergeCell ref="E5:E6"/>
    <mergeCell ref="F5:F6"/>
    <mergeCell ref="G5:N5"/>
    <mergeCell ref="E38:N38"/>
    <mergeCell ref="E47:N47"/>
    <mergeCell ref="E59:N59"/>
    <mergeCell ref="E68:N68"/>
    <mergeCell ref="E82:N82"/>
    <mergeCell ref="E95:N95"/>
    <mergeCell ref="E100:N100"/>
  </mergeCells>
  <phoneticPr fontId="3"/>
  <pageMargins left="0.70866141732283472" right="0.70866141732283472" top="0.74803149606299213" bottom="0.74803149606299213" header="0.31496062992125984" footer="0.31496062992125984"/>
  <pageSetup paperSize="9" scale="80"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I102"/>
  <sheetViews>
    <sheetView workbookViewId="0">
      <selection activeCell="A5" sqref="A5"/>
    </sheetView>
  </sheetViews>
  <sheetFormatPr baseColWidth="10" defaultColWidth="7.7109375" defaultRowHeight="30" customHeight="1"/>
  <cols>
    <col min="1" max="4" width="7.7109375" style="11"/>
    <col min="5" max="5" width="7.7109375" style="12"/>
    <col min="6" max="6" width="60.5703125" style="12" customWidth="1"/>
    <col min="7" max="16384" width="7.7109375" style="11"/>
  </cols>
  <sheetData>
    <row r="1" spans="1:35" s="5" customFormat="1" ht="19">
      <c r="A1" s="1" t="s">
        <v>0</v>
      </c>
      <c r="B1" s="1"/>
      <c r="C1" s="1"/>
      <c r="D1" s="1"/>
      <c r="E1" s="2"/>
      <c r="F1" s="2"/>
      <c r="G1" s="3"/>
      <c r="H1" s="3"/>
      <c r="I1" s="3"/>
      <c r="J1" s="3"/>
      <c r="K1" s="4"/>
      <c r="L1" s="4"/>
      <c r="M1" s="4"/>
      <c r="N1" s="4"/>
    </row>
    <row r="2" spans="1:35" s="5" customFormat="1" ht="22">
      <c r="A2" s="6" t="s">
        <v>1</v>
      </c>
      <c r="B2" s="6"/>
      <c r="C2" s="6"/>
      <c r="D2" s="6"/>
      <c r="E2" s="2"/>
      <c r="F2" s="2"/>
      <c r="G2" s="3"/>
      <c r="H2" s="3"/>
      <c r="I2" s="3"/>
      <c r="J2" s="3"/>
      <c r="K2" s="4"/>
      <c r="L2" s="4"/>
      <c r="M2" s="4"/>
      <c r="N2" s="4"/>
    </row>
    <row r="3" spans="1:35" s="10" customFormat="1" ht="19">
      <c r="A3" s="7"/>
      <c r="B3" s="7"/>
      <c r="C3" s="7"/>
      <c r="D3" s="7"/>
      <c r="E3" s="8" t="s">
        <v>297</v>
      </c>
      <c r="F3" s="8"/>
      <c r="G3" s="7"/>
      <c r="H3" s="7"/>
      <c r="I3" s="7"/>
      <c r="J3" s="7"/>
      <c r="K3" s="9"/>
      <c r="L3" s="9"/>
      <c r="M3" s="9"/>
      <c r="N3" s="9"/>
    </row>
    <row r="4" spans="1:35" ht="30" customHeight="1">
      <c r="F4" s="13"/>
    </row>
    <row r="5" spans="1:35" ht="30" customHeight="1">
      <c r="E5" s="183" t="s">
        <v>3</v>
      </c>
      <c r="F5" s="183" t="s">
        <v>4</v>
      </c>
      <c r="G5" s="185" t="s">
        <v>5</v>
      </c>
      <c r="H5" s="185"/>
      <c r="I5" s="185"/>
      <c r="J5" s="185"/>
      <c r="K5" s="185"/>
      <c r="L5" s="185"/>
      <c r="M5" s="185"/>
      <c r="N5" s="185"/>
      <c r="O5" s="14" t="s">
        <v>6</v>
      </c>
    </row>
    <row r="6" spans="1:35" ht="30" customHeight="1">
      <c r="E6" s="184"/>
      <c r="F6" s="184"/>
      <c r="G6" s="15" t="s">
        <v>7</v>
      </c>
      <c r="H6" s="15" t="s">
        <v>8</v>
      </c>
      <c r="I6" s="15" t="s">
        <v>9</v>
      </c>
      <c r="J6" s="15" t="s">
        <v>10</v>
      </c>
      <c r="K6" s="15" t="s">
        <v>11</v>
      </c>
      <c r="L6" s="15" t="s">
        <v>12</v>
      </c>
      <c r="M6" s="15" t="s">
        <v>13</v>
      </c>
      <c r="N6" s="15" t="s">
        <v>14</v>
      </c>
    </row>
    <row r="7" spans="1:35" s="16" customFormat="1" ht="40" customHeight="1">
      <c r="E7" s="17" t="s">
        <v>15</v>
      </c>
      <c r="F7" s="18"/>
      <c r="G7" s="19"/>
      <c r="H7" s="19"/>
      <c r="I7" s="19"/>
      <c r="J7" s="19"/>
      <c r="K7" s="19"/>
      <c r="L7" s="19"/>
      <c r="M7" s="19"/>
      <c r="N7" s="20"/>
    </row>
    <row r="8" spans="1:35" ht="30" customHeight="1">
      <c r="B8" s="11" t="str">
        <f>IF(A8&lt;&gt;"",B7,IF(ISERROR(FIND("　",E8)),E8,""))</f>
        <v>（１）</v>
      </c>
      <c r="C8" s="11" t="str">
        <f>IF(A8&lt;&gt;"", B8&amp;E8, "")</f>
        <v/>
      </c>
      <c r="D8" s="11" t="str">
        <f>IF(A8=0,"",A8)</f>
        <v/>
      </c>
      <c r="E8" s="21" t="s">
        <v>16</v>
      </c>
      <c r="F8" s="22" t="s">
        <v>298</v>
      </c>
      <c r="G8" s="23"/>
      <c r="H8" s="23"/>
      <c r="I8" s="23"/>
      <c r="J8" s="23"/>
      <c r="K8" s="23"/>
      <c r="L8" s="23"/>
      <c r="M8" s="23"/>
      <c r="N8" s="23"/>
      <c r="P8" s="16"/>
      <c r="Q8" s="16"/>
      <c r="R8" s="16"/>
      <c r="S8" s="16"/>
      <c r="T8" s="16"/>
      <c r="U8" s="16"/>
      <c r="V8" s="16"/>
      <c r="W8" s="16"/>
      <c r="X8" s="16"/>
      <c r="Y8" s="16"/>
      <c r="Z8" s="16"/>
      <c r="AA8" s="16"/>
      <c r="AB8" s="16"/>
      <c r="AC8" s="16"/>
      <c r="AD8" s="16"/>
      <c r="AE8" s="16"/>
      <c r="AF8" s="16"/>
      <c r="AG8" s="16"/>
      <c r="AH8" s="16"/>
      <c r="AI8" s="16"/>
    </row>
    <row r="9" spans="1:35" ht="30" customHeight="1">
      <c r="A9" s="11">
        <v>1</v>
      </c>
      <c r="B9" s="11" t="str">
        <f t="shared" ref="B9:B72" si="0">IF(A9&lt;&gt;"",B8,IF(ISERROR(FIND("　",E9)),E9,""))</f>
        <v>（１）</v>
      </c>
      <c r="C9" s="11" t="str">
        <f t="shared" ref="C9:C72" si="1">IF(A9&lt;&gt;"", B9&amp;E9, "")</f>
        <v>（１）ア</v>
      </c>
      <c r="D9" s="11">
        <f t="shared" ref="D9:D72" si="2">IF(A9=0,"",A9)</f>
        <v>1</v>
      </c>
      <c r="E9" s="24" t="s">
        <v>18</v>
      </c>
      <c r="F9" s="25" t="s">
        <v>299</v>
      </c>
      <c r="G9" s="26" t="s">
        <v>20</v>
      </c>
      <c r="H9" s="26" t="s">
        <v>21</v>
      </c>
      <c r="I9" s="26" t="s">
        <v>22</v>
      </c>
      <c r="J9" s="26" t="s">
        <v>23</v>
      </c>
      <c r="K9" s="23"/>
      <c r="L9" s="23"/>
      <c r="M9" s="23"/>
      <c r="N9" s="23"/>
      <c r="P9" s="16"/>
      <c r="Q9" s="16"/>
      <c r="R9" s="16"/>
      <c r="S9" s="16"/>
      <c r="T9" s="16"/>
      <c r="U9" s="16"/>
      <c r="V9" s="16"/>
      <c r="W9" s="16"/>
      <c r="X9" s="16"/>
      <c r="Y9" s="16"/>
      <c r="Z9" s="16"/>
      <c r="AA9" s="16"/>
      <c r="AB9" s="16"/>
      <c r="AC9" s="16"/>
      <c r="AD9" s="16"/>
      <c r="AE9" s="16"/>
      <c r="AF9" s="16"/>
      <c r="AG9" s="16"/>
      <c r="AH9" s="16"/>
      <c r="AI9" s="16"/>
    </row>
    <row r="10" spans="1:35" ht="30" customHeight="1">
      <c r="A10" s="11">
        <v>2</v>
      </c>
      <c r="B10" s="11" t="str">
        <f t="shared" si="0"/>
        <v>（１）</v>
      </c>
      <c r="C10" s="11" t="str">
        <f t="shared" si="1"/>
        <v>（１）イ</v>
      </c>
      <c r="D10" s="11">
        <f t="shared" si="2"/>
        <v>2</v>
      </c>
      <c r="E10" s="24" t="s">
        <v>24</v>
      </c>
      <c r="F10" s="25" t="s">
        <v>300</v>
      </c>
      <c r="G10" s="26" t="s">
        <v>20</v>
      </c>
      <c r="H10" s="26" t="s">
        <v>21</v>
      </c>
      <c r="I10" s="26" t="s">
        <v>22</v>
      </c>
      <c r="J10" s="26" t="s">
        <v>23</v>
      </c>
      <c r="K10" s="23"/>
      <c r="L10" s="23"/>
      <c r="M10" s="23"/>
      <c r="N10" s="23"/>
      <c r="P10" s="16"/>
      <c r="Q10" s="16"/>
      <c r="R10" s="16"/>
      <c r="S10" s="16"/>
      <c r="T10" s="16"/>
      <c r="U10" s="16"/>
      <c r="V10" s="16"/>
      <c r="W10" s="16"/>
      <c r="X10" s="16"/>
      <c r="Y10" s="16"/>
      <c r="Z10" s="16"/>
      <c r="AA10" s="16"/>
      <c r="AB10" s="16"/>
      <c r="AC10" s="16"/>
      <c r="AD10" s="16"/>
      <c r="AE10" s="16"/>
      <c r="AF10" s="16"/>
      <c r="AG10" s="16"/>
      <c r="AH10" s="16"/>
      <c r="AI10" s="16"/>
    </row>
    <row r="11" spans="1:35" ht="30" customHeight="1">
      <c r="A11" s="11">
        <v>3</v>
      </c>
      <c r="B11" s="11" t="str">
        <f t="shared" si="0"/>
        <v>（１）</v>
      </c>
      <c r="C11" s="11" t="str">
        <f t="shared" si="1"/>
        <v>（１）ウ</v>
      </c>
      <c r="D11" s="11">
        <f t="shared" si="2"/>
        <v>3</v>
      </c>
      <c r="E11" s="24" t="s">
        <v>26</v>
      </c>
      <c r="F11" s="25" t="s">
        <v>27</v>
      </c>
      <c r="G11" s="26" t="s">
        <v>20</v>
      </c>
      <c r="H11" s="26" t="s">
        <v>21</v>
      </c>
      <c r="I11" s="26" t="s">
        <v>22</v>
      </c>
      <c r="J11" s="26" t="s">
        <v>23</v>
      </c>
      <c r="K11" s="23"/>
      <c r="L11" s="23"/>
      <c r="M11" s="23"/>
      <c r="N11" s="23"/>
      <c r="P11" s="16"/>
      <c r="Q11" s="16"/>
      <c r="R11" s="16"/>
      <c r="S11" s="16"/>
      <c r="T11" s="16"/>
      <c r="U11" s="16"/>
      <c r="V11" s="16"/>
      <c r="W11" s="16"/>
      <c r="X11" s="16"/>
      <c r="Y11" s="16"/>
      <c r="Z11" s="16"/>
      <c r="AA11" s="16"/>
      <c r="AB11" s="16"/>
      <c r="AC11" s="16"/>
      <c r="AD11" s="16"/>
      <c r="AE11" s="16"/>
      <c r="AF11" s="16"/>
      <c r="AG11" s="16"/>
      <c r="AH11" s="16"/>
      <c r="AI11" s="16"/>
    </row>
    <row r="12" spans="1:35" ht="40" customHeight="1">
      <c r="B12" s="11" t="str">
        <f t="shared" si="0"/>
        <v/>
      </c>
      <c r="C12" s="11" t="str">
        <f t="shared" si="1"/>
        <v/>
      </c>
      <c r="D12" s="11" t="str">
        <f t="shared" si="2"/>
        <v/>
      </c>
      <c r="E12" s="27" t="s">
        <v>301</v>
      </c>
      <c r="F12" s="28"/>
      <c r="G12" s="28"/>
      <c r="H12" s="28"/>
      <c r="I12" s="28"/>
      <c r="J12" s="28"/>
      <c r="K12" s="28"/>
      <c r="L12" s="28"/>
      <c r="M12" s="28"/>
      <c r="N12" s="29"/>
      <c r="P12" s="16"/>
      <c r="Q12" s="16"/>
      <c r="R12" s="16"/>
      <c r="S12" s="16"/>
      <c r="T12" s="16"/>
      <c r="U12" s="16"/>
      <c r="V12" s="16"/>
      <c r="W12" s="16"/>
      <c r="X12" s="16"/>
      <c r="Y12" s="16"/>
      <c r="Z12" s="16"/>
      <c r="AA12" s="16"/>
      <c r="AB12" s="16"/>
      <c r="AC12" s="16"/>
      <c r="AD12" s="16"/>
      <c r="AE12" s="16"/>
      <c r="AF12" s="16"/>
      <c r="AG12" s="16"/>
      <c r="AH12" s="16"/>
      <c r="AI12" s="16"/>
    </row>
    <row r="13" spans="1:35" ht="40" customHeight="1">
      <c r="B13" s="11" t="str">
        <f t="shared" si="0"/>
        <v>（２）</v>
      </c>
      <c r="C13" s="11" t="str">
        <f t="shared" si="1"/>
        <v/>
      </c>
      <c r="D13" s="11" t="str">
        <f t="shared" si="2"/>
        <v/>
      </c>
      <c r="E13" s="21" t="s">
        <v>29</v>
      </c>
      <c r="F13" s="22" t="s">
        <v>30</v>
      </c>
      <c r="G13" s="23"/>
      <c r="H13" s="23"/>
      <c r="I13" s="23"/>
      <c r="J13" s="23"/>
      <c r="K13" s="23"/>
      <c r="L13" s="23"/>
      <c r="M13" s="23"/>
      <c r="N13" s="23"/>
      <c r="P13" s="16"/>
      <c r="Q13" s="16"/>
      <c r="R13" s="16"/>
      <c r="S13" s="16"/>
      <c r="T13" s="16"/>
      <c r="U13" s="16"/>
      <c r="V13" s="16"/>
      <c r="W13" s="16"/>
      <c r="X13" s="16"/>
      <c r="Y13" s="16"/>
      <c r="Z13" s="16"/>
      <c r="AA13" s="16"/>
      <c r="AB13" s="16"/>
      <c r="AC13" s="16"/>
      <c r="AD13" s="16"/>
      <c r="AE13" s="16"/>
      <c r="AF13" s="16"/>
      <c r="AG13" s="16"/>
      <c r="AH13" s="16"/>
      <c r="AI13" s="16"/>
    </row>
    <row r="14" spans="1:35" ht="30" customHeight="1">
      <c r="A14" s="11">
        <v>4</v>
      </c>
      <c r="B14" s="11" t="str">
        <f t="shared" si="0"/>
        <v>（２）</v>
      </c>
      <c r="C14" s="11" t="str">
        <f t="shared" si="1"/>
        <v>（２）ア</v>
      </c>
      <c r="D14" s="11">
        <f t="shared" si="2"/>
        <v>4</v>
      </c>
      <c r="E14" s="21" t="s">
        <v>18</v>
      </c>
      <c r="F14" s="25" t="s">
        <v>302</v>
      </c>
      <c r="G14" s="26" t="s">
        <v>32</v>
      </c>
      <c r="H14" s="26" t="s">
        <v>33</v>
      </c>
      <c r="I14" s="26" t="s">
        <v>34</v>
      </c>
      <c r="J14" s="26" t="s">
        <v>35</v>
      </c>
      <c r="K14" s="26" t="s">
        <v>36</v>
      </c>
      <c r="L14" s="30"/>
      <c r="M14" s="23"/>
      <c r="N14" s="23"/>
      <c r="P14" s="16"/>
      <c r="Q14" s="16"/>
      <c r="R14" s="16"/>
      <c r="S14" s="16"/>
      <c r="T14" s="16"/>
      <c r="U14" s="16"/>
      <c r="V14" s="16"/>
      <c r="W14" s="16"/>
      <c r="X14" s="16"/>
      <c r="Y14" s="16"/>
      <c r="Z14" s="16"/>
      <c r="AA14" s="16"/>
      <c r="AB14" s="16"/>
      <c r="AC14" s="16"/>
      <c r="AD14" s="16"/>
      <c r="AE14" s="16"/>
      <c r="AF14" s="16"/>
      <c r="AG14" s="16"/>
      <c r="AH14" s="16"/>
      <c r="AI14" s="16"/>
    </row>
    <row r="15" spans="1:35" ht="30" customHeight="1">
      <c r="A15" s="11">
        <v>5</v>
      </c>
      <c r="B15" s="11" t="str">
        <f t="shared" si="0"/>
        <v>（２）</v>
      </c>
      <c r="C15" s="11" t="str">
        <f t="shared" si="1"/>
        <v>（２）イ</v>
      </c>
      <c r="D15" s="11">
        <f t="shared" si="2"/>
        <v>5</v>
      </c>
      <c r="E15" s="21" t="s">
        <v>24</v>
      </c>
      <c r="F15" s="25" t="s">
        <v>37</v>
      </c>
      <c r="G15" s="26" t="s">
        <v>32</v>
      </c>
      <c r="H15" s="26" t="s">
        <v>33</v>
      </c>
      <c r="I15" s="26" t="s">
        <v>34</v>
      </c>
      <c r="J15" s="26" t="s">
        <v>35</v>
      </c>
      <c r="K15" s="26" t="s">
        <v>36</v>
      </c>
      <c r="L15" s="30"/>
      <c r="M15" s="23"/>
      <c r="N15" s="23"/>
      <c r="P15" s="16"/>
      <c r="Q15" s="16"/>
      <c r="R15" s="16"/>
      <c r="S15" s="16"/>
      <c r="T15" s="16"/>
      <c r="U15" s="16"/>
      <c r="V15" s="16"/>
      <c r="W15" s="16"/>
      <c r="X15" s="16"/>
      <c r="Y15" s="16"/>
      <c r="Z15" s="16"/>
      <c r="AA15" s="16"/>
      <c r="AB15" s="16"/>
      <c r="AC15" s="16"/>
      <c r="AD15" s="16"/>
      <c r="AE15" s="16"/>
      <c r="AF15" s="16"/>
      <c r="AG15" s="16"/>
      <c r="AH15" s="16"/>
      <c r="AI15" s="16"/>
    </row>
    <row r="16" spans="1:35" ht="30" customHeight="1">
      <c r="A16" s="11">
        <v>6</v>
      </c>
      <c r="B16" s="11" t="str">
        <f t="shared" si="0"/>
        <v>（２）</v>
      </c>
      <c r="C16" s="11" t="str">
        <f t="shared" si="1"/>
        <v>（２）ウ</v>
      </c>
      <c r="D16" s="11">
        <f t="shared" si="2"/>
        <v>6</v>
      </c>
      <c r="E16" s="21" t="s">
        <v>26</v>
      </c>
      <c r="F16" s="25" t="s">
        <v>38</v>
      </c>
      <c r="G16" s="26" t="s">
        <v>32</v>
      </c>
      <c r="H16" s="26" t="s">
        <v>33</v>
      </c>
      <c r="I16" s="26" t="s">
        <v>34</v>
      </c>
      <c r="J16" s="26" t="s">
        <v>35</v>
      </c>
      <c r="K16" s="26" t="s">
        <v>36</v>
      </c>
      <c r="L16" s="30"/>
      <c r="M16" s="23"/>
      <c r="N16" s="23"/>
      <c r="P16" s="16"/>
      <c r="Q16" s="16"/>
      <c r="R16" s="16"/>
      <c r="S16" s="16"/>
      <c r="T16" s="16"/>
      <c r="U16" s="16"/>
      <c r="V16" s="16"/>
      <c r="W16" s="16"/>
      <c r="X16" s="16"/>
      <c r="Y16" s="16"/>
      <c r="Z16" s="16"/>
      <c r="AA16" s="16"/>
      <c r="AB16" s="16"/>
      <c r="AC16" s="16"/>
      <c r="AD16" s="16"/>
      <c r="AE16" s="16"/>
      <c r="AF16" s="16"/>
      <c r="AG16" s="16"/>
      <c r="AH16" s="16"/>
      <c r="AI16" s="16"/>
    </row>
    <row r="17" spans="1:35" ht="30" customHeight="1">
      <c r="A17" s="11">
        <v>7</v>
      </c>
      <c r="B17" s="11" t="str">
        <f t="shared" si="0"/>
        <v>（２）</v>
      </c>
      <c r="C17" s="11" t="str">
        <f t="shared" si="1"/>
        <v>（２）エ</v>
      </c>
      <c r="D17" s="11">
        <f t="shared" si="2"/>
        <v>7</v>
      </c>
      <c r="E17" s="21" t="s">
        <v>39</v>
      </c>
      <c r="F17" s="25" t="s">
        <v>40</v>
      </c>
      <c r="G17" s="26" t="s">
        <v>32</v>
      </c>
      <c r="H17" s="26" t="s">
        <v>33</v>
      </c>
      <c r="I17" s="26" t="s">
        <v>34</v>
      </c>
      <c r="J17" s="26" t="s">
        <v>35</v>
      </c>
      <c r="K17" s="26" t="s">
        <v>36</v>
      </c>
      <c r="L17" s="30"/>
      <c r="M17" s="23"/>
      <c r="N17" s="23"/>
      <c r="P17" s="16"/>
      <c r="Q17" s="16"/>
      <c r="R17" s="16"/>
      <c r="S17" s="16"/>
      <c r="T17" s="16"/>
      <c r="U17" s="16"/>
      <c r="V17" s="16"/>
      <c r="W17" s="16"/>
      <c r="X17" s="16"/>
      <c r="Y17" s="16"/>
      <c r="Z17" s="16"/>
      <c r="AA17" s="16"/>
      <c r="AB17" s="16"/>
      <c r="AC17" s="16"/>
      <c r="AD17" s="16"/>
      <c r="AE17" s="16"/>
      <c r="AF17" s="16"/>
      <c r="AG17" s="16"/>
      <c r="AH17" s="16"/>
      <c r="AI17" s="16"/>
    </row>
    <row r="18" spans="1:35" ht="30" customHeight="1">
      <c r="A18" s="11">
        <v>8</v>
      </c>
      <c r="B18" s="11" t="str">
        <f t="shared" si="0"/>
        <v>（２）</v>
      </c>
      <c r="C18" s="11" t="str">
        <f t="shared" si="1"/>
        <v>（２）オ</v>
      </c>
      <c r="D18" s="11">
        <f t="shared" si="2"/>
        <v>8</v>
      </c>
      <c r="E18" s="21" t="s">
        <v>41</v>
      </c>
      <c r="F18" s="25" t="s">
        <v>42</v>
      </c>
      <c r="G18" s="26" t="s">
        <v>32</v>
      </c>
      <c r="H18" s="26" t="s">
        <v>33</v>
      </c>
      <c r="I18" s="26" t="s">
        <v>34</v>
      </c>
      <c r="J18" s="26" t="s">
        <v>35</v>
      </c>
      <c r="K18" s="26" t="s">
        <v>36</v>
      </c>
      <c r="L18" s="30"/>
      <c r="M18" s="23"/>
      <c r="N18" s="23"/>
      <c r="P18" s="16"/>
      <c r="Q18" s="16"/>
      <c r="R18" s="16"/>
      <c r="S18" s="16"/>
      <c r="T18" s="16"/>
      <c r="U18" s="16"/>
      <c r="V18" s="16"/>
      <c r="W18" s="16"/>
      <c r="X18" s="16"/>
      <c r="Y18" s="16"/>
      <c r="Z18" s="16"/>
      <c r="AA18" s="16"/>
      <c r="AB18" s="16"/>
      <c r="AC18" s="16"/>
      <c r="AD18" s="16"/>
      <c r="AE18" s="16"/>
      <c r="AF18" s="16"/>
      <c r="AG18" s="16"/>
      <c r="AH18" s="16"/>
      <c r="AI18" s="16"/>
    </row>
    <row r="19" spans="1:35" ht="30" customHeight="1">
      <c r="A19" s="11">
        <v>9</v>
      </c>
      <c r="B19" s="11" t="str">
        <f t="shared" si="0"/>
        <v>（２）</v>
      </c>
      <c r="C19" s="11" t="str">
        <f t="shared" si="1"/>
        <v>（２）カ</v>
      </c>
      <c r="D19" s="11">
        <f t="shared" si="2"/>
        <v>9</v>
      </c>
      <c r="E19" s="21" t="s">
        <v>43</v>
      </c>
      <c r="F19" s="31" t="s">
        <v>44</v>
      </c>
      <c r="G19" s="26" t="s">
        <v>32</v>
      </c>
      <c r="H19" s="26" t="s">
        <v>33</v>
      </c>
      <c r="I19" s="26" t="s">
        <v>34</v>
      </c>
      <c r="J19" s="26" t="s">
        <v>35</v>
      </c>
      <c r="K19" s="26" t="s">
        <v>36</v>
      </c>
      <c r="L19" s="30"/>
      <c r="M19" s="23"/>
      <c r="N19" s="23"/>
      <c r="P19" s="16"/>
      <c r="Q19" s="16"/>
      <c r="R19" s="16"/>
      <c r="S19" s="16"/>
      <c r="T19" s="16"/>
      <c r="U19" s="16"/>
      <c r="V19" s="16"/>
      <c r="W19" s="16"/>
      <c r="X19" s="16"/>
      <c r="Y19" s="16"/>
      <c r="Z19" s="16"/>
      <c r="AA19" s="16"/>
      <c r="AB19" s="16"/>
      <c r="AC19" s="16"/>
      <c r="AD19" s="16"/>
      <c r="AE19" s="16"/>
      <c r="AF19" s="16"/>
      <c r="AG19" s="16"/>
      <c r="AH19" s="16"/>
      <c r="AI19" s="16"/>
    </row>
    <row r="20" spans="1:35" ht="30" customHeight="1">
      <c r="A20" s="11">
        <v>10</v>
      </c>
      <c r="B20" s="11" t="str">
        <f t="shared" si="0"/>
        <v>（２）</v>
      </c>
      <c r="C20" s="11" t="str">
        <f t="shared" si="1"/>
        <v>（２）キ</v>
      </c>
      <c r="D20" s="11">
        <f t="shared" si="2"/>
        <v>10</v>
      </c>
      <c r="E20" s="21" t="s">
        <v>45</v>
      </c>
      <c r="F20" s="25" t="s">
        <v>303</v>
      </c>
      <c r="G20" s="26" t="s">
        <v>32</v>
      </c>
      <c r="H20" s="26" t="s">
        <v>33</v>
      </c>
      <c r="I20" s="26" t="s">
        <v>34</v>
      </c>
      <c r="J20" s="26" t="s">
        <v>35</v>
      </c>
      <c r="K20" s="26" t="s">
        <v>36</v>
      </c>
      <c r="L20" s="30"/>
      <c r="M20" s="23"/>
      <c r="N20" s="23"/>
      <c r="P20" s="16"/>
      <c r="Q20" s="16"/>
      <c r="R20" s="16"/>
      <c r="S20" s="16"/>
      <c r="T20" s="16"/>
      <c r="U20" s="16"/>
      <c r="V20" s="16"/>
      <c r="W20" s="16"/>
      <c r="X20" s="16"/>
      <c r="Y20" s="16"/>
      <c r="Z20" s="16"/>
      <c r="AA20" s="16"/>
      <c r="AB20" s="16"/>
      <c r="AC20" s="16"/>
      <c r="AD20" s="16"/>
      <c r="AE20" s="16"/>
      <c r="AF20" s="16"/>
      <c r="AG20" s="16"/>
      <c r="AH20" s="16"/>
      <c r="AI20" s="16"/>
    </row>
    <row r="21" spans="1:35" ht="30" customHeight="1">
      <c r="A21" s="11">
        <v>11</v>
      </c>
      <c r="B21" s="11" t="str">
        <f t="shared" si="0"/>
        <v>（２）</v>
      </c>
      <c r="C21" s="11" t="str">
        <f t="shared" si="1"/>
        <v>（２）ク</v>
      </c>
      <c r="D21" s="11">
        <f t="shared" si="2"/>
        <v>11</v>
      </c>
      <c r="E21" s="21" t="s">
        <v>47</v>
      </c>
      <c r="F21" s="25" t="s">
        <v>48</v>
      </c>
      <c r="G21" s="26" t="s">
        <v>32</v>
      </c>
      <c r="H21" s="26" t="s">
        <v>33</v>
      </c>
      <c r="I21" s="26" t="s">
        <v>34</v>
      </c>
      <c r="J21" s="26" t="s">
        <v>35</v>
      </c>
      <c r="K21" s="26" t="s">
        <v>36</v>
      </c>
      <c r="L21" s="30"/>
      <c r="M21" s="23"/>
      <c r="N21" s="23"/>
      <c r="P21" s="16"/>
      <c r="Q21" s="16"/>
      <c r="R21" s="16"/>
      <c r="S21" s="16"/>
      <c r="T21" s="16"/>
      <c r="U21" s="16"/>
      <c r="V21" s="16"/>
      <c r="W21" s="16"/>
      <c r="X21" s="16"/>
      <c r="Y21" s="16"/>
      <c r="Z21" s="16"/>
      <c r="AA21" s="16"/>
      <c r="AB21" s="16"/>
      <c r="AC21" s="16"/>
      <c r="AD21" s="16"/>
      <c r="AE21" s="16"/>
      <c r="AF21" s="16"/>
      <c r="AG21" s="16"/>
      <c r="AH21" s="16"/>
      <c r="AI21" s="16"/>
    </row>
    <row r="22" spans="1:35" ht="30" customHeight="1">
      <c r="A22" s="11">
        <v>12</v>
      </c>
      <c r="B22" s="11" t="str">
        <f t="shared" si="0"/>
        <v>（２）</v>
      </c>
      <c r="C22" s="11" t="str">
        <f t="shared" si="1"/>
        <v>（２）ケ</v>
      </c>
      <c r="D22" s="11">
        <f t="shared" si="2"/>
        <v>12</v>
      </c>
      <c r="E22" s="21" t="s">
        <v>49</v>
      </c>
      <c r="F22" s="25" t="s">
        <v>50</v>
      </c>
      <c r="G22" s="26" t="s">
        <v>32</v>
      </c>
      <c r="H22" s="26" t="s">
        <v>33</v>
      </c>
      <c r="I22" s="26" t="s">
        <v>34</v>
      </c>
      <c r="J22" s="26" t="s">
        <v>35</v>
      </c>
      <c r="K22" s="26" t="s">
        <v>36</v>
      </c>
      <c r="L22" s="30"/>
      <c r="M22" s="23"/>
      <c r="N22" s="23"/>
      <c r="P22" s="16"/>
      <c r="Q22" s="16"/>
      <c r="R22" s="16"/>
      <c r="S22" s="16"/>
      <c r="T22" s="16"/>
      <c r="U22" s="16"/>
      <c r="V22" s="16"/>
      <c r="W22" s="16"/>
      <c r="X22" s="16"/>
      <c r="Y22" s="16"/>
      <c r="Z22" s="16"/>
      <c r="AA22" s="16"/>
      <c r="AB22" s="16"/>
      <c r="AC22" s="16"/>
      <c r="AD22" s="16"/>
      <c r="AE22" s="16"/>
      <c r="AF22" s="16"/>
      <c r="AG22" s="16"/>
      <c r="AH22" s="16"/>
      <c r="AI22" s="16"/>
    </row>
    <row r="23" spans="1:35" ht="30" customHeight="1">
      <c r="A23" s="11">
        <v>13</v>
      </c>
      <c r="B23" s="11" t="str">
        <f t="shared" si="0"/>
        <v>（２）</v>
      </c>
      <c r="C23" s="11" t="str">
        <f t="shared" si="1"/>
        <v>（２）コ</v>
      </c>
      <c r="D23" s="11">
        <f t="shared" si="2"/>
        <v>13</v>
      </c>
      <c r="E23" s="21" t="s">
        <v>51</v>
      </c>
      <c r="F23" s="25" t="s">
        <v>52</v>
      </c>
      <c r="G23" s="26" t="s">
        <v>32</v>
      </c>
      <c r="H23" s="26" t="s">
        <v>33</v>
      </c>
      <c r="I23" s="26" t="s">
        <v>34</v>
      </c>
      <c r="J23" s="26" t="s">
        <v>35</v>
      </c>
      <c r="K23" s="26" t="s">
        <v>36</v>
      </c>
      <c r="L23" s="30"/>
      <c r="M23" s="23"/>
      <c r="N23" s="23"/>
      <c r="P23" s="16"/>
      <c r="Q23" s="16"/>
      <c r="R23" s="16"/>
      <c r="S23" s="16"/>
      <c r="T23" s="16"/>
      <c r="U23" s="16"/>
      <c r="V23" s="16"/>
      <c r="W23" s="16"/>
      <c r="X23" s="16"/>
      <c r="Y23" s="16"/>
      <c r="Z23" s="16"/>
      <c r="AA23" s="16"/>
      <c r="AB23" s="16"/>
      <c r="AC23" s="16"/>
      <c r="AD23" s="16"/>
      <c r="AE23" s="16"/>
      <c r="AF23" s="16"/>
      <c r="AG23" s="16"/>
      <c r="AH23" s="16"/>
      <c r="AI23" s="16"/>
    </row>
    <row r="24" spans="1:35" ht="30" customHeight="1">
      <c r="A24" s="11">
        <v>14</v>
      </c>
      <c r="B24" s="11" t="str">
        <f t="shared" si="0"/>
        <v>（２）</v>
      </c>
      <c r="C24" s="11" t="str">
        <f t="shared" si="1"/>
        <v>（２）サ</v>
      </c>
      <c r="D24" s="11">
        <f t="shared" si="2"/>
        <v>14</v>
      </c>
      <c r="E24" s="21" t="s">
        <v>53</v>
      </c>
      <c r="F24" s="25" t="s">
        <v>54</v>
      </c>
      <c r="G24" s="26" t="s">
        <v>32</v>
      </c>
      <c r="H24" s="26" t="s">
        <v>33</v>
      </c>
      <c r="I24" s="26" t="s">
        <v>34</v>
      </c>
      <c r="J24" s="26" t="s">
        <v>35</v>
      </c>
      <c r="K24" s="26" t="s">
        <v>36</v>
      </c>
      <c r="L24" s="30"/>
      <c r="M24" s="23"/>
      <c r="N24" s="23"/>
      <c r="P24" s="16"/>
      <c r="Q24" s="16"/>
      <c r="R24" s="16"/>
      <c r="S24" s="16"/>
      <c r="T24" s="16"/>
      <c r="U24" s="16"/>
      <c r="V24" s="16"/>
      <c r="W24" s="16"/>
      <c r="X24" s="16"/>
      <c r="Y24" s="16"/>
      <c r="Z24" s="16"/>
      <c r="AA24" s="16"/>
      <c r="AB24" s="16"/>
      <c r="AC24" s="16"/>
      <c r="AD24" s="16"/>
      <c r="AE24" s="16"/>
      <c r="AF24" s="16"/>
      <c r="AG24" s="16"/>
      <c r="AH24" s="16"/>
      <c r="AI24" s="16"/>
    </row>
    <row r="25" spans="1:35" ht="30" customHeight="1">
      <c r="A25" s="11">
        <v>15</v>
      </c>
      <c r="B25" s="11" t="str">
        <f t="shared" si="0"/>
        <v>（２）</v>
      </c>
      <c r="C25" s="11" t="str">
        <f t="shared" si="1"/>
        <v>（２）シ</v>
      </c>
      <c r="D25" s="11">
        <f t="shared" si="2"/>
        <v>15</v>
      </c>
      <c r="E25" s="21" t="s">
        <v>55</v>
      </c>
      <c r="F25" s="25" t="s">
        <v>56</v>
      </c>
      <c r="G25" s="26" t="s">
        <v>32</v>
      </c>
      <c r="H25" s="26" t="s">
        <v>33</v>
      </c>
      <c r="I25" s="26" t="s">
        <v>34</v>
      </c>
      <c r="J25" s="26" t="s">
        <v>35</v>
      </c>
      <c r="K25" s="26" t="s">
        <v>36</v>
      </c>
      <c r="L25" s="30"/>
      <c r="M25" s="23"/>
      <c r="N25" s="23"/>
      <c r="P25" s="16"/>
      <c r="Q25" s="16"/>
      <c r="R25" s="16"/>
      <c r="S25" s="16"/>
      <c r="T25" s="16"/>
      <c r="U25" s="16"/>
      <c r="V25" s="16"/>
      <c r="W25" s="16"/>
      <c r="X25" s="16"/>
      <c r="Y25" s="16"/>
      <c r="Z25" s="16"/>
      <c r="AA25" s="16"/>
      <c r="AB25" s="16"/>
      <c r="AC25" s="16"/>
      <c r="AD25" s="16"/>
      <c r="AE25" s="16"/>
      <c r="AF25" s="16"/>
      <c r="AG25" s="16"/>
      <c r="AH25" s="16"/>
      <c r="AI25" s="16"/>
    </row>
    <row r="26" spans="1:35" ht="30" customHeight="1">
      <c r="A26" s="11">
        <v>16</v>
      </c>
      <c r="B26" s="11" t="str">
        <f t="shared" si="0"/>
        <v>（２）</v>
      </c>
      <c r="C26" s="11" t="str">
        <f t="shared" si="1"/>
        <v>（２）ス</v>
      </c>
      <c r="D26" s="11">
        <f t="shared" si="2"/>
        <v>16</v>
      </c>
      <c r="E26" s="21" t="s">
        <v>57</v>
      </c>
      <c r="F26" s="25" t="s">
        <v>58</v>
      </c>
      <c r="G26" s="26" t="s">
        <v>32</v>
      </c>
      <c r="H26" s="26" t="s">
        <v>33</v>
      </c>
      <c r="I26" s="26" t="s">
        <v>34</v>
      </c>
      <c r="J26" s="26" t="s">
        <v>35</v>
      </c>
      <c r="K26" s="26" t="s">
        <v>36</v>
      </c>
      <c r="L26" s="30"/>
      <c r="M26" s="23"/>
      <c r="N26" s="23"/>
      <c r="P26" s="16"/>
      <c r="Q26" s="16"/>
      <c r="R26" s="16"/>
      <c r="S26" s="16"/>
      <c r="T26" s="16"/>
      <c r="U26" s="16"/>
      <c r="V26" s="16"/>
      <c r="W26" s="16"/>
      <c r="X26" s="16"/>
      <c r="Y26" s="16"/>
      <c r="Z26" s="16"/>
      <c r="AA26" s="16"/>
      <c r="AB26" s="16"/>
      <c r="AC26" s="16"/>
      <c r="AD26" s="16"/>
      <c r="AE26" s="16"/>
      <c r="AF26" s="16"/>
      <c r="AG26" s="16"/>
      <c r="AH26" s="16"/>
      <c r="AI26" s="16"/>
    </row>
    <row r="27" spans="1:35" ht="30" customHeight="1">
      <c r="A27" s="11">
        <v>17</v>
      </c>
      <c r="B27" s="11" t="str">
        <f t="shared" si="0"/>
        <v>（２）</v>
      </c>
      <c r="C27" s="11" t="str">
        <f t="shared" si="1"/>
        <v>（２）セ</v>
      </c>
      <c r="D27" s="11">
        <f t="shared" si="2"/>
        <v>17</v>
      </c>
      <c r="E27" s="21" t="s">
        <v>59</v>
      </c>
      <c r="F27" s="25" t="s">
        <v>60</v>
      </c>
      <c r="G27" s="26" t="s">
        <v>32</v>
      </c>
      <c r="H27" s="26" t="s">
        <v>33</v>
      </c>
      <c r="I27" s="26" t="s">
        <v>34</v>
      </c>
      <c r="J27" s="26" t="s">
        <v>35</v>
      </c>
      <c r="K27" s="26" t="s">
        <v>36</v>
      </c>
      <c r="L27" s="30"/>
      <c r="M27" s="23"/>
      <c r="N27" s="23"/>
      <c r="P27" s="16"/>
      <c r="Q27" s="16"/>
      <c r="R27" s="16"/>
      <c r="S27" s="16"/>
      <c r="T27" s="16"/>
      <c r="U27" s="16"/>
      <c r="V27" s="16"/>
      <c r="W27" s="16"/>
      <c r="X27" s="16"/>
      <c r="Y27" s="16"/>
      <c r="Z27" s="16"/>
      <c r="AA27" s="16"/>
      <c r="AB27" s="16"/>
      <c r="AC27" s="16"/>
      <c r="AD27" s="16"/>
      <c r="AE27" s="16"/>
      <c r="AF27" s="16"/>
      <c r="AG27" s="16"/>
      <c r="AH27" s="16"/>
      <c r="AI27" s="16"/>
    </row>
    <row r="28" spans="1:35" ht="30" customHeight="1">
      <c r="A28" s="11">
        <v>18</v>
      </c>
      <c r="B28" s="11" t="str">
        <f t="shared" si="0"/>
        <v>（２）</v>
      </c>
      <c r="C28" s="11" t="str">
        <f t="shared" si="1"/>
        <v>（２）ソ</v>
      </c>
      <c r="D28" s="11">
        <f t="shared" si="2"/>
        <v>18</v>
      </c>
      <c r="E28" s="21" t="s">
        <v>61</v>
      </c>
      <c r="F28" s="25" t="s">
        <v>62</v>
      </c>
      <c r="G28" s="26" t="s">
        <v>32</v>
      </c>
      <c r="H28" s="26" t="s">
        <v>33</v>
      </c>
      <c r="I28" s="26" t="s">
        <v>34</v>
      </c>
      <c r="J28" s="26" t="s">
        <v>35</v>
      </c>
      <c r="K28" s="26" t="s">
        <v>36</v>
      </c>
      <c r="L28" s="30"/>
      <c r="M28" s="23"/>
      <c r="N28" s="23"/>
      <c r="P28" s="16"/>
      <c r="Q28" s="16"/>
      <c r="R28" s="16"/>
      <c r="S28" s="16"/>
      <c r="T28" s="16"/>
      <c r="U28" s="16"/>
      <c r="V28" s="16"/>
      <c r="W28" s="16"/>
      <c r="X28" s="16"/>
      <c r="Y28" s="16"/>
      <c r="Z28" s="16"/>
      <c r="AA28" s="16"/>
      <c r="AB28" s="16"/>
      <c r="AC28" s="16"/>
      <c r="AD28" s="16"/>
      <c r="AE28" s="16"/>
      <c r="AF28" s="16"/>
      <c r="AG28" s="16"/>
      <c r="AH28" s="16"/>
      <c r="AI28" s="16"/>
    </row>
    <row r="29" spans="1:35" ht="30" customHeight="1">
      <c r="A29" s="11">
        <v>19</v>
      </c>
      <c r="B29" s="11" t="str">
        <f t="shared" si="0"/>
        <v>（２）</v>
      </c>
      <c r="C29" s="11" t="str">
        <f t="shared" si="1"/>
        <v>（２）タ</v>
      </c>
      <c r="D29" s="11">
        <f t="shared" si="2"/>
        <v>19</v>
      </c>
      <c r="E29" s="21" t="s">
        <v>63</v>
      </c>
      <c r="F29" s="25" t="s">
        <v>64</v>
      </c>
      <c r="G29" s="26" t="s">
        <v>32</v>
      </c>
      <c r="H29" s="26" t="s">
        <v>33</v>
      </c>
      <c r="I29" s="26" t="s">
        <v>34</v>
      </c>
      <c r="J29" s="26" t="s">
        <v>35</v>
      </c>
      <c r="K29" s="26" t="s">
        <v>36</v>
      </c>
      <c r="L29" s="30"/>
      <c r="M29" s="23"/>
      <c r="N29" s="23"/>
      <c r="P29" s="16"/>
      <c r="Q29" s="16"/>
      <c r="R29" s="16"/>
      <c r="S29" s="16"/>
      <c r="T29" s="16"/>
      <c r="U29" s="16"/>
      <c r="V29" s="16"/>
      <c r="W29" s="16"/>
      <c r="X29" s="16"/>
      <c r="Y29" s="16"/>
      <c r="Z29" s="16"/>
      <c r="AA29" s="16"/>
      <c r="AB29" s="16"/>
      <c r="AC29" s="16"/>
      <c r="AD29" s="16"/>
      <c r="AE29" s="16"/>
      <c r="AF29" s="16"/>
      <c r="AG29" s="16"/>
      <c r="AH29" s="16"/>
      <c r="AI29" s="16"/>
    </row>
    <row r="30" spans="1:35" ht="30" customHeight="1">
      <c r="A30" s="11">
        <v>20</v>
      </c>
      <c r="B30" s="11" t="str">
        <f t="shared" si="0"/>
        <v>（２）</v>
      </c>
      <c r="C30" s="11" t="str">
        <f t="shared" si="1"/>
        <v>（２）チ</v>
      </c>
      <c r="D30" s="11">
        <f t="shared" si="2"/>
        <v>20</v>
      </c>
      <c r="E30" s="21" t="s">
        <v>65</v>
      </c>
      <c r="F30" s="25" t="s">
        <v>66</v>
      </c>
      <c r="G30" s="26" t="s">
        <v>32</v>
      </c>
      <c r="H30" s="26" t="s">
        <v>33</v>
      </c>
      <c r="I30" s="26" t="s">
        <v>34</v>
      </c>
      <c r="J30" s="26" t="s">
        <v>35</v>
      </c>
      <c r="K30" s="26" t="s">
        <v>36</v>
      </c>
      <c r="L30" s="30"/>
      <c r="M30" s="23"/>
      <c r="N30" s="23"/>
      <c r="P30" s="16"/>
      <c r="Q30" s="16"/>
      <c r="R30" s="16"/>
      <c r="S30" s="16"/>
      <c r="T30" s="16"/>
      <c r="U30" s="16"/>
      <c r="V30" s="16"/>
      <c r="W30" s="16"/>
      <c r="X30" s="16"/>
      <c r="Y30" s="16"/>
      <c r="Z30" s="16"/>
      <c r="AA30" s="16"/>
      <c r="AB30" s="16"/>
      <c r="AC30" s="16"/>
      <c r="AD30" s="16"/>
      <c r="AE30" s="16"/>
      <c r="AF30" s="16"/>
      <c r="AG30" s="16"/>
      <c r="AH30" s="16"/>
      <c r="AI30" s="16"/>
    </row>
    <row r="31" spans="1:35" ht="30" customHeight="1">
      <c r="A31" s="11">
        <v>21</v>
      </c>
      <c r="B31" s="11" t="str">
        <f t="shared" si="0"/>
        <v>（２）</v>
      </c>
      <c r="C31" s="11" t="str">
        <f t="shared" si="1"/>
        <v>（２）ツ</v>
      </c>
      <c r="D31" s="11">
        <f t="shared" si="2"/>
        <v>21</v>
      </c>
      <c r="E31" s="21" t="s">
        <v>67</v>
      </c>
      <c r="F31" s="25" t="s">
        <v>68</v>
      </c>
      <c r="G31" s="26" t="s">
        <v>32</v>
      </c>
      <c r="H31" s="26" t="s">
        <v>33</v>
      </c>
      <c r="I31" s="26" t="s">
        <v>34</v>
      </c>
      <c r="J31" s="26" t="s">
        <v>35</v>
      </c>
      <c r="K31" s="26" t="s">
        <v>36</v>
      </c>
      <c r="L31" s="30"/>
      <c r="M31" s="23"/>
      <c r="N31" s="23"/>
      <c r="P31" s="16"/>
      <c r="Q31" s="16"/>
      <c r="R31" s="16"/>
      <c r="S31" s="16"/>
      <c r="T31" s="16"/>
      <c r="U31" s="16"/>
      <c r="V31" s="16"/>
      <c r="W31" s="16"/>
      <c r="X31" s="16"/>
      <c r="Y31" s="16"/>
      <c r="Z31" s="16"/>
      <c r="AA31" s="16"/>
      <c r="AB31" s="16"/>
      <c r="AC31" s="16"/>
      <c r="AD31" s="16"/>
      <c r="AE31" s="16"/>
      <c r="AF31" s="16"/>
      <c r="AG31" s="16"/>
      <c r="AH31" s="16"/>
      <c r="AI31" s="16"/>
    </row>
    <row r="32" spans="1:35" ht="30" customHeight="1">
      <c r="A32" s="11">
        <v>22</v>
      </c>
      <c r="B32" s="11" t="str">
        <f t="shared" si="0"/>
        <v>（２）</v>
      </c>
      <c r="C32" s="11" t="str">
        <f t="shared" si="1"/>
        <v>（２）テ</v>
      </c>
      <c r="D32" s="11">
        <f t="shared" si="2"/>
        <v>22</v>
      </c>
      <c r="E32" s="21" t="s">
        <v>69</v>
      </c>
      <c r="F32" s="25" t="s">
        <v>70</v>
      </c>
      <c r="G32" s="26" t="s">
        <v>32</v>
      </c>
      <c r="H32" s="26" t="s">
        <v>33</v>
      </c>
      <c r="I32" s="26" t="s">
        <v>34</v>
      </c>
      <c r="J32" s="26" t="s">
        <v>35</v>
      </c>
      <c r="K32" s="26" t="s">
        <v>36</v>
      </c>
      <c r="L32" s="30"/>
      <c r="M32" s="23"/>
      <c r="N32" s="23"/>
      <c r="P32" s="16"/>
      <c r="Q32" s="16"/>
      <c r="R32" s="16"/>
      <c r="S32" s="16"/>
      <c r="T32" s="16"/>
      <c r="U32" s="16"/>
      <c r="V32" s="16"/>
      <c r="W32" s="16"/>
      <c r="X32" s="16"/>
      <c r="Y32" s="16"/>
      <c r="Z32" s="16"/>
      <c r="AA32" s="16"/>
      <c r="AB32" s="16"/>
      <c r="AC32" s="16"/>
      <c r="AD32" s="16"/>
      <c r="AE32" s="16"/>
      <c r="AF32" s="16"/>
      <c r="AG32" s="16"/>
      <c r="AH32" s="16"/>
      <c r="AI32" s="16"/>
    </row>
    <row r="33" spans="1:35" ht="30" customHeight="1">
      <c r="A33" s="11">
        <v>23</v>
      </c>
      <c r="B33" s="11" t="str">
        <f t="shared" si="0"/>
        <v>（２）</v>
      </c>
      <c r="C33" s="11" t="str">
        <f t="shared" si="1"/>
        <v>（２）ト</v>
      </c>
      <c r="D33" s="11">
        <f t="shared" si="2"/>
        <v>23</v>
      </c>
      <c r="E33" s="21" t="s">
        <v>71</v>
      </c>
      <c r="F33" s="25" t="s">
        <v>72</v>
      </c>
      <c r="G33" s="26" t="s">
        <v>32</v>
      </c>
      <c r="H33" s="26" t="s">
        <v>33</v>
      </c>
      <c r="I33" s="26" t="s">
        <v>34</v>
      </c>
      <c r="J33" s="26" t="s">
        <v>35</v>
      </c>
      <c r="K33" s="26" t="s">
        <v>36</v>
      </c>
      <c r="L33" s="30"/>
      <c r="M33" s="23"/>
      <c r="N33" s="23"/>
      <c r="P33" s="16"/>
      <c r="Q33" s="16"/>
      <c r="R33" s="16"/>
      <c r="S33" s="16"/>
      <c r="T33" s="16"/>
      <c r="U33" s="16"/>
      <c r="V33" s="16"/>
      <c r="W33" s="16"/>
      <c r="X33" s="16"/>
      <c r="Y33" s="16"/>
      <c r="Z33" s="16"/>
      <c r="AA33" s="16"/>
      <c r="AB33" s="16"/>
      <c r="AC33" s="16"/>
      <c r="AD33" s="16"/>
      <c r="AE33" s="16"/>
      <c r="AF33" s="16"/>
      <c r="AG33" s="16"/>
      <c r="AH33" s="16"/>
      <c r="AI33" s="16"/>
    </row>
    <row r="34" spans="1:35" ht="30" customHeight="1">
      <c r="A34" s="11">
        <v>24</v>
      </c>
      <c r="B34" s="11" t="str">
        <f t="shared" si="0"/>
        <v>（２）</v>
      </c>
      <c r="C34" s="11" t="str">
        <f t="shared" si="1"/>
        <v>（２）ナ</v>
      </c>
      <c r="D34" s="11">
        <f t="shared" si="2"/>
        <v>24</v>
      </c>
      <c r="E34" s="21" t="s">
        <v>73</v>
      </c>
      <c r="F34" s="25" t="s">
        <v>74</v>
      </c>
      <c r="G34" s="26" t="s">
        <v>32</v>
      </c>
      <c r="H34" s="26" t="s">
        <v>33</v>
      </c>
      <c r="I34" s="26" t="s">
        <v>34</v>
      </c>
      <c r="J34" s="26" t="s">
        <v>35</v>
      </c>
      <c r="K34" s="26" t="s">
        <v>36</v>
      </c>
      <c r="L34" s="30"/>
      <c r="M34" s="23"/>
      <c r="N34" s="23"/>
      <c r="P34" s="16"/>
      <c r="Q34" s="16"/>
      <c r="R34" s="16"/>
      <c r="S34" s="16"/>
      <c r="T34" s="16"/>
      <c r="U34" s="16"/>
      <c r="V34" s="16"/>
      <c r="W34" s="16"/>
      <c r="X34" s="16"/>
      <c r="Y34" s="16"/>
      <c r="Z34" s="16"/>
      <c r="AA34" s="16"/>
      <c r="AB34" s="16"/>
      <c r="AC34" s="16"/>
      <c r="AD34" s="16"/>
      <c r="AE34" s="16"/>
      <c r="AF34" s="16"/>
      <c r="AG34" s="16"/>
      <c r="AH34" s="16"/>
      <c r="AI34" s="16"/>
    </row>
    <row r="35" spans="1:35" ht="30" customHeight="1">
      <c r="A35" s="11">
        <v>25</v>
      </c>
      <c r="B35" s="11" t="str">
        <f t="shared" si="0"/>
        <v>（２）</v>
      </c>
      <c r="C35" s="11" t="str">
        <f t="shared" si="1"/>
        <v>（２）ニ</v>
      </c>
      <c r="D35" s="11">
        <f t="shared" si="2"/>
        <v>25</v>
      </c>
      <c r="E35" s="21" t="s">
        <v>75</v>
      </c>
      <c r="F35" s="25" t="s">
        <v>76</v>
      </c>
      <c r="G35" s="26" t="s">
        <v>32</v>
      </c>
      <c r="H35" s="26" t="s">
        <v>33</v>
      </c>
      <c r="I35" s="26" t="s">
        <v>34</v>
      </c>
      <c r="J35" s="26" t="s">
        <v>35</v>
      </c>
      <c r="K35" s="26" t="s">
        <v>36</v>
      </c>
      <c r="L35" s="30"/>
      <c r="M35" s="23"/>
      <c r="N35" s="23"/>
      <c r="P35" s="16"/>
      <c r="Q35" s="16"/>
      <c r="R35" s="16"/>
      <c r="S35" s="16"/>
      <c r="T35" s="16"/>
      <c r="U35" s="16"/>
      <c r="V35" s="16"/>
      <c r="W35" s="16"/>
      <c r="X35" s="16"/>
      <c r="Y35" s="16"/>
      <c r="Z35" s="16"/>
      <c r="AA35" s="16"/>
      <c r="AB35" s="16"/>
      <c r="AC35" s="16"/>
      <c r="AD35" s="16"/>
      <c r="AE35" s="16"/>
      <c r="AF35" s="16"/>
      <c r="AG35" s="16"/>
      <c r="AH35" s="16"/>
      <c r="AI35" s="16"/>
    </row>
    <row r="36" spans="1:35" ht="30" customHeight="1">
      <c r="A36" s="11">
        <v>26</v>
      </c>
      <c r="B36" s="11" t="str">
        <f t="shared" si="0"/>
        <v>（２）</v>
      </c>
      <c r="C36" s="11" t="str">
        <f t="shared" si="1"/>
        <v>（２）ヌ</v>
      </c>
      <c r="D36" s="11">
        <f t="shared" si="2"/>
        <v>26</v>
      </c>
      <c r="E36" s="21" t="s">
        <v>77</v>
      </c>
      <c r="F36" s="25" t="s">
        <v>78</v>
      </c>
      <c r="G36" s="26" t="s">
        <v>32</v>
      </c>
      <c r="H36" s="26" t="s">
        <v>33</v>
      </c>
      <c r="I36" s="26" t="s">
        <v>34</v>
      </c>
      <c r="J36" s="26" t="s">
        <v>35</v>
      </c>
      <c r="K36" s="26" t="s">
        <v>36</v>
      </c>
      <c r="L36" s="30"/>
      <c r="M36" s="23"/>
      <c r="N36" s="23"/>
      <c r="P36" s="16"/>
      <c r="Q36" s="16"/>
      <c r="R36" s="16"/>
      <c r="S36" s="16"/>
      <c r="T36" s="16"/>
      <c r="U36" s="16"/>
      <c r="V36" s="16"/>
      <c r="W36" s="16"/>
      <c r="X36" s="16"/>
      <c r="Y36" s="16"/>
      <c r="Z36" s="16"/>
      <c r="AA36" s="16"/>
      <c r="AB36" s="16"/>
      <c r="AC36" s="16"/>
      <c r="AD36" s="16"/>
      <c r="AE36" s="16"/>
      <c r="AF36" s="16"/>
      <c r="AG36" s="16"/>
      <c r="AH36" s="16"/>
      <c r="AI36" s="16"/>
    </row>
    <row r="37" spans="1:35" ht="30" customHeight="1">
      <c r="A37" s="11">
        <v>27</v>
      </c>
      <c r="B37" s="11" t="str">
        <f t="shared" si="0"/>
        <v>（２）</v>
      </c>
      <c r="C37" s="11" t="str">
        <f t="shared" si="1"/>
        <v>（２）ネ</v>
      </c>
      <c r="D37" s="11">
        <f t="shared" si="2"/>
        <v>27</v>
      </c>
      <c r="E37" s="21" t="s">
        <v>79</v>
      </c>
      <c r="F37" s="25" t="s">
        <v>80</v>
      </c>
      <c r="G37" s="26" t="s">
        <v>32</v>
      </c>
      <c r="H37" s="26" t="s">
        <v>33</v>
      </c>
      <c r="I37" s="26" t="s">
        <v>34</v>
      </c>
      <c r="J37" s="26" t="s">
        <v>35</v>
      </c>
      <c r="K37" s="26" t="s">
        <v>36</v>
      </c>
      <c r="L37" s="30"/>
      <c r="M37" s="23"/>
      <c r="N37" s="23"/>
      <c r="P37" s="16"/>
      <c r="Q37" s="16"/>
      <c r="R37" s="16"/>
      <c r="S37" s="16"/>
      <c r="T37" s="16"/>
      <c r="U37" s="16"/>
      <c r="V37" s="16"/>
      <c r="W37" s="16"/>
      <c r="X37" s="16"/>
      <c r="Y37" s="16"/>
      <c r="Z37" s="16"/>
      <c r="AA37" s="16"/>
      <c r="AB37" s="16"/>
      <c r="AC37" s="16"/>
      <c r="AD37" s="16"/>
      <c r="AE37" s="16"/>
      <c r="AF37" s="16"/>
      <c r="AG37" s="16"/>
      <c r="AH37" s="16"/>
      <c r="AI37" s="16"/>
    </row>
    <row r="38" spans="1:35" ht="30" customHeight="1">
      <c r="B38" s="11" t="str">
        <f t="shared" si="0"/>
        <v/>
      </c>
      <c r="C38" s="11" t="str">
        <f t="shared" si="1"/>
        <v/>
      </c>
      <c r="D38" s="11" t="str">
        <f t="shared" si="2"/>
        <v/>
      </c>
      <c r="E38" s="174" t="s">
        <v>304</v>
      </c>
      <c r="F38" s="175"/>
      <c r="G38" s="175"/>
      <c r="H38" s="175"/>
      <c r="I38" s="175"/>
      <c r="J38" s="175"/>
      <c r="K38" s="175"/>
      <c r="L38" s="175"/>
      <c r="M38" s="175"/>
      <c r="N38" s="176"/>
      <c r="P38" s="16"/>
      <c r="Q38" s="16"/>
      <c r="R38" s="16"/>
      <c r="S38" s="16"/>
      <c r="T38" s="16"/>
      <c r="U38" s="16"/>
      <c r="V38" s="16"/>
      <c r="W38" s="16"/>
      <c r="X38" s="16"/>
      <c r="Y38" s="16"/>
      <c r="Z38" s="16"/>
      <c r="AA38" s="16"/>
      <c r="AB38" s="16"/>
      <c r="AC38" s="16"/>
      <c r="AD38" s="16"/>
      <c r="AE38" s="16"/>
      <c r="AF38" s="16"/>
      <c r="AG38" s="16"/>
      <c r="AH38" s="16"/>
      <c r="AI38" s="16"/>
    </row>
    <row r="39" spans="1:35" ht="30" customHeight="1">
      <c r="A39" s="11">
        <v>28</v>
      </c>
      <c r="B39" s="11" t="str">
        <f t="shared" si="0"/>
        <v/>
      </c>
      <c r="C39" s="11" t="str">
        <f t="shared" si="1"/>
        <v>（３）</v>
      </c>
      <c r="D39" s="11">
        <f t="shared" si="2"/>
        <v>28</v>
      </c>
      <c r="E39" s="21" t="s">
        <v>82</v>
      </c>
      <c r="F39" s="25" t="s">
        <v>305</v>
      </c>
      <c r="G39" s="26" t="s">
        <v>32</v>
      </c>
      <c r="H39" s="26" t="s">
        <v>33</v>
      </c>
      <c r="I39" s="26" t="s">
        <v>34</v>
      </c>
      <c r="J39" s="26" t="s">
        <v>35</v>
      </c>
      <c r="K39" s="26" t="s">
        <v>36</v>
      </c>
      <c r="L39" s="23"/>
      <c r="M39" s="23"/>
      <c r="N39" s="23"/>
      <c r="P39" s="16"/>
      <c r="Q39" s="16"/>
      <c r="R39" s="16"/>
      <c r="S39" s="16"/>
      <c r="T39" s="16"/>
      <c r="U39" s="16"/>
      <c r="V39" s="16"/>
      <c r="W39" s="16"/>
      <c r="X39" s="16"/>
      <c r="Y39" s="16"/>
      <c r="Z39" s="16"/>
      <c r="AA39" s="16"/>
      <c r="AB39" s="16"/>
      <c r="AC39" s="16"/>
      <c r="AD39" s="16"/>
      <c r="AE39" s="16"/>
      <c r="AF39" s="16"/>
      <c r="AG39" s="16"/>
      <c r="AH39" s="16"/>
      <c r="AI39" s="16"/>
    </row>
    <row r="40" spans="1:35" ht="30" customHeight="1">
      <c r="A40" s="11">
        <v>29</v>
      </c>
      <c r="B40" s="11" t="str">
        <f t="shared" si="0"/>
        <v/>
      </c>
      <c r="C40" s="11" t="str">
        <f t="shared" si="1"/>
        <v>（４）</v>
      </c>
      <c r="D40" s="11">
        <f t="shared" si="2"/>
        <v>29</v>
      </c>
      <c r="E40" s="21" t="s">
        <v>87</v>
      </c>
      <c r="F40" s="25" t="s">
        <v>306</v>
      </c>
      <c r="G40" s="26" t="s">
        <v>32</v>
      </c>
      <c r="H40" s="26" t="s">
        <v>33</v>
      </c>
      <c r="I40" s="26" t="s">
        <v>34</v>
      </c>
      <c r="J40" s="26" t="s">
        <v>35</v>
      </c>
      <c r="K40" s="26" t="s">
        <v>36</v>
      </c>
      <c r="L40" s="23"/>
      <c r="M40" s="23"/>
      <c r="N40" s="23"/>
      <c r="P40" s="16"/>
      <c r="Q40" s="16"/>
      <c r="R40" s="16"/>
      <c r="S40" s="16"/>
      <c r="T40" s="16"/>
      <c r="U40" s="16"/>
      <c r="V40" s="16"/>
      <c r="W40" s="16"/>
      <c r="X40" s="16"/>
      <c r="Y40" s="16"/>
      <c r="Z40" s="16"/>
      <c r="AA40" s="16"/>
      <c r="AB40" s="16"/>
      <c r="AC40" s="16"/>
      <c r="AD40" s="16"/>
      <c r="AE40" s="16"/>
      <c r="AF40" s="16"/>
      <c r="AG40" s="16"/>
      <c r="AH40" s="16"/>
      <c r="AI40" s="16"/>
    </row>
    <row r="41" spans="1:35" ht="30" customHeight="1">
      <c r="A41" s="11">
        <v>30</v>
      </c>
      <c r="B41" s="11" t="str">
        <f t="shared" si="0"/>
        <v/>
      </c>
      <c r="C41" s="11" t="str">
        <f t="shared" si="1"/>
        <v>（５）</v>
      </c>
      <c r="D41" s="11">
        <f t="shared" si="2"/>
        <v>30</v>
      </c>
      <c r="E41" s="21" t="s">
        <v>89</v>
      </c>
      <c r="F41" s="25" t="s">
        <v>307</v>
      </c>
      <c r="G41" s="26" t="s">
        <v>32</v>
      </c>
      <c r="H41" s="26" t="s">
        <v>33</v>
      </c>
      <c r="I41" s="26" t="s">
        <v>34</v>
      </c>
      <c r="J41" s="26" t="s">
        <v>35</v>
      </c>
      <c r="K41" s="26" t="s">
        <v>36</v>
      </c>
      <c r="L41" s="23"/>
      <c r="M41" s="23"/>
      <c r="N41" s="23"/>
      <c r="P41" s="16"/>
      <c r="Q41" s="16"/>
      <c r="R41" s="16"/>
      <c r="S41" s="16"/>
      <c r="T41" s="16"/>
      <c r="U41" s="16"/>
      <c r="V41" s="16"/>
      <c r="W41" s="16"/>
      <c r="X41" s="16"/>
      <c r="Y41" s="16"/>
      <c r="Z41" s="16"/>
      <c r="AA41" s="16"/>
      <c r="AB41" s="16"/>
      <c r="AC41" s="16"/>
      <c r="AD41" s="16"/>
      <c r="AE41" s="16"/>
      <c r="AF41" s="16"/>
      <c r="AG41" s="16"/>
      <c r="AH41" s="16"/>
      <c r="AI41" s="16"/>
    </row>
    <row r="42" spans="1:35" ht="30" customHeight="1">
      <c r="A42" s="11">
        <v>31</v>
      </c>
      <c r="B42" s="11" t="str">
        <f t="shared" si="0"/>
        <v/>
      </c>
      <c r="C42" s="11" t="str">
        <f t="shared" si="1"/>
        <v>（６）</v>
      </c>
      <c r="D42" s="11">
        <f t="shared" si="2"/>
        <v>31</v>
      </c>
      <c r="E42" s="21" t="s">
        <v>91</v>
      </c>
      <c r="F42" s="25" t="s">
        <v>308</v>
      </c>
      <c r="G42" s="26" t="s">
        <v>32</v>
      </c>
      <c r="H42" s="26" t="s">
        <v>33</v>
      </c>
      <c r="I42" s="26" t="s">
        <v>34</v>
      </c>
      <c r="J42" s="26" t="s">
        <v>35</v>
      </c>
      <c r="K42" s="26" t="s">
        <v>36</v>
      </c>
      <c r="L42" s="23"/>
      <c r="M42" s="23"/>
      <c r="N42" s="23"/>
      <c r="P42" s="16"/>
      <c r="Q42" s="16"/>
      <c r="R42" s="16"/>
      <c r="S42" s="16"/>
      <c r="T42" s="16"/>
      <c r="U42" s="16"/>
      <c r="V42" s="16"/>
      <c r="W42" s="16"/>
      <c r="X42" s="16"/>
      <c r="Y42" s="16"/>
      <c r="Z42" s="16"/>
      <c r="AA42" s="16"/>
      <c r="AB42" s="16"/>
      <c r="AC42" s="16"/>
      <c r="AD42" s="16"/>
      <c r="AE42" s="16"/>
      <c r="AF42" s="16"/>
      <c r="AG42" s="16"/>
      <c r="AH42" s="16"/>
      <c r="AI42" s="16"/>
    </row>
    <row r="43" spans="1:35" ht="30" customHeight="1">
      <c r="A43" s="11">
        <v>32</v>
      </c>
      <c r="B43" s="11" t="str">
        <f t="shared" si="0"/>
        <v/>
      </c>
      <c r="C43" s="11" t="str">
        <f t="shared" si="1"/>
        <v>（７）</v>
      </c>
      <c r="D43" s="11">
        <f t="shared" si="2"/>
        <v>32</v>
      </c>
      <c r="E43" s="21" t="s">
        <v>93</v>
      </c>
      <c r="F43" s="25" t="s">
        <v>309</v>
      </c>
      <c r="G43" s="26" t="s">
        <v>32</v>
      </c>
      <c r="H43" s="26" t="s">
        <v>33</v>
      </c>
      <c r="I43" s="26" t="s">
        <v>34</v>
      </c>
      <c r="J43" s="26" t="s">
        <v>35</v>
      </c>
      <c r="K43" s="26" t="s">
        <v>36</v>
      </c>
      <c r="L43" s="23"/>
      <c r="M43" s="23"/>
      <c r="N43" s="23"/>
      <c r="P43" s="16"/>
      <c r="Q43" s="16"/>
      <c r="R43" s="16"/>
      <c r="S43" s="16"/>
      <c r="T43" s="16"/>
      <c r="U43" s="16"/>
      <c r="V43" s="16"/>
      <c r="W43" s="16"/>
      <c r="X43" s="16"/>
      <c r="Y43" s="16"/>
      <c r="Z43" s="16"/>
      <c r="AA43" s="16"/>
      <c r="AB43" s="16"/>
      <c r="AC43" s="16"/>
      <c r="AD43" s="16"/>
      <c r="AE43" s="16"/>
      <c r="AF43" s="16"/>
      <c r="AG43" s="16"/>
      <c r="AH43" s="16"/>
      <c r="AI43" s="16"/>
    </row>
    <row r="44" spans="1:35" ht="30" customHeight="1">
      <c r="A44" s="11">
        <v>33</v>
      </c>
      <c r="B44" s="11" t="str">
        <f t="shared" si="0"/>
        <v/>
      </c>
      <c r="C44" s="11" t="str">
        <f t="shared" si="1"/>
        <v>（８）</v>
      </c>
      <c r="D44" s="11">
        <f t="shared" si="2"/>
        <v>33</v>
      </c>
      <c r="E44" s="21" t="s">
        <v>95</v>
      </c>
      <c r="F44" s="25" t="s">
        <v>310</v>
      </c>
      <c r="G44" s="26" t="s">
        <v>32</v>
      </c>
      <c r="H44" s="26" t="s">
        <v>33</v>
      </c>
      <c r="I44" s="26" t="s">
        <v>34</v>
      </c>
      <c r="J44" s="26" t="s">
        <v>35</v>
      </c>
      <c r="K44" s="26" t="s">
        <v>36</v>
      </c>
      <c r="L44" s="23"/>
      <c r="M44" s="23"/>
      <c r="N44" s="23"/>
      <c r="P44" s="16"/>
      <c r="Q44" s="16"/>
      <c r="R44" s="16"/>
      <c r="S44" s="16"/>
      <c r="T44" s="16"/>
      <c r="U44" s="16"/>
      <c r="V44" s="16"/>
      <c r="W44" s="16"/>
      <c r="X44" s="16"/>
      <c r="Y44" s="16"/>
      <c r="Z44" s="16"/>
      <c r="AA44" s="16"/>
      <c r="AB44" s="16"/>
      <c r="AC44" s="16"/>
      <c r="AD44" s="16"/>
      <c r="AE44" s="16"/>
      <c r="AF44" s="16"/>
      <c r="AG44" s="16"/>
      <c r="AH44" s="16"/>
      <c r="AI44" s="16"/>
    </row>
    <row r="45" spans="1:35" ht="30" customHeight="1">
      <c r="A45" s="11">
        <v>34</v>
      </c>
      <c r="B45" s="11" t="str">
        <f t="shared" si="0"/>
        <v/>
      </c>
      <c r="C45" s="11" t="str">
        <f t="shared" si="1"/>
        <v>（９）</v>
      </c>
      <c r="D45" s="11">
        <f t="shared" si="2"/>
        <v>34</v>
      </c>
      <c r="E45" s="21" t="s">
        <v>97</v>
      </c>
      <c r="F45" s="25" t="s">
        <v>311</v>
      </c>
      <c r="G45" s="26" t="s">
        <v>32</v>
      </c>
      <c r="H45" s="26" t="s">
        <v>33</v>
      </c>
      <c r="I45" s="26" t="s">
        <v>34</v>
      </c>
      <c r="J45" s="26" t="s">
        <v>35</v>
      </c>
      <c r="K45" s="26" t="s">
        <v>36</v>
      </c>
      <c r="L45" s="23"/>
      <c r="M45" s="23"/>
      <c r="N45" s="23"/>
      <c r="P45" s="16"/>
      <c r="Q45" s="16"/>
      <c r="R45" s="16"/>
      <c r="S45" s="16"/>
      <c r="T45" s="16"/>
      <c r="U45" s="16"/>
      <c r="V45" s="16"/>
      <c r="W45" s="16"/>
      <c r="X45" s="16"/>
      <c r="Y45" s="16"/>
      <c r="Z45" s="16"/>
      <c r="AA45" s="16"/>
      <c r="AB45" s="16"/>
      <c r="AC45" s="16"/>
      <c r="AD45" s="16"/>
      <c r="AE45" s="16"/>
      <c r="AF45" s="16"/>
      <c r="AG45" s="16"/>
      <c r="AH45" s="16"/>
      <c r="AI45" s="16"/>
    </row>
    <row r="46" spans="1:35" ht="30" customHeight="1">
      <c r="A46" s="11">
        <v>35</v>
      </c>
      <c r="B46" s="11" t="str">
        <f t="shared" si="0"/>
        <v/>
      </c>
      <c r="C46" s="11" t="str">
        <f t="shared" si="1"/>
        <v>（１０）</v>
      </c>
      <c r="D46" s="11">
        <f t="shared" si="2"/>
        <v>35</v>
      </c>
      <c r="E46" s="21" t="s">
        <v>99</v>
      </c>
      <c r="F46" s="25" t="s">
        <v>312</v>
      </c>
      <c r="G46" s="26" t="s">
        <v>32</v>
      </c>
      <c r="H46" s="26" t="s">
        <v>33</v>
      </c>
      <c r="I46" s="26" t="s">
        <v>34</v>
      </c>
      <c r="J46" s="26" t="s">
        <v>35</v>
      </c>
      <c r="K46" s="26" t="s">
        <v>36</v>
      </c>
      <c r="L46" s="23"/>
      <c r="M46" s="23"/>
      <c r="N46" s="23"/>
      <c r="P46" s="16"/>
      <c r="Q46" s="16"/>
      <c r="R46" s="16"/>
      <c r="S46" s="16"/>
      <c r="T46" s="16"/>
      <c r="U46" s="16"/>
      <c r="V46" s="16"/>
      <c r="W46" s="16"/>
      <c r="X46" s="16"/>
      <c r="Y46" s="16"/>
      <c r="Z46" s="16"/>
      <c r="AA46" s="16"/>
      <c r="AB46" s="16"/>
      <c r="AC46" s="16"/>
      <c r="AD46" s="16"/>
      <c r="AE46" s="16"/>
      <c r="AF46" s="16"/>
      <c r="AG46" s="16"/>
      <c r="AH46" s="16"/>
      <c r="AI46" s="16"/>
    </row>
    <row r="47" spans="1:35" ht="30" customHeight="1">
      <c r="B47" s="11" t="str">
        <f t="shared" si="0"/>
        <v/>
      </c>
      <c r="C47" s="11" t="str">
        <f t="shared" si="1"/>
        <v/>
      </c>
      <c r="D47" s="11" t="str">
        <f t="shared" si="2"/>
        <v/>
      </c>
      <c r="E47" s="174" t="s">
        <v>313</v>
      </c>
      <c r="F47" s="175"/>
      <c r="G47" s="175"/>
      <c r="H47" s="175"/>
      <c r="I47" s="175"/>
      <c r="J47" s="175"/>
      <c r="K47" s="175"/>
      <c r="L47" s="175"/>
      <c r="M47" s="175"/>
      <c r="N47" s="176"/>
      <c r="P47" s="16"/>
      <c r="Q47" s="16"/>
      <c r="R47" s="16"/>
      <c r="S47" s="16"/>
      <c r="T47" s="16"/>
      <c r="U47" s="16"/>
      <c r="V47" s="16"/>
      <c r="W47" s="16"/>
      <c r="X47" s="16"/>
      <c r="Y47" s="16"/>
      <c r="Z47" s="16"/>
      <c r="AA47" s="16"/>
      <c r="AB47" s="16"/>
      <c r="AC47" s="16"/>
      <c r="AD47" s="16"/>
      <c r="AE47" s="16"/>
      <c r="AF47" s="16"/>
      <c r="AG47" s="16"/>
      <c r="AH47" s="16"/>
      <c r="AI47" s="16"/>
    </row>
    <row r="48" spans="1:35" ht="30" customHeight="1">
      <c r="A48" s="11">
        <v>36</v>
      </c>
      <c r="B48" s="11" t="str">
        <f t="shared" si="0"/>
        <v/>
      </c>
      <c r="C48" s="11" t="str">
        <f t="shared" si="1"/>
        <v>（１１）</v>
      </c>
      <c r="D48" s="11">
        <f t="shared" si="2"/>
        <v>36</v>
      </c>
      <c r="E48" s="21" t="s">
        <v>102</v>
      </c>
      <c r="F48" s="25" t="s">
        <v>314</v>
      </c>
      <c r="G48" s="26" t="s">
        <v>104</v>
      </c>
      <c r="H48" s="26" t="s">
        <v>105</v>
      </c>
      <c r="I48" s="26" t="s">
        <v>106</v>
      </c>
      <c r="J48" s="26" t="s">
        <v>107</v>
      </c>
      <c r="K48" s="23"/>
      <c r="L48" s="23"/>
      <c r="M48" s="23"/>
      <c r="N48" s="23"/>
      <c r="P48" s="16"/>
      <c r="Q48" s="16"/>
      <c r="R48" s="16"/>
      <c r="S48" s="16"/>
      <c r="T48" s="16"/>
      <c r="U48" s="16"/>
      <c r="V48" s="16"/>
      <c r="W48" s="16"/>
      <c r="X48" s="16"/>
      <c r="Y48" s="16"/>
      <c r="Z48" s="16"/>
      <c r="AA48" s="16"/>
      <c r="AB48" s="16"/>
      <c r="AC48" s="16"/>
      <c r="AD48" s="16"/>
      <c r="AE48" s="16"/>
      <c r="AF48" s="16"/>
      <c r="AG48" s="16"/>
      <c r="AH48" s="16"/>
      <c r="AI48" s="16"/>
    </row>
    <row r="49" spans="1:35" ht="30" customHeight="1">
      <c r="A49" s="11">
        <v>37</v>
      </c>
      <c r="B49" s="11" t="str">
        <f t="shared" si="0"/>
        <v/>
      </c>
      <c r="C49" s="11" t="str">
        <f t="shared" si="1"/>
        <v>（１２）</v>
      </c>
      <c r="D49" s="11">
        <f t="shared" si="2"/>
        <v>37</v>
      </c>
      <c r="E49" s="21" t="s">
        <v>108</v>
      </c>
      <c r="F49" s="25" t="s">
        <v>315</v>
      </c>
      <c r="G49" s="26" t="s">
        <v>110</v>
      </c>
      <c r="H49" s="26" t="s">
        <v>111</v>
      </c>
      <c r="I49" s="26" t="s">
        <v>112</v>
      </c>
      <c r="J49" s="26" t="s">
        <v>113</v>
      </c>
      <c r="K49" s="23"/>
      <c r="L49" s="23"/>
      <c r="M49" s="23"/>
      <c r="N49" s="23"/>
      <c r="P49" s="16"/>
      <c r="Q49" s="16"/>
      <c r="R49" s="16"/>
      <c r="S49" s="16"/>
      <c r="T49" s="16"/>
      <c r="U49" s="16"/>
      <c r="V49" s="16"/>
      <c r="W49" s="16"/>
      <c r="X49" s="16"/>
      <c r="Y49" s="16"/>
      <c r="Z49" s="16"/>
      <c r="AA49" s="16"/>
      <c r="AB49" s="16"/>
      <c r="AC49" s="16"/>
      <c r="AD49" s="16"/>
      <c r="AE49" s="16"/>
      <c r="AF49" s="16"/>
      <c r="AG49" s="16"/>
      <c r="AH49" s="16"/>
      <c r="AI49" s="16"/>
    </row>
    <row r="50" spans="1:35" ht="30" customHeight="1">
      <c r="A50" s="11">
        <v>38</v>
      </c>
      <c r="B50" s="11" t="str">
        <f t="shared" si="0"/>
        <v/>
      </c>
      <c r="C50" s="11" t="str">
        <f t="shared" si="1"/>
        <v>（１３）</v>
      </c>
      <c r="D50" s="11">
        <f t="shared" si="2"/>
        <v>38</v>
      </c>
      <c r="E50" s="21" t="s">
        <v>114</v>
      </c>
      <c r="F50" s="25" t="s">
        <v>316</v>
      </c>
      <c r="G50" s="26" t="s">
        <v>116</v>
      </c>
      <c r="H50" s="26" t="s">
        <v>117</v>
      </c>
      <c r="I50" s="26" t="s">
        <v>118</v>
      </c>
      <c r="J50" s="26" t="s">
        <v>119</v>
      </c>
      <c r="K50" s="23"/>
      <c r="L50" s="23"/>
      <c r="M50" s="23"/>
      <c r="N50" s="23"/>
      <c r="P50" s="16"/>
      <c r="Q50" s="16"/>
      <c r="R50" s="16"/>
      <c r="S50" s="16"/>
      <c r="T50" s="16"/>
      <c r="U50" s="16"/>
      <c r="V50" s="16"/>
      <c r="W50" s="16"/>
      <c r="X50" s="16"/>
      <c r="Y50" s="16"/>
      <c r="Z50" s="16"/>
      <c r="AA50" s="16"/>
      <c r="AB50" s="16"/>
      <c r="AC50" s="16"/>
      <c r="AD50" s="16"/>
      <c r="AE50" s="16"/>
      <c r="AF50" s="16"/>
      <c r="AG50" s="16"/>
      <c r="AH50" s="16"/>
      <c r="AI50" s="16"/>
    </row>
    <row r="51" spans="1:35" ht="30" customHeight="1">
      <c r="A51" s="11">
        <v>39</v>
      </c>
      <c r="B51" s="11" t="str">
        <f t="shared" si="0"/>
        <v/>
      </c>
      <c r="C51" s="11" t="str">
        <f t="shared" si="1"/>
        <v>（１４）</v>
      </c>
      <c r="D51" s="11">
        <f t="shared" si="2"/>
        <v>39</v>
      </c>
      <c r="E51" s="21" t="s">
        <v>120</v>
      </c>
      <c r="F51" s="25" t="s">
        <v>317</v>
      </c>
      <c r="G51" s="26" t="s">
        <v>116</v>
      </c>
      <c r="H51" s="26" t="s">
        <v>117</v>
      </c>
      <c r="I51" s="26" t="s">
        <v>118</v>
      </c>
      <c r="J51" s="26" t="s">
        <v>119</v>
      </c>
      <c r="K51" s="23"/>
      <c r="L51" s="23"/>
      <c r="M51" s="23"/>
      <c r="N51" s="23"/>
      <c r="P51" s="16"/>
      <c r="Q51" s="16"/>
      <c r="R51" s="16"/>
      <c r="S51" s="16"/>
      <c r="T51" s="16"/>
      <c r="U51" s="16"/>
      <c r="V51" s="16"/>
      <c r="W51" s="16"/>
      <c r="X51" s="16"/>
      <c r="Y51" s="16"/>
      <c r="Z51" s="16"/>
      <c r="AA51" s="16"/>
      <c r="AB51" s="16"/>
      <c r="AC51" s="16"/>
      <c r="AD51" s="16"/>
      <c r="AE51" s="16"/>
      <c r="AF51" s="16"/>
      <c r="AG51" s="16"/>
      <c r="AH51" s="16"/>
      <c r="AI51" s="16"/>
    </row>
    <row r="52" spans="1:35" ht="30" customHeight="1">
      <c r="A52" s="11">
        <v>40</v>
      </c>
      <c r="B52" s="11" t="str">
        <f t="shared" si="0"/>
        <v/>
      </c>
      <c r="C52" s="11" t="str">
        <f t="shared" si="1"/>
        <v>（１５）</v>
      </c>
      <c r="D52" s="11">
        <f t="shared" si="2"/>
        <v>40</v>
      </c>
      <c r="E52" s="21" t="s">
        <v>318</v>
      </c>
      <c r="F52" s="25" t="s">
        <v>319</v>
      </c>
      <c r="G52" s="26" t="s">
        <v>320</v>
      </c>
      <c r="H52" s="26" t="s">
        <v>321</v>
      </c>
      <c r="I52" s="26" t="s">
        <v>322</v>
      </c>
      <c r="J52" s="26" t="s">
        <v>323</v>
      </c>
      <c r="K52" s="23"/>
      <c r="L52" s="23"/>
      <c r="M52" s="23"/>
      <c r="N52" s="23"/>
      <c r="P52" s="16"/>
      <c r="Q52" s="16"/>
      <c r="R52" s="16"/>
      <c r="S52" s="16"/>
      <c r="T52" s="16"/>
      <c r="U52" s="16"/>
      <c r="V52" s="16"/>
      <c r="W52" s="16"/>
      <c r="X52" s="16"/>
      <c r="Y52" s="16"/>
      <c r="Z52" s="16"/>
      <c r="AA52" s="16"/>
      <c r="AB52" s="16"/>
      <c r="AC52" s="16"/>
      <c r="AD52" s="16"/>
      <c r="AE52" s="16"/>
      <c r="AF52" s="16"/>
      <c r="AG52" s="16"/>
      <c r="AH52" s="16"/>
      <c r="AI52" s="16"/>
    </row>
    <row r="53" spans="1:35" ht="30" customHeight="1">
      <c r="A53" s="11">
        <v>41</v>
      </c>
      <c r="B53" s="11" t="str">
        <f t="shared" si="0"/>
        <v/>
      </c>
      <c r="C53" s="11" t="str">
        <f t="shared" si="1"/>
        <v>（１６）</v>
      </c>
      <c r="D53" s="11">
        <f t="shared" si="2"/>
        <v>41</v>
      </c>
      <c r="E53" s="21" t="s">
        <v>324</v>
      </c>
      <c r="F53" s="33" t="s">
        <v>325</v>
      </c>
      <c r="G53" s="26" t="s">
        <v>124</v>
      </c>
      <c r="H53" s="26" t="s">
        <v>125</v>
      </c>
      <c r="I53" s="26" t="s">
        <v>126</v>
      </c>
      <c r="J53" s="26" t="s">
        <v>127</v>
      </c>
      <c r="K53" s="26" t="s">
        <v>128</v>
      </c>
      <c r="L53" s="23"/>
      <c r="M53" s="23"/>
      <c r="N53" s="23"/>
      <c r="P53" s="16"/>
      <c r="Q53" s="16"/>
      <c r="R53" s="16"/>
      <c r="S53" s="16"/>
      <c r="T53" s="16"/>
      <c r="U53" s="16"/>
      <c r="V53" s="16"/>
      <c r="W53" s="16"/>
      <c r="X53" s="16"/>
      <c r="Y53" s="16"/>
      <c r="Z53" s="16"/>
      <c r="AA53" s="16"/>
      <c r="AB53" s="16"/>
      <c r="AC53" s="16"/>
      <c r="AD53" s="16"/>
      <c r="AE53" s="16"/>
      <c r="AF53" s="16"/>
      <c r="AG53" s="16"/>
      <c r="AH53" s="16"/>
      <c r="AI53" s="16"/>
    </row>
    <row r="54" spans="1:35" ht="30" customHeight="1">
      <c r="B54" s="11" t="str">
        <f t="shared" si="0"/>
        <v/>
      </c>
      <c r="C54" s="11" t="str">
        <f t="shared" si="1"/>
        <v/>
      </c>
      <c r="D54" s="11" t="str">
        <f t="shared" si="2"/>
        <v/>
      </c>
      <c r="E54" s="180" t="s">
        <v>326</v>
      </c>
      <c r="F54" s="181"/>
      <c r="G54" s="181"/>
      <c r="H54" s="181"/>
      <c r="I54" s="181"/>
      <c r="J54" s="181"/>
      <c r="K54" s="181"/>
      <c r="L54" s="181"/>
      <c r="M54" s="181"/>
      <c r="N54" s="182"/>
      <c r="P54" s="16"/>
      <c r="Q54" s="16"/>
      <c r="R54" s="16"/>
      <c r="S54" s="16"/>
      <c r="T54" s="16"/>
      <c r="U54" s="16"/>
      <c r="V54" s="16"/>
      <c r="W54" s="16"/>
      <c r="X54" s="16"/>
      <c r="Y54" s="16"/>
      <c r="Z54" s="16"/>
      <c r="AA54" s="16"/>
      <c r="AB54" s="16"/>
      <c r="AC54" s="16"/>
      <c r="AD54" s="16"/>
      <c r="AE54" s="16"/>
      <c r="AF54" s="16"/>
      <c r="AG54" s="16"/>
      <c r="AH54" s="16"/>
      <c r="AI54" s="16"/>
    </row>
    <row r="55" spans="1:35" ht="30" customHeight="1">
      <c r="A55" s="11">
        <v>42</v>
      </c>
      <c r="B55" s="11" t="str">
        <f t="shared" si="0"/>
        <v/>
      </c>
      <c r="C55" s="11" t="str">
        <f t="shared" si="1"/>
        <v>（１７）</v>
      </c>
      <c r="D55" s="11">
        <f t="shared" si="2"/>
        <v>42</v>
      </c>
      <c r="E55" s="21" t="s">
        <v>327</v>
      </c>
      <c r="F55" s="37" t="s">
        <v>328</v>
      </c>
      <c r="G55" s="26" t="s">
        <v>250</v>
      </c>
      <c r="H55" s="26" t="s">
        <v>251</v>
      </c>
      <c r="I55" s="26" t="s">
        <v>252</v>
      </c>
      <c r="J55" s="26" t="s">
        <v>253</v>
      </c>
      <c r="K55" s="23"/>
      <c r="L55" s="23"/>
      <c r="M55" s="23"/>
      <c r="N55" s="23"/>
      <c r="P55" s="16"/>
      <c r="Q55" s="16"/>
      <c r="R55" s="16"/>
      <c r="S55" s="16"/>
      <c r="T55" s="16"/>
      <c r="U55" s="16"/>
      <c r="V55" s="16"/>
      <c r="W55" s="16"/>
      <c r="X55" s="16"/>
      <c r="Y55" s="16"/>
      <c r="Z55" s="16"/>
      <c r="AA55" s="16"/>
      <c r="AB55" s="16"/>
      <c r="AC55" s="16"/>
      <c r="AD55" s="16"/>
      <c r="AE55" s="16"/>
      <c r="AF55" s="16"/>
      <c r="AG55" s="16"/>
      <c r="AH55" s="16"/>
      <c r="AI55" s="16"/>
    </row>
    <row r="56" spans="1:35" ht="30" customHeight="1">
      <c r="A56" s="11">
        <v>43</v>
      </c>
      <c r="B56" s="11" t="str">
        <f t="shared" si="0"/>
        <v/>
      </c>
      <c r="C56" s="11" t="str">
        <f t="shared" si="1"/>
        <v>（１８）</v>
      </c>
      <c r="D56" s="11">
        <f t="shared" si="2"/>
        <v>43</v>
      </c>
      <c r="E56" s="21" t="s">
        <v>142</v>
      </c>
      <c r="F56" s="37" t="s">
        <v>329</v>
      </c>
      <c r="G56" s="26" t="s">
        <v>250</v>
      </c>
      <c r="H56" s="26" t="s">
        <v>251</v>
      </c>
      <c r="I56" s="26" t="s">
        <v>252</v>
      </c>
      <c r="J56" s="26" t="s">
        <v>253</v>
      </c>
      <c r="K56" s="23"/>
      <c r="L56" s="23"/>
      <c r="M56" s="23"/>
      <c r="N56" s="23"/>
      <c r="P56" s="16"/>
      <c r="Q56" s="16"/>
      <c r="R56" s="16"/>
      <c r="S56" s="16"/>
      <c r="T56" s="16"/>
      <c r="U56" s="16"/>
      <c r="V56" s="16"/>
      <c r="W56" s="16"/>
      <c r="X56" s="16"/>
      <c r="Y56" s="16"/>
      <c r="Z56" s="16"/>
      <c r="AA56" s="16"/>
      <c r="AB56" s="16"/>
      <c r="AC56" s="16"/>
      <c r="AD56" s="16"/>
      <c r="AE56" s="16"/>
      <c r="AF56" s="16"/>
      <c r="AG56" s="16"/>
      <c r="AH56" s="16"/>
      <c r="AI56" s="16"/>
    </row>
    <row r="57" spans="1:35" ht="30" customHeight="1">
      <c r="A57" s="11">
        <v>44</v>
      </c>
      <c r="B57" s="11" t="str">
        <f t="shared" si="0"/>
        <v/>
      </c>
      <c r="C57" s="11" t="str">
        <f t="shared" si="1"/>
        <v>（１９）</v>
      </c>
      <c r="D57" s="11">
        <f t="shared" si="2"/>
        <v>44</v>
      </c>
      <c r="E57" s="21" t="s">
        <v>148</v>
      </c>
      <c r="F57" s="37" t="s">
        <v>257</v>
      </c>
      <c r="G57" s="26" t="s">
        <v>250</v>
      </c>
      <c r="H57" s="26" t="s">
        <v>251</v>
      </c>
      <c r="I57" s="26" t="s">
        <v>252</v>
      </c>
      <c r="J57" s="26" t="s">
        <v>253</v>
      </c>
      <c r="K57" s="23"/>
      <c r="L57" s="23"/>
      <c r="M57" s="23"/>
      <c r="N57" s="23"/>
      <c r="P57" s="16"/>
      <c r="Q57" s="16"/>
      <c r="R57" s="16"/>
      <c r="S57" s="16"/>
      <c r="T57" s="16"/>
      <c r="U57" s="16"/>
      <c r="V57" s="16"/>
      <c r="W57" s="16"/>
      <c r="X57" s="16"/>
      <c r="Y57" s="16"/>
      <c r="Z57" s="16"/>
      <c r="AA57" s="16"/>
      <c r="AB57" s="16"/>
      <c r="AC57" s="16"/>
      <c r="AD57" s="16"/>
      <c r="AE57" s="16"/>
      <c r="AF57" s="16"/>
      <c r="AG57" s="16"/>
      <c r="AH57" s="16"/>
      <c r="AI57" s="16"/>
    </row>
    <row r="58" spans="1:35" ht="30" customHeight="1">
      <c r="A58" s="11">
        <v>45</v>
      </c>
      <c r="B58" s="11" t="str">
        <f t="shared" si="0"/>
        <v/>
      </c>
      <c r="C58" s="11" t="str">
        <f t="shared" si="1"/>
        <v>（２０）</v>
      </c>
      <c r="D58" s="11">
        <f t="shared" si="2"/>
        <v>45</v>
      </c>
      <c r="E58" s="21" t="s">
        <v>154</v>
      </c>
      <c r="F58" s="37" t="s">
        <v>330</v>
      </c>
      <c r="G58" s="26" t="s">
        <v>250</v>
      </c>
      <c r="H58" s="26" t="s">
        <v>251</v>
      </c>
      <c r="I58" s="26" t="s">
        <v>252</v>
      </c>
      <c r="J58" s="26" t="s">
        <v>253</v>
      </c>
      <c r="K58" s="23"/>
      <c r="L58" s="23"/>
      <c r="M58" s="23"/>
      <c r="N58" s="23"/>
      <c r="P58" s="16"/>
      <c r="Q58" s="16"/>
      <c r="R58" s="16"/>
      <c r="S58" s="16"/>
      <c r="T58" s="16"/>
      <c r="U58" s="16"/>
      <c r="V58" s="16"/>
      <c r="W58" s="16"/>
      <c r="X58" s="16"/>
      <c r="Y58" s="16"/>
      <c r="Z58" s="16"/>
      <c r="AA58" s="16"/>
      <c r="AB58" s="16"/>
      <c r="AC58" s="16"/>
      <c r="AD58" s="16"/>
      <c r="AE58" s="16"/>
      <c r="AF58" s="16"/>
      <c r="AG58" s="16"/>
      <c r="AH58" s="16"/>
      <c r="AI58" s="16"/>
    </row>
    <row r="59" spans="1:35" ht="30" customHeight="1">
      <c r="A59" s="11">
        <v>46</v>
      </c>
      <c r="B59" s="11" t="str">
        <f t="shared" si="0"/>
        <v/>
      </c>
      <c r="C59" s="11" t="str">
        <f t="shared" si="1"/>
        <v>（２１）</v>
      </c>
      <c r="D59" s="11">
        <f t="shared" si="2"/>
        <v>46</v>
      </c>
      <c r="E59" s="21" t="s">
        <v>331</v>
      </c>
      <c r="F59" s="37" t="s">
        <v>332</v>
      </c>
      <c r="G59" s="26" t="s">
        <v>250</v>
      </c>
      <c r="H59" s="26" t="s">
        <v>251</v>
      </c>
      <c r="I59" s="26" t="s">
        <v>252</v>
      </c>
      <c r="J59" s="26" t="s">
        <v>253</v>
      </c>
      <c r="K59" s="23"/>
      <c r="L59" s="23"/>
      <c r="M59" s="23"/>
      <c r="N59" s="23"/>
      <c r="P59" s="16"/>
      <c r="Q59" s="16"/>
      <c r="R59" s="16"/>
      <c r="S59" s="16"/>
      <c r="T59" s="16"/>
      <c r="U59" s="16"/>
      <c r="V59" s="16"/>
      <c r="W59" s="16"/>
      <c r="X59" s="16"/>
      <c r="Y59" s="16"/>
      <c r="Z59" s="16"/>
      <c r="AA59" s="16"/>
      <c r="AB59" s="16"/>
      <c r="AC59" s="16"/>
      <c r="AD59" s="16"/>
      <c r="AE59" s="16"/>
      <c r="AF59" s="16"/>
      <c r="AG59" s="16"/>
      <c r="AH59" s="16"/>
      <c r="AI59" s="16"/>
    </row>
    <row r="60" spans="1:35" ht="30" customHeight="1">
      <c r="A60" s="11">
        <v>47</v>
      </c>
      <c r="B60" s="11" t="str">
        <f t="shared" si="0"/>
        <v/>
      </c>
      <c r="C60" s="11" t="str">
        <f t="shared" si="1"/>
        <v>（２２）</v>
      </c>
      <c r="D60" s="11">
        <f t="shared" si="2"/>
        <v>47</v>
      </c>
      <c r="E60" s="21" t="s">
        <v>167</v>
      </c>
      <c r="F60" s="37" t="s">
        <v>333</v>
      </c>
      <c r="G60" s="26" t="s">
        <v>250</v>
      </c>
      <c r="H60" s="26" t="s">
        <v>251</v>
      </c>
      <c r="I60" s="26" t="s">
        <v>252</v>
      </c>
      <c r="J60" s="26" t="s">
        <v>253</v>
      </c>
      <c r="K60" s="23"/>
      <c r="L60" s="23"/>
      <c r="M60" s="23"/>
      <c r="N60" s="23"/>
      <c r="P60" s="16"/>
      <c r="Q60" s="16"/>
      <c r="R60" s="16"/>
      <c r="S60" s="16"/>
      <c r="T60" s="16"/>
      <c r="U60" s="16"/>
      <c r="V60" s="16"/>
      <c r="W60" s="16"/>
      <c r="X60" s="16"/>
      <c r="Y60" s="16"/>
      <c r="Z60" s="16"/>
      <c r="AA60" s="16"/>
      <c r="AB60" s="16"/>
      <c r="AC60" s="16"/>
      <c r="AD60" s="16"/>
      <c r="AE60" s="16"/>
      <c r="AF60" s="16"/>
      <c r="AG60" s="16"/>
      <c r="AH60" s="16"/>
      <c r="AI60" s="16"/>
    </row>
    <row r="61" spans="1:35" ht="30" customHeight="1">
      <c r="A61" s="11">
        <v>48</v>
      </c>
      <c r="B61" s="11" t="str">
        <f t="shared" si="0"/>
        <v/>
      </c>
      <c r="C61" s="11" t="str">
        <f t="shared" si="1"/>
        <v>（２３）</v>
      </c>
      <c r="D61" s="11">
        <f t="shared" si="2"/>
        <v>48</v>
      </c>
      <c r="E61" s="21" t="s">
        <v>169</v>
      </c>
      <c r="F61" s="37" t="s">
        <v>334</v>
      </c>
      <c r="G61" s="26" t="s">
        <v>250</v>
      </c>
      <c r="H61" s="26" t="s">
        <v>251</v>
      </c>
      <c r="I61" s="26" t="s">
        <v>252</v>
      </c>
      <c r="J61" s="26" t="s">
        <v>253</v>
      </c>
      <c r="K61" s="23"/>
      <c r="L61" s="23"/>
      <c r="M61" s="23"/>
      <c r="N61" s="23"/>
      <c r="P61" s="16"/>
      <c r="Q61" s="16"/>
      <c r="R61" s="16"/>
      <c r="S61" s="16"/>
      <c r="T61" s="16"/>
      <c r="U61" s="16"/>
      <c r="V61" s="16"/>
      <c r="W61" s="16"/>
      <c r="X61" s="16"/>
      <c r="Y61" s="16"/>
      <c r="Z61" s="16"/>
      <c r="AA61" s="16"/>
      <c r="AB61" s="16"/>
      <c r="AC61" s="16"/>
      <c r="AD61" s="16"/>
      <c r="AE61" s="16"/>
      <c r="AF61" s="16"/>
      <c r="AG61" s="16"/>
      <c r="AH61" s="16"/>
      <c r="AI61" s="16"/>
    </row>
    <row r="62" spans="1:35" ht="30" customHeight="1">
      <c r="A62" s="11">
        <v>49</v>
      </c>
      <c r="B62" s="11" t="str">
        <f t="shared" si="0"/>
        <v/>
      </c>
      <c r="C62" s="11" t="str">
        <f t="shared" si="1"/>
        <v>（２４）</v>
      </c>
      <c r="D62" s="11">
        <f t="shared" si="2"/>
        <v>49</v>
      </c>
      <c r="E62" s="21" t="s">
        <v>171</v>
      </c>
      <c r="F62" s="37" t="s">
        <v>267</v>
      </c>
      <c r="G62" s="26" t="s">
        <v>250</v>
      </c>
      <c r="H62" s="26" t="s">
        <v>251</v>
      </c>
      <c r="I62" s="26" t="s">
        <v>252</v>
      </c>
      <c r="J62" s="26" t="s">
        <v>253</v>
      </c>
      <c r="K62" s="23"/>
      <c r="L62" s="23"/>
      <c r="M62" s="23"/>
      <c r="N62" s="23"/>
      <c r="P62" s="16"/>
      <c r="Q62" s="16"/>
      <c r="R62" s="16"/>
      <c r="S62" s="16"/>
      <c r="T62" s="16"/>
      <c r="U62" s="16"/>
      <c r="V62" s="16"/>
      <c r="W62" s="16"/>
      <c r="X62" s="16"/>
      <c r="Y62" s="16"/>
      <c r="Z62" s="16"/>
      <c r="AA62" s="16"/>
      <c r="AB62" s="16"/>
      <c r="AC62" s="16"/>
      <c r="AD62" s="16"/>
      <c r="AE62" s="16"/>
      <c r="AF62" s="16"/>
      <c r="AG62" s="16"/>
      <c r="AH62" s="16"/>
      <c r="AI62" s="16"/>
    </row>
    <row r="63" spans="1:35" ht="30" customHeight="1">
      <c r="A63" s="11">
        <v>50</v>
      </c>
      <c r="B63" s="11" t="str">
        <f t="shared" si="0"/>
        <v/>
      </c>
      <c r="C63" s="11" t="str">
        <f t="shared" si="1"/>
        <v>（２５）</v>
      </c>
      <c r="D63" s="11">
        <f t="shared" si="2"/>
        <v>50</v>
      </c>
      <c r="E63" s="21" t="s">
        <v>173</v>
      </c>
      <c r="F63" s="37" t="s">
        <v>335</v>
      </c>
      <c r="G63" s="26" t="s">
        <v>250</v>
      </c>
      <c r="H63" s="26" t="s">
        <v>251</v>
      </c>
      <c r="I63" s="26" t="s">
        <v>252</v>
      </c>
      <c r="J63" s="26" t="s">
        <v>253</v>
      </c>
      <c r="K63" s="23"/>
      <c r="L63" s="23"/>
      <c r="M63" s="23"/>
      <c r="N63" s="23"/>
      <c r="P63" s="16"/>
      <c r="Q63" s="16"/>
      <c r="R63" s="16"/>
      <c r="S63" s="16"/>
      <c r="T63" s="16"/>
      <c r="U63" s="16"/>
      <c r="V63" s="16"/>
      <c r="W63" s="16"/>
      <c r="X63" s="16"/>
      <c r="Y63" s="16"/>
      <c r="Z63" s="16"/>
      <c r="AA63" s="16"/>
      <c r="AB63" s="16"/>
      <c r="AC63" s="16"/>
      <c r="AD63" s="16"/>
      <c r="AE63" s="16"/>
      <c r="AF63" s="16"/>
      <c r="AG63" s="16"/>
      <c r="AH63" s="16"/>
      <c r="AI63" s="16"/>
    </row>
    <row r="64" spans="1:35" ht="30" customHeight="1">
      <c r="A64" s="11">
        <v>51</v>
      </c>
      <c r="B64" s="11" t="str">
        <f t="shared" si="0"/>
        <v/>
      </c>
      <c r="C64" s="11" t="str">
        <f t="shared" si="1"/>
        <v>（２６）</v>
      </c>
      <c r="D64" s="11">
        <f t="shared" si="2"/>
        <v>51</v>
      </c>
      <c r="E64" s="21" t="s">
        <v>175</v>
      </c>
      <c r="F64" s="37" t="s">
        <v>336</v>
      </c>
      <c r="G64" s="26" t="s">
        <v>250</v>
      </c>
      <c r="H64" s="26" t="s">
        <v>251</v>
      </c>
      <c r="I64" s="26" t="s">
        <v>252</v>
      </c>
      <c r="J64" s="26" t="s">
        <v>253</v>
      </c>
      <c r="K64" s="23"/>
      <c r="L64" s="23"/>
      <c r="M64" s="23"/>
      <c r="N64" s="23"/>
      <c r="P64" s="16"/>
      <c r="Q64" s="16"/>
      <c r="R64" s="16"/>
      <c r="S64" s="16"/>
      <c r="T64" s="16"/>
      <c r="U64" s="16"/>
      <c r="V64" s="16"/>
      <c r="W64" s="16"/>
      <c r="X64" s="16"/>
      <c r="Y64" s="16"/>
      <c r="Z64" s="16"/>
      <c r="AA64" s="16"/>
      <c r="AB64" s="16"/>
      <c r="AC64" s="16"/>
      <c r="AD64" s="16"/>
      <c r="AE64" s="16"/>
      <c r="AF64" s="16"/>
      <c r="AG64" s="16"/>
      <c r="AH64" s="16"/>
      <c r="AI64" s="16"/>
    </row>
    <row r="65" spans="1:35" ht="30" customHeight="1">
      <c r="A65" s="11">
        <v>52</v>
      </c>
      <c r="B65" s="11" t="str">
        <f t="shared" si="0"/>
        <v/>
      </c>
      <c r="C65" s="11" t="str">
        <f t="shared" si="1"/>
        <v>（２７）</v>
      </c>
      <c r="D65" s="11">
        <f t="shared" si="2"/>
        <v>52</v>
      </c>
      <c r="E65" s="21" t="s">
        <v>177</v>
      </c>
      <c r="F65" s="37" t="s">
        <v>337</v>
      </c>
      <c r="G65" s="26" t="s">
        <v>250</v>
      </c>
      <c r="H65" s="26" t="s">
        <v>251</v>
      </c>
      <c r="I65" s="26" t="s">
        <v>252</v>
      </c>
      <c r="J65" s="26" t="s">
        <v>253</v>
      </c>
      <c r="K65" s="23"/>
      <c r="L65" s="23"/>
      <c r="M65" s="23"/>
      <c r="N65" s="23"/>
      <c r="P65" s="16"/>
      <c r="Q65" s="16"/>
      <c r="R65" s="16"/>
      <c r="S65" s="16"/>
      <c r="T65" s="16"/>
      <c r="U65" s="16"/>
      <c r="V65" s="16"/>
      <c r="W65" s="16"/>
      <c r="X65" s="16"/>
      <c r="Y65" s="16"/>
      <c r="Z65" s="16"/>
      <c r="AA65" s="16"/>
      <c r="AB65" s="16"/>
      <c r="AC65" s="16"/>
      <c r="AD65" s="16"/>
      <c r="AE65" s="16"/>
      <c r="AF65" s="16"/>
      <c r="AG65" s="16"/>
      <c r="AH65" s="16"/>
      <c r="AI65" s="16"/>
    </row>
    <row r="66" spans="1:35" ht="30" customHeight="1">
      <c r="A66" s="11">
        <v>53</v>
      </c>
      <c r="B66" s="11" t="str">
        <f t="shared" si="0"/>
        <v/>
      </c>
      <c r="C66" s="11" t="str">
        <f t="shared" si="1"/>
        <v>（２８）</v>
      </c>
      <c r="D66" s="11">
        <f t="shared" si="2"/>
        <v>53</v>
      </c>
      <c r="E66" s="21" t="s">
        <v>179</v>
      </c>
      <c r="F66" s="37" t="s">
        <v>338</v>
      </c>
      <c r="G66" s="26" t="s">
        <v>250</v>
      </c>
      <c r="H66" s="26" t="s">
        <v>251</v>
      </c>
      <c r="I66" s="26" t="s">
        <v>252</v>
      </c>
      <c r="J66" s="26" t="s">
        <v>253</v>
      </c>
      <c r="K66" s="23"/>
      <c r="L66" s="23"/>
      <c r="M66" s="23"/>
      <c r="N66" s="23"/>
      <c r="P66" s="16"/>
      <c r="Q66" s="16"/>
      <c r="R66" s="16"/>
      <c r="S66" s="16"/>
      <c r="T66" s="16"/>
      <c r="U66" s="16"/>
      <c r="V66" s="16"/>
      <c r="W66" s="16"/>
      <c r="X66" s="16"/>
      <c r="Y66" s="16"/>
      <c r="Z66" s="16"/>
      <c r="AA66" s="16"/>
      <c r="AB66" s="16"/>
      <c r="AC66" s="16"/>
      <c r="AD66" s="16"/>
      <c r="AE66" s="16"/>
      <c r="AF66" s="16"/>
      <c r="AG66" s="16"/>
      <c r="AH66" s="16"/>
      <c r="AI66" s="16"/>
    </row>
    <row r="67" spans="1:35" ht="30" customHeight="1">
      <c r="B67" s="11" t="str">
        <f t="shared" si="0"/>
        <v/>
      </c>
      <c r="C67" s="11" t="str">
        <f t="shared" si="1"/>
        <v/>
      </c>
      <c r="D67" s="11" t="str">
        <f t="shared" si="2"/>
        <v/>
      </c>
      <c r="E67" s="174" t="s">
        <v>339</v>
      </c>
      <c r="F67" s="175"/>
      <c r="G67" s="175"/>
      <c r="H67" s="175"/>
      <c r="I67" s="175"/>
      <c r="J67" s="175"/>
      <c r="K67" s="175"/>
      <c r="L67" s="175"/>
      <c r="M67" s="175"/>
      <c r="N67" s="176"/>
      <c r="P67" s="16"/>
      <c r="Q67" s="16"/>
      <c r="R67" s="16"/>
      <c r="S67" s="16"/>
      <c r="T67" s="16"/>
      <c r="U67" s="16"/>
      <c r="V67" s="16"/>
      <c r="W67" s="16"/>
      <c r="X67" s="16"/>
      <c r="Y67" s="16"/>
      <c r="Z67" s="16"/>
      <c r="AA67" s="16"/>
      <c r="AB67" s="16"/>
      <c r="AC67" s="16"/>
      <c r="AD67" s="16"/>
      <c r="AE67" s="16"/>
      <c r="AF67" s="16"/>
      <c r="AG67" s="16"/>
      <c r="AH67" s="16"/>
      <c r="AI67" s="16"/>
    </row>
    <row r="68" spans="1:35" ht="30" customHeight="1">
      <c r="A68" s="11">
        <v>54</v>
      </c>
      <c r="B68" s="11" t="str">
        <f t="shared" si="0"/>
        <v/>
      </c>
      <c r="C68" s="11" t="str">
        <f t="shared" si="1"/>
        <v>（２９）</v>
      </c>
      <c r="D68" s="11">
        <f t="shared" si="2"/>
        <v>54</v>
      </c>
      <c r="E68" s="21" t="s">
        <v>182</v>
      </c>
      <c r="F68" s="25" t="s">
        <v>131</v>
      </c>
      <c r="G68" s="26" t="s">
        <v>132</v>
      </c>
      <c r="H68" s="26" t="s">
        <v>133</v>
      </c>
      <c r="I68" s="26" t="s">
        <v>134</v>
      </c>
      <c r="J68" s="26" t="s">
        <v>135</v>
      </c>
      <c r="K68" s="23"/>
      <c r="L68" s="23"/>
      <c r="M68" s="23"/>
      <c r="N68" s="23"/>
      <c r="P68" s="16"/>
      <c r="Q68" s="16"/>
      <c r="R68" s="16"/>
      <c r="S68" s="16"/>
      <c r="T68" s="16"/>
      <c r="U68" s="16"/>
      <c r="V68" s="16"/>
      <c r="W68" s="16"/>
      <c r="X68" s="16"/>
      <c r="Y68" s="16"/>
      <c r="Z68" s="16"/>
      <c r="AA68" s="16"/>
      <c r="AB68" s="16"/>
      <c r="AC68" s="16"/>
      <c r="AD68" s="16"/>
      <c r="AE68" s="16"/>
      <c r="AF68" s="16"/>
      <c r="AG68" s="16"/>
      <c r="AH68" s="16"/>
      <c r="AI68" s="16"/>
    </row>
    <row r="69" spans="1:35" ht="30" customHeight="1">
      <c r="A69" s="11">
        <v>55</v>
      </c>
      <c r="B69" s="11" t="str">
        <f t="shared" si="0"/>
        <v/>
      </c>
      <c r="C69" s="11" t="str">
        <f t="shared" si="1"/>
        <v>（３０）</v>
      </c>
      <c r="D69" s="11">
        <f t="shared" si="2"/>
        <v>55</v>
      </c>
      <c r="E69" s="21" t="s">
        <v>186</v>
      </c>
      <c r="F69" s="25" t="s">
        <v>137</v>
      </c>
      <c r="G69" s="26" t="s">
        <v>138</v>
      </c>
      <c r="H69" s="26" t="s">
        <v>139</v>
      </c>
      <c r="I69" s="26" t="s">
        <v>140</v>
      </c>
      <c r="J69" s="26" t="s">
        <v>141</v>
      </c>
      <c r="K69" s="23"/>
      <c r="L69" s="23"/>
      <c r="M69" s="23"/>
      <c r="N69" s="23"/>
      <c r="P69" s="16"/>
      <c r="Q69" s="16"/>
      <c r="R69" s="16"/>
      <c r="S69" s="16"/>
      <c r="T69" s="16"/>
      <c r="U69" s="16"/>
      <c r="V69" s="16"/>
      <c r="W69" s="16"/>
      <c r="X69" s="16"/>
      <c r="Y69" s="16"/>
      <c r="Z69" s="16"/>
      <c r="AA69" s="16"/>
      <c r="AB69" s="16"/>
      <c r="AC69" s="16"/>
      <c r="AD69" s="16"/>
      <c r="AE69" s="16"/>
      <c r="AF69" s="16"/>
      <c r="AG69" s="16"/>
      <c r="AH69" s="16"/>
      <c r="AI69" s="16"/>
    </row>
    <row r="70" spans="1:35" ht="30" customHeight="1">
      <c r="A70" s="11">
        <v>56</v>
      </c>
      <c r="B70" s="11" t="str">
        <f t="shared" si="0"/>
        <v/>
      </c>
      <c r="C70" s="11" t="str">
        <f t="shared" si="1"/>
        <v>（３１）</v>
      </c>
      <c r="D70" s="11">
        <f t="shared" si="2"/>
        <v>56</v>
      </c>
      <c r="E70" s="21" t="s">
        <v>188</v>
      </c>
      <c r="F70" s="25" t="s">
        <v>340</v>
      </c>
      <c r="G70" s="26" t="s">
        <v>341</v>
      </c>
      <c r="H70" s="26" t="s">
        <v>342</v>
      </c>
      <c r="I70" s="26" t="s">
        <v>343</v>
      </c>
      <c r="J70" s="26" t="s">
        <v>344</v>
      </c>
      <c r="K70" s="23"/>
      <c r="L70" s="23"/>
      <c r="M70" s="23"/>
      <c r="N70" s="23"/>
      <c r="P70" s="16"/>
      <c r="Q70" s="16"/>
      <c r="R70" s="16"/>
      <c r="S70" s="16"/>
      <c r="T70" s="16"/>
      <c r="U70" s="16"/>
      <c r="V70" s="16"/>
      <c r="W70" s="16"/>
      <c r="X70" s="16"/>
      <c r="Y70" s="16"/>
      <c r="Z70" s="16"/>
      <c r="AA70" s="16"/>
      <c r="AB70" s="16"/>
      <c r="AC70" s="16"/>
      <c r="AD70" s="16"/>
      <c r="AE70" s="16"/>
      <c r="AF70" s="16"/>
      <c r="AG70" s="16"/>
      <c r="AH70" s="16"/>
      <c r="AI70" s="16"/>
    </row>
    <row r="71" spans="1:35" ht="30" customHeight="1">
      <c r="A71" s="11">
        <v>57</v>
      </c>
      <c r="B71" s="11" t="str">
        <f t="shared" si="0"/>
        <v/>
      </c>
      <c r="C71" s="11" t="str">
        <f t="shared" si="1"/>
        <v>（３２）</v>
      </c>
      <c r="D71" s="11">
        <f t="shared" si="2"/>
        <v>57</v>
      </c>
      <c r="E71" s="21" t="s">
        <v>196</v>
      </c>
      <c r="F71" s="25" t="s">
        <v>345</v>
      </c>
      <c r="G71" s="26" t="s">
        <v>346</v>
      </c>
      <c r="H71" s="26" t="s">
        <v>347</v>
      </c>
      <c r="I71" s="26" t="s">
        <v>348</v>
      </c>
      <c r="J71" s="26" t="s">
        <v>349</v>
      </c>
      <c r="K71" s="23"/>
      <c r="L71" s="23"/>
      <c r="M71" s="23"/>
      <c r="N71" s="23"/>
      <c r="P71" s="16"/>
      <c r="Q71" s="16"/>
      <c r="R71" s="16"/>
      <c r="S71" s="16"/>
      <c r="T71" s="16"/>
      <c r="U71" s="16"/>
      <c r="V71" s="16"/>
      <c r="W71" s="16"/>
      <c r="X71" s="16"/>
      <c r="Y71" s="16"/>
      <c r="Z71" s="16"/>
      <c r="AA71" s="16"/>
      <c r="AB71" s="16"/>
      <c r="AC71" s="16"/>
      <c r="AD71" s="16"/>
      <c r="AE71" s="16"/>
      <c r="AF71" s="16"/>
      <c r="AG71" s="16"/>
      <c r="AH71" s="16"/>
      <c r="AI71" s="16"/>
    </row>
    <row r="72" spans="1:35" ht="30" customHeight="1">
      <c r="A72" s="11">
        <v>58</v>
      </c>
      <c r="B72" s="11" t="str">
        <f t="shared" si="0"/>
        <v/>
      </c>
      <c r="C72" s="11" t="str">
        <f t="shared" si="1"/>
        <v>（３３）</v>
      </c>
      <c r="D72" s="11">
        <f t="shared" si="2"/>
        <v>58</v>
      </c>
      <c r="E72" s="21" t="s">
        <v>201</v>
      </c>
      <c r="F72" s="25" t="s">
        <v>350</v>
      </c>
      <c r="G72" s="26" t="s">
        <v>156</v>
      </c>
      <c r="H72" s="26" t="s">
        <v>157</v>
      </c>
      <c r="I72" s="26" t="s">
        <v>158</v>
      </c>
      <c r="J72" s="26" t="s">
        <v>159</v>
      </c>
      <c r="K72" s="23"/>
      <c r="L72" s="23"/>
      <c r="M72" s="23"/>
      <c r="N72" s="23"/>
      <c r="P72" s="16"/>
      <c r="Q72" s="16"/>
      <c r="R72" s="16"/>
      <c r="S72" s="16"/>
      <c r="T72" s="16"/>
      <c r="U72" s="16"/>
      <c r="V72" s="16"/>
      <c r="W72" s="16"/>
      <c r="X72" s="16"/>
      <c r="Y72" s="16"/>
      <c r="Z72" s="16"/>
      <c r="AA72" s="16"/>
      <c r="AB72" s="16"/>
      <c r="AC72" s="16"/>
      <c r="AD72" s="16"/>
      <c r="AE72" s="16"/>
      <c r="AF72" s="16"/>
      <c r="AG72" s="16"/>
      <c r="AH72" s="16"/>
      <c r="AI72" s="16"/>
    </row>
    <row r="73" spans="1:35" ht="30" customHeight="1">
      <c r="B73" s="11" t="str">
        <f t="shared" ref="B73:B102" si="3">IF(A73&lt;&gt;"",B72,IF(ISERROR(FIND("　",E73)),E73,""))</f>
        <v/>
      </c>
      <c r="C73" s="11" t="str">
        <f t="shared" ref="C73:C102" si="4">IF(A73&lt;&gt;"", B73&amp;E73, "")</f>
        <v/>
      </c>
      <c r="D73" s="11" t="str">
        <f t="shared" ref="D73:D102" si="5">IF(A73=0,"",A73)</f>
        <v/>
      </c>
      <c r="E73" s="174" t="s">
        <v>351</v>
      </c>
      <c r="F73" s="175"/>
      <c r="G73" s="175"/>
      <c r="H73" s="175"/>
      <c r="I73" s="175"/>
      <c r="J73" s="175"/>
      <c r="K73" s="175"/>
      <c r="L73" s="175"/>
      <c r="M73" s="175"/>
      <c r="N73" s="176"/>
      <c r="P73" s="16"/>
      <c r="Q73" s="16"/>
      <c r="R73" s="16"/>
      <c r="S73" s="16"/>
      <c r="T73" s="16"/>
      <c r="U73" s="16"/>
      <c r="V73" s="16"/>
      <c r="W73" s="16"/>
      <c r="X73" s="16"/>
      <c r="Y73" s="16"/>
      <c r="Z73" s="16"/>
      <c r="AA73" s="16"/>
      <c r="AB73" s="16"/>
      <c r="AC73" s="16"/>
      <c r="AD73" s="16"/>
      <c r="AE73" s="16"/>
      <c r="AF73" s="16"/>
      <c r="AG73" s="16"/>
      <c r="AH73" s="16"/>
      <c r="AI73" s="16"/>
    </row>
    <row r="74" spans="1:35" ht="30" customHeight="1">
      <c r="A74" s="11">
        <v>59</v>
      </c>
      <c r="B74" s="11" t="str">
        <f t="shared" si="3"/>
        <v/>
      </c>
      <c r="C74" s="11" t="str">
        <f t="shared" si="4"/>
        <v>（３４）</v>
      </c>
      <c r="D74" s="11">
        <f t="shared" si="5"/>
        <v>59</v>
      </c>
      <c r="E74" s="21" t="s">
        <v>352</v>
      </c>
      <c r="F74" s="25" t="s">
        <v>353</v>
      </c>
      <c r="G74" s="26" t="s">
        <v>163</v>
      </c>
      <c r="H74" s="26" t="s">
        <v>164</v>
      </c>
      <c r="I74" s="26" t="s">
        <v>165</v>
      </c>
      <c r="J74" s="26" t="s">
        <v>166</v>
      </c>
      <c r="K74" s="23"/>
      <c r="L74" s="23"/>
      <c r="M74" s="23"/>
      <c r="N74" s="23"/>
      <c r="P74" s="16"/>
      <c r="Q74" s="16"/>
      <c r="R74" s="16"/>
      <c r="S74" s="16"/>
      <c r="T74" s="16"/>
      <c r="U74" s="16"/>
      <c r="V74" s="16"/>
      <c r="W74" s="16"/>
      <c r="X74" s="16"/>
      <c r="Y74" s="16"/>
      <c r="Z74" s="16"/>
      <c r="AA74" s="16"/>
      <c r="AB74" s="16"/>
      <c r="AC74" s="16"/>
      <c r="AD74" s="16"/>
      <c r="AE74" s="16"/>
      <c r="AF74" s="16"/>
      <c r="AG74" s="16"/>
      <c r="AH74" s="16"/>
      <c r="AI74" s="16"/>
    </row>
    <row r="75" spans="1:35" ht="36" customHeight="1">
      <c r="A75" s="11">
        <v>60</v>
      </c>
      <c r="B75" s="11" t="str">
        <f t="shared" si="3"/>
        <v/>
      </c>
      <c r="C75" s="11" t="str">
        <f t="shared" si="4"/>
        <v>（３５）</v>
      </c>
      <c r="D75" s="11">
        <f t="shared" si="5"/>
        <v>60</v>
      </c>
      <c r="E75" s="21" t="s">
        <v>218</v>
      </c>
      <c r="F75" s="25" t="s">
        <v>168</v>
      </c>
      <c r="G75" s="26" t="s">
        <v>163</v>
      </c>
      <c r="H75" s="26" t="s">
        <v>164</v>
      </c>
      <c r="I75" s="26" t="s">
        <v>165</v>
      </c>
      <c r="J75" s="26" t="s">
        <v>166</v>
      </c>
      <c r="K75" s="23"/>
      <c r="L75" s="23"/>
      <c r="M75" s="23"/>
      <c r="N75" s="23"/>
      <c r="P75" s="16"/>
      <c r="Q75" s="16"/>
      <c r="R75" s="16"/>
      <c r="S75" s="16"/>
      <c r="T75" s="16"/>
      <c r="U75" s="16"/>
      <c r="V75" s="16"/>
      <c r="W75" s="16"/>
      <c r="X75" s="16"/>
      <c r="Y75" s="16"/>
      <c r="Z75" s="16"/>
      <c r="AA75" s="16"/>
      <c r="AB75" s="16"/>
      <c r="AC75" s="16"/>
      <c r="AD75" s="16"/>
      <c r="AE75" s="16"/>
      <c r="AF75" s="16"/>
      <c r="AG75" s="16"/>
      <c r="AH75" s="16"/>
      <c r="AI75" s="16"/>
    </row>
    <row r="76" spans="1:35" ht="35.25" customHeight="1">
      <c r="A76" s="11">
        <v>61</v>
      </c>
      <c r="B76" s="11" t="str">
        <f t="shared" si="3"/>
        <v/>
      </c>
      <c r="C76" s="11" t="str">
        <f t="shared" si="4"/>
        <v>（３６）</v>
      </c>
      <c r="D76" s="11">
        <f t="shared" si="5"/>
        <v>61</v>
      </c>
      <c r="E76" s="21" t="s">
        <v>226</v>
      </c>
      <c r="F76" s="25" t="s">
        <v>354</v>
      </c>
      <c r="G76" s="26" t="s">
        <v>163</v>
      </c>
      <c r="H76" s="26" t="s">
        <v>164</v>
      </c>
      <c r="I76" s="26" t="s">
        <v>165</v>
      </c>
      <c r="J76" s="26" t="s">
        <v>166</v>
      </c>
      <c r="K76" s="23"/>
      <c r="L76" s="23"/>
      <c r="M76" s="23"/>
      <c r="N76" s="23"/>
      <c r="P76" s="16"/>
      <c r="Q76" s="16"/>
      <c r="R76" s="16"/>
      <c r="S76" s="16"/>
      <c r="T76" s="16"/>
      <c r="U76" s="16"/>
      <c r="V76" s="16"/>
      <c r="W76" s="16"/>
      <c r="X76" s="16"/>
      <c r="Y76" s="16"/>
      <c r="Z76" s="16"/>
      <c r="AA76" s="16"/>
      <c r="AB76" s="16"/>
      <c r="AC76" s="16"/>
      <c r="AD76" s="16"/>
      <c r="AE76" s="16"/>
      <c r="AF76" s="16"/>
      <c r="AG76" s="16"/>
      <c r="AH76" s="16"/>
      <c r="AI76" s="16"/>
    </row>
    <row r="77" spans="1:35" ht="34.5" customHeight="1">
      <c r="A77" s="11">
        <v>62</v>
      </c>
      <c r="B77" s="11" t="str">
        <f t="shared" si="3"/>
        <v/>
      </c>
      <c r="C77" s="11" t="str">
        <f t="shared" si="4"/>
        <v>（３７）</v>
      </c>
      <c r="D77" s="11">
        <f t="shared" si="5"/>
        <v>62</v>
      </c>
      <c r="E77" s="21" t="s">
        <v>228</v>
      </c>
      <c r="F77" s="34" t="s">
        <v>172</v>
      </c>
      <c r="G77" s="26" t="s">
        <v>163</v>
      </c>
      <c r="H77" s="26" t="s">
        <v>164</v>
      </c>
      <c r="I77" s="26" t="s">
        <v>165</v>
      </c>
      <c r="J77" s="26" t="s">
        <v>166</v>
      </c>
      <c r="K77" s="23"/>
      <c r="L77" s="23"/>
      <c r="M77" s="23"/>
      <c r="N77" s="23"/>
      <c r="P77" s="16"/>
      <c r="Q77" s="16"/>
      <c r="R77" s="16"/>
      <c r="S77" s="16"/>
      <c r="T77" s="16"/>
      <c r="U77" s="16"/>
      <c r="V77" s="16"/>
      <c r="W77" s="16"/>
      <c r="X77" s="16"/>
      <c r="Y77" s="16"/>
      <c r="Z77" s="16"/>
      <c r="AA77" s="16"/>
      <c r="AB77" s="16"/>
      <c r="AC77" s="16"/>
      <c r="AD77" s="16"/>
      <c r="AE77" s="16"/>
      <c r="AF77" s="16"/>
      <c r="AG77" s="16"/>
      <c r="AH77" s="16"/>
      <c r="AI77" s="16"/>
    </row>
    <row r="78" spans="1:35" ht="33.75" customHeight="1">
      <c r="A78" s="11">
        <v>63</v>
      </c>
      <c r="B78" s="11" t="str">
        <f t="shared" si="3"/>
        <v/>
      </c>
      <c r="C78" s="11" t="str">
        <f t="shared" si="4"/>
        <v>（３８）</v>
      </c>
      <c r="D78" s="11">
        <f t="shared" si="5"/>
        <v>63</v>
      </c>
      <c r="E78" s="21" t="s">
        <v>232</v>
      </c>
      <c r="F78" s="25" t="s">
        <v>355</v>
      </c>
      <c r="G78" s="26" t="s">
        <v>163</v>
      </c>
      <c r="H78" s="26" t="s">
        <v>164</v>
      </c>
      <c r="I78" s="26" t="s">
        <v>165</v>
      </c>
      <c r="J78" s="26" t="s">
        <v>166</v>
      </c>
      <c r="K78" s="23"/>
      <c r="L78" s="23"/>
      <c r="M78" s="23"/>
      <c r="N78" s="23"/>
      <c r="P78" s="16"/>
      <c r="Q78" s="16"/>
      <c r="R78" s="16"/>
      <c r="S78" s="16"/>
      <c r="T78" s="16"/>
      <c r="U78" s="16"/>
      <c r="V78" s="16"/>
      <c r="W78" s="16"/>
      <c r="X78" s="16"/>
      <c r="Y78" s="16"/>
      <c r="Z78" s="16"/>
      <c r="AA78" s="16"/>
      <c r="AB78" s="16"/>
      <c r="AC78" s="16"/>
      <c r="AD78" s="16"/>
      <c r="AE78" s="16"/>
      <c r="AF78" s="16"/>
      <c r="AG78" s="16"/>
      <c r="AH78" s="16"/>
      <c r="AI78" s="16"/>
    </row>
    <row r="79" spans="1:35" ht="30" customHeight="1">
      <c r="A79" s="11">
        <v>64</v>
      </c>
      <c r="B79" s="11" t="str">
        <f t="shared" si="3"/>
        <v/>
      </c>
      <c r="C79" s="11" t="str">
        <f t="shared" si="4"/>
        <v>（３９）</v>
      </c>
      <c r="D79" s="11">
        <f t="shared" si="5"/>
        <v>64</v>
      </c>
      <c r="E79" s="21" t="s">
        <v>237</v>
      </c>
      <c r="F79" s="25" t="s">
        <v>356</v>
      </c>
      <c r="G79" s="26" t="s">
        <v>163</v>
      </c>
      <c r="H79" s="26" t="s">
        <v>164</v>
      </c>
      <c r="I79" s="26" t="s">
        <v>165</v>
      </c>
      <c r="J79" s="26" t="s">
        <v>166</v>
      </c>
      <c r="K79" s="23"/>
      <c r="L79" s="23"/>
      <c r="M79" s="23"/>
      <c r="N79" s="23"/>
      <c r="P79" s="16"/>
      <c r="Q79" s="16"/>
      <c r="R79" s="16"/>
      <c r="S79" s="16"/>
      <c r="T79" s="16"/>
      <c r="U79" s="16"/>
      <c r="V79" s="16"/>
      <c r="W79" s="16"/>
      <c r="X79" s="16"/>
      <c r="Y79" s="16"/>
      <c r="Z79" s="16"/>
      <c r="AA79" s="16"/>
      <c r="AB79" s="16"/>
      <c r="AC79" s="16"/>
      <c r="AD79" s="16"/>
      <c r="AE79" s="16"/>
      <c r="AF79" s="16"/>
      <c r="AG79" s="16"/>
      <c r="AH79" s="16"/>
      <c r="AI79" s="16"/>
    </row>
    <row r="80" spans="1:35" ht="30" customHeight="1">
      <c r="A80" s="11">
        <v>65</v>
      </c>
      <c r="B80" s="11" t="str">
        <f t="shared" si="3"/>
        <v/>
      </c>
      <c r="C80" s="11" t="str">
        <f t="shared" si="4"/>
        <v>（４０）</v>
      </c>
      <c r="D80" s="11">
        <f t="shared" si="5"/>
        <v>65</v>
      </c>
      <c r="E80" s="21" t="s">
        <v>239</v>
      </c>
      <c r="F80" s="25" t="s">
        <v>357</v>
      </c>
      <c r="G80" s="26" t="s">
        <v>163</v>
      </c>
      <c r="H80" s="26" t="s">
        <v>164</v>
      </c>
      <c r="I80" s="26" t="s">
        <v>165</v>
      </c>
      <c r="J80" s="26" t="s">
        <v>166</v>
      </c>
      <c r="K80" s="23"/>
      <c r="L80" s="23"/>
      <c r="M80" s="23"/>
      <c r="N80" s="23"/>
      <c r="P80" s="16"/>
      <c r="Q80" s="16"/>
      <c r="R80" s="16"/>
      <c r="S80" s="16"/>
      <c r="T80" s="16"/>
      <c r="U80" s="16"/>
      <c r="V80" s="16"/>
      <c r="W80" s="16"/>
      <c r="X80" s="16"/>
      <c r="Y80" s="16"/>
      <c r="Z80" s="16"/>
      <c r="AA80" s="16"/>
      <c r="AB80" s="16"/>
      <c r="AC80" s="16"/>
      <c r="AD80" s="16"/>
      <c r="AE80" s="16"/>
      <c r="AF80" s="16"/>
      <c r="AG80" s="16"/>
      <c r="AH80" s="16"/>
      <c r="AI80" s="16"/>
    </row>
    <row r="81" spans="1:35" ht="30" customHeight="1">
      <c r="A81" s="11">
        <v>66</v>
      </c>
      <c r="B81" s="11" t="str">
        <f t="shared" si="3"/>
        <v/>
      </c>
      <c r="C81" s="11" t="str">
        <f t="shared" si="4"/>
        <v>（４１）</v>
      </c>
      <c r="D81" s="11">
        <f t="shared" si="5"/>
        <v>66</v>
      </c>
      <c r="E81" s="21" t="s">
        <v>245</v>
      </c>
      <c r="F81" s="25" t="s">
        <v>358</v>
      </c>
      <c r="G81" s="26" t="s">
        <v>163</v>
      </c>
      <c r="H81" s="26" t="s">
        <v>164</v>
      </c>
      <c r="I81" s="26" t="s">
        <v>165</v>
      </c>
      <c r="J81" s="26" t="s">
        <v>166</v>
      </c>
      <c r="K81" s="23"/>
      <c r="L81" s="23"/>
      <c r="M81" s="23"/>
      <c r="N81" s="23"/>
      <c r="P81" s="16"/>
      <c r="Q81" s="16"/>
      <c r="R81" s="16"/>
      <c r="S81" s="16"/>
      <c r="T81" s="16"/>
      <c r="U81" s="16"/>
      <c r="V81" s="16"/>
      <c r="W81" s="16"/>
      <c r="X81" s="16"/>
      <c r="Y81" s="16"/>
      <c r="Z81" s="16"/>
      <c r="AA81" s="16"/>
      <c r="AB81" s="16"/>
      <c r="AC81" s="16"/>
      <c r="AD81" s="16"/>
      <c r="AE81" s="16"/>
      <c r="AF81" s="16"/>
      <c r="AG81" s="16"/>
      <c r="AH81" s="16"/>
      <c r="AI81" s="16"/>
    </row>
    <row r="82" spans="1:35" ht="30" customHeight="1">
      <c r="B82" s="11" t="str">
        <f t="shared" si="3"/>
        <v/>
      </c>
      <c r="C82" s="11" t="str">
        <f t="shared" si="4"/>
        <v/>
      </c>
      <c r="D82" s="11" t="str">
        <f t="shared" si="5"/>
        <v/>
      </c>
      <c r="E82" s="177" t="s">
        <v>359</v>
      </c>
      <c r="F82" s="178"/>
      <c r="G82" s="178"/>
      <c r="H82" s="178"/>
      <c r="I82" s="178"/>
      <c r="J82" s="178"/>
      <c r="K82" s="178"/>
      <c r="L82" s="178"/>
      <c r="M82" s="178"/>
      <c r="N82" s="179"/>
      <c r="P82" s="16"/>
      <c r="Q82" s="16"/>
      <c r="R82" s="16"/>
      <c r="S82" s="16"/>
      <c r="T82" s="16"/>
      <c r="U82" s="16"/>
      <c r="V82" s="16"/>
      <c r="W82" s="16"/>
      <c r="X82" s="16"/>
      <c r="Y82" s="16"/>
      <c r="Z82" s="16"/>
      <c r="AA82" s="16"/>
      <c r="AB82" s="16"/>
      <c r="AC82" s="16"/>
      <c r="AD82" s="16"/>
      <c r="AE82" s="16"/>
      <c r="AF82" s="16"/>
      <c r="AG82" s="16"/>
      <c r="AH82" s="16"/>
      <c r="AI82" s="16"/>
    </row>
    <row r="83" spans="1:35" ht="30" customHeight="1">
      <c r="A83" s="11">
        <v>67</v>
      </c>
      <c r="B83" s="11" t="str">
        <f t="shared" si="3"/>
        <v/>
      </c>
      <c r="C83" s="11" t="str">
        <f t="shared" si="4"/>
        <v>（４２）</v>
      </c>
      <c r="D83" s="11">
        <f t="shared" si="5"/>
        <v>67</v>
      </c>
      <c r="E83" s="21" t="s">
        <v>248</v>
      </c>
      <c r="F83" s="25" t="s">
        <v>183</v>
      </c>
      <c r="G83" s="26" t="s">
        <v>110</v>
      </c>
      <c r="H83" s="26" t="s">
        <v>111</v>
      </c>
      <c r="I83" s="26" t="s">
        <v>184</v>
      </c>
      <c r="J83" s="26" t="s">
        <v>185</v>
      </c>
      <c r="K83" s="23"/>
      <c r="L83" s="23"/>
      <c r="M83" s="23"/>
      <c r="N83" s="23"/>
      <c r="P83" s="16"/>
      <c r="Q83" s="16"/>
      <c r="R83" s="16"/>
      <c r="S83" s="16"/>
      <c r="T83" s="16"/>
      <c r="U83" s="16"/>
      <c r="V83" s="16"/>
      <c r="W83" s="16"/>
      <c r="X83" s="16"/>
      <c r="Y83" s="16"/>
      <c r="Z83" s="16"/>
      <c r="AA83" s="16"/>
      <c r="AB83" s="16"/>
      <c r="AC83" s="16"/>
      <c r="AD83" s="16"/>
      <c r="AE83" s="16"/>
      <c r="AF83" s="16"/>
      <c r="AG83" s="16"/>
      <c r="AH83" s="16"/>
      <c r="AI83" s="16"/>
    </row>
    <row r="84" spans="1:35" ht="30" customHeight="1">
      <c r="A84" s="11">
        <v>68</v>
      </c>
      <c r="B84" s="11" t="str">
        <f t="shared" si="3"/>
        <v/>
      </c>
      <c r="C84" s="11" t="str">
        <f t="shared" si="4"/>
        <v>（４３）</v>
      </c>
      <c r="D84" s="11">
        <f t="shared" si="5"/>
        <v>68</v>
      </c>
      <c r="E84" s="21" t="s">
        <v>254</v>
      </c>
      <c r="F84" s="25" t="s">
        <v>360</v>
      </c>
      <c r="G84" s="26" t="s">
        <v>110</v>
      </c>
      <c r="H84" s="26" t="s">
        <v>111</v>
      </c>
      <c r="I84" s="26" t="s">
        <v>184</v>
      </c>
      <c r="J84" s="26" t="s">
        <v>185</v>
      </c>
      <c r="K84" s="23"/>
      <c r="L84" s="23"/>
      <c r="M84" s="23"/>
      <c r="N84" s="23"/>
      <c r="P84" s="16"/>
      <c r="Q84" s="16"/>
      <c r="R84" s="16"/>
      <c r="S84" s="16"/>
      <c r="T84" s="16"/>
      <c r="U84" s="16"/>
      <c r="V84" s="16"/>
      <c r="W84" s="16"/>
      <c r="X84" s="16"/>
      <c r="Y84" s="16"/>
      <c r="Z84" s="16"/>
      <c r="AA84" s="16"/>
      <c r="AB84" s="16"/>
      <c r="AC84" s="16"/>
      <c r="AD84" s="16"/>
      <c r="AE84" s="16"/>
      <c r="AF84" s="16"/>
      <c r="AG84" s="16"/>
      <c r="AH84" s="16"/>
      <c r="AI84" s="16"/>
    </row>
    <row r="85" spans="1:35">
      <c r="A85" s="11">
        <v>69</v>
      </c>
      <c r="B85" s="11" t="str">
        <f t="shared" si="3"/>
        <v/>
      </c>
      <c r="C85" s="11" t="str">
        <f t="shared" si="4"/>
        <v>（４４）</v>
      </c>
      <c r="D85" s="11">
        <f t="shared" si="5"/>
        <v>69</v>
      </c>
      <c r="E85" s="21" t="s">
        <v>256</v>
      </c>
      <c r="F85" s="25" t="s">
        <v>361</v>
      </c>
      <c r="G85" s="26" t="s">
        <v>362</v>
      </c>
      <c r="H85" s="26" t="s">
        <v>363</v>
      </c>
      <c r="I85" s="26" t="s">
        <v>364</v>
      </c>
      <c r="J85" s="26" t="s">
        <v>365</v>
      </c>
      <c r="K85" s="26" t="s">
        <v>194</v>
      </c>
      <c r="L85" s="26" t="s">
        <v>195</v>
      </c>
      <c r="M85" s="23"/>
      <c r="N85" s="23"/>
      <c r="P85" s="16"/>
      <c r="Q85" s="16"/>
      <c r="R85" s="16"/>
      <c r="S85" s="16"/>
      <c r="T85" s="16"/>
      <c r="U85" s="16"/>
      <c r="V85" s="16"/>
      <c r="W85" s="16"/>
      <c r="X85" s="16"/>
      <c r="Y85" s="16"/>
      <c r="Z85" s="16"/>
      <c r="AA85" s="16"/>
      <c r="AB85" s="16"/>
      <c r="AC85" s="16"/>
      <c r="AD85" s="16"/>
      <c r="AE85" s="16"/>
      <c r="AF85" s="16"/>
      <c r="AG85" s="16"/>
      <c r="AH85" s="16"/>
      <c r="AI85" s="16"/>
    </row>
    <row r="86" spans="1:35">
      <c r="A86" s="11">
        <v>70</v>
      </c>
      <c r="B86" s="11" t="str">
        <f t="shared" si="3"/>
        <v/>
      </c>
      <c r="C86" s="11" t="str">
        <f t="shared" si="4"/>
        <v>（４５）</v>
      </c>
      <c r="D86" s="11">
        <f t="shared" si="5"/>
        <v>70</v>
      </c>
      <c r="E86" s="21" t="s">
        <v>258</v>
      </c>
      <c r="F86" s="25" t="s">
        <v>366</v>
      </c>
      <c r="G86" s="26" t="s">
        <v>367</v>
      </c>
      <c r="H86" s="26" t="s">
        <v>368</v>
      </c>
      <c r="I86" s="26" t="s">
        <v>363</v>
      </c>
      <c r="J86" s="26" t="s">
        <v>369</v>
      </c>
      <c r="K86" s="26" t="s">
        <v>200</v>
      </c>
      <c r="L86" s="26" t="s">
        <v>195</v>
      </c>
      <c r="M86" s="23"/>
      <c r="N86" s="23"/>
      <c r="P86" s="16"/>
      <c r="Q86" s="16"/>
      <c r="R86" s="16"/>
      <c r="S86" s="16"/>
      <c r="T86" s="16"/>
      <c r="U86" s="16"/>
      <c r="V86" s="16"/>
      <c r="W86" s="16"/>
      <c r="X86" s="16"/>
      <c r="Y86" s="16"/>
      <c r="Z86" s="16"/>
      <c r="AA86" s="16"/>
      <c r="AB86" s="16"/>
      <c r="AC86" s="16"/>
      <c r="AD86" s="16"/>
      <c r="AE86" s="16"/>
      <c r="AF86" s="16"/>
      <c r="AG86" s="16"/>
      <c r="AH86" s="16"/>
      <c r="AI86" s="16"/>
    </row>
    <row r="87" spans="1:35" ht="30" customHeight="1">
      <c r="A87" s="11">
        <v>71</v>
      </c>
      <c r="B87" s="11" t="str">
        <f t="shared" si="3"/>
        <v/>
      </c>
      <c r="C87" s="11" t="str">
        <f t="shared" si="4"/>
        <v>（４６）</v>
      </c>
      <c r="D87" s="11">
        <f t="shared" si="5"/>
        <v>71</v>
      </c>
      <c r="E87" s="21" t="s">
        <v>260</v>
      </c>
      <c r="F87" s="25" t="s">
        <v>370</v>
      </c>
      <c r="G87" s="26" t="s">
        <v>203</v>
      </c>
      <c r="H87" s="26" t="s">
        <v>371</v>
      </c>
      <c r="I87" s="26" t="s">
        <v>372</v>
      </c>
      <c r="J87" s="26" t="s">
        <v>373</v>
      </c>
      <c r="K87" s="26" t="s">
        <v>374</v>
      </c>
      <c r="L87" s="26" t="s">
        <v>375</v>
      </c>
      <c r="M87" s="26" t="s">
        <v>376</v>
      </c>
      <c r="N87" s="26" t="s">
        <v>210</v>
      </c>
      <c r="P87" s="16"/>
      <c r="Q87" s="16"/>
      <c r="R87" s="16"/>
      <c r="S87" s="16"/>
      <c r="T87" s="16"/>
      <c r="U87" s="16"/>
      <c r="V87" s="16"/>
      <c r="W87" s="16"/>
      <c r="X87" s="16"/>
      <c r="Y87" s="16"/>
      <c r="Z87" s="16"/>
      <c r="AA87" s="16"/>
      <c r="AB87" s="16"/>
      <c r="AC87" s="16"/>
      <c r="AD87" s="16"/>
      <c r="AE87" s="16"/>
      <c r="AF87" s="16"/>
      <c r="AG87" s="16"/>
      <c r="AH87" s="16"/>
      <c r="AI87" s="16"/>
    </row>
    <row r="88" spans="1:35" ht="30" customHeight="1">
      <c r="A88" s="11">
        <v>72</v>
      </c>
      <c r="B88" s="11" t="str">
        <f t="shared" si="3"/>
        <v/>
      </c>
      <c r="C88" s="11" t="str">
        <f t="shared" si="4"/>
        <v>（４７）</v>
      </c>
      <c r="D88" s="11">
        <f t="shared" si="5"/>
        <v>72</v>
      </c>
      <c r="E88" s="21" t="s">
        <v>262</v>
      </c>
      <c r="F88" s="25" t="s">
        <v>377</v>
      </c>
      <c r="G88" s="26" t="s">
        <v>213</v>
      </c>
      <c r="H88" s="26" t="s">
        <v>214</v>
      </c>
      <c r="I88" s="26" t="s">
        <v>215</v>
      </c>
      <c r="J88" s="26" t="s">
        <v>216</v>
      </c>
      <c r="K88" s="26" t="s">
        <v>217</v>
      </c>
      <c r="L88" s="23"/>
      <c r="M88" s="23"/>
      <c r="N88" s="23"/>
      <c r="P88" s="16"/>
      <c r="Q88" s="16"/>
      <c r="R88" s="16"/>
      <c r="S88" s="16"/>
      <c r="T88" s="16"/>
      <c r="U88" s="16"/>
      <c r="V88" s="16"/>
      <c r="W88" s="16"/>
      <c r="X88" s="16"/>
      <c r="Y88" s="16"/>
      <c r="Z88" s="16"/>
      <c r="AA88" s="16"/>
      <c r="AB88" s="16"/>
      <c r="AC88" s="16"/>
      <c r="AD88" s="16"/>
      <c r="AE88" s="16"/>
      <c r="AF88" s="16"/>
      <c r="AG88" s="16"/>
      <c r="AH88" s="16"/>
      <c r="AI88" s="16"/>
    </row>
    <row r="89" spans="1:35" ht="30" customHeight="1">
      <c r="A89" s="11">
        <v>73</v>
      </c>
      <c r="B89" s="11" t="str">
        <f t="shared" si="3"/>
        <v/>
      </c>
      <c r="C89" s="11" t="str">
        <f t="shared" si="4"/>
        <v>（４８）</v>
      </c>
      <c r="D89" s="11">
        <f t="shared" si="5"/>
        <v>73</v>
      </c>
      <c r="E89" s="21" t="s">
        <v>264</v>
      </c>
      <c r="F89" s="33" t="s">
        <v>219</v>
      </c>
      <c r="G89" s="26" t="s">
        <v>220</v>
      </c>
      <c r="H89" s="26" t="s">
        <v>221</v>
      </c>
      <c r="I89" s="26" t="s">
        <v>378</v>
      </c>
      <c r="J89" s="26" t="s">
        <v>379</v>
      </c>
      <c r="K89" s="26" t="s">
        <v>380</v>
      </c>
      <c r="L89" s="23"/>
      <c r="M89" s="23"/>
      <c r="N89" s="23"/>
      <c r="O89" s="11" t="s">
        <v>225</v>
      </c>
      <c r="P89" s="16"/>
      <c r="Q89" s="16"/>
      <c r="R89" s="16"/>
      <c r="S89" s="16"/>
      <c r="T89" s="16"/>
      <c r="U89" s="16"/>
      <c r="V89" s="16"/>
      <c r="W89" s="16"/>
      <c r="X89" s="16"/>
      <c r="Y89" s="16"/>
      <c r="Z89" s="16"/>
      <c r="AA89" s="16"/>
      <c r="AB89" s="16"/>
      <c r="AC89" s="16"/>
      <c r="AD89" s="16"/>
      <c r="AE89" s="16"/>
      <c r="AF89" s="16"/>
      <c r="AG89" s="16"/>
      <c r="AH89" s="16"/>
      <c r="AI89" s="16"/>
    </row>
    <row r="90" spans="1:35" ht="45">
      <c r="A90" s="11">
        <v>74</v>
      </c>
      <c r="B90" s="11" t="str">
        <f t="shared" si="3"/>
        <v/>
      </c>
      <c r="C90" s="11" t="str">
        <f t="shared" si="4"/>
        <v>（４９）</v>
      </c>
      <c r="D90" s="11">
        <f t="shared" si="5"/>
        <v>74</v>
      </c>
      <c r="E90" s="21" t="s">
        <v>266</v>
      </c>
      <c r="F90" s="25" t="s">
        <v>381</v>
      </c>
      <c r="G90" s="26" t="s">
        <v>367</v>
      </c>
      <c r="H90" s="26" t="s">
        <v>368</v>
      </c>
      <c r="I90" s="26" t="s">
        <v>363</v>
      </c>
      <c r="J90" s="26" t="s">
        <v>369</v>
      </c>
      <c r="K90" s="26" t="s">
        <v>200</v>
      </c>
      <c r="L90" s="26" t="s">
        <v>195</v>
      </c>
      <c r="M90" s="23"/>
      <c r="N90" s="23"/>
      <c r="P90" s="16"/>
      <c r="Q90" s="16"/>
      <c r="R90" s="16"/>
      <c r="S90" s="16"/>
      <c r="T90" s="16"/>
      <c r="U90" s="16"/>
      <c r="V90" s="16"/>
      <c r="W90" s="16"/>
      <c r="X90" s="16"/>
      <c r="Y90" s="16"/>
      <c r="Z90" s="16"/>
      <c r="AA90" s="16"/>
      <c r="AB90" s="16"/>
      <c r="AC90" s="16"/>
      <c r="AD90" s="16"/>
      <c r="AE90" s="16"/>
      <c r="AF90" s="16"/>
      <c r="AG90" s="16"/>
      <c r="AH90" s="16"/>
      <c r="AI90" s="16"/>
    </row>
    <row r="91" spans="1:35">
      <c r="A91" s="11">
        <v>75</v>
      </c>
      <c r="B91" s="11" t="str">
        <f t="shared" si="3"/>
        <v/>
      </c>
      <c r="C91" s="11" t="str">
        <f t="shared" si="4"/>
        <v>（５０）</v>
      </c>
      <c r="D91" s="11">
        <f t="shared" si="5"/>
        <v>75</v>
      </c>
      <c r="E91" s="21" t="s">
        <v>268</v>
      </c>
      <c r="F91" s="25" t="s">
        <v>382</v>
      </c>
      <c r="G91" s="26" t="s">
        <v>230</v>
      </c>
      <c r="H91" s="26" t="s">
        <v>231</v>
      </c>
      <c r="I91" s="23"/>
      <c r="J91" s="23"/>
      <c r="K91" s="23"/>
      <c r="L91" s="23"/>
      <c r="M91" s="23"/>
      <c r="N91" s="23"/>
      <c r="P91" s="16"/>
      <c r="Q91" s="16"/>
      <c r="R91" s="16"/>
      <c r="S91" s="16"/>
      <c r="T91" s="16"/>
      <c r="U91" s="16"/>
      <c r="V91" s="16"/>
      <c r="W91" s="16"/>
      <c r="X91" s="16"/>
      <c r="Y91" s="16"/>
      <c r="Z91" s="16"/>
      <c r="AA91" s="16"/>
      <c r="AB91" s="16"/>
      <c r="AC91" s="16"/>
      <c r="AD91" s="16"/>
      <c r="AE91" s="16"/>
      <c r="AF91" s="16"/>
      <c r="AG91" s="16"/>
      <c r="AH91" s="16"/>
      <c r="AI91" s="16"/>
    </row>
    <row r="92" spans="1:35" ht="45">
      <c r="A92" s="11">
        <v>76</v>
      </c>
      <c r="B92" s="11" t="str">
        <f t="shared" si="3"/>
        <v/>
      </c>
      <c r="C92" s="11" t="str">
        <f t="shared" si="4"/>
        <v>（５１）</v>
      </c>
      <c r="D92" s="11">
        <f t="shared" si="5"/>
        <v>76</v>
      </c>
      <c r="E92" s="21" t="s">
        <v>270</v>
      </c>
      <c r="F92" s="25" t="s">
        <v>383</v>
      </c>
      <c r="G92" s="26" t="s">
        <v>367</v>
      </c>
      <c r="H92" s="26" t="s">
        <v>368</v>
      </c>
      <c r="I92" s="26" t="s">
        <v>363</v>
      </c>
      <c r="J92" s="26" t="s">
        <v>369</v>
      </c>
      <c r="K92" s="26" t="s">
        <v>365</v>
      </c>
      <c r="L92" s="26" t="s">
        <v>194</v>
      </c>
      <c r="M92" s="26" t="s">
        <v>236</v>
      </c>
      <c r="N92" s="23"/>
      <c r="P92" s="16"/>
      <c r="Q92" s="16"/>
      <c r="R92" s="16"/>
      <c r="S92" s="16"/>
      <c r="T92" s="16"/>
      <c r="U92" s="16"/>
      <c r="V92" s="16"/>
      <c r="W92" s="16"/>
      <c r="X92" s="16"/>
      <c r="Y92" s="16"/>
      <c r="Z92" s="16"/>
      <c r="AA92" s="16"/>
      <c r="AB92" s="16"/>
      <c r="AC92" s="16"/>
      <c r="AD92" s="16"/>
      <c r="AE92" s="16"/>
      <c r="AF92" s="16"/>
      <c r="AG92" s="16"/>
      <c r="AH92" s="16"/>
      <c r="AI92" s="16"/>
    </row>
    <row r="93" spans="1:35" ht="45">
      <c r="A93" s="11">
        <v>77</v>
      </c>
      <c r="B93" s="11" t="str">
        <f t="shared" si="3"/>
        <v/>
      </c>
      <c r="C93" s="11" t="str">
        <f t="shared" si="4"/>
        <v>（５２）</v>
      </c>
      <c r="D93" s="11">
        <f t="shared" si="5"/>
        <v>77</v>
      </c>
      <c r="E93" s="21" t="s">
        <v>272</v>
      </c>
      <c r="F93" s="25" t="s">
        <v>384</v>
      </c>
      <c r="G93" s="26" t="s">
        <v>230</v>
      </c>
      <c r="H93" s="26" t="s">
        <v>231</v>
      </c>
      <c r="I93" s="23"/>
      <c r="J93" s="23"/>
      <c r="K93" s="23"/>
      <c r="L93" s="23"/>
      <c r="M93" s="23"/>
      <c r="N93" s="23"/>
      <c r="P93" s="16"/>
      <c r="Q93" s="16"/>
      <c r="R93" s="16"/>
      <c r="S93" s="16"/>
      <c r="T93" s="16"/>
      <c r="U93" s="16"/>
      <c r="V93" s="16"/>
      <c r="W93" s="16"/>
      <c r="X93" s="16"/>
      <c r="Y93" s="16"/>
      <c r="Z93" s="16"/>
      <c r="AA93" s="16"/>
      <c r="AB93" s="16"/>
      <c r="AC93" s="16"/>
      <c r="AD93" s="16"/>
      <c r="AE93" s="16"/>
      <c r="AF93" s="16"/>
      <c r="AG93" s="16"/>
      <c r="AH93" s="16"/>
      <c r="AI93" s="16"/>
    </row>
    <row r="94" spans="1:35" ht="30" customHeight="1">
      <c r="A94" s="11">
        <v>78</v>
      </c>
      <c r="B94" s="11" t="str">
        <f t="shared" si="3"/>
        <v/>
      </c>
      <c r="C94" s="11" t="str">
        <f t="shared" si="4"/>
        <v>（５３）</v>
      </c>
      <c r="D94" s="11">
        <f t="shared" si="5"/>
        <v>78</v>
      </c>
      <c r="E94" s="21" t="s">
        <v>274</v>
      </c>
      <c r="F94" s="25" t="s">
        <v>385</v>
      </c>
      <c r="G94" s="26" t="s">
        <v>241</v>
      </c>
      <c r="H94" s="26" t="s">
        <v>242</v>
      </c>
      <c r="I94" s="26" t="s">
        <v>243</v>
      </c>
      <c r="J94" s="26" t="s">
        <v>244</v>
      </c>
      <c r="K94" s="23"/>
      <c r="L94" s="23"/>
      <c r="M94" s="23"/>
      <c r="N94" s="23"/>
      <c r="P94" s="16"/>
      <c r="Q94" s="16"/>
      <c r="R94" s="16"/>
      <c r="S94" s="16"/>
      <c r="T94" s="16"/>
      <c r="U94" s="16"/>
      <c r="V94" s="16"/>
      <c r="W94" s="16"/>
      <c r="X94" s="16"/>
      <c r="Y94" s="16"/>
      <c r="Z94" s="16"/>
      <c r="AA94" s="16"/>
      <c r="AB94" s="16"/>
      <c r="AC94" s="16"/>
      <c r="AD94" s="16"/>
      <c r="AE94" s="16"/>
      <c r="AF94" s="16"/>
      <c r="AG94" s="16"/>
      <c r="AH94" s="16"/>
      <c r="AI94" s="16"/>
    </row>
    <row r="95" spans="1:35" ht="30" customHeight="1">
      <c r="A95" s="11">
        <v>79</v>
      </c>
      <c r="B95" s="11" t="str">
        <f t="shared" si="3"/>
        <v/>
      </c>
      <c r="C95" s="11" t="str">
        <f t="shared" si="4"/>
        <v>（５４）</v>
      </c>
      <c r="D95" s="11">
        <f t="shared" si="5"/>
        <v>79</v>
      </c>
      <c r="E95" s="21" t="s">
        <v>386</v>
      </c>
      <c r="F95" s="25" t="s">
        <v>387</v>
      </c>
      <c r="G95" s="26" t="s">
        <v>20</v>
      </c>
      <c r="H95" s="26" t="s">
        <v>21</v>
      </c>
      <c r="I95" s="26" t="s">
        <v>22</v>
      </c>
      <c r="J95" s="26" t="s">
        <v>23</v>
      </c>
      <c r="K95" s="23"/>
      <c r="L95" s="23"/>
      <c r="M95" s="23"/>
      <c r="N95" s="23"/>
      <c r="P95" s="16"/>
      <c r="Q95" s="16"/>
      <c r="R95" s="16"/>
      <c r="S95" s="16"/>
      <c r="T95" s="16"/>
      <c r="U95" s="16"/>
      <c r="V95" s="16"/>
      <c r="W95" s="16"/>
      <c r="X95" s="16"/>
      <c r="Y95" s="16"/>
      <c r="Z95" s="16"/>
      <c r="AA95" s="16"/>
      <c r="AB95" s="16"/>
      <c r="AC95" s="16"/>
      <c r="AD95" s="16"/>
      <c r="AE95" s="16"/>
      <c r="AF95" s="16"/>
      <c r="AG95" s="16"/>
      <c r="AH95" s="16"/>
      <c r="AI95" s="16"/>
    </row>
    <row r="96" spans="1:35" ht="30" customHeight="1">
      <c r="B96" s="11" t="str">
        <f t="shared" si="3"/>
        <v/>
      </c>
      <c r="C96" s="11" t="str">
        <f t="shared" si="4"/>
        <v/>
      </c>
      <c r="D96" s="11" t="str">
        <f t="shared" si="5"/>
        <v/>
      </c>
      <c r="E96" s="177" t="s">
        <v>388</v>
      </c>
      <c r="F96" s="178"/>
      <c r="G96" s="178"/>
      <c r="H96" s="178"/>
      <c r="I96" s="178"/>
      <c r="J96" s="178"/>
      <c r="K96" s="178"/>
      <c r="L96" s="178"/>
      <c r="M96" s="178"/>
      <c r="N96" s="179"/>
      <c r="P96" s="16"/>
      <c r="Q96" s="16"/>
      <c r="R96" s="16"/>
      <c r="S96" s="16"/>
      <c r="T96" s="16"/>
      <c r="U96" s="16"/>
      <c r="V96" s="16"/>
      <c r="W96" s="16"/>
      <c r="X96" s="16"/>
      <c r="Y96" s="16"/>
      <c r="Z96" s="16"/>
      <c r="AA96" s="16"/>
      <c r="AB96" s="16"/>
      <c r="AC96" s="16"/>
      <c r="AD96" s="16"/>
      <c r="AE96" s="16"/>
      <c r="AF96" s="16"/>
      <c r="AG96" s="16"/>
      <c r="AH96" s="16"/>
      <c r="AI96" s="16"/>
    </row>
    <row r="97" spans="1:35" ht="30" customHeight="1">
      <c r="A97" s="11">
        <v>80</v>
      </c>
      <c r="B97" s="11" t="str">
        <f t="shared" si="3"/>
        <v/>
      </c>
      <c r="C97" s="11" t="str">
        <f t="shared" si="4"/>
        <v>（５５）</v>
      </c>
      <c r="D97" s="11">
        <f t="shared" si="5"/>
        <v>80</v>
      </c>
      <c r="E97" s="21" t="s">
        <v>389</v>
      </c>
      <c r="F97" s="25" t="s">
        <v>390</v>
      </c>
      <c r="G97" s="26" t="s">
        <v>391</v>
      </c>
      <c r="H97" s="26" t="s">
        <v>280</v>
      </c>
      <c r="I97" s="26" t="s">
        <v>392</v>
      </c>
      <c r="J97" s="26" t="s">
        <v>393</v>
      </c>
      <c r="K97" s="23"/>
      <c r="L97" s="23"/>
      <c r="M97" s="23"/>
      <c r="N97" s="23"/>
      <c r="P97" s="16"/>
      <c r="Q97" s="16"/>
      <c r="R97" s="16"/>
      <c r="S97" s="16"/>
      <c r="T97" s="16"/>
      <c r="U97" s="16"/>
      <c r="V97" s="16"/>
      <c r="W97" s="16"/>
      <c r="X97" s="16"/>
      <c r="Y97" s="16"/>
      <c r="Z97" s="16"/>
      <c r="AA97" s="16"/>
      <c r="AB97" s="16"/>
      <c r="AC97" s="16"/>
      <c r="AD97" s="16"/>
      <c r="AE97" s="16"/>
      <c r="AF97" s="16"/>
      <c r="AG97" s="16"/>
      <c r="AH97" s="16"/>
      <c r="AI97" s="16"/>
    </row>
    <row r="98" spans="1:35" ht="30" customHeight="1">
      <c r="A98" s="11">
        <v>81</v>
      </c>
      <c r="B98" s="11" t="str">
        <f t="shared" si="3"/>
        <v/>
      </c>
      <c r="C98" s="11" t="str">
        <f t="shared" si="4"/>
        <v>（５６）</v>
      </c>
      <c r="D98" s="11">
        <f t="shared" si="5"/>
        <v>81</v>
      </c>
      <c r="E98" s="21" t="s">
        <v>288</v>
      </c>
      <c r="F98" s="25" t="s">
        <v>394</v>
      </c>
      <c r="G98" s="26" t="s">
        <v>285</v>
      </c>
      <c r="H98" s="26" t="s">
        <v>280</v>
      </c>
      <c r="I98" s="26" t="s">
        <v>395</v>
      </c>
      <c r="J98" s="26" t="s">
        <v>396</v>
      </c>
      <c r="K98" s="23"/>
      <c r="L98" s="23"/>
      <c r="M98" s="23"/>
      <c r="N98" s="23"/>
      <c r="P98" s="16"/>
      <c r="Q98" s="16"/>
      <c r="R98" s="16"/>
      <c r="S98" s="16"/>
      <c r="T98" s="16"/>
      <c r="U98" s="16"/>
      <c r="V98" s="16"/>
      <c r="W98" s="16"/>
      <c r="X98" s="16"/>
      <c r="Y98" s="16"/>
      <c r="Z98" s="16"/>
      <c r="AA98" s="16"/>
      <c r="AB98" s="16"/>
      <c r="AC98" s="16"/>
      <c r="AD98" s="16"/>
      <c r="AE98" s="16"/>
      <c r="AF98" s="16"/>
      <c r="AG98" s="16"/>
      <c r="AH98" s="16"/>
      <c r="AI98" s="16"/>
    </row>
    <row r="99" spans="1:35" ht="30" customHeight="1">
      <c r="A99" s="11">
        <v>82</v>
      </c>
      <c r="B99" s="11" t="str">
        <f t="shared" si="3"/>
        <v/>
      </c>
      <c r="C99" s="11" t="str">
        <f t="shared" si="4"/>
        <v>（５７）</v>
      </c>
      <c r="D99" s="11">
        <f t="shared" si="5"/>
        <v>82</v>
      </c>
      <c r="E99" s="21" t="s">
        <v>290</v>
      </c>
      <c r="F99" s="25" t="s">
        <v>397</v>
      </c>
      <c r="G99" s="26" t="s">
        <v>391</v>
      </c>
      <c r="H99" s="26" t="s">
        <v>280</v>
      </c>
      <c r="I99" s="26" t="s">
        <v>392</v>
      </c>
      <c r="J99" s="26" t="s">
        <v>393</v>
      </c>
      <c r="K99" s="23"/>
      <c r="L99" s="23"/>
      <c r="M99" s="23"/>
      <c r="N99" s="23"/>
      <c r="P99" s="16"/>
      <c r="Q99" s="16"/>
      <c r="R99" s="16"/>
      <c r="S99" s="16"/>
      <c r="T99" s="16"/>
      <c r="U99" s="16"/>
      <c r="V99" s="16"/>
      <c r="W99" s="16"/>
      <c r="X99" s="16"/>
      <c r="Y99" s="16"/>
      <c r="Z99" s="16"/>
      <c r="AA99" s="16"/>
      <c r="AB99" s="16"/>
      <c r="AC99" s="16"/>
      <c r="AD99" s="16"/>
      <c r="AE99" s="16"/>
      <c r="AF99" s="16"/>
      <c r="AG99" s="16"/>
      <c r="AH99" s="16"/>
      <c r="AI99" s="16"/>
    </row>
    <row r="100" spans="1:35" ht="30" customHeight="1">
      <c r="A100" s="11">
        <v>83</v>
      </c>
      <c r="B100" s="11" t="str">
        <f t="shared" si="3"/>
        <v/>
      </c>
      <c r="C100" s="11" t="str">
        <f t="shared" si="4"/>
        <v>（５８）</v>
      </c>
      <c r="D100" s="11">
        <f t="shared" si="5"/>
        <v>83</v>
      </c>
      <c r="E100" s="21" t="s">
        <v>398</v>
      </c>
      <c r="F100" s="25" t="s">
        <v>399</v>
      </c>
      <c r="G100" s="26" t="s">
        <v>285</v>
      </c>
      <c r="H100" s="26" t="s">
        <v>280</v>
      </c>
      <c r="I100" s="26" t="s">
        <v>395</v>
      </c>
      <c r="J100" s="26" t="s">
        <v>396</v>
      </c>
      <c r="K100" s="23"/>
      <c r="L100" s="23"/>
      <c r="M100" s="23"/>
      <c r="N100" s="23"/>
      <c r="P100" s="16"/>
      <c r="Q100" s="16"/>
      <c r="R100" s="16"/>
      <c r="S100" s="16"/>
      <c r="T100" s="16"/>
      <c r="U100" s="16"/>
      <c r="V100" s="16"/>
      <c r="W100" s="16"/>
      <c r="X100" s="16"/>
      <c r="Y100" s="16"/>
      <c r="Z100" s="16"/>
      <c r="AA100" s="16"/>
      <c r="AB100" s="16"/>
      <c r="AC100" s="16"/>
      <c r="AD100" s="16"/>
      <c r="AE100" s="16"/>
      <c r="AF100" s="16"/>
      <c r="AG100" s="16"/>
      <c r="AH100" s="16"/>
      <c r="AI100" s="16"/>
    </row>
    <row r="101" spans="1:35" ht="30" customHeight="1">
      <c r="B101" s="11" t="str">
        <f t="shared" si="3"/>
        <v/>
      </c>
      <c r="C101" s="11" t="str">
        <f t="shared" si="4"/>
        <v/>
      </c>
      <c r="D101" s="11" t="str">
        <f t="shared" si="5"/>
        <v/>
      </c>
      <c r="E101" s="177" t="s">
        <v>293</v>
      </c>
      <c r="F101" s="178"/>
      <c r="G101" s="178"/>
      <c r="H101" s="178"/>
      <c r="I101" s="178"/>
      <c r="J101" s="178"/>
      <c r="K101" s="178"/>
      <c r="L101" s="178"/>
      <c r="M101" s="178"/>
      <c r="N101" s="179"/>
      <c r="P101" s="16"/>
      <c r="Q101" s="16"/>
      <c r="R101" s="16"/>
      <c r="S101" s="16"/>
      <c r="T101" s="16"/>
      <c r="U101" s="16"/>
      <c r="V101" s="16"/>
      <c r="W101" s="16"/>
      <c r="X101" s="16"/>
      <c r="Y101" s="16"/>
      <c r="Z101" s="16"/>
      <c r="AA101" s="16"/>
      <c r="AB101" s="16"/>
      <c r="AC101" s="16"/>
      <c r="AD101" s="16"/>
      <c r="AE101" s="16"/>
      <c r="AF101" s="16"/>
      <c r="AG101" s="16"/>
      <c r="AH101" s="16"/>
      <c r="AI101" s="16"/>
    </row>
    <row r="102" spans="1:35" ht="30" customHeight="1">
      <c r="A102" s="11">
        <v>84</v>
      </c>
      <c r="B102" s="11" t="str">
        <f t="shared" si="3"/>
        <v/>
      </c>
      <c r="C102" s="11" t="str">
        <f t="shared" si="4"/>
        <v>（５９）</v>
      </c>
      <c r="D102" s="11">
        <f t="shared" si="5"/>
        <v>84</v>
      </c>
      <c r="E102" s="21" t="s">
        <v>400</v>
      </c>
      <c r="F102" s="25" t="s">
        <v>295</v>
      </c>
      <c r="G102" s="38" t="s">
        <v>296</v>
      </c>
      <c r="H102" s="23"/>
      <c r="I102" s="23"/>
      <c r="J102" s="23"/>
      <c r="K102" s="23"/>
      <c r="L102" s="23"/>
      <c r="M102" s="23"/>
      <c r="N102" s="23"/>
      <c r="P102" s="16"/>
      <c r="Q102" s="16"/>
      <c r="R102" s="16"/>
      <c r="S102" s="16"/>
      <c r="T102" s="16"/>
      <c r="U102" s="16"/>
      <c r="V102" s="16"/>
      <c r="W102" s="16"/>
      <c r="X102" s="16"/>
      <c r="Y102" s="16"/>
      <c r="Z102" s="16"/>
      <c r="AA102" s="16"/>
      <c r="AB102" s="16"/>
      <c r="AC102" s="16"/>
      <c r="AD102" s="16"/>
      <c r="AE102" s="16"/>
      <c r="AF102" s="16"/>
      <c r="AG102" s="16"/>
      <c r="AH102" s="16"/>
      <c r="AI102" s="16"/>
    </row>
  </sheetData>
  <mergeCells count="11">
    <mergeCell ref="E54:N54"/>
    <mergeCell ref="E5:E6"/>
    <mergeCell ref="F5:F6"/>
    <mergeCell ref="G5:N5"/>
    <mergeCell ref="E38:N38"/>
    <mergeCell ref="E47:N47"/>
    <mergeCell ref="E67:N67"/>
    <mergeCell ref="E73:N73"/>
    <mergeCell ref="E82:N82"/>
    <mergeCell ref="E96:N96"/>
    <mergeCell ref="E101:N101"/>
  </mergeCells>
  <phoneticPr fontId="3"/>
  <pageMargins left="0.70866141732283472" right="0.70866141732283472" top="0.74803149606299213" bottom="0.74803149606299213" header="0.31496062992125984" footer="0.31496062992125984"/>
  <pageSetup paperSize="9" scale="46"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O106"/>
  <sheetViews>
    <sheetView workbookViewId="0"/>
  </sheetViews>
  <sheetFormatPr baseColWidth="10" defaultColWidth="7.7109375" defaultRowHeight="30" customHeight="1"/>
  <cols>
    <col min="1" max="4" width="7.7109375" style="11"/>
    <col min="5" max="5" width="7.7109375" style="12"/>
    <col min="6" max="6" width="60.5703125" style="12" customWidth="1"/>
    <col min="7" max="16384" width="7.7109375" style="11"/>
  </cols>
  <sheetData>
    <row r="1" spans="1:14" s="5" customFormat="1" ht="19">
      <c r="A1" s="1" t="s">
        <v>0</v>
      </c>
      <c r="B1" s="1"/>
      <c r="C1" s="1"/>
      <c r="D1" s="1"/>
      <c r="E1" s="2"/>
      <c r="F1" s="2"/>
      <c r="G1" s="3"/>
      <c r="H1" s="3"/>
      <c r="I1" s="3"/>
      <c r="J1" s="3"/>
      <c r="K1" s="4"/>
      <c r="L1" s="4"/>
      <c r="M1" s="4"/>
      <c r="N1" s="4"/>
    </row>
    <row r="2" spans="1:14" s="5" customFormat="1" ht="22">
      <c r="A2" s="6" t="s">
        <v>1</v>
      </c>
      <c r="B2" s="6"/>
      <c r="C2" s="6"/>
      <c r="D2" s="6"/>
      <c r="E2" s="2"/>
      <c r="F2" s="2"/>
      <c r="G2" s="3"/>
      <c r="H2" s="3"/>
      <c r="I2" s="3"/>
      <c r="J2" s="3"/>
      <c r="K2" s="4"/>
      <c r="L2" s="4"/>
      <c r="M2" s="4"/>
      <c r="N2" s="4"/>
    </row>
    <row r="3" spans="1:14" s="10" customFormat="1" ht="19">
      <c r="A3" s="7"/>
      <c r="B3" s="7"/>
      <c r="C3" s="7"/>
      <c r="D3" s="7"/>
      <c r="E3" s="8" t="s">
        <v>401</v>
      </c>
      <c r="F3" s="8"/>
      <c r="G3" s="7"/>
      <c r="H3" s="7"/>
      <c r="I3" s="7"/>
      <c r="J3" s="7"/>
      <c r="K3" s="9"/>
      <c r="L3" s="9"/>
      <c r="M3" s="9"/>
      <c r="N3" s="9"/>
    </row>
    <row r="4" spans="1:14" ht="30" customHeight="1">
      <c r="F4" s="13"/>
    </row>
    <row r="5" spans="1:14" ht="30" customHeight="1">
      <c r="E5" s="183" t="s">
        <v>3</v>
      </c>
      <c r="F5" s="183" t="s">
        <v>4</v>
      </c>
      <c r="G5" s="185" t="s">
        <v>5</v>
      </c>
      <c r="H5" s="185"/>
      <c r="I5" s="185"/>
      <c r="J5" s="185"/>
      <c r="K5" s="185"/>
      <c r="L5" s="185"/>
      <c r="M5" s="185"/>
      <c r="N5" s="185"/>
    </row>
    <row r="6" spans="1:14" ht="30" customHeight="1">
      <c r="E6" s="184"/>
      <c r="F6" s="184"/>
      <c r="G6" s="15" t="s">
        <v>7</v>
      </c>
      <c r="H6" s="15" t="s">
        <v>8</v>
      </c>
      <c r="I6" s="15" t="s">
        <v>9</v>
      </c>
      <c r="J6" s="15" t="s">
        <v>10</v>
      </c>
      <c r="K6" s="15" t="s">
        <v>11</v>
      </c>
      <c r="L6" s="15" t="s">
        <v>12</v>
      </c>
      <c r="M6" s="15" t="s">
        <v>13</v>
      </c>
      <c r="N6" s="15" t="s">
        <v>14</v>
      </c>
    </row>
    <row r="7" spans="1:14" s="16" customFormat="1" ht="40" customHeight="1">
      <c r="E7" s="17" t="s">
        <v>15</v>
      </c>
      <c r="F7" s="18"/>
      <c r="G7" s="19"/>
      <c r="H7" s="19"/>
      <c r="I7" s="19"/>
      <c r="J7" s="19"/>
      <c r="K7" s="19"/>
      <c r="L7" s="19"/>
      <c r="M7" s="19"/>
      <c r="N7" s="20"/>
    </row>
    <row r="8" spans="1:14" ht="30" customHeight="1">
      <c r="B8" s="11" t="str">
        <f>IF(A8&lt;&gt;"",B7,IF(ISERROR(FIND("　",E8)),E8,""))</f>
        <v>（１）</v>
      </c>
      <c r="C8" s="11" t="str">
        <f>IF(A8&lt;&gt;"", B8&amp;E8, "")</f>
        <v/>
      </c>
      <c r="D8" s="11" t="str">
        <f>IF(A8=0,"",A8)</f>
        <v/>
      </c>
      <c r="E8" s="21" t="s">
        <v>16</v>
      </c>
      <c r="F8" s="22" t="s">
        <v>298</v>
      </c>
      <c r="G8" s="23"/>
      <c r="H8" s="23"/>
      <c r="I8" s="23"/>
      <c r="J8" s="23"/>
      <c r="K8" s="23"/>
      <c r="L8" s="23"/>
      <c r="M8" s="23"/>
      <c r="N8" s="23"/>
    </row>
    <row r="9" spans="1:14" ht="30" customHeight="1">
      <c r="A9" s="11">
        <v>1</v>
      </c>
      <c r="B9" s="11" t="str">
        <f t="shared" ref="B9:B72" si="0">IF(A9&lt;&gt;"",B8,IF(ISERROR(FIND("　",E9)),E9,""))</f>
        <v>（１）</v>
      </c>
      <c r="C9" s="11" t="str">
        <f t="shared" ref="C9:C72" si="1">IF(A9&lt;&gt;"", B9&amp;E9, "")</f>
        <v>（１）ア</v>
      </c>
      <c r="D9" s="11">
        <f t="shared" ref="D9:D72" si="2">IF(A9=0,"",A9)</f>
        <v>1</v>
      </c>
      <c r="E9" s="24" t="s">
        <v>18</v>
      </c>
      <c r="F9" s="25" t="s">
        <v>299</v>
      </c>
      <c r="G9" s="26" t="s">
        <v>20</v>
      </c>
      <c r="H9" s="26" t="s">
        <v>21</v>
      </c>
      <c r="I9" s="26" t="s">
        <v>22</v>
      </c>
      <c r="J9" s="26" t="s">
        <v>23</v>
      </c>
      <c r="K9" s="23"/>
      <c r="L9" s="23"/>
      <c r="M9" s="23"/>
      <c r="N9" s="23"/>
    </row>
    <row r="10" spans="1:14" ht="30" customHeight="1">
      <c r="A10" s="11">
        <v>2</v>
      </c>
      <c r="B10" s="11" t="str">
        <f t="shared" si="0"/>
        <v>（１）</v>
      </c>
      <c r="C10" s="11" t="str">
        <f t="shared" si="1"/>
        <v>（１）イ</v>
      </c>
      <c r="D10" s="11">
        <f t="shared" si="2"/>
        <v>2</v>
      </c>
      <c r="E10" s="24" t="s">
        <v>24</v>
      </c>
      <c r="F10" s="25" t="s">
        <v>300</v>
      </c>
      <c r="G10" s="26" t="s">
        <v>20</v>
      </c>
      <c r="H10" s="26" t="s">
        <v>21</v>
      </c>
      <c r="I10" s="26" t="s">
        <v>22</v>
      </c>
      <c r="J10" s="26" t="s">
        <v>23</v>
      </c>
      <c r="K10" s="23"/>
      <c r="L10" s="23"/>
      <c r="M10" s="23"/>
      <c r="N10" s="23"/>
    </row>
    <row r="11" spans="1:14" ht="30" customHeight="1">
      <c r="A11" s="11">
        <v>3</v>
      </c>
      <c r="B11" s="11" t="str">
        <f t="shared" si="0"/>
        <v>（１）</v>
      </c>
      <c r="C11" s="11" t="str">
        <f t="shared" si="1"/>
        <v>（１）ウ</v>
      </c>
      <c r="D11" s="11">
        <f t="shared" si="2"/>
        <v>3</v>
      </c>
      <c r="E11" s="24" t="s">
        <v>26</v>
      </c>
      <c r="F11" s="25" t="s">
        <v>27</v>
      </c>
      <c r="G11" s="26" t="s">
        <v>20</v>
      </c>
      <c r="H11" s="26" t="s">
        <v>21</v>
      </c>
      <c r="I11" s="26" t="s">
        <v>22</v>
      </c>
      <c r="J11" s="26" t="s">
        <v>23</v>
      </c>
      <c r="K11" s="23"/>
      <c r="L11" s="23"/>
      <c r="M11" s="23"/>
      <c r="N11" s="23"/>
    </row>
    <row r="12" spans="1:14" ht="40" customHeight="1">
      <c r="B12" s="11" t="str">
        <f t="shared" si="0"/>
        <v/>
      </c>
      <c r="C12" s="11" t="str">
        <f t="shared" si="1"/>
        <v/>
      </c>
      <c r="D12" s="11" t="str">
        <f t="shared" si="2"/>
        <v/>
      </c>
      <c r="E12" s="27" t="s">
        <v>301</v>
      </c>
      <c r="F12" s="28"/>
      <c r="G12" s="28"/>
      <c r="H12" s="28"/>
      <c r="I12" s="28"/>
      <c r="J12" s="28"/>
      <c r="K12" s="28"/>
      <c r="L12" s="28"/>
      <c r="M12" s="28"/>
      <c r="N12" s="29"/>
    </row>
    <row r="13" spans="1:14" ht="40" customHeight="1">
      <c r="B13" s="11" t="str">
        <f t="shared" si="0"/>
        <v>（２）</v>
      </c>
      <c r="C13" s="11" t="str">
        <f t="shared" si="1"/>
        <v/>
      </c>
      <c r="D13" s="11" t="str">
        <f t="shared" si="2"/>
        <v/>
      </c>
      <c r="E13" s="21" t="s">
        <v>29</v>
      </c>
      <c r="F13" s="22" t="s">
        <v>30</v>
      </c>
      <c r="G13" s="23"/>
      <c r="H13" s="23"/>
      <c r="I13" s="23"/>
      <c r="J13" s="23"/>
      <c r="K13" s="23"/>
      <c r="L13" s="23"/>
      <c r="M13" s="23"/>
      <c r="N13" s="23"/>
    </row>
    <row r="14" spans="1:14" ht="30" customHeight="1">
      <c r="A14" s="11">
        <v>4</v>
      </c>
      <c r="B14" s="11" t="str">
        <f t="shared" si="0"/>
        <v>（２）</v>
      </c>
      <c r="C14" s="11" t="str">
        <f t="shared" si="1"/>
        <v>（２）ア</v>
      </c>
      <c r="D14" s="11">
        <f t="shared" si="2"/>
        <v>4</v>
      </c>
      <c r="E14" s="21" t="s">
        <v>18</v>
      </c>
      <c r="F14" s="25" t="s">
        <v>302</v>
      </c>
      <c r="G14" s="26" t="s">
        <v>32</v>
      </c>
      <c r="H14" s="26" t="s">
        <v>33</v>
      </c>
      <c r="I14" s="26" t="s">
        <v>34</v>
      </c>
      <c r="J14" s="26" t="s">
        <v>35</v>
      </c>
      <c r="K14" s="26" t="s">
        <v>36</v>
      </c>
      <c r="L14" s="30"/>
      <c r="M14" s="23"/>
      <c r="N14" s="23"/>
    </row>
    <row r="15" spans="1:14" ht="30" customHeight="1">
      <c r="A15" s="11">
        <v>5</v>
      </c>
      <c r="B15" s="11" t="str">
        <f t="shared" si="0"/>
        <v>（２）</v>
      </c>
      <c r="C15" s="11" t="str">
        <f t="shared" si="1"/>
        <v>（２）イ</v>
      </c>
      <c r="D15" s="11">
        <f t="shared" si="2"/>
        <v>5</v>
      </c>
      <c r="E15" s="21" t="s">
        <v>24</v>
      </c>
      <c r="F15" s="25" t="s">
        <v>37</v>
      </c>
      <c r="G15" s="26" t="s">
        <v>32</v>
      </c>
      <c r="H15" s="26" t="s">
        <v>33</v>
      </c>
      <c r="I15" s="26" t="s">
        <v>34</v>
      </c>
      <c r="J15" s="26" t="s">
        <v>35</v>
      </c>
      <c r="K15" s="26" t="s">
        <v>36</v>
      </c>
      <c r="L15" s="30"/>
      <c r="M15" s="23"/>
      <c r="N15" s="23"/>
    </row>
    <row r="16" spans="1:14" ht="30" customHeight="1">
      <c r="A16" s="11">
        <v>6</v>
      </c>
      <c r="B16" s="11" t="str">
        <f t="shared" si="0"/>
        <v>（２）</v>
      </c>
      <c r="C16" s="11" t="str">
        <f t="shared" si="1"/>
        <v>（２）ウ</v>
      </c>
      <c r="D16" s="11">
        <f t="shared" si="2"/>
        <v>6</v>
      </c>
      <c r="E16" s="21" t="s">
        <v>26</v>
      </c>
      <c r="F16" s="25" t="s">
        <v>38</v>
      </c>
      <c r="G16" s="26" t="s">
        <v>32</v>
      </c>
      <c r="H16" s="26" t="s">
        <v>33</v>
      </c>
      <c r="I16" s="26" t="s">
        <v>34</v>
      </c>
      <c r="J16" s="26" t="s">
        <v>35</v>
      </c>
      <c r="K16" s="26" t="s">
        <v>36</v>
      </c>
      <c r="L16" s="30"/>
      <c r="M16" s="23"/>
      <c r="N16" s="23"/>
    </row>
    <row r="17" spans="1:14" ht="30" customHeight="1">
      <c r="A17" s="11">
        <v>7</v>
      </c>
      <c r="B17" s="11" t="str">
        <f t="shared" si="0"/>
        <v>（２）</v>
      </c>
      <c r="C17" s="11" t="str">
        <f t="shared" si="1"/>
        <v>（２）エ</v>
      </c>
      <c r="D17" s="11">
        <f t="shared" si="2"/>
        <v>7</v>
      </c>
      <c r="E17" s="21" t="s">
        <v>39</v>
      </c>
      <c r="F17" s="25" t="s">
        <v>40</v>
      </c>
      <c r="G17" s="26" t="s">
        <v>32</v>
      </c>
      <c r="H17" s="26" t="s">
        <v>33</v>
      </c>
      <c r="I17" s="26" t="s">
        <v>34</v>
      </c>
      <c r="J17" s="26" t="s">
        <v>35</v>
      </c>
      <c r="K17" s="26" t="s">
        <v>36</v>
      </c>
      <c r="L17" s="30"/>
      <c r="M17" s="23"/>
      <c r="N17" s="23"/>
    </row>
    <row r="18" spans="1:14" ht="30" customHeight="1">
      <c r="A18" s="11">
        <v>8</v>
      </c>
      <c r="B18" s="11" t="str">
        <f t="shared" si="0"/>
        <v>（２）</v>
      </c>
      <c r="C18" s="11" t="str">
        <f t="shared" si="1"/>
        <v>（２）オ</v>
      </c>
      <c r="D18" s="11">
        <f t="shared" si="2"/>
        <v>8</v>
      </c>
      <c r="E18" s="21" t="s">
        <v>41</v>
      </c>
      <c r="F18" s="25" t="s">
        <v>42</v>
      </c>
      <c r="G18" s="26" t="s">
        <v>32</v>
      </c>
      <c r="H18" s="26" t="s">
        <v>33</v>
      </c>
      <c r="I18" s="26" t="s">
        <v>34</v>
      </c>
      <c r="J18" s="26" t="s">
        <v>35</v>
      </c>
      <c r="K18" s="26" t="s">
        <v>36</v>
      </c>
      <c r="L18" s="30"/>
      <c r="M18" s="23"/>
      <c r="N18" s="23"/>
    </row>
    <row r="19" spans="1:14" ht="30" customHeight="1">
      <c r="A19" s="11">
        <v>9</v>
      </c>
      <c r="B19" s="11" t="str">
        <f t="shared" si="0"/>
        <v>（２）</v>
      </c>
      <c r="C19" s="11" t="str">
        <f t="shared" si="1"/>
        <v>（２）カ</v>
      </c>
      <c r="D19" s="11">
        <f t="shared" si="2"/>
        <v>9</v>
      </c>
      <c r="E19" s="21" t="s">
        <v>43</v>
      </c>
      <c r="F19" s="31" t="s">
        <v>44</v>
      </c>
      <c r="G19" s="26" t="s">
        <v>32</v>
      </c>
      <c r="H19" s="26" t="s">
        <v>33</v>
      </c>
      <c r="I19" s="26" t="s">
        <v>34</v>
      </c>
      <c r="J19" s="26" t="s">
        <v>35</v>
      </c>
      <c r="K19" s="26" t="s">
        <v>36</v>
      </c>
      <c r="L19" s="30"/>
      <c r="M19" s="23"/>
      <c r="N19" s="23"/>
    </row>
    <row r="20" spans="1:14" ht="30" customHeight="1">
      <c r="A20" s="11">
        <v>10</v>
      </c>
      <c r="B20" s="11" t="str">
        <f t="shared" si="0"/>
        <v>（２）</v>
      </c>
      <c r="C20" s="11" t="str">
        <f t="shared" si="1"/>
        <v>（２）キ</v>
      </c>
      <c r="D20" s="11">
        <f t="shared" si="2"/>
        <v>10</v>
      </c>
      <c r="E20" s="21" t="s">
        <v>45</v>
      </c>
      <c r="F20" s="25" t="s">
        <v>303</v>
      </c>
      <c r="G20" s="26" t="s">
        <v>32</v>
      </c>
      <c r="H20" s="26" t="s">
        <v>33</v>
      </c>
      <c r="I20" s="26" t="s">
        <v>34</v>
      </c>
      <c r="J20" s="26" t="s">
        <v>35</v>
      </c>
      <c r="K20" s="26" t="s">
        <v>36</v>
      </c>
      <c r="L20" s="30"/>
      <c r="M20" s="23"/>
      <c r="N20" s="23"/>
    </row>
    <row r="21" spans="1:14" ht="30" customHeight="1">
      <c r="A21" s="11">
        <v>11</v>
      </c>
      <c r="B21" s="11" t="str">
        <f t="shared" si="0"/>
        <v>（２）</v>
      </c>
      <c r="C21" s="11" t="str">
        <f t="shared" si="1"/>
        <v>（２）ク</v>
      </c>
      <c r="D21" s="11">
        <f t="shared" si="2"/>
        <v>11</v>
      </c>
      <c r="E21" s="21" t="s">
        <v>47</v>
      </c>
      <c r="F21" s="25" t="s">
        <v>48</v>
      </c>
      <c r="G21" s="26" t="s">
        <v>32</v>
      </c>
      <c r="H21" s="26" t="s">
        <v>33</v>
      </c>
      <c r="I21" s="26" t="s">
        <v>34</v>
      </c>
      <c r="J21" s="26" t="s">
        <v>35</v>
      </c>
      <c r="K21" s="26" t="s">
        <v>36</v>
      </c>
      <c r="L21" s="30"/>
      <c r="M21" s="23"/>
      <c r="N21" s="23"/>
    </row>
    <row r="22" spans="1:14" ht="30" customHeight="1">
      <c r="A22" s="11">
        <v>12</v>
      </c>
      <c r="B22" s="11" t="str">
        <f t="shared" si="0"/>
        <v>（２）</v>
      </c>
      <c r="C22" s="11" t="str">
        <f t="shared" si="1"/>
        <v>（２）ケ</v>
      </c>
      <c r="D22" s="11">
        <f t="shared" si="2"/>
        <v>12</v>
      </c>
      <c r="E22" s="21" t="s">
        <v>49</v>
      </c>
      <c r="F22" s="25" t="s">
        <v>50</v>
      </c>
      <c r="G22" s="26" t="s">
        <v>32</v>
      </c>
      <c r="H22" s="26" t="s">
        <v>33</v>
      </c>
      <c r="I22" s="26" t="s">
        <v>34</v>
      </c>
      <c r="J22" s="26" t="s">
        <v>35</v>
      </c>
      <c r="K22" s="26" t="s">
        <v>36</v>
      </c>
      <c r="L22" s="30"/>
      <c r="M22" s="23"/>
      <c r="N22" s="23"/>
    </row>
    <row r="23" spans="1:14" ht="30" customHeight="1">
      <c r="A23" s="11">
        <v>13</v>
      </c>
      <c r="B23" s="11" t="str">
        <f t="shared" si="0"/>
        <v>（２）</v>
      </c>
      <c r="C23" s="11" t="str">
        <f t="shared" si="1"/>
        <v>（２）コ</v>
      </c>
      <c r="D23" s="11">
        <f t="shared" si="2"/>
        <v>13</v>
      </c>
      <c r="E23" s="21" t="s">
        <v>51</v>
      </c>
      <c r="F23" s="25" t="s">
        <v>52</v>
      </c>
      <c r="G23" s="26" t="s">
        <v>32</v>
      </c>
      <c r="H23" s="26" t="s">
        <v>33</v>
      </c>
      <c r="I23" s="26" t="s">
        <v>34</v>
      </c>
      <c r="J23" s="26" t="s">
        <v>35</v>
      </c>
      <c r="K23" s="26" t="s">
        <v>36</v>
      </c>
      <c r="L23" s="30"/>
      <c r="M23" s="23"/>
      <c r="N23" s="23"/>
    </row>
    <row r="24" spans="1:14" ht="30" customHeight="1">
      <c r="A24" s="11">
        <v>14</v>
      </c>
      <c r="B24" s="11" t="str">
        <f t="shared" si="0"/>
        <v>（２）</v>
      </c>
      <c r="C24" s="11" t="str">
        <f t="shared" si="1"/>
        <v>（２）サ</v>
      </c>
      <c r="D24" s="11">
        <f t="shared" si="2"/>
        <v>14</v>
      </c>
      <c r="E24" s="21" t="s">
        <v>53</v>
      </c>
      <c r="F24" s="25" t="s">
        <v>54</v>
      </c>
      <c r="G24" s="26" t="s">
        <v>32</v>
      </c>
      <c r="H24" s="26" t="s">
        <v>33</v>
      </c>
      <c r="I24" s="26" t="s">
        <v>34</v>
      </c>
      <c r="J24" s="26" t="s">
        <v>35</v>
      </c>
      <c r="K24" s="26" t="s">
        <v>36</v>
      </c>
      <c r="L24" s="30"/>
      <c r="M24" s="23"/>
      <c r="N24" s="23"/>
    </row>
    <row r="25" spans="1:14" ht="30" customHeight="1">
      <c r="A25" s="11">
        <v>15</v>
      </c>
      <c r="B25" s="11" t="str">
        <f t="shared" si="0"/>
        <v>（２）</v>
      </c>
      <c r="C25" s="11" t="str">
        <f t="shared" si="1"/>
        <v>（２）シ</v>
      </c>
      <c r="D25" s="11">
        <f t="shared" si="2"/>
        <v>15</v>
      </c>
      <c r="E25" s="21" t="s">
        <v>55</v>
      </c>
      <c r="F25" s="25" t="s">
        <v>56</v>
      </c>
      <c r="G25" s="26" t="s">
        <v>32</v>
      </c>
      <c r="H25" s="26" t="s">
        <v>33</v>
      </c>
      <c r="I25" s="26" t="s">
        <v>34</v>
      </c>
      <c r="J25" s="26" t="s">
        <v>35</v>
      </c>
      <c r="K25" s="26" t="s">
        <v>36</v>
      </c>
      <c r="L25" s="30"/>
      <c r="M25" s="23"/>
      <c r="N25" s="23"/>
    </row>
    <row r="26" spans="1:14" ht="30" customHeight="1">
      <c r="A26" s="11">
        <v>16</v>
      </c>
      <c r="B26" s="11" t="str">
        <f t="shared" si="0"/>
        <v>（２）</v>
      </c>
      <c r="C26" s="11" t="str">
        <f t="shared" si="1"/>
        <v>（２）ス</v>
      </c>
      <c r="D26" s="11">
        <f t="shared" si="2"/>
        <v>16</v>
      </c>
      <c r="E26" s="21" t="s">
        <v>57</v>
      </c>
      <c r="F26" s="25" t="s">
        <v>58</v>
      </c>
      <c r="G26" s="26" t="s">
        <v>32</v>
      </c>
      <c r="H26" s="26" t="s">
        <v>33</v>
      </c>
      <c r="I26" s="26" t="s">
        <v>34</v>
      </c>
      <c r="J26" s="26" t="s">
        <v>35</v>
      </c>
      <c r="K26" s="26" t="s">
        <v>36</v>
      </c>
      <c r="L26" s="30"/>
      <c r="M26" s="23"/>
      <c r="N26" s="23"/>
    </row>
    <row r="27" spans="1:14" ht="30" customHeight="1">
      <c r="A27" s="11">
        <v>17</v>
      </c>
      <c r="B27" s="11" t="str">
        <f t="shared" si="0"/>
        <v>（２）</v>
      </c>
      <c r="C27" s="11" t="str">
        <f t="shared" si="1"/>
        <v>（２）セ</v>
      </c>
      <c r="D27" s="11">
        <f t="shared" si="2"/>
        <v>17</v>
      </c>
      <c r="E27" s="21" t="s">
        <v>59</v>
      </c>
      <c r="F27" s="25" t="s">
        <v>60</v>
      </c>
      <c r="G27" s="26" t="s">
        <v>32</v>
      </c>
      <c r="H27" s="26" t="s">
        <v>33</v>
      </c>
      <c r="I27" s="26" t="s">
        <v>34</v>
      </c>
      <c r="J27" s="26" t="s">
        <v>35</v>
      </c>
      <c r="K27" s="26" t="s">
        <v>36</v>
      </c>
      <c r="L27" s="30"/>
      <c r="M27" s="23"/>
      <c r="N27" s="23"/>
    </row>
    <row r="28" spans="1:14" ht="30" customHeight="1">
      <c r="A28" s="11">
        <v>18</v>
      </c>
      <c r="B28" s="11" t="str">
        <f t="shared" si="0"/>
        <v>（２）</v>
      </c>
      <c r="C28" s="11" t="str">
        <f t="shared" si="1"/>
        <v>（２）ソ</v>
      </c>
      <c r="D28" s="11">
        <f t="shared" si="2"/>
        <v>18</v>
      </c>
      <c r="E28" s="21" t="s">
        <v>61</v>
      </c>
      <c r="F28" s="25" t="s">
        <v>62</v>
      </c>
      <c r="G28" s="26" t="s">
        <v>32</v>
      </c>
      <c r="H28" s="26" t="s">
        <v>33</v>
      </c>
      <c r="I28" s="26" t="s">
        <v>34</v>
      </c>
      <c r="J28" s="26" t="s">
        <v>35</v>
      </c>
      <c r="K28" s="26" t="s">
        <v>36</v>
      </c>
      <c r="L28" s="30"/>
      <c r="M28" s="23"/>
      <c r="N28" s="23"/>
    </row>
    <row r="29" spans="1:14" ht="30" customHeight="1">
      <c r="A29" s="11">
        <v>19</v>
      </c>
      <c r="B29" s="11" t="str">
        <f t="shared" si="0"/>
        <v>（２）</v>
      </c>
      <c r="C29" s="11" t="str">
        <f t="shared" si="1"/>
        <v>（２）タ</v>
      </c>
      <c r="D29" s="11">
        <f t="shared" si="2"/>
        <v>19</v>
      </c>
      <c r="E29" s="21" t="s">
        <v>63</v>
      </c>
      <c r="F29" s="25" t="s">
        <v>64</v>
      </c>
      <c r="G29" s="26" t="s">
        <v>32</v>
      </c>
      <c r="H29" s="26" t="s">
        <v>33</v>
      </c>
      <c r="I29" s="26" t="s">
        <v>34</v>
      </c>
      <c r="J29" s="26" t="s">
        <v>35</v>
      </c>
      <c r="K29" s="26" t="s">
        <v>36</v>
      </c>
      <c r="L29" s="30"/>
      <c r="M29" s="23"/>
      <c r="N29" s="23"/>
    </row>
    <row r="30" spans="1:14" ht="30" customHeight="1">
      <c r="A30" s="11">
        <v>20</v>
      </c>
      <c r="B30" s="11" t="str">
        <f t="shared" si="0"/>
        <v>（２）</v>
      </c>
      <c r="C30" s="11" t="str">
        <f t="shared" si="1"/>
        <v>（２）チ</v>
      </c>
      <c r="D30" s="11">
        <f t="shared" si="2"/>
        <v>20</v>
      </c>
      <c r="E30" s="21" t="s">
        <v>65</v>
      </c>
      <c r="F30" s="25" t="s">
        <v>66</v>
      </c>
      <c r="G30" s="26" t="s">
        <v>32</v>
      </c>
      <c r="H30" s="26" t="s">
        <v>33</v>
      </c>
      <c r="I30" s="26" t="s">
        <v>34</v>
      </c>
      <c r="J30" s="26" t="s">
        <v>35</v>
      </c>
      <c r="K30" s="26" t="s">
        <v>36</v>
      </c>
      <c r="L30" s="30"/>
      <c r="M30" s="23"/>
      <c r="N30" s="23"/>
    </row>
    <row r="31" spans="1:14" ht="30" customHeight="1">
      <c r="A31" s="11">
        <v>21</v>
      </c>
      <c r="B31" s="11" t="str">
        <f t="shared" si="0"/>
        <v>（２）</v>
      </c>
      <c r="C31" s="11" t="str">
        <f t="shared" si="1"/>
        <v>（２）ツ</v>
      </c>
      <c r="D31" s="11">
        <f t="shared" si="2"/>
        <v>21</v>
      </c>
      <c r="E31" s="21" t="s">
        <v>67</v>
      </c>
      <c r="F31" s="25" t="s">
        <v>68</v>
      </c>
      <c r="G31" s="26" t="s">
        <v>32</v>
      </c>
      <c r="H31" s="26" t="s">
        <v>33</v>
      </c>
      <c r="I31" s="26" t="s">
        <v>34</v>
      </c>
      <c r="J31" s="26" t="s">
        <v>35</v>
      </c>
      <c r="K31" s="26" t="s">
        <v>36</v>
      </c>
      <c r="L31" s="30"/>
      <c r="M31" s="23"/>
      <c r="N31" s="23"/>
    </row>
    <row r="32" spans="1:14" ht="30" customHeight="1">
      <c r="A32" s="11">
        <v>22</v>
      </c>
      <c r="B32" s="11" t="str">
        <f t="shared" si="0"/>
        <v>（２）</v>
      </c>
      <c r="C32" s="11" t="str">
        <f t="shared" si="1"/>
        <v>（２）テ</v>
      </c>
      <c r="D32" s="11">
        <f t="shared" si="2"/>
        <v>22</v>
      </c>
      <c r="E32" s="21" t="s">
        <v>69</v>
      </c>
      <c r="F32" s="25" t="s">
        <v>70</v>
      </c>
      <c r="G32" s="26" t="s">
        <v>32</v>
      </c>
      <c r="H32" s="26" t="s">
        <v>33</v>
      </c>
      <c r="I32" s="26" t="s">
        <v>34</v>
      </c>
      <c r="J32" s="26" t="s">
        <v>35</v>
      </c>
      <c r="K32" s="26" t="s">
        <v>36</v>
      </c>
      <c r="L32" s="30"/>
      <c r="M32" s="23"/>
      <c r="N32" s="23"/>
    </row>
    <row r="33" spans="1:14" ht="30" customHeight="1">
      <c r="A33" s="11">
        <v>23</v>
      </c>
      <c r="B33" s="11" t="str">
        <f t="shared" si="0"/>
        <v>（２）</v>
      </c>
      <c r="C33" s="11" t="str">
        <f t="shared" si="1"/>
        <v>（２）ト</v>
      </c>
      <c r="D33" s="11">
        <f t="shared" si="2"/>
        <v>23</v>
      </c>
      <c r="E33" s="21" t="s">
        <v>71</v>
      </c>
      <c r="F33" s="25" t="s">
        <v>72</v>
      </c>
      <c r="G33" s="26" t="s">
        <v>32</v>
      </c>
      <c r="H33" s="26" t="s">
        <v>33</v>
      </c>
      <c r="I33" s="26" t="s">
        <v>34</v>
      </c>
      <c r="J33" s="26" t="s">
        <v>35</v>
      </c>
      <c r="K33" s="26" t="s">
        <v>36</v>
      </c>
      <c r="L33" s="30"/>
      <c r="M33" s="23"/>
      <c r="N33" s="23"/>
    </row>
    <row r="34" spans="1:14" ht="30" customHeight="1">
      <c r="A34" s="11">
        <v>24</v>
      </c>
      <c r="B34" s="11" t="str">
        <f t="shared" si="0"/>
        <v>（２）</v>
      </c>
      <c r="C34" s="11" t="str">
        <f t="shared" si="1"/>
        <v>（２）ナ</v>
      </c>
      <c r="D34" s="11">
        <f t="shared" si="2"/>
        <v>24</v>
      </c>
      <c r="E34" s="21" t="s">
        <v>73</v>
      </c>
      <c r="F34" s="25" t="s">
        <v>74</v>
      </c>
      <c r="G34" s="26" t="s">
        <v>32</v>
      </c>
      <c r="H34" s="26" t="s">
        <v>33</v>
      </c>
      <c r="I34" s="26" t="s">
        <v>34</v>
      </c>
      <c r="J34" s="26" t="s">
        <v>35</v>
      </c>
      <c r="K34" s="26" t="s">
        <v>36</v>
      </c>
      <c r="L34" s="30"/>
      <c r="M34" s="23"/>
      <c r="N34" s="23"/>
    </row>
    <row r="35" spans="1:14" ht="30" customHeight="1">
      <c r="A35" s="11">
        <v>25</v>
      </c>
      <c r="B35" s="11" t="str">
        <f t="shared" si="0"/>
        <v>（２）</v>
      </c>
      <c r="C35" s="11" t="str">
        <f t="shared" si="1"/>
        <v>（２）ニ</v>
      </c>
      <c r="D35" s="11">
        <f t="shared" si="2"/>
        <v>25</v>
      </c>
      <c r="E35" s="21" t="s">
        <v>75</v>
      </c>
      <c r="F35" s="25" t="s">
        <v>76</v>
      </c>
      <c r="G35" s="26" t="s">
        <v>32</v>
      </c>
      <c r="H35" s="26" t="s">
        <v>33</v>
      </c>
      <c r="I35" s="26" t="s">
        <v>34</v>
      </c>
      <c r="J35" s="26" t="s">
        <v>35</v>
      </c>
      <c r="K35" s="26" t="s">
        <v>36</v>
      </c>
      <c r="L35" s="30"/>
      <c r="M35" s="23"/>
      <c r="N35" s="23"/>
    </row>
    <row r="36" spans="1:14" ht="30" customHeight="1">
      <c r="A36" s="11">
        <v>26</v>
      </c>
      <c r="B36" s="11" t="str">
        <f t="shared" si="0"/>
        <v>（２）</v>
      </c>
      <c r="C36" s="11" t="str">
        <f t="shared" si="1"/>
        <v>（２）ヌ</v>
      </c>
      <c r="D36" s="11">
        <f t="shared" si="2"/>
        <v>26</v>
      </c>
      <c r="E36" s="21" t="s">
        <v>77</v>
      </c>
      <c r="F36" s="25" t="s">
        <v>78</v>
      </c>
      <c r="G36" s="26" t="s">
        <v>32</v>
      </c>
      <c r="H36" s="26" t="s">
        <v>33</v>
      </c>
      <c r="I36" s="26" t="s">
        <v>34</v>
      </c>
      <c r="J36" s="26" t="s">
        <v>35</v>
      </c>
      <c r="K36" s="26" t="s">
        <v>36</v>
      </c>
      <c r="L36" s="30"/>
      <c r="M36" s="23"/>
      <c r="N36" s="23"/>
    </row>
    <row r="37" spans="1:14" ht="30" customHeight="1">
      <c r="A37" s="11">
        <v>27</v>
      </c>
      <c r="B37" s="11" t="str">
        <f t="shared" si="0"/>
        <v>（２）</v>
      </c>
      <c r="C37" s="11" t="str">
        <f t="shared" si="1"/>
        <v>（２）ネ</v>
      </c>
      <c r="D37" s="11">
        <f t="shared" si="2"/>
        <v>27</v>
      </c>
      <c r="E37" s="21" t="s">
        <v>79</v>
      </c>
      <c r="F37" s="25" t="s">
        <v>80</v>
      </c>
      <c r="G37" s="26" t="s">
        <v>32</v>
      </c>
      <c r="H37" s="26" t="s">
        <v>33</v>
      </c>
      <c r="I37" s="26" t="s">
        <v>34</v>
      </c>
      <c r="J37" s="26" t="s">
        <v>35</v>
      </c>
      <c r="K37" s="26" t="s">
        <v>36</v>
      </c>
      <c r="L37" s="30"/>
      <c r="M37" s="23"/>
      <c r="N37" s="23"/>
    </row>
    <row r="38" spans="1:14" ht="30" customHeight="1">
      <c r="B38" s="11" t="str">
        <f t="shared" si="0"/>
        <v/>
      </c>
      <c r="C38" s="11" t="str">
        <f t="shared" si="1"/>
        <v/>
      </c>
      <c r="D38" s="11" t="str">
        <f t="shared" si="2"/>
        <v/>
      </c>
      <c r="E38" s="174" t="s">
        <v>402</v>
      </c>
      <c r="F38" s="175"/>
      <c r="G38" s="175"/>
      <c r="H38" s="175"/>
      <c r="I38" s="175"/>
      <c r="J38" s="175"/>
      <c r="K38" s="175"/>
      <c r="L38" s="175"/>
      <c r="M38" s="175"/>
      <c r="N38" s="176"/>
    </row>
    <row r="39" spans="1:14" ht="30" customHeight="1">
      <c r="A39" s="11">
        <v>28</v>
      </c>
      <c r="B39" s="11" t="str">
        <f t="shared" si="0"/>
        <v/>
      </c>
      <c r="C39" s="11" t="str">
        <f t="shared" si="1"/>
        <v>（３）</v>
      </c>
      <c r="D39" s="11">
        <f t="shared" si="2"/>
        <v>28</v>
      </c>
      <c r="E39" s="21" t="s">
        <v>82</v>
      </c>
      <c r="F39" s="25" t="s">
        <v>403</v>
      </c>
      <c r="G39" s="26" t="s">
        <v>84</v>
      </c>
      <c r="H39" s="26" t="s">
        <v>35</v>
      </c>
      <c r="I39" s="26" t="s">
        <v>85</v>
      </c>
      <c r="J39" s="26" t="s">
        <v>33</v>
      </c>
      <c r="K39" s="26" t="s">
        <v>86</v>
      </c>
      <c r="L39" s="23"/>
      <c r="M39" s="23"/>
      <c r="N39" s="23"/>
    </row>
    <row r="40" spans="1:14" ht="30" customHeight="1">
      <c r="A40" s="11">
        <v>29</v>
      </c>
      <c r="B40" s="11" t="str">
        <f t="shared" si="0"/>
        <v/>
      </c>
      <c r="C40" s="11" t="str">
        <f t="shared" si="1"/>
        <v>（４）</v>
      </c>
      <c r="D40" s="11">
        <f t="shared" si="2"/>
        <v>29</v>
      </c>
      <c r="E40" s="21" t="s">
        <v>87</v>
      </c>
      <c r="F40" s="25" t="s">
        <v>404</v>
      </c>
      <c r="G40" s="26" t="s">
        <v>84</v>
      </c>
      <c r="H40" s="26" t="s">
        <v>35</v>
      </c>
      <c r="I40" s="26" t="s">
        <v>85</v>
      </c>
      <c r="J40" s="26" t="s">
        <v>33</v>
      </c>
      <c r="K40" s="26" t="s">
        <v>86</v>
      </c>
      <c r="L40" s="23"/>
      <c r="M40" s="23"/>
      <c r="N40" s="23"/>
    </row>
    <row r="41" spans="1:14" ht="30" customHeight="1">
      <c r="A41" s="11">
        <v>30</v>
      </c>
      <c r="B41" s="11" t="str">
        <f t="shared" si="0"/>
        <v/>
      </c>
      <c r="C41" s="11" t="str">
        <f t="shared" si="1"/>
        <v>（５）</v>
      </c>
      <c r="D41" s="11">
        <f t="shared" si="2"/>
        <v>30</v>
      </c>
      <c r="E41" s="21" t="s">
        <v>89</v>
      </c>
      <c r="F41" s="25" t="s">
        <v>405</v>
      </c>
      <c r="G41" s="26" t="s">
        <v>84</v>
      </c>
      <c r="H41" s="26" t="s">
        <v>35</v>
      </c>
      <c r="I41" s="26" t="s">
        <v>85</v>
      </c>
      <c r="J41" s="26" t="s">
        <v>33</v>
      </c>
      <c r="K41" s="26" t="s">
        <v>86</v>
      </c>
      <c r="L41" s="23"/>
      <c r="M41" s="23"/>
      <c r="N41" s="23"/>
    </row>
    <row r="42" spans="1:14" ht="30" customHeight="1">
      <c r="A42" s="11">
        <v>31</v>
      </c>
      <c r="B42" s="11" t="str">
        <f t="shared" si="0"/>
        <v/>
      </c>
      <c r="C42" s="11" t="str">
        <f t="shared" si="1"/>
        <v>（６）</v>
      </c>
      <c r="D42" s="11">
        <f t="shared" si="2"/>
        <v>31</v>
      </c>
      <c r="E42" s="21" t="s">
        <v>91</v>
      </c>
      <c r="F42" s="25" t="s">
        <v>406</v>
      </c>
      <c r="G42" s="26" t="s">
        <v>84</v>
      </c>
      <c r="H42" s="26" t="s">
        <v>35</v>
      </c>
      <c r="I42" s="26" t="s">
        <v>85</v>
      </c>
      <c r="J42" s="26" t="s">
        <v>33</v>
      </c>
      <c r="K42" s="26" t="s">
        <v>86</v>
      </c>
      <c r="L42" s="23"/>
      <c r="M42" s="23"/>
      <c r="N42" s="23"/>
    </row>
    <row r="43" spans="1:14" ht="30" customHeight="1">
      <c r="A43" s="11">
        <v>32</v>
      </c>
      <c r="B43" s="11" t="str">
        <f t="shared" si="0"/>
        <v/>
      </c>
      <c r="C43" s="11" t="str">
        <f t="shared" si="1"/>
        <v>（７）</v>
      </c>
      <c r="D43" s="11">
        <f t="shared" si="2"/>
        <v>32</v>
      </c>
      <c r="E43" s="21" t="s">
        <v>93</v>
      </c>
      <c r="F43" s="25" t="s">
        <v>407</v>
      </c>
      <c r="G43" s="26" t="s">
        <v>84</v>
      </c>
      <c r="H43" s="26" t="s">
        <v>35</v>
      </c>
      <c r="I43" s="26" t="s">
        <v>85</v>
      </c>
      <c r="J43" s="26" t="s">
        <v>33</v>
      </c>
      <c r="K43" s="26" t="s">
        <v>86</v>
      </c>
      <c r="L43" s="23"/>
      <c r="M43" s="23"/>
      <c r="N43" s="23"/>
    </row>
    <row r="44" spans="1:14" ht="30" customHeight="1">
      <c r="A44" s="11">
        <v>33</v>
      </c>
      <c r="B44" s="11" t="str">
        <f t="shared" si="0"/>
        <v/>
      </c>
      <c r="C44" s="11" t="str">
        <f t="shared" si="1"/>
        <v>（８）</v>
      </c>
      <c r="D44" s="11">
        <f t="shared" si="2"/>
        <v>33</v>
      </c>
      <c r="E44" s="21" t="s">
        <v>95</v>
      </c>
      <c r="F44" s="25" t="s">
        <v>408</v>
      </c>
      <c r="G44" s="26" t="s">
        <v>84</v>
      </c>
      <c r="H44" s="26" t="s">
        <v>35</v>
      </c>
      <c r="I44" s="26" t="s">
        <v>85</v>
      </c>
      <c r="J44" s="26" t="s">
        <v>33</v>
      </c>
      <c r="K44" s="26" t="s">
        <v>86</v>
      </c>
      <c r="L44" s="23"/>
      <c r="M44" s="23"/>
      <c r="N44" s="23"/>
    </row>
    <row r="45" spans="1:14" ht="30" customHeight="1">
      <c r="A45" s="11">
        <v>34</v>
      </c>
      <c r="B45" s="11" t="str">
        <f t="shared" si="0"/>
        <v/>
      </c>
      <c r="C45" s="11" t="str">
        <f t="shared" si="1"/>
        <v>（９）</v>
      </c>
      <c r="D45" s="11">
        <f t="shared" si="2"/>
        <v>34</v>
      </c>
      <c r="E45" s="21" t="s">
        <v>97</v>
      </c>
      <c r="F45" s="25" t="s">
        <v>409</v>
      </c>
      <c r="G45" s="26" t="s">
        <v>84</v>
      </c>
      <c r="H45" s="26" t="s">
        <v>35</v>
      </c>
      <c r="I45" s="26" t="s">
        <v>85</v>
      </c>
      <c r="J45" s="26" t="s">
        <v>33</v>
      </c>
      <c r="K45" s="26" t="s">
        <v>86</v>
      </c>
      <c r="L45" s="23"/>
      <c r="M45" s="23"/>
      <c r="N45" s="23"/>
    </row>
    <row r="46" spans="1:14" ht="30" customHeight="1">
      <c r="A46" s="11">
        <v>35</v>
      </c>
      <c r="B46" s="11" t="str">
        <f t="shared" si="0"/>
        <v/>
      </c>
      <c r="C46" s="11" t="str">
        <f t="shared" si="1"/>
        <v>（１０）</v>
      </c>
      <c r="D46" s="11">
        <f t="shared" si="2"/>
        <v>35</v>
      </c>
      <c r="E46" s="21" t="s">
        <v>99</v>
      </c>
      <c r="F46" s="25" t="s">
        <v>410</v>
      </c>
      <c r="G46" s="26" t="s">
        <v>84</v>
      </c>
      <c r="H46" s="26" t="s">
        <v>35</v>
      </c>
      <c r="I46" s="26" t="s">
        <v>85</v>
      </c>
      <c r="J46" s="26" t="s">
        <v>33</v>
      </c>
      <c r="K46" s="26" t="s">
        <v>86</v>
      </c>
      <c r="L46" s="23"/>
      <c r="M46" s="23"/>
      <c r="N46" s="23"/>
    </row>
    <row r="47" spans="1:14" ht="30" customHeight="1">
      <c r="A47" s="11">
        <v>36</v>
      </c>
      <c r="B47" s="11" t="str">
        <f t="shared" si="0"/>
        <v/>
      </c>
      <c r="C47" s="11" t="str">
        <f t="shared" si="1"/>
        <v>（１１）</v>
      </c>
      <c r="D47" s="11">
        <f t="shared" si="2"/>
        <v>36</v>
      </c>
      <c r="E47" s="21" t="s">
        <v>102</v>
      </c>
      <c r="F47" s="25" t="s">
        <v>411</v>
      </c>
      <c r="G47" s="26" t="s">
        <v>84</v>
      </c>
      <c r="H47" s="26" t="s">
        <v>35</v>
      </c>
      <c r="I47" s="26" t="s">
        <v>85</v>
      </c>
      <c r="J47" s="26" t="s">
        <v>33</v>
      </c>
      <c r="K47" s="26" t="s">
        <v>86</v>
      </c>
      <c r="L47" s="23"/>
      <c r="M47" s="23"/>
      <c r="N47" s="23"/>
    </row>
    <row r="48" spans="1:14" ht="30" customHeight="1">
      <c r="A48" s="11">
        <v>37</v>
      </c>
      <c r="B48" s="11" t="str">
        <f t="shared" si="0"/>
        <v/>
      </c>
      <c r="C48" s="11" t="str">
        <f t="shared" si="1"/>
        <v>（１２）</v>
      </c>
      <c r="D48" s="11">
        <f t="shared" si="2"/>
        <v>37</v>
      </c>
      <c r="E48" s="21" t="s">
        <v>108</v>
      </c>
      <c r="F48" s="25" t="s">
        <v>412</v>
      </c>
      <c r="G48" s="26" t="s">
        <v>84</v>
      </c>
      <c r="H48" s="26" t="s">
        <v>35</v>
      </c>
      <c r="I48" s="26" t="s">
        <v>85</v>
      </c>
      <c r="J48" s="26" t="s">
        <v>33</v>
      </c>
      <c r="K48" s="26" t="s">
        <v>86</v>
      </c>
      <c r="L48" s="23"/>
      <c r="M48" s="23"/>
      <c r="N48" s="23"/>
    </row>
    <row r="49" spans="1:14" ht="30" customHeight="1">
      <c r="A49" s="11">
        <v>38</v>
      </c>
      <c r="B49" s="11" t="str">
        <f t="shared" si="0"/>
        <v/>
      </c>
      <c r="C49" s="11" t="str">
        <f t="shared" si="1"/>
        <v>（１３）</v>
      </c>
      <c r="D49" s="11">
        <f t="shared" si="2"/>
        <v>38</v>
      </c>
      <c r="E49" s="21" t="s">
        <v>114</v>
      </c>
      <c r="F49" s="25" t="s">
        <v>413</v>
      </c>
      <c r="G49" s="26" t="s">
        <v>84</v>
      </c>
      <c r="H49" s="26" t="s">
        <v>35</v>
      </c>
      <c r="I49" s="26" t="s">
        <v>85</v>
      </c>
      <c r="J49" s="26" t="s">
        <v>33</v>
      </c>
      <c r="K49" s="26" t="s">
        <v>86</v>
      </c>
      <c r="L49" s="23"/>
      <c r="M49" s="23"/>
      <c r="N49" s="23"/>
    </row>
    <row r="50" spans="1:14" ht="30" customHeight="1">
      <c r="A50" s="11">
        <v>39</v>
      </c>
      <c r="B50" s="11" t="str">
        <f t="shared" si="0"/>
        <v/>
      </c>
      <c r="C50" s="11" t="str">
        <f t="shared" si="1"/>
        <v>（１４）</v>
      </c>
      <c r="D50" s="11">
        <f t="shared" si="2"/>
        <v>39</v>
      </c>
      <c r="E50" s="21" t="s">
        <v>120</v>
      </c>
      <c r="F50" s="25" t="s">
        <v>414</v>
      </c>
      <c r="G50" s="26" t="s">
        <v>84</v>
      </c>
      <c r="H50" s="26" t="s">
        <v>35</v>
      </c>
      <c r="I50" s="26" t="s">
        <v>85</v>
      </c>
      <c r="J50" s="26" t="s">
        <v>33</v>
      </c>
      <c r="K50" s="26" t="s">
        <v>86</v>
      </c>
      <c r="L50" s="23"/>
      <c r="M50" s="23"/>
      <c r="N50" s="23"/>
    </row>
    <row r="51" spans="1:14" ht="30" customHeight="1">
      <c r="A51" s="11">
        <v>40</v>
      </c>
      <c r="B51" s="11" t="str">
        <f t="shared" si="0"/>
        <v/>
      </c>
      <c r="C51" s="11" t="str">
        <f t="shared" si="1"/>
        <v>（１５）</v>
      </c>
      <c r="D51" s="11">
        <f t="shared" si="2"/>
        <v>40</v>
      </c>
      <c r="E51" s="21" t="s">
        <v>318</v>
      </c>
      <c r="F51" s="25" t="s">
        <v>415</v>
      </c>
      <c r="G51" s="26" t="s">
        <v>84</v>
      </c>
      <c r="H51" s="26" t="s">
        <v>35</v>
      </c>
      <c r="I51" s="26" t="s">
        <v>85</v>
      </c>
      <c r="J51" s="26" t="s">
        <v>33</v>
      </c>
      <c r="K51" s="26" t="s">
        <v>86</v>
      </c>
      <c r="L51" s="23"/>
      <c r="M51" s="23"/>
      <c r="N51" s="23"/>
    </row>
    <row r="52" spans="1:14" ht="30" customHeight="1">
      <c r="A52" s="11">
        <v>41</v>
      </c>
      <c r="B52" s="11" t="str">
        <f t="shared" si="0"/>
        <v/>
      </c>
      <c r="C52" s="11" t="str">
        <f t="shared" si="1"/>
        <v>（１６）</v>
      </c>
      <c r="D52" s="11">
        <f t="shared" si="2"/>
        <v>41</v>
      </c>
      <c r="E52" s="21" t="s">
        <v>324</v>
      </c>
      <c r="F52" s="25" t="s">
        <v>103</v>
      </c>
      <c r="G52" s="26" t="s">
        <v>104</v>
      </c>
      <c r="H52" s="26" t="s">
        <v>105</v>
      </c>
      <c r="I52" s="26" t="s">
        <v>106</v>
      </c>
      <c r="J52" s="26" t="s">
        <v>107</v>
      </c>
      <c r="K52" s="23"/>
      <c r="L52" s="23"/>
      <c r="M52" s="23"/>
      <c r="N52" s="23"/>
    </row>
    <row r="53" spans="1:14" ht="30" customHeight="1">
      <c r="A53" s="11">
        <v>42</v>
      </c>
      <c r="B53" s="11" t="str">
        <f t="shared" si="0"/>
        <v/>
      </c>
      <c r="C53" s="11" t="str">
        <f t="shared" si="1"/>
        <v>（１７）</v>
      </c>
      <c r="D53" s="11">
        <f t="shared" si="2"/>
        <v>42</v>
      </c>
      <c r="E53" s="21" t="s">
        <v>136</v>
      </c>
      <c r="F53" s="25" t="s">
        <v>315</v>
      </c>
      <c r="G53" s="26" t="s">
        <v>110</v>
      </c>
      <c r="H53" s="26" t="s">
        <v>111</v>
      </c>
      <c r="I53" s="26" t="s">
        <v>112</v>
      </c>
      <c r="J53" s="26" t="s">
        <v>113</v>
      </c>
      <c r="K53" s="23"/>
      <c r="L53" s="23"/>
      <c r="M53" s="23"/>
      <c r="N53" s="23"/>
    </row>
    <row r="54" spans="1:14" ht="30" customHeight="1">
      <c r="A54" s="11">
        <v>43</v>
      </c>
      <c r="B54" s="11" t="str">
        <f t="shared" si="0"/>
        <v/>
      </c>
      <c r="C54" s="11" t="str">
        <f t="shared" si="1"/>
        <v>（１８）</v>
      </c>
      <c r="D54" s="11">
        <f t="shared" si="2"/>
        <v>43</v>
      </c>
      <c r="E54" s="21" t="s">
        <v>142</v>
      </c>
      <c r="F54" s="25" t="s">
        <v>316</v>
      </c>
      <c r="G54" s="26" t="s">
        <v>116</v>
      </c>
      <c r="H54" s="26" t="s">
        <v>117</v>
      </c>
      <c r="I54" s="26" t="s">
        <v>118</v>
      </c>
      <c r="J54" s="26" t="s">
        <v>119</v>
      </c>
      <c r="K54" s="23"/>
      <c r="L54" s="23"/>
      <c r="M54" s="23"/>
      <c r="N54" s="23"/>
    </row>
    <row r="55" spans="1:14" ht="30" customHeight="1">
      <c r="A55" s="11">
        <v>44</v>
      </c>
      <c r="B55" s="11" t="str">
        <f t="shared" si="0"/>
        <v/>
      </c>
      <c r="C55" s="11" t="str">
        <f t="shared" si="1"/>
        <v>（１９）</v>
      </c>
      <c r="D55" s="11">
        <f t="shared" si="2"/>
        <v>44</v>
      </c>
      <c r="E55" s="21" t="s">
        <v>148</v>
      </c>
      <c r="F55" s="25" t="s">
        <v>416</v>
      </c>
      <c r="G55" s="26" t="s">
        <v>116</v>
      </c>
      <c r="H55" s="26" t="s">
        <v>117</v>
      </c>
      <c r="I55" s="26" t="s">
        <v>118</v>
      </c>
      <c r="J55" s="26" t="s">
        <v>119</v>
      </c>
      <c r="K55" s="23"/>
      <c r="L55" s="23"/>
      <c r="M55" s="23"/>
      <c r="N55" s="23"/>
    </row>
    <row r="56" spans="1:14" ht="30" customHeight="1">
      <c r="A56" s="11">
        <v>45</v>
      </c>
      <c r="B56" s="11" t="str">
        <f t="shared" si="0"/>
        <v/>
      </c>
      <c r="C56" s="11" t="str">
        <f t="shared" si="1"/>
        <v>（２０）</v>
      </c>
      <c r="D56" s="11">
        <f t="shared" si="2"/>
        <v>45</v>
      </c>
      <c r="E56" s="21" t="s">
        <v>154</v>
      </c>
      <c r="F56" s="25" t="s">
        <v>417</v>
      </c>
      <c r="G56" s="26" t="s">
        <v>320</v>
      </c>
      <c r="H56" s="26" t="s">
        <v>418</v>
      </c>
      <c r="I56" s="26" t="s">
        <v>419</v>
      </c>
      <c r="J56" s="26" t="s">
        <v>420</v>
      </c>
      <c r="K56" s="23"/>
      <c r="L56" s="23"/>
      <c r="M56" s="23"/>
      <c r="N56" s="23"/>
    </row>
    <row r="57" spans="1:14" ht="30" customHeight="1">
      <c r="A57" s="11">
        <v>46</v>
      </c>
      <c r="B57" s="11" t="str">
        <f t="shared" si="0"/>
        <v/>
      </c>
      <c r="C57" s="11" t="str">
        <f t="shared" si="1"/>
        <v>（２１）</v>
      </c>
      <c r="D57" s="11">
        <f t="shared" si="2"/>
        <v>46</v>
      </c>
      <c r="E57" s="21" t="s">
        <v>331</v>
      </c>
      <c r="F57" s="33" t="s">
        <v>325</v>
      </c>
      <c r="G57" s="26" t="s">
        <v>124</v>
      </c>
      <c r="H57" s="26" t="s">
        <v>125</v>
      </c>
      <c r="I57" s="26" t="s">
        <v>126</v>
      </c>
      <c r="J57" s="26" t="s">
        <v>127</v>
      </c>
      <c r="K57" s="26" t="s">
        <v>128</v>
      </c>
      <c r="L57" s="23"/>
      <c r="M57" s="23"/>
      <c r="N57" s="23"/>
    </row>
    <row r="58" spans="1:14" ht="30" customHeight="1">
      <c r="B58" s="11" t="str">
        <f t="shared" si="0"/>
        <v/>
      </c>
      <c r="C58" s="11" t="str">
        <f t="shared" si="1"/>
        <v/>
      </c>
      <c r="D58" s="11" t="str">
        <f t="shared" si="2"/>
        <v/>
      </c>
      <c r="E58" s="180" t="s">
        <v>421</v>
      </c>
      <c r="F58" s="181"/>
      <c r="G58" s="181"/>
      <c r="H58" s="181"/>
      <c r="I58" s="181"/>
      <c r="J58" s="181"/>
      <c r="K58" s="181"/>
      <c r="L58" s="181"/>
      <c r="M58" s="181"/>
      <c r="N58" s="182"/>
    </row>
    <row r="59" spans="1:14" ht="30" customHeight="1">
      <c r="A59" s="11">
        <v>47</v>
      </c>
      <c r="B59" s="11" t="str">
        <f t="shared" si="0"/>
        <v/>
      </c>
      <c r="C59" s="11" t="str">
        <f t="shared" si="1"/>
        <v>（２２）</v>
      </c>
      <c r="D59" s="11">
        <f t="shared" si="2"/>
        <v>47</v>
      </c>
      <c r="E59" s="21" t="s">
        <v>422</v>
      </c>
      <c r="F59" s="32" t="s">
        <v>423</v>
      </c>
      <c r="G59" s="26" t="s">
        <v>250</v>
      </c>
      <c r="H59" s="26" t="s">
        <v>251</v>
      </c>
      <c r="I59" s="26" t="s">
        <v>252</v>
      </c>
      <c r="J59" s="26" t="s">
        <v>253</v>
      </c>
      <c r="K59" s="23"/>
      <c r="L59" s="23"/>
      <c r="M59" s="23"/>
      <c r="N59" s="23"/>
    </row>
    <row r="60" spans="1:14" ht="30" customHeight="1">
      <c r="A60" s="11">
        <v>48</v>
      </c>
      <c r="B60" s="11" t="str">
        <f t="shared" si="0"/>
        <v/>
      </c>
      <c r="C60" s="11" t="str">
        <f t="shared" si="1"/>
        <v>（２３）</v>
      </c>
      <c r="D60" s="11">
        <f t="shared" si="2"/>
        <v>48</v>
      </c>
      <c r="E60" s="21" t="s">
        <v>169</v>
      </c>
      <c r="F60" s="25" t="s">
        <v>424</v>
      </c>
      <c r="G60" s="26" t="s">
        <v>250</v>
      </c>
      <c r="H60" s="26" t="s">
        <v>251</v>
      </c>
      <c r="I60" s="26" t="s">
        <v>252</v>
      </c>
      <c r="J60" s="26" t="s">
        <v>253</v>
      </c>
      <c r="K60" s="23"/>
      <c r="L60" s="23"/>
      <c r="M60" s="23"/>
      <c r="N60" s="23"/>
    </row>
    <row r="61" spans="1:14" ht="30" customHeight="1">
      <c r="A61" s="11">
        <v>49</v>
      </c>
      <c r="B61" s="11" t="str">
        <f t="shared" si="0"/>
        <v/>
      </c>
      <c r="C61" s="11" t="str">
        <f t="shared" si="1"/>
        <v>（２４）</v>
      </c>
      <c r="D61" s="11">
        <f t="shared" si="2"/>
        <v>49</v>
      </c>
      <c r="E61" s="21" t="s">
        <v>171</v>
      </c>
      <c r="F61" s="25" t="s">
        <v>425</v>
      </c>
      <c r="G61" s="26" t="s">
        <v>250</v>
      </c>
      <c r="H61" s="26" t="s">
        <v>251</v>
      </c>
      <c r="I61" s="26" t="s">
        <v>252</v>
      </c>
      <c r="J61" s="26" t="s">
        <v>253</v>
      </c>
      <c r="K61" s="23"/>
      <c r="L61" s="23"/>
      <c r="M61" s="23"/>
      <c r="N61" s="23"/>
    </row>
    <row r="62" spans="1:14" ht="30" customHeight="1">
      <c r="A62" s="11">
        <v>50</v>
      </c>
      <c r="B62" s="11" t="str">
        <f t="shared" si="0"/>
        <v/>
      </c>
      <c r="C62" s="11" t="str">
        <f t="shared" si="1"/>
        <v>（２５）</v>
      </c>
      <c r="D62" s="11">
        <f t="shared" si="2"/>
        <v>50</v>
      </c>
      <c r="E62" s="21" t="s">
        <v>173</v>
      </c>
      <c r="F62" s="25" t="s">
        <v>426</v>
      </c>
      <c r="G62" s="26" t="s">
        <v>250</v>
      </c>
      <c r="H62" s="26" t="s">
        <v>251</v>
      </c>
      <c r="I62" s="26" t="s">
        <v>252</v>
      </c>
      <c r="J62" s="26" t="s">
        <v>253</v>
      </c>
      <c r="K62" s="23"/>
      <c r="L62" s="23"/>
      <c r="M62" s="23"/>
      <c r="N62" s="23"/>
    </row>
    <row r="63" spans="1:14" ht="30" customHeight="1">
      <c r="A63" s="11">
        <v>51</v>
      </c>
      <c r="B63" s="11" t="str">
        <f t="shared" si="0"/>
        <v/>
      </c>
      <c r="C63" s="11" t="str">
        <f t="shared" si="1"/>
        <v>（２６）</v>
      </c>
      <c r="D63" s="11">
        <f t="shared" si="2"/>
        <v>51</v>
      </c>
      <c r="E63" s="21" t="s">
        <v>175</v>
      </c>
      <c r="F63" s="25" t="s">
        <v>427</v>
      </c>
      <c r="G63" s="26" t="s">
        <v>250</v>
      </c>
      <c r="H63" s="26" t="s">
        <v>251</v>
      </c>
      <c r="I63" s="26" t="s">
        <v>252</v>
      </c>
      <c r="J63" s="26" t="s">
        <v>253</v>
      </c>
      <c r="K63" s="23"/>
      <c r="L63" s="23"/>
      <c r="M63" s="23"/>
      <c r="N63" s="23"/>
    </row>
    <row r="64" spans="1:14" ht="30" customHeight="1">
      <c r="A64" s="11">
        <v>52</v>
      </c>
      <c r="B64" s="11" t="str">
        <f t="shared" si="0"/>
        <v/>
      </c>
      <c r="C64" s="11" t="str">
        <f t="shared" si="1"/>
        <v>（２７）</v>
      </c>
      <c r="D64" s="11">
        <f t="shared" si="2"/>
        <v>52</v>
      </c>
      <c r="E64" s="21" t="s">
        <v>177</v>
      </c>
      <c r="F64" s="25" t="s">
        <v>428</v>
      </c>
      <c r="G64" s="26" t="s">
        <v>250</v>
      </c>
      <c r="H64" s="26" t="s">
        <v>251</v>
      </c>
      <c r="I64" s="26" t="s">
        <v>252</v>
      </c>
      <c r="J64" s="26" t="s">
        <v>253</v>
      </c>
      <c r="K64" s="23"/>
      <c r="L64" s="23"/>
      <c r="M64" s="23"/>
      <c r="N64" s="23"/>
    </row>
    <row r="65" spans="1:14" ht="30" customHeight="1">
      <c r="A65" s="11">
        <v>53</v>
      </c>
      <c r="B65" s="11" t="str">
        <f t="shared" si="0"/>
        <v/>
      </c>
      <c r="C65" s="11" t="str">
        <f t="shared" si="1"/>
        <v>（２８）</v>
      </c>
      <c r="D65" s="11">
        <f t="shared" si="2"/>
        <v>53</v>
      </c>
      <c r="E65" s="21" t="s">
        <v>179</v>
      </c>
      <c r="F65" s="25" t="s">
        <v>429</v>
      </c>
      <c r="G65" s="26" t="s">
        <v>250</v>
      </c>
      <c r="H65" s="26" t="s">
        <v>251</v>
      </c>
      <c r="I65" s="26" t="s">
        <v>252</v>
      </c>
      <c r="J65" s="26" t="s">
        <v>253</v>
      </c>
      <c r="K65" s="23"/>
      <c r="L65" s="23"/>
      <c r="M65" s="23"/>
      <c r="N65" s="23"/>
    </row>
    <row r="66" spans="1:14" ht="30" customHeight="1">
      <c r="A66" s="11">
        <v>54</v>
      </c>
      <c r="B66" s="11" t="str">
        <f t="shared" si="0"/>
        <v/>
      </c>
      <c r="C66" s="11" t="str">
        <f t="shared" si="1"/>
        <v>（２９）</v>
      </c>
      <c r="D66" s="11">
        <f t="shared" si="2"/>
        <v>54</v>
      </c>
      <c r="E66" s="21" t="s">
        <v>430</v>
      </c>
      <c r="F66" s="25" t="s">
        <v>431</v>
      </c>
      <c r="G66" s="26" t="s">
        <v>250</v>
      </c>
      <c r="H66" s="26" t="s">
        <v>251</v>
      </c>
      <c r="I66" s="26" t="s">
        <v>252</v>
      </c>
      <c r="J66" s="26" t="s">
        <v>253</v>
      </c>
      <c r="K66" s="23"/>
      <c r="L66" s="23"/>
      <c r="M66" s="23"/>
      <c r="N66" s="23"/>
    </row>
    <row r="67" spans="1:14" ht="30" customHeight="1">
      <c r="A67" s="11">
        <v>55</v>
      </c>
      <c r="B67" s="11" t="str">
        <f t="shared" si="0"/>
        <v/>
      </c>
      <c r="C67" s="11" t="str">
        <f t="shared" si="1"/>
        <v>（３０）</v>
      </c>
      <c r="D67" s="11">
        <f t="shared" si="2"/>
        <v>55</v>
      </c>
      <c r="E67" s="21" t="s">
        <v>186</v>
      </c>
      <c r="F67" s="25" t="s">
        <v>432</v>
      </c>
      <c r="G67" s="26" t="s">
        <v>250</v>
      </c>
      <c r="H67" s="26" t="s">
        <v>251</v>
      </c>
      <c r="I67" s="26" t="s">
        <v>252</v>
      </c>
      <c r="J67" s="26" t="s">
        <v>253</v>
      </c>
      <c r="K67" s="23"/>
      <c r="L67" s="23"/>
      <c r="M67" s="23"/>
      <c r="N67" s="23"/>
    </row>
    <row r="68" spans="1:14" ht="30" customHeight="1">
      <c r="A68" s="11">
        <v>56</v>
      </c>
      <c r="B68" s="11" t="str">
        <f t="shared" si="0"/>
        <v/>
      </c>
      <c r="C68" s="11" t="str">
        <f t="shared" si="1"/>
        <v>（３１）</v>
      </c>
      <c r="D68" s="11">
        <f t="shared" si="2"/>
        <v>56</v>
      </c>
      <c r="E68" s="21" t="s">
        <v>188</v>
      </c>
      <c r="F68" s="39" t="s">
        <v>433</v>
      </c>
      <c r="G68" s="26" t="s">
        <v>250</v>
      </c>
      <c r="H68" s="26" t="s">
        <v>251</v>
      </c>
      <c r="I68" s="26" t="s">
        <v>252</v>
      </c>
      <c r="J68" s="26" t="s">
        <v>253</v>
      </c>
      <c r="K68" s="23"/>
      <c r="L68" s="23"/>
      <c r="M68" s="23"/>
      <c r="N68" s="23"/>
    </row>
    <row r="69" spans="1:14" ht="30" customHeight="1">
      <c r="A69" s="11">
        <v>57</v>
      </c>
      <c r="B69" s="11" t="str">
        <f t="shared" si="0"/>
        <v/>
      </c>
      <c r="C69" s="11" t="str">
        <f t="shared" si="1"/>
        <v>（３２）</v>
      </c>
      <c r="D69" s="11">
        <f t="shared" si="2"/>
        <v>57</v>
      </c>
      <c r="E69" s="21" t="s">
        <v>196</v>
      </c>
      <c r="F69" s="25" t="s">
        <v>434</v>
      </c>
      <c r="G69" s="26" t="s">
        <v>250</v>
      </c>
      <c r="H69" s="26" t="s">
        <v>251</v>
      </c>
      <c r="I69" s="26" t="s">
        <v>252</v>
      </c>
      <c r="J69" s="26" t="s">
        <v>253</v>
      </c>
      <c r="K69" s="23"/>
      <c r="L69" s="23"/>
      <c r="M69" s="23"/>
      <c r="N69" s="23"/>
    </row>
    <row r="70" spans="1:14" ht="30" customHeight="1">
      <c r="A70" s="11">
        <v>58</v>
      </c>
      <c r="B70" s="11" t="str">
        <f t="shared" si="0"/>
        <v/>
      </c>
      <c r="C70" s="11" t="str">
        <f t="shared" si="1"/>
        <v>（３３）</v>
      </c>
      <c r="D70" s="11">
        <f t="shared" si="2"/>
        <v>58</v>
      </c>
      <c r="E70" s="21" t="s">
        <v>201</v>
      </c>
      <c r="F70" s="25" t="s">
        <v>435</v>
      </c>
      <c r="G70" s="26" t="s">
        <v>250</v>
      </c>
      <c r="H70" s="26" t="s">
        <v>251</v>
      </c>
      <c r="I70" s="26" t="s">
        <v>252</v>
      </c>
      <c r="J70" s="26" t="s">
        <v>253</v>
      </c>
      <c r="K70" s="23"/>
      <c r="L70" s="23"/>
      <c r="M70" s="23"/>
      <c r="N70" s="23"/>
    </row>
    <row r="71" spans="1:14" ht="30" customHeight="1">
      <c r="B71" s="11" t="str">
        <f t="shared" si="0"/>
        <v/>
      </c>
      <c r="C71" s="11" t="str">
        <f t="shared" si="1"/>
        <v/>
      </c>
      <c r="D71" s="11" t="str">
        <f t="shared" si="2"/>
        <v/>
      </c>
      <c r="E71" s="174" t="s">
        <v>436</v>
      </c>
      <c r="F71" s="175"/>
      <c r="G71" s="175"/>
      <c r="H71" s="175"/>
      <c r="I71" s="175"/>
      <c r="J71" s="175"/>
      <c r="K71" s="175"/>
      <c r="L71" s="175"/>
      <c r="M71" s="175"/>
      <c r="N71" s="176"/>
    </row>
    <row r="72" spans="1:14" ht="30" customHeight="1">
      <c r="A72" s="11">
        <v>59</v>
      </c>
      <c r="B72" s="11" t="str">
        <f t="shared" si="0"/>
        <v/>
      </c>
      <c r="C72" s="11" t="str">
        <f t="shared" si="1"/>
        <v>（３４）</v>
      </c>
      <c r="D72" s="11">
        <f t="shared" si="2"/>
        <v>59</v>
      </c>
      <c r="E72" s="21" t="s">
        <v>352</v>
      </c>
      <c r="F72" s="25" t="s">
        <v>437</v>
      </c>
      <c r="G72" s="26" t="s">
        <v>132</v>
      </c>
      <c r="H72" s="26" t="s">
        <v>133</v>
      </c>
      <c r="I72" s="26" t="s">
        <v>134</v>
      </c>
      <c r="J72" s="26" t="s">
        <v>135</v>
      </c>
      <c r="K72" s="23"/>
      <c r="L72" s="23"/>
      <c r="M72" s="23"/>
      <c r="N72" s="23"/>
    </row>
    <row r="73" spans="1:14" ht="30" customHeight="1">
      <c r="A73" s="11">
        <v>60</v>
      </c>
      <c r="B73" s="11" t="str">
        <f t="shared" ref="B73:B106" si="3">IF(A73&lt;&gt;"",B72,IF(ISERROR(FIND("　",E73)),E73,""))</f>
        <v/>
      </c>
      <c r="C73" s="11" t="str">
        <f t="shared" ref="C73:C106" si="4">IF(A73&lt;&gt;"", B73&amp;E73, "")</f>
        <v>（３５）</v>
      </c>
      <c r="D73" s="11">
        <f t="shared" ref="D73:D106" si="5">IF(A73=0,"",A73)</f>
        <v>60</v>
      </c>
      <c r="E73" s="21" t="s">
        <v>218</v>
      </c>
      <c r="F73" s="25" t="s">
        <v>438</v>
      </c>
      <c r="G73" s="26" t="s">
        <v>138</v>
      </c>
      <c r="H73" s="26" t="s">
        <v>139</v>
      </c>
      <c r="I73" s="26" t="s">
        <v>140</v>
      </c>
      <c r="J73" s="26" t="s">
        <v>141</v>
      </c>
      <c r="K73" s="23"/>
      <c r="L73" s="23"/>
      <c r="M73" s="23"/>
      <c r="N73" s="23"/>
    </row>
    <row r="74" spans="1:14" ht="30" customHeight="1">
      <c r="A74" s="11">
        <v>61</v>
      </c>
      <c r="B74" s="11" t="str">
        <f t="shared" si="3"/>
        <v/>
      </c>
      <c r="C74" s="11" t="str">
        <f t="shared" si="4"/>
        <v>（３６）</v>
      </c>
      <c r="D74" s="11">
        <f t="shared" si="5"/>
        <v>61</v>
      </c>
      <c r="E74" s="21" t="s">
        <v>226</v>
      </c>
      <c r="F74" s="25" t="s">
        <v>439</v>
      </c>
      <c r="G74" s="26" t="s">
        <v>341</v>
      </c>
      <c r="H74" s="26" t="s">
        <v>342</v>
      </c>
      <c r="I74" s="26" t="s">
        <v>343</v>
      </c>
      <c r="J74" s="26" t="s">
        <v>344</v>
      </c>
      <c r="K74" s="23"/>
      <c r="L74" s="23"/>
      <c r="M74" s="23"/>
      <c r="N74" s="23"/>
    </row>
    <row r="75" spans="1:14" ht="30" customHeight="1">
      <c r="A75" s="11">
        <v>62</v>
      </c>
      <c r="B75" s="11" t="str">
        <f t="shared" si="3"/>
        <v/>
      </c>
      <c r="C75" s="11" t="str">
        <f t="shared" si="4"/>
        <v>（３７）</v>
      </c>
      <c r="D75" s="11">
        <f t="shared" si="5"/>
        <v>62</v>
      </c>
      <c r="E75" s="21" t="s">
        <v>228</v>
      </c>
      <c r="F75" s="25" t="s">
        <v>440</v>
      </c>
      <c r="G75" s="26" t="s">
        <v>346</v>
      </c>
      <c r="H75" s="26" t="s">
        <v>347</v>
      </c>
      <c r="I75" s="26" t="s">
        <v>348</v>
      </c>
      <c r="J75" s="26" t="s">
        <v>349</v>
      </c>
      <c r="K75" s="23"/>
      <c r="L75" s="23"/>
      <c r="M75" s="23"/>
      <c r="N75" s="23"/>
    </row>
    <row r="76" spans="1:14" ht="30" customHeight="1">
      <c r="A76" s="11">
        <v>63</v>
      </c>
      <c r="B76" s="11" t="str">
        <f t="shared" si="3"/>
        <v/>
      </c>
      <c r="C76" s="11" t="str">
        <f t="shared" si="4"/>
        <v>（３８）</v>
      </c>
      <c r="D76" s="11">
        <f t="shared" si="5"/>
        <v>63</v>
      </c>
      <c r="E76" s="21" t="s">
        <v>232</v>
      </c>
      <c r="F76" s="25" t="s">
        <v>441</v>
      </c>
      <c r="G76" s="26" t="s">
        <v>156</v>
      </c>
      <c r="H76" s="26" t="s">
        <v>157</v>
      </c>
      <c r="I76" s="26" t="s">
        <v>158</v>
      </c>
      <c r="J76" s="26" t="s">
        <v>159</v>
      </c>
      <c r="K76" s="23"/>
      <c r="L76" s="23"/>
      <c r="M76" s="23"/>
      <c r="N76" s="23"/>
    </row>
    <row r="77" spans="1:14" ht="30" customHeight="1">
      <c r="B77" s="11" t="str">
        <f t="shared" si="3"/>
        <v/>
      </c>
      <c r="C77" s="11" t="str">
        <f t="shared" si="4"/>
        <v/>
      </c>
      <c r="D77" s="11" t="str">
        <f t="shared" si="5"/>
        <v/>
      </c>
      <c r="E77" s="174" t="s">
        <v>442</v>
      </c>
      <c r="F77" s="175"/>
      <c r="G77" s="175"/>
      <c r="H77" s="175"/>
      <c r="I77" s="175"/>
      <c r="J77" s="175"/>
      <c r="K77" s="175"/>
      <c r="L77" s="175"/>
      <c r="M77" s="175"/>
      <c r="N77" s="176"/>
    </row>
    <row r="78" spans="1:14" ht="30" customHeight="1">
      <c r="A78" s="11">
        <v>64</v>
      </c>
      <c r="B78" s="11" t="str">
        <f t="shared" si="3"/>
        <v/>
      </c>
      <c r="C78" s="11" t="str">
        <f t="shared" si="4"/>
        <v>（３９）</v>
      </c>
      <c r="D78" s="11">
        <f t="shared" si="5"/>
        <v>64</v>
      </c>
      <c r="E78" s="21" t="s">
        <v>443</v>
      </c>
      <c r="F78" s="25" t="s">
        <v>444</v>
      </c>
      <c r="G78" s="26" t="s">
        <v>163</v>
      </c>
      <c r="H78" s="26" t="s">
        <v>164</v>
      </c>
      <c r="I78" s="26" t="s">
        <v>165</v>
      </c>
      <c r="J78" s="26" t="s">
        <v>166</v>
      </c>
      <c r="K78" s="23"/>
      <c r="L78" s="23"/>
      <c r="M78" s="23"/>
      <c r="N78" s="23"/>
    </row>
    <row r="79" spans="1:14" ht="30" customHeight="1">
      <c r="A79" s="11">
        <v>65</v>
      </c>
      <c r="B79" s="11" t="str">
        <f t="shared" si="3"/>
        <v/>
      </c>
      <c r="C79" s="11" t="str">
        <f t="shared" si="4"/>
        <v>（４０）</v>
      </c>
      <c r="D79" s="11">
        <f t="shared" si="5"/>
        <v>65</v>
      </c>
      <c r="E79" s="21" t="s">
        <v>239</v>
      </c>
      <c r="F79" s="25" t="s">
        <v>168</v>
      </c>
      <c r="G79" s="26" t="s">
        <v>163</v>
      </c>
      <c r="H79" s="26" t="s">
        <v>164</v>
      </c>
      <c r="I79" s="26" t="s">
        <v>165</v>
      </c>
      <c r="J79" s="26" t="s">
        <v>166</v>
      </c>
      <c r="K79" s="23"/>
      <c r="L79" s="23"/>
      <c r="M79" s="23"/>
      <c r="N79" s="23"/>
    </row>
    <row r="80" spans="1:14" ht="30" customHeight="1">
      <c r="A80" s="11">
        <v>66</v>
      </c>
      <c r="B80" s="11" t="str">
        <f t="shared" si="3"/>
        <v/>
      </c>
      <c r="C80" s="11" t="str">
        <f t="shared" si="4"/>
        <v>（４１）</v>
      </c>
      <c r="D80" s="11">
        <f t="shared" si="5"/>
        <v>66</v>
      </c>
      <c r="E80" s="21" t="s">
        <v>245</v>
      </c>
      <c r="F80" s="25" t="s">
        <v>354</v>
      </c>
      <c r="G80" s="26" t="s">
        <v>163</v>
      </c>
      <c r="H80" s="26" t="s">
        <v>164</v>
      </c>
      <c r="I80" s="26" t="s">
        <v>165</v>
      </c>
      <c r="J80" s="26" t="s">
        <v>166</v>
      </c>
      <c r="K80" s="23"/>
      <c r="L80" s="23"/>
      <c r="M80" s="23"/>
      <c r="N80" s="23"/>
    </row>
    <row r="81" spans="1:15" ht="30" customHeight="1">
      <c r="A81" s="11">
        <v>67</v>
      </c>
      <c r="B81" s="11" t="str">
        <f t="shared" si="3"/>
        <v/>
      </c>
      <c r="C81" s="11" t="str">
        <f t="shared" si="4"/>
        <v>（４２）</v>
      </c>
      <c r="D81" s="11">
        <f t="shared" si="5"/>
        <v>67</v>
      </c>
      <c r="E81" s="21" t="s">
        <v>445</v>
      </c>
      <c r="F81" s="34" t="s">
        <v>172</v>
      </c>
      <c r="G81" s="26" t="s">
        <v>163</v>
      </c>
      <c r="H81" s="26" t="s">
        <v>164</v>
      </c>
      <c r="I81" s="26" t="s">
        <v>165</v>
      </c>
      <c r="J81" s="26" t="s">
        <v>166</v>
      </c>
      <c r="K81" s="23"/>
      <c r="L81" s="23"/>
      <c r="M81" s="23"/>
      <c r="N81" s="23"/>
    </row>
    <row r="82" spans="1:15" ht="30" customHeight="1">
      <c r="A82" s="11">
        <v>68</v>
      </c>
      <c r="B82" s="11" t="str">
        <f t="shared" si="3"/>
        <v/>
      </c>
      <c r="C82" s="11" t="str">
        <f t="shared" si="4"/>
        <v>（４３）</v>
      </c>
      <c r="D82" s="11">
        <f t="shared" si="5"/>
        <v>68</v>
      </c>
      <c r="E82" s="21" t="s">
        <v>254</v>
      </c>
      <c r="F82" s="25" t="s">
        <v>355</v>
      </c>
      <c r="G82" s="26" t="s">
        <v>163</v>
      </c>
      <c r="H82" s="26" t="s">
        <v>164</v>
      </c>
      <c r="I82" s="26" t="s">
        <v>165</v>
      </c>
      <c r="J82" s="26" t="s">
        <v>166</v>
      </c>
      <c r="K82" s="23"/>
      <c r="L82" s="23"/>
      <c r="M82" s="23"/>
      <c r="N82" s="23"/>
    </row>
    <row r="83" spans="1:15" ht="30" customHeight="1">
      <c r="A83" s="11">
        <v>69</v>
      </c>
      <c r="B83" s="11" t="str">
        <f t="shared" si="3"/>
        <v/>
      </c>
      <c r="C83" s="11" t="str">
        <f t="shared" si="4"/>
        <v>（４４）</v>
      </c>
      <c r="D83" s="11">
        <f t="shared" si="5"/>
        <v>69</v>
      </c>
      <c r="E83" s="21" t="s">
        <v>256</v>
      </c>
      <c r="F83" s="25" t="s">
        <v>356</v>
      </c>
      <c r="G83" s="26" t="s">
        <v>163</v>
      </c>
      <c r="H83" s="26" t="s">
        <v>164</v>
      </c>
      <c r="I83" s="26" t="s">
        <v>165</v>
      </c>
      <c r="J83" s="26" t="s">
        <v>166</v>
      </c>
      <c r="K83" s="23"/>
      <c r="L83" s="23"/>
      <c r="M83" s="23"/>
      <c r="N83" s="23"/>
    </row>
    <row r="84" spans="1:15" ht="30" customHeight="1">
      <c r="A84" s="11">
        <v>70</v>
      </c>
      <c r="B84" s="11" t="str">
        <f t="shared" si="3"/>
        <v/>
      </c>
      <c r="C84" s="11" t="str">
        <f t="shared" si="4"/>
        <v>（４５）</v>
      </c>
      <c r="D84" s="11">
        <f t="shared" si="5"/>
        <v>70</v>
      </c>
      <c r="E84" s="21" t="s">
        <v>258</v>
      </c>
      <c r="F84" s="25" t="s">
        <v>357</v>
      </c>
      <c r="G84" s="26" t="s">
        <v>163</v>
      </c>
      <c r="H84" s="26" t="s">
        <v>164</v>
      </c>
      <c r="I84" s="26" t="s">
        <v>165</v>
      </c>
      <c r="J84" s="26" t="s">
        <v>166</v>
      </c>
      <c r="K84" s="23"/>
      <c r="L84" s="23"/>
      <c r="M84" s="23"/>
      <c r="N84" s="23"/>
    </row>
    <row r="85" spans="1:15" ht="30" customHeight="1">
      <c r="A85" s="11">
        <v>71</v>
      </c>
      <c r="B85" s="11" t="str">
        <f t="shared" si="3"/>
        <v/>
      </c>
      <c r="C85" s="11" t="str">
        <f t="shared" si="4"/>
        <v>（４６）</v>
      </c>
      <c r="D85" s="11">
        <f t="shared" si="5"/>
        <v>71</v>
      </c>
      <c r="E85" s="21" t="s">
        <v>260</v>
      </c>
      <c r="F85" s="25" t="s">
        <v>358</v>
      </c>
      <c r="G85" s="26" t="s">
        <v>163</v>
      </c>
      <c r="H85" s="26" t="s">
        <v>164</v>
      </c>
      <c r="I85" s="26" t="s">
        <v>165</v>
      </c>
      <c r="J85" s="26" t="s">
        <v>166</v>
      </c>
      <c r="K85" s="23"/>
      <c r="L85" s="23"/>
      <c r="M85" s="23"/>
      <c r="N85" s="23"/>
    </row>
    <row r="86" spans="1:15" ht="30" customHeight="1">
      <c r="B86" s="11" t="str">
        <f t="shared" si="3"/>
        <v/>
      </c>
      <c r="C86" s="11" t="str">
        <f t="shared" si="4"/>
        <v/>
      </c>
      <c r="D86" s="11" t="str">
        <f t="shared" si="5"/>
        <v/>
      </c>
      <c r="E86" s="177" t="s">
        <v>181</v>
      </c>
      <c r="F86" s="178"/>
      <c r="G86" s="178"/>
      <c r="H86" s="178"/>
      <c r="I86" s="178"/>
      <c r="J86" s="178"/>
      <c r="K86" s="178"/>
      <c r="L86" s="178"/>
      <c r="M86" s="178"/>
      <c r="N86" s="179"/>
    </row>
    <row r="87" spans="1:15" ht="30" customHeight="1">
      <c r="A87" s="11">
        <v>72</v>
      </c>
      <c r="B87" s="11" t="str">
        <f t="shared" si="3"/>
        <v/>
      </c>
      <c r="C87" s="11" t="str">
        <f t="shared" si="4"/>
        <v>（４７）</v>
      </c>
      <c r="D87" s="11">
        <f t="shared" si="5"/>
        <v>72</v>
      </c>
      <c r="E87" s="21" t="s">
        <v>446</v>
      </c>
      <c r="F87" s="25" t="s">
        <v>183</v>
      </c>
      <c r="G87" s="26" t="s">
        <v>110</v>
      </c>
      <c r="H87" s="26" t="s">
        <v>111</v>
      </c>
      <c r="I87" s="26" t="s">
        <v>184</v>
      </c>
      <c r="J87" s="26" t="s">
        <v>185</v>
      </c>
      <c r="K87" s="23"/>
      <c r="L87" s="23"/>
      <c r="M87" s="23"/>
      <c r="N87" s="23"/>
    </row>
    <row r="88" spans="1:15" ht="30" customHeight="1">
      <c r="A88" s="11">
        <v>73</v>
      </c>
      <c r="B88" s="11" t="str">
        <f t="shared" si="3"/>
        <v/>
      </c>
      <c r="C88" s="11" t="str">
        <f t="shared" si="4"/>
        <v>（４８）</v>
      </c>
      <c r="D88" s="11">
        <f t="shared" si="5"/>
        <v>73</v>
      </c>
      <c r="E88" s="21" t="s">
        <v>264</v>
      </c>
      <c r="F88" s="25" t="s">
        <v>360</v>
      </c>
      <c r="G88" s="26" t="s">
        <v>110</v>
      </c>
      <c r="H88" s="26" t="s">
        <v>111</v>
      </c>
      <c r="I88" s="26" t="s">
        <v>184</v>
      </c>
      <c r="J88" s="26" t="s">
        <v>185</v>
      </c>
      <c r="K88" s="23"/>
      <c r="L88" s="23"/>
      <c r="M88" s="23"/>
      <c r="N88" s="23"/>
    </row>
    <row r="89" spans="1:15">
      <c r="A89" s="11">
        <v>74</v>
      </c>
      <c r="B89" s="11" t="str">
        <f t="shared" si="3"/>
        <v/>
      </c>
      <c r="C89" s="11" t="str">
        <f t="shared" si="4"/>
        <v>（４９）</v>
      </c>
      <c r="D89" s="11">
        <f t="shared" si="5"/>
        <v>74</v>
      </c>
      <c r="E89" s="21" t="s">
        <v>266</v>
      </c>
      <c r="F89" s="25" t="s">
        <v>361</v>
      </c>
      <c r="G89" s="26" t="s">
        <v>362</v>
      </c>
      <c r="H89" s="26" t="s">
        <v>363</v>
      </c>
      <c r="I89" s="26" t="s">
        <v>364</v>
      </c>
      <c r="J89" s="26" t="s">
        <v>365</v>
      </c>
      <c r="K89" s="26" t="s">
        <v>194</v>
      </c>
      <c r="L89" s="26" t="s">
        <v>195</v>
      </c>
      <c r="M89" s="23"/>
      <c r="N89" s="23"/>
    </row>
    <row r="90" spans="1:15">
      <c r="A90" s="11">
        <v>75</v>
      </c>
      <c r="B90" s="11" t="str">
        <f t="shared" si="3"/>
        <v/>
      </c>
      <c r="C90" s="11" t="str">
        <f t="shared" si="4"/>
        <v>（５０）</v>
      </c>
      <c r="D90" s="11">
        <f t="shared" si="5"/>
        <v>75</v>
      </c>
      <c r="E90" s="21" t="s">
        <v>268</v>
      </c>
      <c r="F90" s="25" t="s">
        <v>366</v>
      </c>
      <c r="G90" s="26" t="s">
        <v>367</v>
      </c>
      <c r="H90" s="26" t="s">
        <v>368</v>
      </c>
      <c r="I90" s="26" t="s">
        <v>363</v>
      </c>
      <c r="J90" s="26" t="s">
        <v>369</v>
      </c>
      <c r="K90" s="26" t="s">
        <v>200</v>
      </c>
      <c r="L90" s="26" t="s">
        <v>195</v>
      </c>
      <c r="M90" s="23"/>
      <c r="N90" s="23"/>
    </row>
    <row r="91" spans="1:15" ht="30" customHeight="1">
      <c r="A91" s="11">
        <v>76</v>
      </c>
      <c r="B91" s="11" t="str">
        <f t="shared" si="3"/>
        <v/>
      </c>
      <c r="C91" s="11" t="str">
        <f t="shared" si="4"/>
        <v>（５１）</v>
      </c>
      <c r="D91" s="11">
        <f t="shared" si="5"/>
        <v>76</v>
      </c>
      <c r="E91" s="21" t="s">
        <v>270</v>
      </c>
      <c r="F91" s="25" t="s">
        <v>370</v>
      </c>
      <c r="G91" s="26" t="s">
        <v>203</v>
      </c>
      <c r="H91" s="26" t="s">
        <v>371</v>
      </c>
      <c r="I91" s="26" t="s">
        <v>372</v>
      </c>
      <c r="J91" s="26" t="s">
        <v>373</v>
      </c>
      <c r="K91" s="26" t="s">
        <v>374</v>
      </c>
      <c r="L91" s="26" t="s">
        <v>375</v>
      </c>
      <c r="M91" s="26" t="s">
        <v>376</v>
      </c>
      <c r="N91" s="26" t="s">
        <v>210</v>
      </c>
    </row>
    <row r="92" spans="1:15" ht="30" customHeight="1">
      <c r="A92" s="11">
        <v>77</v>
      </c>
      <c r="B92" s="11" t="str">
        <f t="shared" si="3"/>
        <v/>
      </c>
      <c r="C92" s="11" t="str">
        <f t="shared" si="4"/>
        <v>（５２）</v>
      </c>
      <c r="D92" s="11">
        <f t="shared" si="5"/>
        <v>77</v>
      </c>
      <c r="E92" s="21" t="s">
        <v>272</v>
      </c>
      <c r="F92" s="25" t="s">
        <v>377</v>
      </c>
      <c r="G92" s="26" t="s">
        <v>213</v>
      </c>
      <c r="H92" s="26" t="s">
        <v>214</v>
      </c>
      <c r="I92" s="26" t="s">
        <v>215</v>
      </c>
      <c r="J92" s="26" t="s">
        <v>216</v>
      </c>
      <c r="K92" s="26" t="s">
        <v>217</v>
      </c>
      <c r="L92" s="23"/>
      <c r="M92" s="23"/>
      <c r="N92" s="23"/>
    </row>
    <row r="93" spans="1:15" ht="30" customHeight="1">
      <c r="A93" s="11">
        <v>78</v>
      </c>
      <c r="B93" s="11" t="str">
        <f t="shared" si="3"/>
        <v/>
      </c>
      <c r="C93" s="11" t="str">
        <f t="shared" si="4"/>
        <v>（５３）</v>
      </c>
      <c r="D93" s="11">
        <f t="shared" si="5"/>
        <v>78</v>
      </c>
      <c r="E93" s="21" t="s">
        <v>274</v>
      </c>
      <c r="F93" s="33" t="s">
        <v>219</v>
      </c>
      <c r="G93" s="26" t="s">
        <v>220</v>
      </c>
      <c r="H93" s="26" t="s">
        <v>221</v>
      </c>
      <c r="I93" s="26" t="s">
        <v>378</v>
      </c>
      <c r="J93" s="26" t="s">
        <v>379</v>
      </c>
      <c r="K93" s="26" t="s">
        <v>380</v>
      </c>
      <c r="L93" s="23"/>
      <c r="M93" s="23"/>
      <c r="N93" s="23"/>
      <c r="O93" s="11" t="s">
        <v>225</v>
      </c>
    </row>
    <row r="94" spans="1:15" ht="45">
      <c r="A94" s="11">
        <v>79</v>
      </c>
      <c r="B94" s="11" t="str">
        <f t="shared" si="3"/>
        <v/>
      </c>
      <c r="C94" s="11" t="str">
        <f t="shared" si="4"/>
        <v>（５４）</v>
      </c>
      <c r="D94" s="11">
        <f t="shared" si="5"/>
        <v>79</v>
      </c>
      <c r="E94" s="21" t="s">
        <v>386</v>
      </c>
      <c r="F94" s="25" t="s">
        <v>381</v>
      </c>
      <c r="G94" s="26" t="s">
        <v>367</v>
      </c>
      <c r="H94" s="26" t="s">
        <v>368</v>
      </c>
      <c r="I94" s="26" t="s">
        <v>363</v>
      </c>
      <c r="J94" s="26" t="s">
        <v>369</v>
      </c>
      <c r="K94" s="26" t="s">
        <v>200</v>
      </c>
      <c r="L94" s="26" t="s">
        <v>195</v>
      </c>
      <c r="M94" s="23"/>
      <c r="N94" s="23"/>
    </row>
    <row r="95" spans="1:15">
      <c r="A95" s="11">
        <v>80</v>
      </c>
      <c r="B95" s="11" t="str">
        <f t="shared" si="3"/>
        <v/>
      </c>
      <c r="C95" s="11" t="str">
        <f t="shared" si="4"/>
        <v>（５５）</v>
      </c>
      <c r="D95" s="11">
        <f t="shared" si="5"/>
        <v>80</v>
      </c>
      <c r="E95" s="21" t="s">
        <v>283</v>
      </c>
      <c r="F95" s="25" t="s">
        <v>382</v>
      </c>
      <c r="G95" s="26" t="s">
        <v>230</v>
      </c>
      <c r="H95" s="26" t="s">
        <v>231</v>
      </c>
      <c r="I95" s="23"/>
      <c r="J95" s="23"/>
      <c r="K95" s="23"/>
      <c r="L95" s="23"/>
      <c r="M95" s="23"/>
      <c r="N95" s="23"/>
    </row>
    <row r="96" spans="1:15" ht="45">
      <c r="A96" s="11">
        <v>81</v>
      </c>
      <c r="B96" s="11" t="str">
        <f t="shared" si="3"/>
        <v/>
      </c>
      <c r="C96" s="11" t="str">
        <f t="shared" si="4"/>
        <v>（５６）</v>
      </c>
      <c r="D96" s="11">
        <f t="shared" si="5"/>
        <v>81</v>
      </c>
      <c r="E96" s="21" t="s">
        <v>288</v>
      </c>
      <c r="F96" s="25" t="s">
        <v>383</v>
      </c>
      <c r="G96" s="26" t="s">
        <v>367</v>
      </c>
      <c r="H96" s="26" t="s">
        <v>368</v>
      </c>
      <c r="I96" s="26" t="s">
        <v>363</v>
      </c>
      <c r="J96" s="26" t="s">
        <v>369</v>
      </c>
      <c r="K96" s="26" t="s">
        <v>365</v>
      </c>
      <c r="L96" s="26" t="s">
        <v>194</v>
      </c>
      <c r="M96" s="26" t="s">
        <v>447</v>
      </c>
      <c r="N96" s="23"/>
    </row>
    <row r="97" spans="1:14" ht="45">
      <c r="A97" s="11">
        <v>82</v>
      </c>
      <c r="B97" s="11" t="str">
        <f t="shared" si="3"/>
        <v/>
      </c>
      <c r="C97" s="11" t="str">
        <f t="shared" si="4"/>
        <v>（５７）</v>
      </c>
      <c r="D97" s="11">
        <f t="shared" si="5"/>
        <v>82</v>
      </c>
      <c r="E97" s="21" t="s">
        <v>290</v>
      </c>
      <c r="F97" s="25" t="s">
        <v>384</v>
      </c>
      <c r="G97" s="26" t="s">
        <v>230</v>
      </c>
      <c r="H97" s="26" t="s">
        <v>231</v>
      </c>
      <c r="I97" s="23"/>
      <c r="J97" s="23"/>
      <c r="K97" s="23"/>
      <c r="L97" s="23"/>
      <c r="M97" s="23"/>
      <c r="N97" s="23"/>
    </row>
    <row r="98" spans="1:14" ht="30" customHeight="1">
      <c r="A98" s="11">
        <v>83</v>
      </c>
      <c r="B98" s="11" t="str">
        <f t="shared" si="3"/>
        <v/>
      </c>
      <c r="C98" s="11" t="str">
        <f t="shared" si="4"/>
        <v>（５８）</v>
      </c>
      <c r="D98" s="11">
        <f t="shared" si="5"/>
        <v>83</v>
      </c>
      <c r="E98" s="21" t="s">
        <v>398</v>
      </c>
      <c r="F98" s="25" t="s">
        <v>385</v>
      </c>
      <c r="G98" s="26" t="s">
        <v>241</v>
      </c>
      <c r="H98" s="26" t="s">
        <v>242</v>
      </c>
      <c r="I98" s="26" t="s">
        <v>243</v>
      </c>
      <c r="J98" s="26" t="s">
        <v>244</v>
      </c>
      <c r="K98" s="23"/>
      <c r="L98" s="23"/>
      <c r="M98" s="23"/>
      <c r="N98" s="23"/>
    </row>
    <row r="99" spans="1:14" ht="30" customHeight="1">
      <c r="A99" s="11">
        <v>84</v>
      </c>
      <c r="B99" s="11" t="str">
        <f t="shared" si="3"/>
        <v/>
      </c>
      <c r="C99" s="11" t="str">
        <f t="shared" si="4"/>
        <v>（５９）</v>
      </c>
      <c r="D99" s="11">
        <f t="shared" si="5"/>
        <v>84</v>
      </c>
      <c r="E99" s="21" t="s">
        <v>448</v>
      </c>
      <c r="F99" s="25" t="s">
        <v>387</v>
      </c>
      <c r="G99" s="26" t="s">
        <v>20</v>
      </c>
      <c r="H99" s="26" t="s">
        <v>21</v>
      </c>
      <c r="I99" s="26" t="s">
        <v>22</v>
      </c>
      <c r="J99" s="26" t="s">
        <v>23</v>
      </c>
      <c r="K99" s="23"/>
      <c r="L99" s="23"/>
      <c r="M99" s="23"/>
      <c r="N99" s="23"/>
    </row>
    <row r="100" spans="1:14" ht="30" customHeight="1">
      <c r="B100" s="11" t="str">
        <f t="shared" si="3"/>
        <v/>
      </c>
      <c r="C100" s="11" t="str">
        <f t="shared" si="4"/>
        <v/>
      </c>
      <c r="D100" s="11" t="str">
        <f t="shared" si="5"/>
        <v/>
      </c>
      <c r="E100" s="177" t="s">
        <v>449</v>
      </c>
      <c r="F100" s="178"/>
      <c r="G100" s="178"/>
      <c r="H100" s="178"/>
      <c r="I100" s="178"/>
      <c r="J100" s="178"/>
      <c r="K100" s="178"/>
      <c r="L100" s="178"/>
      <c r="M100" s="178"/>
      <c r="N100" s="179"/>
    </row>
    <row r="101" spans="1:14" ht="30" customHeight="1">
      <c r="A101" s="11">
        <v>85</v>
      </c>
      <c r="B101" s="11" t="str">
        <f t="shared" si="3"/>
        <v/>
      </c>
      <c r="C101" s="11" t="str">
        <f t="shared" si="4"/>
        <v>（６０）</v>
      </c>
      <c r="D101" s="11">
        <f t="shared" si="5"/>
        <v>85</v>
      </c>
      <c r="E101" s="21" t="s">
        <v>450</v>
      </c>
      <c r="F101" s="25" t="s">
        <v>390</v>
      </c>
      <c r="G101" s="26" t="s">
        <v>391</v>
      </c>
      <c r="H101" s="26" t="s">
        <v>280</v>
      </c>
      <c r="I101" s="26" t="s">
        <v>392</v>
      </c>
      <c r="J101" s="26" t="s">
        <v>393</v>
      </c>
      <c r="K101" s="23"/>
      <c r="L101" s="23"/>
      <c r="M101" s="23"/>
      <c r="N101" s="23"/>
    </row>
    <row r="102" spans="1:14" ht="30" customHeight="1">
      <c r="A102" s="11">
        <v>86</v>
      </c>
      <c r="B102" s="11" t="str">
        <f t="shared" si="3"/>
        <v/>
      </c>
      <c r="C102" s="11" t="str">
        <f t="shared" si="4"/>
        <v>（６１）</v>
      </c>
      <c r="D102" s="11">
        <f t="shared" si="5"/>
        <v>86</v>
      </c>
      <c r="E102" s="21" t="s">
        <v>451</v>
      </c>
      <c r="F102" s="25" t="s">
        <v>394</v>
      </c>
      <c r="G102" s="26" t="s">
        <v>285</v>
      </c>
      <c r="H102" s="26" t="s">
        <v>280</v>
      </c>
      <c r="I102" s="26" t="s">
        <v>395</v>
      </c>
      <c r="J102" s="26" t="s">
        <v>396</v>
      </c>
      <c r="K102" s="23"/>
      <c r="L102" s="23"/>
      <c r="M102" s="23"/>
      <c r="N102" s="23"/>
    </row>
    <row r="103" spans="1:14" ht="30" customHeight="1">
      <c r="A103" s="11">
        <v>87</v>
      </c>
      <c r="B103" s="11" t="str">
        <f t="shared" si="3"/>
        <v/>
      </c>
      <c r="C103" s="11" t="str">
        <f t="shared" si="4"/>
        <v>（６２）</v>
      </c>
      <c r="D103" s="11">
        <f t="shared" si="5"/>
        <v>87</v>
      </c>
      <c r="E103" s="21" t="s">
        <v>452</v>
      </c>
      <c r="F103" s="25" t="s">
        <v>397</v>
      </c>
      <c r="G103" s="26" t="s">
        <v>391</v>
      </c>
      <c r="H103" s="26" t="s">
        <v>280</v>
      </c>
      <c r="I103" s="26" t="s">
        <v>392</v>
      </c>
      <c r="J103" s="26" t="s">
        <v>393</v>
      </c>
      <c r="K103" s="23"/>
      <c r="L103" s="23"/>
      <c r="M103" s="23"/>
      <c r="N103" s="23"/>
    </row>
    <row r="104" spans="1:14" ht="30" customHeight="1">
      <c r="A104" s="11">
        <v>88</v>
      </c>
      <c r="B104" s="11" t="str">
        <f t="shared" si="3"/>
        <v/>
      </c>
      <c r="C104" s="11" t="str">
        <f t="shared" si="4"/>
        <v>（６３）</v>
      </c>
      <c r="D104" s="11">
        <f t="shared" si="5"/>
        <v>88</v>
      </c>
      <c r="E104" s="21" t="s">
        <v>453</v>
      </c>
      <c r="F104" s="25" t="s">
        <v>399</v>
      </c>
      <c r="G104" s="26" t="s">
        <v>285</v>
      </c>
      <c r="H104" s="26" t="s">
        <v>280</v>
      </c>
      <c r="I104" s="26" t="s">
        <v>395</v>
      </c>
      <c r="J104" s="26" t="s">
        <v>396</v>
      </c>
      <c r="K104" s="23"/>
      <c r="L104" s="23"/>
      <c r="M104" s="23"/>
      <c r="N104" s="23"/>
    </row>
    <row r="105" spans="1:14" ht="30" customHeight="1">
      <c r="B105" s="11" t="str">
        <f t="shared" si="3"/>
        <v/>
      </c>
      <c r="C105" s="11" t="str">
        <f t="shared" si="4"/>
        <v/>
      </c>
      <c r="D105" s="11" t="str">
        <f t="shared" si="5"/>
        <v/>
      </c>
      <c r="E105" s="177" t="s">
        <v>454</v>
      </c>
      <c r="F105" s="178"/>
      <c r="G105" s="178"/>
      <c r="H105" s="178"/>
      <c r="I105" s="178"/>
      <c r="J105" s="178"/>
      <c r="K105" s="178"/>
      <c r="L105" s="178"/>
      <c r="M105" s="178"/>
      <c r="N105" s="179"/>
    </row>
    <row r="106" spans="1:14" ht="30" customHeight="1">
      <c r="A106" s="11">
        <v>89</v>
      </c>
      <c r="B106" s="11" t="str">
        <f t="shared" si="3"/>
        <v/>
      </c>
      <c r="C106" s="11" t="str">
        <f t="shared" si="4"/>
        <v>（６４）</v>
      </c>
      <c r="D106" s="11">
        <f t="shared" si="5"/>
        <v>89</v>
      </c>
      <c r="E106" s="21" t="s">
        <v>455</v>
      </c>
      <c r="F106" s="25" t="s">
        <v>295</v>
      </c>
      <c r="G106" s="38" t="s">
        <v>296</v>
      </c>
      <c r="H106" s="23"/>
      <c r="I106" s="23"/>
      <c r="J106" s="23"/>
      <c r="K106" s="23"/>
      <c r="L106" s="23"/>
      <c r="M106" s="23"/>
      <c r="N106" s="23"/>
    </row>
  </sheetData>
  <mergeCells count="10">
    <mergeCell ref="E77:N77"/>
    <mergeCell ref="E86:N86"/>
    <mergeCell ref="E100:N100"/>
    <mergeCell ref="E105:N105"/>
    <mergeCell ref="E5:E6"/>
    <mergeCell ref="F5:F6"/>
    <mergeCell ref="G5:N5"/>
    <mergeCell ref="E38:N38"/>
    <mergeCell ref="E58:N58"/>
    <mergeCell ref="E71:N71"/>
  </mergeCells>
  <phoneticPr fontId="3"/>
  <pageMargins left="0.70866141732283472" right="0.70866141732283472" top="0.74803149606299213" bottom="0.74803149606299213" header="0.31496062992125984" footer="0.31496062992125984"/>
  <pageSetup paperSize="9" scale="46" fitToHeight="0"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N101"/>
  <sheetViews>
    <sheetView workbookViewId="0">
      <selection activeCell="F14" sqref="F14"/>
    </sheetView>
  </sheetViews>
  <sheetFormatPr baseColWidth="10" defaultColWidth="7.7109375" defaultRowHeight="30" customHeight="1"/>
  <cols>
    <col min="1" max="4" width="7.7109375" style="11"/>
    <col min="5" max="5" width="7.7109375" style="12"/>
    <col min="6" max="6" width="60.5703125" style="12" customWidth="1"/>
    <col min="7" max="16384" width="7.7109375" style="11"/>
  </cols>
  <sheetData>
    <row r="1" spans="1:14" s="5" customFormat="1" ht="19">
      <c r="A1" s="1" t="s">
        <v>0</v>
      </c>
      <c r="B1" s="1"/>
      <c r="C1" s="1"/>
      <c r="D1" s="1"/>
      <c r="E1" s="2"/>
      <c r="F1" s="2"/>
      <c r="G1" s="3"/>
      <c r="H1" s="3"/>
      <c r="I1" s="3"/>
      <c r="J1" s="3"/>
      <c r="K1" s="4"/>
      <c r="L1" s="4"/>
      <c r="M1" s="4"/>
      <c r="N1" s="4"/>
    </row>
    <row r="2" spans="1:14" s="5" customFormat="1" ht="22">
      <c r="A2" s="6" t="s">
        <v>456</v>
      </c>
      <c r="B2" s="6"/>
      <c r="C2" s="6"/>
      <c r="D2" s="6"/>
      <c r="E2" s="2"/>
      <c r="F2" s="2"/>
      <c r="G2" s="3"/>
      <c r="H2" s="3"/>
      <c r="I2" s="3"/>
      <c r="J2" s="3"/>
      <c r="K2" s="4"/>
      <c r="L2" s="4"/>
      <c r="M2" s="4"/>
      <c r="N2" s="4"/>
    </row>
    <row r="3" spans="1:14" s="10" customFormat="1" ht="19">
      <c r="A3" s="7"/>
      <c r="B3" s="7"/>
      <c r="C3" s="7"/>
      <c r="D3" s="7"/>
      <c r="E3" s="8" t="s">
        <v>457</v>
      </c>
      <c r="F3" s="8"/>
      <c r="G3" s="7"/>
      <c r="H3" s="7"/>
      <c r="I3" s="7"/>
      <c r="J3" s="7"/>
      <c r="K3" s="9"/>
      <c r="L3" s="9"/>
      <c r="M3" s="9"/>
      <c r="N3" s="9"/>
    </row>
    <row r="4" spans="1:14" ht="30" customHeight="1">
      <c r="F4" s="13"/>
    </row>
    <row r="5" spans="1:14" ht="30" customHeight="1">
      <c r="E5" s="183" t="s">
        <v>3</v>
      </c>
      <c r="F5" s="183" t="s">
        <v>4</v>
      </c>
      <c r="G5" s="185" t="s">
        <v>5</v>
      </c>
      <c r="H5" s="185"/>
      <c r="I5" s="185"/>
      <c r="J5" s="185"/>
      <c r="K5" s="185"/>
      <c r="L5" s="185"/>
      <c r="M5" s="185"/>
      <c r="N5" s="185"/>
    </row>
    <row r="6" spans="1:14" ht="30" customHeight="1">
      <c r="E6" s="184"/>
      <c r="F6" s="184"/>
      <c r="G6" s="15" t="s">
        <v>7</v>
      </c>
      <c r="H6" s="15" t="s">
        <v>8</v>
      </c>
      <c r="I6" s="15" t="s">
        <v>9</v>
      </c>
      <c r="J6" s="15" t="s">
        <v>10</v>
      </c>
      <c r="K6" s="15" t="s">
        <v>11</v>
      </c>
      <c r="L6" s="15" t="s">
        <v>12</v>
      </c>
      <c r="M6" s="15" t="s">
        <v>13</v>
      </c>
      <c r="N6" s="15" t="s">
        <v>14</v>
      </c>
    </row>
    <row r="7" spans="1:14" s="16" customFormat="1" ht="40" customHeight="1">
      <c r="E7" s="17" t="s">
        <v>15</v>
      </c>
      <c r="F7" s="18"/>
      <c r="G7" s="19"/>
      <c r="H7" s="19"/>
      <c r="I7" s="19"/>
      <c r="J7" s="19"/>
      <c r="K7" s="19"/>
      <c r="L7" s="19"/>
      <c r="M7" s="19"/>
      <c r="N7" s="20"/>
    </row>
    <row r="8" spans="1:14" ht="30" customHeight="1">
      <c r="B8" s="11" t="str">
        <f>IF(A8&lt;&gt;"",B7,IF(ISERROR(FIND("　",E8)),E8,""))</f>
        <v>（１）</v>
      </c>
      <c r="C8" s="11" t="str">
        <f>IF(A8&lt;&gt;"", B8&amp;E8, "")</f>
        <v/>
      </c>
      <c r="D8" s="11" t="str">
        <f>IF(A8=0,"",A8)</f>
        <v/>
      </c>
      <c r="E8" s="21" t="s">
        <v>16</v>
      </c>
      <c r="F8" s="22" t="s">
        <v>298</v>
      </c>
      <c r="G8" s="23"/>
      <c r="H8" s="23"/>
      <c r="I8" s="23"/>
      <c r="J8" s="23"/>
      <c r="K8" s="23"/>
      <c r="L8" s="23"/>
      <c r="M8" s="23"/>
      <c r="N8" s="23"/>
    </row>
    <row r="9" spans="1:14" ht="30" customHeight="1">
      <c r="A9" s="11">
        <v>1</v>
      </c>
      <c r="B9" s="11" t="str">
        <f t="shared" ref="B9:B72" si="0">IF(A9&lt;&gt;"",B8,IF(ISERROR(FIND("　",E9)),E9,""))</f>
        <v>（１）</v>
      </c>
      <c r="C9" s="11" t="str">
        <f t="shared" ref="C9:C72" si="1">IF(A9&lt;&gt;"", B9&amp;E9, "")</f>
        <v>（１）ア</v>
      </c>
      <c r="D9" s="11">
        <f t="shared" ref="D9:D72" si="2">IF(A9=0,"",A9)</f>
        <v>1</v>
      </c>
      <c r="E9" s="24" t="s">
        <v>18</v>
      </c>
      <c r="F9" s="25" t="s">
        <v>299</v>
      </c>
      <c r="G9" s="26" t="s">
        <v>20</v>
      </c>
      <c r="H9" s="26" t="s">
        <v>21</v>
      </c>
      <c r="I9" s="26" t="s">
        <v>22</v>
      </c>
      <c r="J9" s="26" t="s">
        <v>23</v>
      </c>
      <c r="K9" s="23"/>
      <c r="L9" s="23"/>
      <c r="M9" s="23"/>
      <c r="N9" s="23"/>
    </row>
    <row r="10" spans="1:14" ht="30" customHeight="1">
      <c r="A10" s="11">
        <v>2</v>
      </c>
      <c r="B10" s="11" t="str">
        <f t="shared" si="0"/>
        <v>（１）</v>
      </c>
      <c r="C10" s="11" t="str">
        <f t="shared" si="1"/>
        <v>（１）イ</v>
      </c>
      <c r="D10" s="11">
        <f t="shared" si="2"/>
        <v>2</v>
      </c>
      <c r="E10" s="24" t="s">
        <v>24</v>
      </c>
      <c r="F10" s="25" t="s">
        <v>300</v>
      </c>
      <c r="G10" s="26" t="s">
        <v>20</v>
      </c>
      <c r="H10" s="26" t="s">
        <v>21</v>
      </c>
      <c r="I10" s="26" t="s">
        <v>22</v>
      </c>
      <c r="J10" s="26" t="s">
        <v>23</v>
      </c>
      <c r="K10" s="23"/>
      <c r="L10" s="23"/>
      <c r="M10" s="23"/>
      <c r="N10" s="23"/>
    </row>
    <row r="11" spans="1:14" ht="30" customHeight="1">
      <c r="A11" s="11">
        <v>3</v>
      </c>
      <c r="B11" s="11" t="str">
        <f t="shared" si="0"/>
        <v>（１）</v>
      </c>
      <c r="C11" s="11" t="str">
        <f t="shared" si="1"/>
        <v>（１）ウ</v>
      </c>
      <c r="D11" s="11">
        <f t="shared" si="2"/>
        <v>3</v>
      </c>
      <c r="E11" s="24" t="s">
        <v>26</v>
      </c>
      <c r="F11" s="25" t="s">
        <v>27</v>
      </c>
      <c r="G11" s="26" t="s">
        <v>20</v>
      </c>
      <c r="H11" s="26" t="s">
        <v>21</v>
      </c>
      <c r="I11" s="26" t="s">
        <v>22</v>
      </c>
      <c r="J11" s="26" t="s">
        <v>23</v>
      </c>
      <c r="K11" s="23"/>
      <c r="L11" s="23"/>
      <c r="M11" s="23"/>
      <c r="N11" s="23"/>
    </row>
    <row r="12" spans="1:14" ht="40" customHeight="1">
      <c r="B12" s="11" t="str">
        <f t="shared" si="0"/>
        <v/>
      </c>
      <c r="C12" s="11" t="str">
        <f t="shared" si="1"/>
        <v/>
      </c>
      <c r="D12" s="11" t="str">
        <f t="shared" si="2"/>
        <v/>
      </c>
      <c r="E12" s="27" t="s">
        <v>301</v>
      </c>
      <c r="F12" s="28"/>
      <c r="G12" s="28"/>
      <c r="H12" s="28"/>
      <c r="I12" s="28"/>
      <c r="J12" s="28"/>
      <c r="K12" s="28"/>
      <c r="L12" s="28"/>
      <c r="M12" s="28"/>
      <c r="N12" s="29"/>
    </row>
    <row r="13" spans="1:14" ht="40" customHeight="1">
      <c r="B13" s="11" t="str">
        <f t="shared" si="0"/>
        <v>（２）</v>
      </c>
      <c r="C13" s="11" t="str">
        <f t="shared" si="1"/>
        <v/>
      </c>
      <c r="D13" s="11" t="str">
        <f t="shared" si="2"/>
        <v/>
      </c>
      <c r="E13" s="21" t="s">
        <v>29</v>
      </c>
      <c r="F13" s="22" t="s">
        <v>30</v>
      </c>
      <c r="G13" s="23"/>
      <c r="H13" s="23"/>
      <c r="I13" s="23"/>
      <c r="J13" s="23"/>
      <c r="K13" s="23"/>
      <c r="L13" s="23"/>
      <c r="M13" s="23"/>
      <c r="N13" s="23"/>
    </row>
    <row r="14" spans="1:14" ht="30" customHeight="1">
      <c r="A14" s="11">
        <v>4</v>
      </c>
      <c r="B14" s="11" t="str">
        <f t="shared" si="0"/>
        <v>（２）</v>
      </c>
      <c r="C14" s="11" t="str">
        <f t="shared" si="1"/>
        <v>（２）ア</v>
      </c>
      <c r="D14" s="11">
        <f t="shared" si="2"/>
        <v>4</v>
      </c>
      <c r="E14" s="21" t="s">
        <v>18</v>
      </c>
      <c r="F14" s="25" t="s">
        <v>302</v>
      </c>
      <c r="G14" s="26" t="s">
        <v>32</v>
      </c>
      <c r="H14" s="26" t="s">
        <v>33</v>
      </c>
      <c r="I14" s="26" t="s">
        <v>34</v>
      </c>
      <c r="J14" s="26" t="s">
        <v>35</v>
      </c>
      <c r="K14" s="26" t="s">
        <v>36</v>
      </c>
      <c r="L14" s="30"/>
      <c r="M14" s="23"/>
      <c r="N14" s="23"/>
    </row>
    <row r="15" spans="1:14" ht="30" customHeight="1">
      <c r="A15" s="11">
        <v>5</v>
      </c>
      <c r="B15" s="11" t="str">
        <f t="shared" si="0"/>
        <v>（２）</v>
      </c>
      <c r="C15" s="11" t="str">
        <f t="shared" si="1"/>
        <v>（２）イ</v>
      </c>
      <c r="D15" s="11">
        <f t="shared" si="2"/>
        <v>5</v>
      </c>
      <c r="E15" s="21" t="s">
        <v>24</v>
      </c>
      <c r="F15" s="25" t="s">
        <v>37</v>
      </c>
      <c r="G15" s="26" t="s">
        <v>32</v>
      </c>
      <c r="H15" s="26" t="s">
        <v>33</v>
      </c>
      <c r="I15" s="26" t="s">
        <v>34</v>
      </c>
      <c r="J15" s="26" t="s">
        <v>35</v>
      </c>
      <c r="K15" s="26" t="s">
        <v>36</v>
      </c>
      <c r="L15" s="30"/>
      <c r="M15" s="23"/>
      <c r="N15" s="23"/>
    </row>
    <row r="16" spans="1:14" ht="30" customHeight="1">
      <c r="A16" s="11">
        <v>6</v>
      </c>
      <c r="B16" s="11" t="str">
        <f t="shared" si="0"/>
        <v>（２）</v>
      </c>
      <c r="C16" s="11" t="str">
        <f t="shared" si="1"/>
        <v>（２）ウ</v>
      </c>
      <c r="D16" s="11">
        <f t="shared" si="2"/>
        <v>6</v>
      </c>
      <c r="E16" s="21" t="s">
        <v>26</v>
      </c>
      <c r="F16" s="25" t="s">
        <v>38</v>
      </c>
      <c r="G16" s="26" t="s">
        <v>32</v>
      </c>
      <c r="H16" s="26" t="s">
        <v>33</v>
      </c>
      <c r="I16" s="26" t="s">
        <v>34</v>
      </c>
      <c r="J16" s="26" t="s">
        <v>35</v>
      </c>
      <c r="K16" s="26" t="s">
        <v>36</v>
      </c>
      <c r="L16" s="30"/>
      <c r="M16" s="23"/>
      <c r="N16" s="23"/>
    </row>
    <row r="17" spans="1:14" ht="30" customHeight="1">
      <c r="A17" s="11">
        <v>7</v>
      </c>
      <c r="B17" s="11" t="str">
        <f t="shared" si="0"/>
        <v>（２）</v>
      </c>
      <c r="C17" s="11" t="str">
        <f t="shared" si="1"/>
        <v>（２）エ</v>
      </c>
      <c r="D17" s="11">
        <f t="shared" si="2"/>
        <v>7</v>
      </c>
      <c r="E17" s="21" t="s">
        <v>39</v>
      </c>
      <c r="F17" s="25" t="s">
        <v>40</v>
      </c>
      <c r="G17" s="26" t="s">
        <v>32</v>
      </c>
      <c r="H17" s="26" t="s">
        <v>33</v>
      </c>
      <c r="I17" s="26" t="s">
        <v>34</v>
      </c>
      <c r="J17" s="26" t="s">
        <v>35</v>
      </c>
      <c r="K17" s="26" t="s">
        <v>36</v>
      </c>
      <c r="L17" s="30"/>
      <c r="M17" s="23"/>
      <c r="N17" s="23"/>
    </row>
    <row r="18" spans="1:14" ht="30" customHeight="1">
      <c r="A18" s="11">
        <v>8</v>
      </c>
      <c r="B18" s="11" t="str">
        <f t="shared" si="0"/>
        <v>（２）</v>
      </c>
      <c r="C18" s="11" t="str">
        <f t="shared" si="1"/>
        <v>（２）オ</v>
      </c>
      <c r="D18" s="11">
        <f t="shared" si="2"/>
        <v>8</v>
      </c>
      <c r="E18" s="21" t="s">
        <v>41</v>
      </c>
      <c r="F18" s="25" t="s">
        <v>42</v>
      </c>
      <c r="G18" s="26" t="s">
        <v>32</v>
      </c>
      <c r="H18" s="26" t="s">
        <v>33</v>
      </c>
      <c r="I18" s="26" t="s">
        <v>34</v>
      </c>
      <c r="J18" s="26" t="s">
        <v>35</v>
      </c>
      <c r="K18" s="26" t="s">
        <v>36</v>
      </c>
      <c r="L18" s="30"/>
      <c r="M18" s="23"/>
      <c r="N18" s="23"/>
    </row>
    <row r="19" spans="1:14" ht="30" customHeight="1">
      <c r="A19" s="11">
        <v>9</v>
      </c>
      <c r="B19" s="11" t="str">
        <f t="shared" si="0"/>
        <v>（２）</v>
      </c>
      <c r="C19" s="11" t="str">
        <f t="shared" si="1"/>
        <v>（２）カ</v>
      </c>
      <c r="D19" s="11">
        <f t="shared" si="2"/>
        <v>9</v>
      </c>
      <c r="E19" s="21" t="s">
        <v>43</v>
      </c>
      <c r="F19" s="31" t="s">
        <v>44</v>
      </c>
      <c r="G19" s="26" t="s">
        <v>32</v>
      </c>
      <c r="H19" s="26" t="s">
        <v>33</v>
      </c>
      <c r="I19" s="26" t="s">
        <v>34</v>
      </c>
      <c r="J19" s="26" t="s">
        <v>35</v>
      </c>
      <c r="K19" s="26" t="s">
        <v>36</v>
      </c>
      <c r="L19" s="30"/>
      <c r="M19" s="23"/>
      <c r="N19" s="23"/>
    </row>
    <row r="20" spans="1:14" ht="30" customHeight="1">
      <c r="A20" s="11">
        <v>10</v>
      </c>
      <c r="B20" s="11" t="str">
        <f t="shared" si="0"/>
        <v>（２）</v>
      </c>
      <c r="C20" s="11" t="str">
        <f t="shared" si="1"/>
        <v>（２）キ</v>
      </c>
      <c r="D20" s="11">
        <f t="shared" si="2"/>
        <v>10</v>
      </c>
      <c r="E20" s="21" t="s">
        <v>45</v>
      </c>
      <c r="F20" s="25" t="s">
        <v>303</v>
      </c>
      <c r="G20" s="26" t="s">
        <v>32</v>
      </c>
      <c r="H20" s="26" t="s">
        <v>33</v>
      </c>
      <c r="I20" s="26" t="s">
        <v>34</v>
      </c>
      <c r="J20" s="26" t="s">
        <v>35</v>
      </c>
      <c r="K20" s="26" t="s">
        <v>36</v>
      </c>
      <c r="L20" s="30"/>
      <c r="M20" s="23"/>
      <c r="N20" s="23"/>
    </row>
    <row r="21" spans="1:14" ht="30" customHeight="1">
      <c r="A21" s="11">
        <v>11</v>
      </c>
      <c r="B21" s="11" t="str">
        <f t="shared" si="0"/>
        <v>（２）</v>
      </c>
      <c r="C21" s="11" t="str">
        <f t="shared" si="1"/>
        <v>（２）ク</v>
      </c>
      <c r="D21" s="11">
        <f t="shared" si="2"/>
        <v>11</v>
      </c>
      <c r="E21" s="21" t="s">
        <v>47</v>
      </c>
      <c r="F21" s="25" t="s">
        <v>48</v>
      </c>
      <c r="G21" s="26" t="s">
        <v>32</v>
      </c>
      <c r="H21" s="26" t="s">
        <v>33</v>
      </c>
      <c r="I21" s="26" t="s">
        <v>34</v>
      </c>
      <c r="J21" s="26" t="s">
        <v>35</v>
      </c>
      <c r="K21" s="26" t="s">
        <v>36</v>
      </c>
      <c r="L21" s="30"/>
      <c r="M21" s="23"/>
      <c r="N21" s="23"/>
    </row>
    <row r="22" spans="1:14" ht="30" customHeight="1">
      <c r="A22" s="11">
        <v>12</v>
      </c>
      <c r="B22" s="11" t="str">
        <f t="shared" si="0"/>
        <v>（２）</v>
      </c>
      <c r="C22" s="11" t="str">
        <f t="shared" si="1"/>
        <v>（２）ケ</v>
      </c>
      <c r="D22" s="11">
        <f t="shared" si="2"/>
        <v>12</v>
      </c>
      <c r="E22" s="21" t="s">
        <v>49</v>
      </c>
      <c r="F22" s="25" t="s">
        <v>50</v>
      </c>
      <c r="G22" s="26" t="s">
        <v>32</v>
      </c>
      <c r="H22" s="26" t="s">
        <v>33</v>
      </c>
      <c r="I22" s="26" t="s">
        <v>34</v>
      </c>
      <c r="J22" s="26" t="s">
        <v>35</v>
      </c>
      <c r="K22" s="26" t="s">
        <v>36</v>
      </c>
      <c r="L22" s="30"/>
      <c r="M22" s="23"/>
      <c r="N22" s="23"/>
    </row>
    <row r="23" spans="1:14" ht="30" customHeight="1">
      <c r="A23" s="11">
        <v>13</v>
      </c>
      <c r="B23" s="11" t="str">
        <f t="shared" si="0"/>
        <v>（２）</v>
      </c>
      <c r="C23" s="11" t="str">
        <f t="shared" si="1"/>
        <v>（２）コ</v>
      </c>
      <c r="D23" s="11">
        <f t="shared" si="2"/>
        <v>13</v>
      </c>
      <c r="E23" s="21" t="s">
        <v>51</v>
      </c>
      <c r="F23" s="25" t="s">
        <v>52</v>
      </c>
      <c r="G23" s="26" t="s">
        <v>32</v>
      </c>
      <c r="H23" s="26" t="s">
        <v>33</v>
      </c>
      <c r="I23" s="26" t="s">
        <v>34</v>
      </c>
      <c r="J23" s="26" t="s">
        <v>35</v>
      </c>
      <c r="K23" s="26" t="s">
        <v>36</v>
      </c>
      <c r="L23" s="30"/>
      <c r="M23" s="23"/>
      <c r="N23" s="23"/>
    </row>
    <row r="24" spans="1:14" ht="30" customHeight="1">
      <c r="A24" s="11">
        <v>14</v>
      </c>
      <c r="B24" s="11" t="str">
        <f t="shared" si="0"/>
        <v>（２）</v>
      </c>
      <c r="C24" s="11" t="str">
        <f t="shared" si="1"/>
        <v>（２）サ</v>
      </c>
      <c r="D24" s="11">
        <f t="shared" si="2"/>
        <v>14</v>
      </c>
      <c r="E24" s="21" t="s">
        <v>53</v>
      </c>
      <c r="F24" s="25" t="s">
        <v>54</v>
      </c>
      <c r="G24" s="26" t="s">
        <v>32</v>
      </c>
      <c r="H24" s="26" t="s">
        <v>33</v>
      </c>
      <c r="I24" s="26" t="s">
        <v>34</v>
      </c>
      <c r="J24" s="26" t="s">
        <v>35</v>
      </c>
      <c r="K24" s="26" t="s">
        <v>36</v>
      </c>
      <c r="L24" s="30"/>
      <c r="M24" s="23"/>
      <c r="N24" s="23"/>
    </row>
    <row r="25" spans="1:14" ht="30" customHeight="1">
      <c r="A25" s="11">
        <v>15</v>
      </c>
      <c r="B25" s="11" t="str">
        <f t="shared" si="0"/>
        <v>（２）</v>
      </c>
      <c r="C25" s="11" t="str">
        <f t="shared" si="1"/>
        <v>（２）シ</v>
      </c>
      <c r="D25" s="11">
        <f t="shared" si="2"/>
        <v>15</v>
      </c>
      <c r="E25" s="21" t="s">
        <v>55</v>
      </c>
      <c r="F25" s="25" t="s">
        <v>56</v>
      </c>
      <c r="G25" s="26" t="s">
        <v>32</v>
      </c>
      <c r="H25" s="26" t="s">
        <v>33</v>
      </c>
      <c r="I25" s="26" t="s">
        <v>34</v>
      </c>
      <c r="J25" s="26" t="s">
        <v>35</v>
      </c>
      <c r="K25" s="26" t="s">
        <v>36</v>
      </c>
      <c r="L25" s="30"/>
      <c r="M25" s="23"/>
      <c r="N25" s="23"/>
    </row>
    <row r="26" spans="1:14" ht="30" customHeight="1">
      <c r="A26" s="11">
        <v>16</v>
      </c>
      <c r="B26" s="11" t="str">
        <f t="shared" si="0"/>
        <v>（２）</v>
      </c>
      <c r="C26" s="11" t="str">
        <f t="shared" si="1"/>
        <v>（２）ス</v>
      </c>
      <c r="D26" s="11">
        <f t="shared" si="2"/>
        <v>16</v>
      </c>
      <c r="E26" s="21" t="s">
        <v>57</v>
      </c>
      <c r="F26" s="25" t="s">
        <v>58</v>
      </c>
      <c r="G26" s="26" t="s">
        <v>32</v>
      </c>
      <c r="H26" s="26" t="s">
        <v>33</v>
      </c>
      <c r="I26" s="26" t="s">
        <v>34</v>
      </c>
      <c r="J26" s="26" t="s">
        <v>35</v>
      </c>
      <c r="K26" s="26" t="s">
        <v>36</v>
      </c>
      <c r="L26" s="30"/>
      <c r="M26" s="23"/>
      <c r="N26" s="23"/>
    </row>
    <row r="27" spans="1:14" ht="30" customHeight="1">
      <c r="A27" s="11">
        <v>17</v>
      </c>
      <c r="B27" s="11" t="str">
        <f t="shared" si="0"/>
        <v>（２）</v>
      </c>
      <c r="C27" s="11" t="str">
        <f t="shared" si="1"/>
        <v>（２）セ</v>
      </c>
      <c r="D27" s="11">
        <f t="shared" si="2"/>
        <v>17</v>
      </c>
      <c r="E27" s="21" t="s">
        <v>59</v>
      </c>
      <c r="F27" s="25" t="s">
        <v>60</v>
      </c>
      <c r="G27" s="26" t="s">
        <v>32</v>
      </c>
      <c r="H27" s="26" t="s">
        <v>33</v>
      </c>
      <c r="I27" s="26" t="s">
        <v>34</v>
      </c>
      <c r="J27" s="26" t="s">
        <v>35</v>
      </c>
      <c r="K27" s="26" t="s">
        <v>36</v>
      </c>
      <c r="L27" s="30"/>
      <c r="M27" s="23"/>
      <c r="N27" s="23"/>
    </row>
    <row r="28" spans="1:14" ht="30" customHeight="1">
      <c r="A28" s="11">
        <v>18</v>
      </c>
      <c r="B28" s="11" t="str">
        <f t="shared" si="0"/>
        <v>（２）</v>
      </c>
      <c r="C28" s="11" t="str">
        <f t="shared" si="1"/>
        <v>（２）ソ</v>
      </c>
      <c r="D28" s="11">
        <f t="shared" si="2"/>
        <v>18</v>
      </c>
      <c r="E28" s="21" t="s">
        <v>61</v>
      </c>
      <c r="F28" s="25" t="s">
        <v>62</v>
      </c>
      <c r="G28" s="26" t="s">
        <v>32</v>
      </c>
      <c r="H28" s="26" t="s">
        <v>33</v>
      </c>
      <c r="I28" s="26" t="s">
        <v>34</v>
      </c>
      <c r="J28" s="26" t="s">
        <v>35</v>
      </c>
      <c r="K28" s="26" t="s">
        <v>36</v>
      </c>
      <c r="L28" s="30"/>
      <c r="M28" s="23"/>
      <c r="N28" s="23"/>
    </row>
    <row r="29" spans="1:14" ht="30" customHeight="1">
      <c r="A29" s="11">
        <v>19</v>
      </c>
      <c r="B29" s="11" t="str">
        <f t="shared" si="0"/>
        <v>（２）</v>
      </c>
      <c r="C29" s="11" t="str">
        <f t="shared" si="1"/>
        <v>（２）タ</v>
      </c>
      <c r="D29" s="11">
        <f t="shared" si="2"/>
        <v>19</v>
      </c>
      <c r="E29" s="21" t="s">
        <v>63</v>
      </c>
      <c r="F29" s="25" t="s">
        <v>64</v>
      </c>
      <c r="G29" s="26" t="s">
        <v>32</v>
      </c>
      <c r="H29" s="26" t="s">
        <v>33</v>
      </c>
      <c r="I29" s="26" t="s">
        <v>34</v>
      </c>
      <c r="J29" s="26" t="s">
        <v>35</v>
      </c>
      <c r="K29" s="26" t="s">
        <v>36</v>
      </c>
      <c r="L29" s="30"/>
      <c r="M29" s="23"/>
      <c r="N29" s="23"/>
    </row>
    <row r="30" spans="1:14" ht="30" customHeight="1">
      <c r="A30" s="11">
        <v>20</v>
      </c>
      <c r="B30" s="11" t="str">
        <f t="shared" si="0"/>
        <v>（２）</v>
      </c>
      <c r="C30" s="11" t="str">
        <f t="shared" si="1"/>
        <v>（２）チ</v>
      </c>
      <c r="D30" s="11">
        <f t="shared" si="2"/>
        <v>20</v>
      </c>
      <c r="E30" s="21" t="s">
        <v>65</v>
      </c>
      <c r="F30" s="25" t="s">
        <v>66</v>
      </c>
      <c r="G30" s="26" t="s">
        <v>32</v>
      </c>
      <c r="H30" s="26" t="s">
        <v>33</v>
      </c>
      <c r="I30" s="26" t="s">
        <v>34</v>
      </c>
      <c r="J30" s="26" t="s">
        <v>35</v>
      </c>
      <c r="K30" s="26" t="s">
        <v>36</v>
      </c>
      <c r="L30" s="30"/>
      <c r="M30" s="23"/>
      <c r="N30" s="23"/>
    </row>
    <row r="31" spans="1:14" ht="30" customHeight="1">
      <c r="A31" s="11">
        <v>21</v>
      </c>
      <c r="B31" s="11" t="str">
        <f t="shared" si="0"/>
        <v>（２）</v>
      </c>
      <c r="C31" s="11" t="str">
        <f t="shared" si="1"/>
        <v>（２）ツ</v>
      </c>
      <c r="D31" s="11">
        <f t="shared" si="2"/>
        <v>21</v>
      </c>
      <c r="E31" s="21" t="s">
        <v>67</v>
      </c>
      <c r="F31" s="25" t="s">
        <v>68</v>
      </c>
      <c r="G31" s="26" t="s">
        <v>32</v>
      </c>
      <c r="H31" s="26" t="s">
        <v>33</v>
      </c>
      <c r="I31" s="26" t="s">
        <v>34</v>
      </c>
      <c r="J31" s="26" t="s">
        <v>35</v>
      </c>
      <c r="K31" s="26" t="s">
        <v>36</v>
      </c>
      <c r="L31" s="30"/>
      <c r="M31" s="23"/>
      <c r="N31" s="23"/>
    </row>
    <row r="32" spans="1:14" ht="30" customHeight="1">
      <c r="A32" s="11">
        <v>22</v>
      </c>
      <c r="B32" s="11" t="str">
        <f t="shared" si="0"/>
        <v>（２）</v>
      </c>
      <c r="C32" s="11" t="str">
        <f t="shared" si="1"/>
        <v>（２）テ</v>
      </c>
      <c r="D32" s="11">
        <f t="shared" si="2"/>
        <v>22</v>
      </c>
      <c r="E32" s="21" t="s">
        <v>69</v>
      </c>
      <c r="F32" s="25" t="s">
        <v>70</v>
      </c>
      <c r="G32" s="26" t="s">
        <v>32</v>
      </c>
      <c r="H32" s="26" t="s">
        <v>33</v>
      </c>
      <c r="I32" s="26" t="s">
        <v>34</v>
      </c>
      <c r="J32" s="26" t="s">
        <v>35</v>
      </c>
      <c r="K32" s="26" t="s">
        <v>36</v>
      </c>
      <c r="L32" s="30"/>
      <c r="M32" s="23"/>
      <c r="N32" s="23"/>
    </row>
    <row r="33" spans="1:14" ht="30" customHeight="1">
      <c r="A33" s="11">
        <v>23</v>
      </c>
      <c r="B33" s="11" t="str">
        <f t="shared" si="0"/>
        <v>（２）</v>
      </c>
      <c r="C33" s="11" t="str">
        <f t="shared" si="1"/>
        <v>（２）ト</v>
      </c>
      <c r="D33" s="11">
        <f t="shared" si="2"/>
        <v>23</v>
      </c>
      <c r="E33" s="21" t="s">
        <v>71</v>
      </c>
      <c r="F33" s="25" t="s">
        <v>72</v>
      </c>
      <c r="G33" s="26" t="s">
        <v>32</v>
      </c>
      <c r="H33" s="26" t="s">
        <v>33</v>
      </c>
      <c r="I33" s="26" t="s">
        <v>34</v>
      </c>
      <c r="J33" s="26" t="s">
        <v>35</v>
      </c>
      <c r="K33" s="26" t="s">
        <v>36</v>
      </c>
      <c r="L33" s="30"/>
      <c r="M33" s="23"/>
      <c r="N33" s="23"/>
    </row>
    <row r="34" spans="1:14" ht="30" customHeight="1">
      <c r="A34" s="11">
        <v>24</v>
      </c>
      <c r="B34" s="11" t="str">
        <f t="shared" si="0"/>
        <v>（２）</v>
      </c>
      <c r="C34" s="11" t="str">
        <f t="shared" si="1"/>
        <v>（２）ナ</v>
      </c>
      <c r="D34" s="11">
        <f t="shared" si="2"/>
        <v>24</v>
      </c>
      <c r="E34" s="21" t="s">
        <v>73</v>
      </c>
      <c r="F34" s="25" t="s">
        <v>74</v>
      </c>
      <c r="G34" s="26" t="s">
        <v>32</v>
      </c>
      <c r="H34" s="26" t="s">
        <v>33</v>
      </c>
      <c r="I34" s="26" t="s">
        <v>34</v>
      </c>
      <c r="J34" s="26" t="s">
        <v>35</v>
      </c>
      <c r="K34" s="26" t="s">
        <v>36</v>
      </c>
      <c r="L34" s="30"/>
      <c r="M34" s="23"/>
      <c r="N34" s="23"/>
    </row>
    <row r="35" spans="1:14" ht="30" customHeight="1">
      <c r="A35" s="11">
        <v>25</v>
      </c>
      <c r="B35" s="11" t="str">
        <f t="shared" si="0"/>
        <v>（２）</v>
      </c>
      <c r="C35" s="11" t="str">
        <f t="shared" si="1"/>
        <v>（２）ニ</v>
      </c>
      <c r="D35" s="11">
        <f t="shared" si="2"/>
        <v>25</v>
      </c>
      <c r="E35" s="21" t="s">
        <v>75</v>
      </c>
      <c r="F35" s="25" t="s">
        <v>76</v>
      </c>
      <c r="G35" s="26" t="s">
        <v>32</v>
      </c>
      <c r="H35" s="26" t="s">
        <v>33</v>
      </c>
      <c r="I35" s="26" t="s">
        <v>34</v>
      </c>
      <c r="J35" s="26" t="s">
        <v>35</v>
      </c>
      <c r="K35" s="26" t="s">
        <v>36</v>
      </c>
      <c r="L35" s="30"/>
      <c r="M35" s="23"/>
      <c r="N35" s="23"/>
    </row>
    <row r="36" spans="1:14" ht="30" customHeight="1">
      <c r="A36" s="11">
        <v>26</v>
      </c>
      <c r="B36" s="11" t="str">
        <f t="shared" si="0"/>
        <v>（２）</v>
      </c>
      <c r="C36" s="11" t="str">
        <f t="shared" si="1"/>
        <v>（２）ヌ</v>
      </c>
      <c r="D36" s="11">
        <f t="shared" si="2"/>
        <v>26</v>
      </c>
      <c r="E36" s="21" t="s">
        <v>77</v>
      </c>
      <c r="F36" s="25" t="s">
        <v>78</v>
      </c>
      <c r="G36" s="26" t="s">
        <v>32</v>
      </c>
      <c r="H36" s="26" t="s">
        <v>33</v>
      </c>
      <c r="I36" s="26" t="s">
        <v>34</v>
      </c>
      <c r="J36" s="26" t="s">
        <v>35</v>
      </c>
      <c r="K36" s="26" t="s">
        <v>36</v>
      </c>
      <c r="L36" s="30"/>
      <c r="M36" s="23"/>
      <c r="N36" s="23"/>
    </row>
    <row r="37" spans="1:14" ht="30" customHeight="1">
      <c r="A37" s="11">
        <v>27</v>
      </c>
      <c r="B37" s="11" t="str">
        <f t="shared" si="0"/>
        <v>（２）</v>
      </c>
      <c r="C37" s="11" t="str">
        <f t="shared" si="1"/>
        <v>（２）ネ</v>
      </c>
      <c r="D37" s="11">
        <f t="shared" si="2"/>
        <v>27</v>
      </c>
      <c r="E37" s="21" t="s">
        <v>79</v>
      </c>
      <c r="F37" s="25" t="s">
        <v>80</v>
      </c>
      <c r="G37" s="26" t="s">
        <v>32</v>
      </c>
      <c r="H37" s="26" t="s">
        <v>33</v>
      </c>
      <c r="I37" s="26" t="s">
        <v>34</v>
      </c>
      <c r="J37" s="26" t="s">
        <v>35</v>
      </c>
      <c r="K37" s="26" t="s">
        <v>36</v>
      </c>
      <c r="L37" s="30"/>
      <c r="M37" s="23"/>
      <c r="N37" s="23"/>
    </row>
    <row r="38" spans="1:14" ht="30" customHeight="1">
      <c r="B38" s="11" t="str">
        <f t="shared" si="0"/>
        <v/>
      </c>
      <c r="C38" s="11" t="str">
        <f t="shared" si="1"/>
        <v/>
      </c>
      <c r="D38" s="11" t="str">
        <f t="shared" si="2"/>
        <v/>
      </c>
      <c r="E38" s="174" t="s">
        <v>81</v>
      </c>
      <c r="F38" s="175"/>
      <c r="G38" s="175"/>
      <c r="H38" s="175"/>
      <c r="I38" s="175"/>
      <c r="J38" s="175"/>
      <c r="K38" s="175"/>
      <c r="L38" s="175"/>
      <c r="M38" s="175"/>
      <c r="N38" s="176"/>
    </row>
    <row r="39" spans="1:14" ht="30" customHeight="1">
      <c r="A39" s="11">
        <v>28</v>
      </c>
      <c r="B39" s="11" t="str">
        <f t="shared" si="0"/>
        <v/>
      </c>
      <c r="C39" s="11" t="str">
        <f t="shared" si="1"/>
        <v>（３）</v>
      </c>
      <c r="D39" s="11">
        <f t="shared" si="2"/>
        <v>28</v>
      </c>
      <c r="E39" s="21" t="s">
        <v>82</v>
      </c>
      <c r="F39" s="25" t="s">
        <v>458</v>
      </c>
      <c r="G39" s="26" t="s">
        <v>84</v>
      </c>
      <c r="H39" s="26" t="s">
        <v>35</v>
      </c>
      <c r="I39" s="26" t="s">
        <v>85</v>
      </c>
      <c r="J39" s="26" t="s">
        <v>33</v>
      </c>
      <c r="K39" s="26" t="s">
        <v>86</v>
      </c>
      <c r="L39" s="23"/>
      <c r="M39" s="23"/>
      <c r="N39" s="23"/>
    </row>
    <row r="40" spans="1:14" ht="30" customHeight="1">
      <c r="A40" s="11">
        <v>29</v>
      </c>
      <c r="B40" s="11" t="str">
        <f t="shared" si="0"/>
        <v/>
      </c>
      <c r="C40" s="11" t="str">
        <f t="shared" si="1"/>
        <v>（４）</v>
      </c>
      <c r="D40" s="11">
        <f t="shared" si="2"/>
        <v>29</v>
      </c>
      <c r="E40" s="21" t="s">
        <v>87</v>
      </c>
      <c r="F40" s="25" t="s">
        <v>459</v>
      </c>
      <c r="G40" s="26" t="s">
        <v>84</v>
      </c>
      <c r="H40" s="26" t="s">
        <v>35</v>
      </c>
      <c r="I40" s="26" t="s">
        <v>85</v>
      </c>
      <c r="J40" s="26" t="s">
        <v>33</v>
      </c>
      <c r="K40" s="26" t="s">
        <v>86</v>
      </c>
      <c r="L40" s="23"/>
      <c r="M40" s="23"/>
      <c r="N40" s="23"/>
    </row>
    <row r="41" spans="1:14" ht="30" customHeight="1">
      <c r="A41" s="11">
        <v>30</v>
      </c>
      <c r="B41" s="11" t="str">
        <f t="shared" si="0"/>
        <v/>
      </c>
      <c r="C41" s="11" t="str">
        <f t="shared" si="1"/>
        <v>（５）</v>
      </c>
      <c r="D41" s="11">
        <f t="shared" si="2"/>
        <v>30</v>
      </c>
      <c r="E41" s="21" t="s">
        <v>89</v>
      </c>
      <c r="F41" s="25" t="s">
        <v>460</v>
      </c>
      <c r="G41" s="26" t="s">
        <v>84</v>
      </c>
      <c r="H41" s="26" t="s">
        <v>35</v>
      </c>
      <c r="I41" s="26" t="s">
        <v>85</v>
      </c>
      <c r="J41" s="26" t="s">
        <v>33</v>
      </c>
      <c r="K41" s="26" t="s">
        <v>86</v>
      </c>
      <c r="L41" s="23"/>
      <c r="M41" s="23"/>
      <c r="N41" s="23"/>
    </row>
    <row r="42" spans="1:14" ht="33" customHeight="1">
      <c r="A42" s="11">
        <v>31</v>
      </c>
      <c r="B42" s="11" t="str">
        <f t="shared" si="0"/>
        <v/>
      </c>
      <c r="C42" s="11" t="str">
        <f t="shared" si="1"/>
        <v>（６）</v>
      </c>
      <c r="D42" s="11">
        <f t="shared" si="2"/>
        <v>31</v>
      </c>
      <c r="E42" s="21" t="s">
        <v>91</v>
      </c>
      <c r="F42" s="25" t="s">
        <v>92</v>
      </c>
      <c r="G42" s="26" t="s">
        <v>84</v>
      </c>
      <c r="H42" s="26" t="s">
        <v>35</v>
      </c>
      <c r="I42" s="26" t="s">
        <v>85</v>
      </c>
      <c r="J42" s="26" t="s">
        <v>33</v>
      </c>
      <c r="K42" s="26" t="s">
        <v>86</v>
      </c>
      <c r="L42" s="23"/>
      <c r="M42" s="23"/>
      <c r="N42" s="23"/>
    </row>
    <row r="43" spans="1:14" ht="30" customHeight="1">
      <c r="A43" s="11">
        <v>32</v>
      </c>
      <c r="B43" s="11" t="str">
        <f t="shared" si="0"/>
        <v/>
      </c>
      <c r="C43" s="11" t="str">
        <f t="shared" si="1"/>
        <v>（７）</v>
      </c>
      <c r="D43" s="11">
        <f t="shared" si="2"/>
        <v>32</v>
      </c>
      <c r="E43" s="21" t="s">
        <v>93</v>
      </c>
      <c r="F43" s="25" t="s">
        <v>94</v>
      </c>
      <c r="G43" s="26" t="s">
        <v>84</v>
      </c>
      <c r="H43" s="26" t="s">
        <v>35</v>
      </c>
      <c r="I43" s="26" t="s">
        <v>85</v>
      </c>
      <c r="J43" s="26" t="s">
        <v>33</v>
      </c>
      <c r="K43" s="26" t="s">
        <v>86</v>
      </c>
      <c r="L43" s="23"/>
      <c r="M43" s="23"/>
      <c r="N43" s="23"/>
    </row>
    <row r="44" spans="1:14" ht="30" customHeight="1">
      <c r="A44" s="11">
        <v>33</v>
      </c>
      <c r="B44" s="11" t="str">
        <f t="shared" si="0"/>
        <v/>
      </c>
      <c r="C44" s="11" t="str">
        <f t="shared" si="1"/>
        <v>（８）</v>
      </c>
      <c r="D44" s="11">
        <f t="shared" si="2"/>
        <v>33</v>
      </c>
      <c r="E44" s="21" t="s">
        <v>95</v>
      </c>
      <c r="F44" s="25" t="s">
        <v>96</v>
      </c>
      <c r="G44" s="26" t="s">
        <v>84</v>
      </c>
      <c r="H44" s="26" t="s">
        <v>35</v>
      </c>
      <c r="I44" s="26" t="s">
        <v>85</v>
      </c>
      <c r="J44" s="26" t="s">
        <v>33</v>
      </c>
      <c r="K44" s="26" t="s">
        <v>86</v>
      </c>
      <c r="L44" s="23"/>
      <c r="M44" s="23"/>
      <c r="N44" s="23"/>
    </row>
    <row r="45" spans="1:14" ht="30" customHeight="1">
      <c r="A45" s="11">
        <v>34</v>
      </c>
      <c r="B45" s="11" t="str">
        <f t="shared" si="0"/>
        <v/>
      </c>
      <c r="C45" s="11" t="str">
        <f t="shared" si="1"/>
        <v>（９）</v>
      </c>
      <c r="D45" s="11">
        <f t="shared" si="2"/>
        <v>34</v>
      </c>
      <c r="E45" s="21" t="s">
        <v>97</v>
      </c>
      <c r="F45" s="25" t="s">
        <v>98</v>
      </c>
      <c r="G45" s="26" t="s">
        <v>84</v>
      </c>
      <c r="H45" s="26" t="s">
        <v>35</v>
      </c>
      <c r="I45" s="26" t="s">
        <v>85</v>
      </c>
      <c r="J45" s="26" t="s">
        <v>33</v>
      </c>
      <c r="K45" s="26" t="s">
        <v>86</v>
      </c>
      <c r="L45" s="23"/>
      <c r="M45" s="23"/>
      <c r="N45" s="23"/>
    </row>
    <row r="46" spans="1:14" ht="30" customHeight="1">
      <c r="A46" s="11">
        <v>35</v>
      </c>
      <c r="B46" s="11" t="str">
        <f t="shared" si="0"/>
        <v/>
      </c>
      <c r="C46" s="11" t="str">
        <f t="shared" si="1"/>
        <v>（１０）</v>
      </c>
      <c r="D46" s="11">
        <f t="shared" si="2"/>
        <v>35</v>
      </c>
      <c r="E46" s="21" t="s">
        <v>99</v>
      </c>
      <c r="F46" s="25" t="s">
        <v>461</v>
      </c>
      <c r="G46" s="26" t="s">
        <v>84</v>
      </c>
      <c r="H46" s="26" t="s">
        <v>35</v>
      </c>
      <c r="I46" s="26" t="s">
        <v>85</v>
      </c>
      <c r="J46" s="26" t="s">
        <v>33</v>
      </c>
      <c r="K46" s="26" t="s">
        <v>86</v>
      </c>
      <c r="L46" s="23"/>
      <c r="M46" s="23"/>
      <c r="N46" s="23"/>
    </row>
    <row r="47" spans="1:14" ht="30" customHeight="1">
      <c r="B47" s="11" t="str">
        <f t="shared" si="0"/>
        <v/>
      </c>
      <c r="C47" s="11" t="str">
        <f t="shared" si="1"/>
        <v/>
      </c>
      <c r="D47" s="11" t="str">
        <f t="shared" si="2"/>
        <v/>
      </c>
      <c r="E47" s="174" t="s">
        <v>101</v>
      </c>
      <c r="F47" s="175"/>
      <c r="G47" s="175"/>
      <c r="H47" s="175"/>
      <c r="I47" s="175"/>
      <c r="J47" s="175"/>
      <c r="K47" s="175"/>
      <c r="L47" s="175"/>
      <c r="M47" s="175"/>
      <c r="N47" s="176"/>
    </row>
    <row r="48" spans="1:14" ht="30" customHeight="1">
      <c r="A48" s="11">
        <v>36</v>
      </c>
      <c r="B48" s="11" t="str">
        <f t="shared" si="0"/>
        <v/>
      </c>
      <c r="C48" s="11" t="str">
        <f t="shared" si="1"/>
        <v>（１１）</v>
      </c>
      <c r="D48" s="11">
        <f t="shared" si="2"/>
        <v>36</v>
      </c>
      <c r="E48" s="21" t="s">
        <v>102</v>
      </c>
      <c r="F48" s="37" t="s">
        <v>103</v>
      </c>
      <c r="G48" s="26" t="s">
        <v>104</v>
      </c>
      <c r="H48" s="26" t="s">
        <v>105</v>
      </c>
      <c r="I48" s="26" t="s">
        <v>106</v>
      </c>
      <c r="J48" s="26" t="s">
        <v>107</v>
      </c>
      <c r="K48" s="23"/>
      <c r="L48" s="23"/>
      <c r="M48" s="23"/>
      <c r="N48" s="23"/>
    </row>
    <row r="49" spans="1:14" ht="30" customHeight="1">
      <c r="A49" s="11">
        <v>37</v>
      </c>
      <c r="B49" s="11" t="str">
        <f t="shared" si="0"/>
        <v/>
      </c>
      <c r="C49" s="11" t="str">
        <f t="shared" si="1"/>
        <v>（１２）</v>
      </c>
      <c r="D49" s="11">
        <f t="shared" si="2"/>
        <v>37</v>
      </c>
      <c r="E49" s="21" t="s">
        <v>108</v>
      </c>
      <c r="F49" s="11" t="s">
        <v>462</v>
      </c>
      <c r="G49" s="26" t="s">
        <v>110</v>
      </c>
      <c r="H49" s="26" t="s">
        <v>111</v>
      </c>
      <c r="I49" s="26" t="s">
        <v>112</v>
      </c>
      <c r="J49" s="26" t="s">
        <v>113</v>
      </c>
      <c r="K49" s="23"/>
      <c r="L49" s="23"/>
      <c r="M49" s="23"/>
      <c r="N49" s="23"/>
    </row>
    <row r="50" spans="1:14" ht="30" customHeight="1">
      <c r="A50" s="11">
        <v>38</v>
      </c>
      <c r="B50" s="11" t="str">
        <f t="shared" si="0"/>
        <v/>
      </c>
      <c r="C50" s="11" t="str">
        <f t="shared" si="1"/>
        <v>（１３）</v>
      </c>
      <c r="D50" s="11">
        <f t="shared" si="2"/>
        <v>38</v>
      </c>
      <c r="E50" s="21" t="s">
        <v>114</v>
      </c>
      <c r="F50" s="25" t="s">
        <v>463</v>
      </c>
      <c r="G50" s="26" t="s">
        <v>116</v>
      </c>
      <c r="H50" s="26" t="s">
        <v>117</v>
      </c>
      <c r="I50" s="26" t="s">
        <v>118</v>
      </c>
      <c r="J50" s="26" t="s">
        <v>119</v>
      </c>
      <c r="K50" s="23"/>
      <c r="L50" s="23"/>
      <c r="M50" s="23"/>
      <c r="N50" s="23"/>
    </row>
    <row r="51" spans="1:14" ht="30" customHeight="1">
      <c r="A51" s="11">
        <v>39</v>
      </c>
      <c r="B51" s="11" t="str">
        <f t="shared" si="0"/>
        <v/>
      </c>
      <c r="C51" s="11" t="str">
        <f t="shared" si="1"/>
        <v>（１４）</v>
      </c>
      <c r="D51" s="11">
        <f t="shared" si="2"/>
        <v>39</v>
      </c>
      <c r="E51" s="21" t="s">
        <v>120</v>
      </c>
      <c r="F51" s="25" t="s">
        <v>416</v>
      </c>
      <c r="G51" s="26" t="s">
        <v>116</v>
      </c>
      <c r="H51" s="26" t="s">
        <v>117</v>
      </c>
      <c r="I51" s="26" t="s">
        <v>118</v>
      </c>
      <c r="J51" s="26" t="s">
        <v>119</v>
      </c>
      <c r="K51" s="23"/>
      <c r="L51" s="23"/>
      <c r="M51" s="23"/>
      <c r="N51" s="23"/>
    </row>
    <row r="52" spans="1:14" ht="30" customHeight="1">
      <c r="A52" s="11">
        <v>40</v>
      </c>
      <c r="B52" s="11" t="str">
        <f t="shared" si="0"/>
        <v/>
      </c>
      <c r="C52" s="11" t="str">
        <f t="shared" si="1"/>
        <v>（１５）</v>
      </c>
      <c r="D52" s="11">
        <f t="shared" si="2"/>
        <v>40</v>
      </c>
      <c r="E52" s="21" t="s">
        <v>122</v>
      </c>
      <c r="F52" s="33" t="s">
        <v>325</v>
      </c>
      <c r="G52" s="26" t="s">
        <v>464</v>
      </c>
      <c r="H52" s="26" t="s">
        <v>465</v>
      </c>
      <c r="I52" s="26" t="s">
        <v>466</v>
      </c>
      <c r="J52" s="26" t="s">
        <v>467</v>
      </c>
      <c r="K52" s="26" t="s">
        <v>468</v>
      </c>
      <c r="L52" s="40" t="s">
        <v>469</v>
      </c>
      <c r="M52" s="40" t="s">
        <v>127</v>
      </c>
      <c r="N52" s="40" t="s">
        <v>128</v>
      </c>
    </row>
    <row r="53" spans="1:14" ht="30" customHeight="1">
      <c r="B53" s="11" t="str">
        <f t="shared" si="0"/>
        <v/>
      </c>
      <c r="C53" s="11" t="str">
        <f t="shared" si="1"/>
        <v/>
      </c>
      <c r="D53" s="11" t="str">
        <f t="shared" si="2"/>
        <v/>
      </c>
      <c r="E53" s="174" t="s">
        <v>470</v>
      </c>
      <c r="F53" s="175"/>
      <c r="G53" s="175"/>
      <c r="H53" s="175"/>
      <c r="I53" s="175"/>
      <c r="J53" s="175"/>
      <c r="K53" s="175"/>
      <c r="L53" s="175"/>
      <c r="M53" s="175"/>
      <c r="N53" s="176"/>
    </row>
    <row r="54" spans="1:14" ht="30" customHeight="1">
      <c r="A54" s="11">
        <v>41</v>
      </c>
      <c r="B54" s="11" t="str">
        <f t="shared" si="0"/>
        <v/>
      </c>
      <c r="C54" s="11" t="str">
        <f t="shared" si="1"/>
        <v>（１６）</v>
      </c>
      <c r="D54" s="11">
        <f t="shared" si="2"/>
        <v>41</v>
      </c>
      <c r="E54" s="21" t="s">
        <v>130</v>
      </c>
      <c r="F54" s="25" t="s">
        <v>437</v>
      </c>
      <c r="G54" s="26" t="s">
        <v>132</v>
      </c>
      <c r="H54" s="26" t="s">
        <v>133</v>
      </c>
      <c r="I54" s="26" t="s">
        <v>134</v>
      </c>
      <c r="J54" s="26" t="s">
        <v>135</v>
      </c>
      <c r="K54" s="23"/>
      <c r="L54" s="23"/>
      <c r="M54" s="23"/>
      <c r="N54" s="23"/>
    </row>
    <row r="55" spans="1:14" ht="30" customHeight="1">
      <c r="A55" s="11">
        <v>42</v>
      </c>
      <c r="B55" s="11" t="str">
        <f t="shared" si="0"/>
        <v/>
      </c>
      <c r="C55" s="11" t="str">
        <f t="shared" si="1"/>
        <v>（１７）</v>
      </c>
      <c r="D55" s="11">
        <f t="shared" si="2"/>
        <v>42</v>
      </c>
      <c r="E55" s="21" t="s">
        <v>136</v>
      </c>
      <c r="F55" s="25" t="s">
        <v>471</v>
      </c>
      <c r="G55" s="26" t="s">
        <v>472</v>
      </c>
      <c r="H55" s="26" t="s">
        <v>473</v>
      </c>
      <c r="I55" s="26" t="s">
        <v>474</v>
      </c>
      <c r="J55" s="26" t="s">
        <v>475</v>
      </c>
      <c r="K55" s="23"/>
      <c r="L55" s="23"/>
      <c r="M55" s="23"/>
      <c r="N55" s="23"/>
    </row>
    <row r="56" spans="1:14" ht="30" customHeight="1">
      <c r="A56" s="11">
        <v>43</v>
      </c>
      <c r="B56" s="11" t="str">
        <f t="shared" si="0"/>
        <v/>
      </c>
      <c r="C56" s="11" t="str">
        <f t="shared" si="1"/>
        <v>（１８）</v>
      </c>
      <c r="D56" s="11">
        <f t="shared" si="2"/>
        <v>43</v>
      </c>
      <c r="E56" s="21" t="s">
        <v>142</v>
      </c>
      <c r="F56" s="25" t="s">
        <v>439</v>
      </c>
      <c r="G56" s="26" t="s">
        <v>341</v>
      </c>
      <c r="H56" s="26" t="s">
        <v>342</v>
      </c>
      <c r="I56" s="26" t="s">
        <v>343</v>
      </c>
      <c r="J56" s="26" t="s">
        <v>344</v>
      </c>
      <c r="K56" s="23"/>
      <c r="L56" s="23"/>
      <c r="M56" s="23"/>
      <c r="N56" s="23"/>
    </row>
    <row r="57" spans="1:14" ht="30" customHeight="1">
      <c r="A57" s="11">
        <v>44</v>
      </c>
      <c r="B57" s="11" t="str">
        <f t="shared" si="0"/>
        <v/>
      </c>
      <c r="C57" s="11" t="str">
        <f t="shared" si="1"/>
        <v>（１９）</v>
      </c>
      <c r="D57" s="11">
        <f t="shared" si="2"/>
        <v>44</v>
      </c>
      <c r="E57" s="21" t="s">
        <v>148</v>
      </c>
      <c r="F57" s="25" t="s">
        <v>440</v>
      </c>
      <c r="G57" s="26" t="s">
        <v>346</v>
      </c>
      <c r="H57" s="26" t="s">
        <v>347</v>
      </c>
      <c r="I57" s="26" t="s">
        <v>348</v>
      </c>
      <c r="J57" s="26" t="s">
        <v>349</v>
      </c>
      <c r="K57" s="23"/>
      <c r="L57" s="23"/>
      <c r="M57" s="23"/>
      <c r="N57" s="23"/>
    </row>
    <row r="58" spans="1:14" ht="30" customHeight="1">
      <c r="A58" s="11">
        <v>45</v>
      </c>
      <c r="B58" s="11" t="str">
        <f t="shared" si="0"/>
        <v/>
      </c>
      <c r="C58" s="11" t="str">
        <f t="shared" si="1"/>
        <v>（２０）</v>
      </c>
      <c r="D58" s="11">
        <f t="shared" si="2"/>
        <v>45</v>
      </c>
      <c r="E58" s="21" t="s">
        <v>154</v>
      </c>
      <c r="F58" s="25" t="s">
        <v>441</v>
      </c>
      <c r="G58" s="26" t="s">
        <v>156</v>
      </c>
      <c r="H58" s="26" t="s">
        <v>157</v>
      </c>
      <c r="I58" s="26" t="s">
        <v>158</v>
      </c>
      <c r="J58" s="26" t="s">
        <v>159</v>
      </c>
      <c r="K58" s="23"/>
      <c r="L58" s="23"/>
      <c r="M58" s="23"/>
      <c r="N58" s="23"/>
    </row>
    <row r="59" spans="1:14" ht="30" customHeight="1">
      <c r="B59" s="11" t="str">
        <f t="shared" si="0"/>
        <v/>
      </c>
      <c r="C59" s="11" t="str">
        <f t="shared" si="1"/>
        <v/>
      </c>
      <c r="D59" s="11" t="str">
        <f t="shared" si="2"/>
        <v/>
      </c>
      <c r="E59" s="174" t="s">
        <v>476</v>
      </c>
      <c r="F59" s="175"/>
      <c r="G59" s="175"/>
      <c r="H59" s="175"/>
      <c r="I59" s="175"/>
      <c r="J59" s="175"/>
      <c r="K59" s="175"/>
      <c r="L59" s="175"/>
      <c r="M59" s="175"/>
      <c r="N59" s="176"/>
    </row>
    <row r="60" spans="1:14" ht="30" customHeight="1">
      <c r="A60" s="11">
        <v>46</v>
      </c>
      <c r="B60" s="11" t="str">
        <f t="shared" si="0"/>
        <v/>
      </c>
      <c r="C60" s="11" t="str">
        <f t="shared" si="1"/>
        <v>（２１）</v>
      </c>
      <c r="D60" s="11">
        <f t="shared" si="2"/>
        <v>46</v>
      </c>
      <c r="E60" s="21" t="s">
        <v>161</v>
      </c>
      <c r="F60" s="25" t="s">
        <v>353</v>
      </c>
      <c r="G60" s="26" t="s">
        <v>163</v>
      </c>
      <c r="H60" s="26" t="s">
        <v>164</v>
      </c>
      <c r="I60" s="26" t="s">
        <v>165</v>
      </c>
      <c r="J60" s="26" t="s">
        <v>166</v>
      </c>
      <c r="K60" s="23"/>
      <c r="L60" s="23"/>
      <c r="M60" s="23"/>
      <c r="N60" s="23"/>
    </row>
    <row r="61" spans="1:14" ht="30" customHeight="1">
      <c r="A61" s="11">
        <v>47</v>
      </c>
      <c r="B61" s="11" t="str">
        <f t="shared" si="0"/>
        <v/>
      </c>
      <c r="C61" s="11" t="str">
        <f t="shared" si="1"/>
        <v>（２２）</v>
      </c>
      <c r="D61" s="11">
        <f t="shared" si="2"/>
        <v>47</v>
      </c>
      <c r="E61" s="21" t="s">
        <v>167</v>
      </c>
      <c r="F61" s="25" t="s">
        <v>168</v>
      </c>
      <c r="G61" s="26" t="s">
        <v>163</v>
      </c>
      <c r="H61" s="26" t="s">
        <v>164</v>
      </c>
      <c r="I61" s="26" t="s">
        <v>165</v>
      </c>
      <c r="J61" s="26" t="s">
        <v>166</v>
      </c>
      <c r="K61" s="23"/>
      <c r="L61" s="23"/>
      <c r="M61" s="23"/>
      <c r="N61" s="23"/>
    </row>
    <row r="62" spans="1:14" ht="30" customHeight="1">
      <c r="A62" s="11">
        <v>48</v>
      </c>
      <c r="B62" s="11" t="str">
        <f t="shared" si="0"/>
        <v/>
      </c>
      <c r="C62" s="11" t="str">
        <f t="shared" si="1"/>
        <v>（２３）</v>
      </c>
      <c r="D62" s="11">
        <f t="shared" si="2"/>
        <v>48</v>
      </c>
      <c r="E62" s="21" t="s">
        <v>169</v>
      </c>
      <c r="F62" s="25" t="s">
        <v>354</v>
      </c>
      <c r="G62" s="26" t="s">
        <v>163</v>
      </c>
      <c r="H62" s="26" t="s">
        <v>164</v>
      </c>
      <c r="I62" s="26" t="s">
        <v>165</v>
      </c>
      <c r="J62" s="26" t="s">
        <v>166</v>
      </c>
      <c r="K62" s="23"/>
      <c r="L62" s="23"/>
      <c r="M62" s="23"/>
      <c r="N62" s="23"/>
    </row>
    <row r="63" spans="1:14" ht="30" customHeight="1">
      <c r="A63" s="11">
        <v>49</v>
      </c>
      <c r="B63" s="11" t="str">
        <f t="shared" si="0"/>
        <v/>
      </c>
      <c r="C63" s="11" t="str">
        <f t="shared" si="1"/>
        <v>（２４）</v>
      </c>
      <c r="D63" s="11">
        <f t="shared" si="2"/>
        <v>49</v>
      </c>
      <c r="E63" s="21" t="s">
        <v>171</v>
      </c>
      <c r="F63" s="34" t="s">
        <v>172</v>
      </c>
      <c r="G63" s="26" t="s">
        <v>163</v>
      </c>
      <c r="H63" s="26" t="s">
        <v>164</v>
      </c>
      <c r="I63" s="26" t="s">
        <v>165</v>
      </c>
      <c r="J63" s="26" t="s">
        <v>166</v>
      </c>
      <c r="K63" s="23"/>
      <c r="L63" s="23"/>
      <c r="M63" s="23"/>
      <c r="N63" s="23"/>
    </row>
    <row r="64" spans="1:14" ht="30" customHeight="1">
      <c r="A64" s="11">
        <v>50</v>
      </c>
      <c r="B64" s="11" t="str">
        <f t="shared" si="0"/>
        <v/>
      </c>
      <c r="C64" s="11" t="str">
        <f t="shared" si="1"/>
        <v>（２５）</v>
      </c>
      <c r="D64" s="11">
        <f t="shared" si="2"/>
        <v>50</v>
      </c>
      <c r="E64" s="21" t="s">
        <v>173</v>
      </c>
      <c r="F64" s="25" t="s">
        <v>477</v>
      </c>
      <c r="G64" s="26" t="s">
        <v>163</v>
      </c>
      <c r="H64" s="26" t="s">
        <v>164</v>
      </c>
      <c r="I64" s="26" t="s">
        <v>165</v>
      </c>
      <c r="J64" s="26" t="s">
        <v>166</v>
      </c>
      <c r="K64" s="23"/>
      <c r="L64" s="23"/>
      <c r="M64" s="23"/>
      <c r="N64" s="23"/>
    </row>
    <row r="65" spans="1:14" ht="30" customHeight="1">
      <c r="A65" s="11">
        <v>51</v>
      </c>
      <c r="B65" s="11" t="str">
        <f t="shared" si="0"/>
        <v/>
      </c>
      <c r="C65" s="11" t="str">
        <f t="shared" si="1"/>
        <v>（２６）</v>
      </c>
      <c r="D65" s="11">
        <f t="shared" si="2"/>
        <v>51</v>
      </c>
      <c r="E65" s="21" t="s">
        <v>175</v>
      </c>
      <c r="F65" s="25" t="s">
        <v>356</v>
      </c>
      <c r="G65" s="26" t="s">
        <v>163</v>
      </c>
      <c r="H65" s="26" t="s">
        <v>164</v>
      </c>
      <c r="I65" s="26" t="s">
        <v>165</v>
      </c>
      <c r="J65" s="26" t="s">
        <v>166</v>
      </c>
      <c r="K65" s="23"/>
      <c r="L65" s="23"/>
      <c r="M65" s="23"/>
      <c r="N65" s="23"/>
    </row>
    <row r="66" spans="1:14" ht="30" customHeight="1">
      <c r="A66" s="11">
        <v>52</v>
      </c>
      <c r="B66" s="11" t="str">
        <f t="shared" si="0"/>
        <v/>
      </c>
      <c r="C66" s="11" t="str">
        <f t="shared" si="1"/>
        <v>（２７）</v>
      </c>
      <c r="D66" s="11">
        <f t="shared" si="2"/>
        <v>52</v>
      </c>
      <c r="E66" s="21" t="s">
        <v>177</v>
      </c>
      <c r="F66" s="25" t="s">
        <v>357</v>
      </c>
      <c r="G66" s="26" t="s">
        <v>163</v>
      </c>
      <c r="H66" s="26" t="s">
        <v>164</v>
      </c>
      <c r="I66" s="26" t="s">
        <v>165</v>
      </c>
      <c r="J66" s="26" t="s">
        <v>166</v>
      </c>
      <c r="K66" s="23"/>
      <c r="L66" s="23"/>
      <c r="M66" s="23"/>
      <c r="N66" s="23"/>
    </row>
    <row r="67" spans="1:14" ht="30" customHeight="1">
      <c r="A67" s="11">
        <v>53</v>
      </c>
      <c r="B67" s="11" t="str">
        <f t="shared" si="0"/>
        <v/>
      </c>
      <c r="C67" s="11" t="str">
        <f t="shared" si="1"/>
        <v>（２８）</v>
      </c>
      <c r="D67" s="11">
        <f t="shared" si="2"/>
        <v>53</v>
      </c>
      <c r="E67" s="21" t="s">
        <v>179</v>
      </c>
      <c r="F67" s="32" t="s">
        <v>478</v>
      </c>
      <c r="G67" s="26" t="s">
        <v>163</v>
      </c>
      <c r="H67" s="26" t="s">
        <v>164</v>
      </c>
      <c r="I67" s="26" t="s">
        <v>165</v>
      </c>
      <c r="J67" s="26" t="s">
        <v>166</v>
      </c>
      <c r="K67" s="23"/>
      <c r="L67" s="23"/>
      <c r="M67" s="23"/>
      <c r="N67" s="23"/>
    </row>
    <row r="68" spans="1:14" ht="30" customHeight="1">
      <c r="B68" s="11" t="str">
        <f t="shared" si="0"/>
        <v/>
      </c>
      <c r="C68" s="11" t="str">
        <f t="shared" si="1"/>
        <v/>
      </c>
      <c r="D68" s="11" t="str">
        <f t="shared" si="2"/>
        <v/>
      </c>
      <c r="E68" s="177" t="s">
        <v>181</v>
      </c>
      <c r="F68" s="178"/>
      <c r="G68" s="178"/>
      <c r="H68" s="178"/>
      <c r="I68" s="178"/>
      <c r="J68" s="178"/>
      <c r="K68" s="178"/>
      <c r="L68" s="178"/>
      <c r="M68" s="178"/>
      <c r="N68" s="179"/>
    </row>
    <row r="69" spans="1:14" ht="30" customHeight="1">
      <c r="A69" s="11">
        <v>54</v>
      </c>
      <c r="B69" s="11" t="str">
        <f t="shared" si="0"/>
        <v/>
      </c>
      <c r="C69" s="11" t="str">
        <f t="shared" si="1"/>
        <v>（２９）</v>
      </c>
      <c r="D69" s="11">
        <f t="shared" si="2"/>
        <v>54</v>
      </c>
      <c r="E69" s="21" t="s">
        <v>182</v>
      </c>
      <c r="F69" s="25" t="s">
        <v>479</v>
      </c>
      <c r="G69" s="26" t="s">
        <v>110</v>
      </c>
      <c r="H69" s="26" t="s">
        <v>111</v>
      </c>
      <c r="I69" s="26" t="s">
        <v>184</v>
      </c>
      <c r="J69" s="26" t="s">
        <v>185</v>
      </c>
      <c r="K69" s="23"/>
      <c r="L69" s="23"/>
      <c r="M69" s="23"/>
      <c r="N69" s="23"/>
    </row>
    <row r="70" spans="1:14" ht="30" customHeight="1">
      <c r="A70" s="11">
        <v>55</v>
      </c>
      <c r="B70" s="11" t="str">
        <f t="shared" si="0"/>
        <v/>
      </c>
      <c r="C70" s="11" t="str">
        <f t="shared" si="1"/>
        <v>（３０）</v>
      </c>
      <c r="D70" s="11">
        <f t="shared" si="2"/>
        <v>55</v>
      </c>
      <c r="E70" s="21" t="s">
        <v>186</v>
      </c>
      <c r="F70" s="25" t="s">
        <v>360</v>
      </c>
      <c r="G70" s="40" t="s">
        <v>110</v>
      </c>
      <c r="H70" s="40" t="s">
        <v>111</v>
      </c>
      <c r="I70" s="40" t="s">
        <v>184</v>
      </c>
      <c r="J70" s="40" t="s">
        <v>185</v>
      </c>
      <c r="K70" s="23"/>
      <c r="L70" s="23"/>
      <c r="M70" s="23"/>
      <c r="N70" s="23"/>
    </row>
    <row r="71" spans="1:14">
      <c r="A71" s="11">
        <v>56</v>
      </c>
      <c r="B71" s="11" t="str">
        <f t="shared" si="0"/>
        <v/>
      </c>
      <c r="C71" s="11" t="str">
        <f t="shared" si="1"/>
        <v>（３１）</v>
      </c>
      <c r="D71" s="11">
        <f t="shared" si="2"/>
        <v>56</v>
      </c>
      <c r="E71" s="21" t="s">
        <v>188</v>
      </c>
      <c r="F71" s="32" t="s">
        <v>480</v>
      </c>
      <c r="G71" s="26" t="s">
        <v>362</v>
      </c>
      <c r="H71" s="26" t="s">
        <v>363</v>
      </c>
      <c r="I71" s="26" t="s">
        <v>364</v>
      </c>
      <c r="J71" s="26" t="s">
        <v>365</v>
      </c>
      <c r="K71" s="26" t="s">
        <v>194</v>
      </c>
      <c r="L71" s="26" t="s">
        <v>195</v>
      </c>
      <c r="M71" s="23"/>
      <c r="N71" s="23"/>
    </row>
    <row r="72" spans="1:14">
      <c r="A72" s="11">
        <v>57</v>
      </c>
      <c r="B72" s="11" t="str">
        <f t="shared" si="0"/>
        <v/>
      </c>
      <c r="C72" s="11" t="str">
        <f t="shared" si="1"/>
        <v>（３２）</v>
      </c>
      <c r="D72" s="11">
        <f t="shared" si="2"/>
        <v>57</v>
      </c>
      <c r="E72" s="21" t="s">
        <v>196</v>
      </c>
      <c r="F72" s="32" t="s">
        <v>481</v>
      </c>
      <c r="G72" s="26" t="s">
        <v>367</v>
      </c>
      <c r="H72" s="26" t="s">
        <v>368</v>
      </c>
      <c r="I72" s="26" t="s">
        <v>363</v>
      </c>
      <c r="J72" s="26" t="s">
        <v>369</v>
      </c>
      <c r="K72" s="26" t="s">
        <v>200</v>
      </c>
      <c r="L72" s="26" t="s">
        <v>195</v>
      </c>
      <c r="M72" s="23"/>
      <c r="N72" s="23"/>
    </row>
    <row r="73" spans="1:14" ht="36" customHeight="1">
      <c r="A73" s="11">
        <v>58</v>
      </c>
      <c r="B73" s="11" t="str">
        <f t="shared" ref="B73:B101" si="3">IF(A73&lt;&gt;"",B72,IF(ISERROR(FIND("　",E73)),E73,""))</f>
        <v/>
      </c>
      <c r="C73" s="11" t="str">
        <f t="shared" ref="C73:C101" si="4">IF(A73&lt;&gt;"", B73&amp;E73, "")</f>
        <v>（３３）</v>
      </c>
      <c r="D73" s="11">
        <f t="shared" ref="D73:D101" si="5">IF(A73=0,"",A73)</f>
        <v>58</v>
      </c>
      <c r="E73" s="21" t="s">
        <v>201</v>
      </c>
      <c r="F73" s="25" t="s">
        <v>370</v>
      </c>
      <c r="G73" s="26" t="s">
        <v>203</v>
      </c>
      <c r="H73" s="26" t="s">
        <v>371</v>
      </c>
      <c r="I73" s="26" t="s">
        <v>372</v>
      </c>
      <c r="J73" s="26" t="s">
        <v>373</v>
      </c>
      <c r="K73" s="26" t="s">
        <v>374</v>
      </c>
      <c r="L73" s="26" t="s">
        <v>375</v>
      </c>
      <c r="M73" s="26" t="s">
        <v>376</v>
      </c>
      <c r="N73" s="26" t="s">
        <v>210</v>
      </c>
    </row>
    <row r="74" spans="1:14" ht="33" customHeight="1">
      <c r="A74" s="11">
        <v>59</v>
      </c>
      <c r="B74" s="11" t="str">
        <f t="shared" si="3"/>
        <v/>
      </c>
      <c r="C74" s="11" t="str">
        <f t="shared" si="4"/>
        <v>（３４）</v>
      </c>
      <c r="D74" s="11">
        <f t="shared" si="5"/>
        <v>59</v>
      </c>
      <c r="E74" s="21" t="s">
        <v>211</v>
      </c>
      <c r="F74" s="25" t="s">
        <v>377</v>
      </c>
      <c r="G74" s="26" t="s">
        <v>213</v>
      </c>
      <c r="H74" s="26" t="s">
        <v>214</v>
      </c>
      <c r="I74" s="26" t="s">
        <v>215</v>
      </c>
      <c r="J74" s="26" t="s">
        <v>216</v>
      </c>
      <c r="K74" s="26" t="s">
        <v>217</v>
      </c>
      <c r="L74" s="23"/>
      <c r="M74" s="23"/>
      <c r="N74" s="23"/>
    </row>
    <row r="75" spans="1:14" ht="32.25" customHeight="1">
      <c r="A75" s="11">
        <v>60</v>
      </c>
      <c r="B75" s="11" t="str">
        <f t="shared" si="3"/>
        <v/>
      </c>
      <c r="C75" s="11" t="str">
        <f t="shared" si="4"/>
        <v>（３５）</v>
      </c>
      <c r="D75" s="11">
        <f t="shared" si="5"/>
        <v>60</v>
      </c>
      <c r="E75" s="21" t="s">
        <v>218</v>
      </c>
      <c r="F75" s="33" t="s">
        <v>219</v>
      </c>
      <c r="G75" s="26" t="s">
        <v>220</v>
      </c>
      <c r="H75" s="26" t="s">
        <v>482</v>
      </c>
      <c r="I75" s="26" t="s">
        <v>378</v>
      </c>
      <c r="J75" s="26" t="s">
        <v>379</v>
      </c>
      <c r="K75" s="26" t="s">
        <v>380</v>
      </c>
      <c r="L75" s="23"/>
      <c r="M75" s="23"/>
      <c r="N75" s="23"/>
    </row>
    <row r="76" spans="1:14" ht="45">
      <c r="A76" s="11">
        <v>61</v>
      </c>
      <c r="B76" s="11" t="str">
        <f t="shared" si="3"/>
        <v/>
      </c>
      <c r="C76" s="11" t="str">
        <f t="shared" si="4"/>
        <v>（３６）</v>
      </c>
      <c r="D76" s="11">
        <f t="shared" si="5"/>
        <v>61</v>
      </c>
      <c r="E76" s="21" t="s">
        <v>226</v>
      </c>
      <c r="F76" s="25" t="s">
        <v>381</v>
      </c>
      <c r="G76" s="26" t="s">
        <v>367</v>
      </c>
      <c r="H76" s="26" t="s">
        <v>368</v>
      </c>
      <c r="I76" s="26" t="s">
        <v>363</v>
      </c>
      <c r="J76" s="26" t="s">
        <v>369</v>
      </c>
      <c r="K76" s="26" t="s">
        <v>200</v>
      </c>
      <c r="L76" s="26" t="s">
        <v>195</v>
      </c>
      <c r="M76" s="23"/>
      <c r="N76" s="23"/>
    </row>
    <row r="77" spans="1:14">
      <c r="A77" s="11">
        <v>62</v>
      </c>
      <c r="B77" s="11" t="str">
        <f t="shared" si="3"/>
        <v/>
      </c>
      <c r="C77" s="11" t="str">
        <f t="shared" si="4"/>
        <v>（３７）</v>
      </c>
      <c r="D77" s="11">
        <f t="shared" si="5"/>
        <v>62</v>
      </c>
      <c r="E77" s="21" t="s">
        <v>228</v>
      </c>
      <c r="F77" s="25" t="s">
        <v>382</v>
      </c>
      <c r="G77" s="26" t="s">
        <v>230</v>
      </c>
      <c r="H77" s="26" t="s">
        <v>231</v>
      </c>
      <c r="I77" s="23"/>
      <c r="J77" s="23"/>
      <c r="K77" s="23"/>
      <c r="L77" s="23"/>
      <c r="M77" s="23"/>
      <c r="N77" s="23"/>
    </row>
    <row r="78" spans="1:14" ht="45">
      <c r="A78" s="11">
        <v>63</v>
      </c>
      <c r="B78" s="11" t="str">
        <f t="shared" si="3"/>
        <v/>
      </c>
      <c r="C78" s="11" t="str">
        <f t="shared" si="4"/>
        <v>（３８）</v>
      </c>
      <c r="D78" s="11">
        <f t="shared" si="5"/>
        <v>63</v>
      </c>
      <c r="E78" s="21" t="s">
        <v>232</v>
      </c>
      <c r="F78" s="25" t="s">
        <v>383</v>
      </c>
      <c r="G78" s="26" t="s">
        <v>367</v>
      </c>
      <c r="H78" s="26" t="s">
        <v>368</v>
      </c>
      <c r="I78" s="26" t="s">
        <v>363</v>
      </c>
      <c r="J78" s="26" t="s">
        <v>369</v>
      </c>
      <c r="K78" s="26" t="s">
        <v>365</v>
      </c>
      <c r="L78" s="26" t="s">
        <v>194</v>
      </c>
      <c r="M78" s="26" t="s">
        <v>447</v>
      </c>
      <c r="N78" s="23"/>
    </row>
    <row r="79" spans="1:14" ht="45">
      <c r="A79" s="11">
        <v>64</v>
      </c>
      <c r="B79" s="11" t="str">
        <f t="shared" si="3"/>
        <v/>
      </c>
      <c r="C79" s="11" t="str">
        <f t="shared" si="4"/>
        <v>（３９）</v>
      </c>
      <c r="D79" s="11">
        <f t="shared" si="5"/>
        <v>64</v>
      </c>
      <c r="E79" s="21" t="s">
        <v>237</v>
      </c>
      <c r="F79" s="25" t="s">
        <v>384</v>
      </c>
      <c r="G79" s="26" t="s">
        <v>230</v>
      </c>
      <c r="H79" s="26" t="s">
        <v>231</v>
      </c>
      <c r="I79" s="23"/>
      <c r="J79" s="23"/>
      <c r="K79" s="23"/>
      <c r="L79" s="23"/>
      <c r="M79" s="23"/>
      <c r="N79" s="23"/>
    </row>
    <row r="80" spans="1:14" ht="39" customHeight="1">
      <c r="A80" s="11">
        <v>65</v>
      </c>
      <c r="B80" s="11" t="str">
        <f t="shared" si="3"/>
        <v/>
      </c>
      <c r="C80" s="11" t="str">
        <f t="shared" si="4"/>
        <v>（４０）</v>
      </c>
      <c r="D80" s="11">
        <f t="shared" si="5"/>
        <v>65</v>
      </c>
      <c r="E80" s="21" t="s">
        <v>239</v>
      </c>
      <c r="F80" s="25" t="s">
        <v>385</v>
      </c>
      <c r="G80" s="26" t="s">
        <v>241</v>
      </c>
      <c r="H80" s="26" t="s">
        <v>242</v>
      </c>
      <c r="I80" s="26" t="s">
        <v>243</v>
      </c>
      <c r="J80" s="26" t="s">
        <v>244</v>
      </c>
      <c r="K80" s="23"/>
      <c r="L80" s="23"/>
      <c r="M80" s="23"/>
      <c r="N80" s="23"/>
    </row>
    <row r="81" spans="1:14" ht="50.25" customHeight="1">
      <c r="A81" s="11">
        <v>66</v>
      </c>
      <c r="B81" s="11" t="str">
        <f t="shared" si="3"/>
        <v/>
      </c>
      <c r="C81" s="11" t="str">
        <f t="shared" si="4"/>
        <v>（４１）</v>
      </c>
      <c r="D81" s="11">
        <f t="shared" si="5"/>
        <v>66</v>
      </c>
      <c r="E81" s="21" t="s">
        <v>245</v>
      </c>
      <c r="F81" s="25" t="s">
        <v>387</v>
      </c>
      <c r="G81" s="26" t="s">
        <v>20</v>
      </c>
      <c r="H81" s="26" t="s">
        <v>21</v>
      </c>
      <c r="I81" s="26" t="s">
        <v>22</v>
      </c>
      <c r="J81" s="26" t="s">
        <v>23</v>
      </c>
      <c r="K81" s="23"/>
      <c r="L81" s="23"/>
      <c r="M81" s="23"/>
      <c r="N81" s="23"/>
    </row>
    <row r="82" spans="1:14" ht="30" customHeight="1">
      <c r="B82" s="11" t="str">
        <f t="shared" si="3"/>
        <v/>
      </c>
      <c r="C82" s="11" t="str">
        <f t="shared" si="4"/>
        <v/>
      </c>
      <c r="D82" s="11" t="str">
        <f t="shared" si="5"/>
        <v/>
      </c>
      <c r="E82" s="180" t="s">
        <v>247</v>
      </c>
      <c r="F82" s="181"/>
      <c r="G82" s="181"/>
      <c r="H82" s="181"/>
      <c r="I82" s="181"/>
      <c r="J82" s="181"/>
      <c r="K82" s="181"/>
      <c r="L82" s="181"/>
      <c r="M82" s="181"/>
      <c r="N82" s="182"/>
    </row>
    <row r="83" spans="1:14" ht="30" customHeight="1">
      <c r="A83" s="11">
        <v>67</v>
      </c>
      <c r="B83" s="11" t="str">
        <f t="shared" si="3"/>
        <v/>
      </c>
      <c r="C83" s="11" t="str">
        <f t="shared" si="4"/>
        <v>（４２）</v>
      </c>
      <c r="D83" s="11">
        <f t="shared" si="5"/>
        <v>67</v>
      </c>
      <c r="E83" s="21" t="s">
        <v>248</v>
      </c>
      <c r="F83" s="37" t="s">
        <v>483</v>
      </c>
      <c r="G83" s="26" t="s">
        <v>250</v>
      </c>
      <c r="H83" s="26" t="s">
        <v>251</v>
      </c>
      <c r="I83" s="26" t="s">
        <v>252</v>
      </c>
      <c r="J83" s="26" t="s">
        <v>253</v>
      </c>
      <c r="K83" s="23"/>
      <c r="L83" s="23"/>
      <c r="M83" s="23"/>
      <c r="N83" s="23"/>
    </row>
    <row r="84" spans="1:14" ht="30" customHeight="1">
      <c r="A84" s="11">
        <v>68</v>
      </c>
      <c r="B84" s="11" t="str">
        <f t="shared" si="3"/>
        <v/>
      </c>
      <c r="C84" s="11" t="str">
        <f t="shared" si="4"/>
        <v>（４３）</v>
      </c>
      <c r="D84" s="11">
        <f t="shared" si="5"/>
        <v>68</v>
      </c>
      <c r="E84" s="21" t="s">
        <v>254</v>
      </c>
      <c r="F84" s="37" t="s">
        <v>484</v>
      </c>
      <c r="G84" s="26" t="s">
        <v>250</v>
      </c>
      <c r="H84" s="26" t="s">
        <v>251</v>
      </c>
      <c r="I84" s="26" t="s">
        <v>252</v>
      </c>
      <c r="J84" s="26" t="s">
        <v>253</v>
      </c>
      <c r="K84" s="23"/>
      <c r="L84" s="23"/>
      <c r="M84" s="23"/>
      <c r="N84" s="23"/>
    </row>
    <row r="85" spans="1:14" ht="30" customHeight="1">
      <c r="A85" s="11">
        <v>69</v>
      </c>
      <c r="B85" s="11" t="str">
        <f t="shared" si="3"/>
        <v/>
      </c>
      <c r="C85" s="11" t="str">
        <f t="shared" si="4"/>
        <v>（４４）</v>
      </c>
      <c r="D85" s="11">
        <f t="shared" si="5"/>
        <v>69</v>
      </c>
      <c r="E85" s="21" t="s">
        <v>256</v>
      </c>
      <c r="F85" s="37" t="s">
        <v>485</v>
      </c>
      <c r="G85" s="26" t="s">
        <v>250</v>
      </c>
      <c r="H85" s="26" t="s">
        <v>251</v>
      </c>
      <c r="I85" s="26" t="s">
        <v>252</v>
      </c>
      <c r="J85" s="26" t="s">
        <v>253</v>
      </c>
      <c r="K85" s="23"/>
      <c r="L85" s="23"/>
      <c r="M85" s="23"/>
      <c r="N85" s="23"/>
    </row>
    <row r="86" spans="1:14" ht="30" customHeight="1">
      <c r="A86" s="11">
        <v>70</v>
      </c>
      <c r="B86" s="11" t="str">
        <f t="shared" si="3"/>
        <v/>
      </c>
      <c r="C86" s="11" t="str">
        <f t="shared" si="4"/>
        <v>（４５）</v>
      </c>
      <c r="D86" s="11">
        <f t="shared" si="5"/>
        <v>70</v>
      </c>
      <c r="E86" s="21" t="s">
        <v>258</v>
      </c>
      <c r="F86" s="37" t="s">
        <v>486</v>
      </c>
      <c r="G86" s="26" t="s">
        <v>250</v>
      </c>
      <c r="H86" s="26" t="s">
        <v>251</v>
      </c>
      <c r="I86" s="26" t="s">
        <v>252</v>
      </c>
      <c r="J86" s="26" t="s">
        <v>253</v>
      </c>
      <c r="K86" s="23"/>
      <c r="L86" s="23"/>
      <c r="M86" s="23"/>
      <c r="N86" s="23"/>
    </row>
    <row r="87" spans="1:14" ht="30" customHeight="1">
      <c r="A87" s="11">
        <v>71</v>
      </c>
      <c r="B87" s="11" t="str">
        <f t="shared" si="3"/>
        <v/>
      </c>
      <c r="C87" s="11" t="str">
        <f t="shared" si="4"/>
        <v>（４６）</v>
      </c>
      <c r="D87" s="11">
        <f t="shared" si="5"/>
        <v>71</v>
      </c>
      <c r="E87" s="21" t="s">
        <v>260</v>
      </c>
      <c r="F87" s="37" t="s">
        <v>487</v>
      </c>
      <c r="G87" s="26" t="s">
        <v>250</v>
      </c>
      <c r="H87" s="26" t="s">
        <v>251</v>
      </c>
      <c r="I87" s="26" t="s">
        <v>252</v>
      </c>
      <c r="J87" s="26" t="s">
        <v>253</v>
      </c>
      <c r="K87" s="23"/>
      <c r="L87" s="23"/>
      <c r="M87" s="23"/>
      <c r="N87" s="23"/>
    </row>
    <row r="88" spans="1:14" ht="30" customHeight="1">
      <c r="A88" s="11">
        <v>72</v>
      </c>
      <c r="B88" s="11" t="str">
        <f t="shared" si="3"/>
        <v/>
      </c>
      <c r="C88" s="11" t="str">
        <f t="shared" si="4"/>
        <v>（４７）</v>
      </c>
      <c r="D88" s="11">
        <f t="shared" si="5"/>
        <v>72</v>
      </c>
      <c r="E88" s="21" t="s">
        <v>262</v>
      </c>
      <c r="F88" s="37" t="s">
        <v>488</v>
      </c>
      <c r="G88" s="26" t="s">
        <v>250</v>
      </c>
      <c r="H88" s="26" t="s">
        <v>251</v>
      </c>
      <c r="I88" s="26" t="s">
        <v>252</v>
      </c>
      <c r="J88" s="26" t="s">
        <v>253</v>
      </c>
      <c r="K88" s="23"/>
      <c r="L88" s="23"/>
      <c r="M88" s="23"/>
      <c r="N88" s="23"/>
    </row>
    <row r="89" spans="1:14" ht="30" customHeight="1">
      <c r="A89" s="11">
        <v>73</v>
      </c>
      <c r="B89" s="11" t="str">
        <f t="shared" si="3"/>
        <v/>
      </c>
      <c r="C89" s="11" t="str">
        <f t="shared" si="4"/>
        <v>（４８）</v>
      </c>
      <c r="D89" s="11">
        <f t="shared" si="5"/>
        <v>73</v>
      </c>
      <c r="E89" s="21" t="s">
        <v>264</v>
      </c>
      <c r="F89" s="37" t="s">
        <v>489</v>
      </c>
      <c r="G89" s="26" t="s">
        <v>250</v>
      </c>
      <c r="H89" s="26" t="s">
        <v>251</v>
      </c>
      <c r="I89" s="26" t="s">
        <v>252</v>
      </c>
      <c r="J89" s="26" t="s">
        <v>253</v>
      </c>
      <c r="K89" s="23"/>
      <c r="L89" s="23"/>
      <c r="M89" s="23"/>
      <c r="N89" s="23"/>
    </row>
    <row r="90" spans="1:14" ht="30" customHeight="1">
      <c r="A90" s="11">
        <v>74</v>
      </c>
      <c r="B90" s="11" t="str">
        <f t="shared" si="3"/>
        <v/>
      </c>
      <c r="C90" s="11" t="str">
        <f t="shared" si="4"/>
        <v>（４９）</v>
      </c>
      <c r="D90" s="11">
        <f t="shared" si="5"/>
        <v>74</v>
      </c>
      <c r="E90" s="21" t="s">
        <v>266</v>
      </c>
      <c r="F90" s="37" t="s">
        <v>490</v>
      </c>
      <c r="G90" s="26" t="s">
        <v>250</v>
      </c>
      <c r="H90" s="26" t="s">
        <v>251</v>
      </c>
      <c r="I90" s="26" t="s">
        <v>252</v>
      </c>
      <c r="J90" s="26" t="s">
        <v>253</v>
      </c>
      <c r="K90" s="23"/>
      <c r="L90" s="23"/>
      <c r="M90" s="23"/>
      <c r="N90" s="23"/>
    </row>
    <row r="91" spans="1:14" ht="30" customHeight="1">
      <c r="A91" s="11">
        <v>75</v>
      </c>
      <c r="B91" s="11" t="str">
        <f t="shared" si="3"/>
        <v/>
      </c>
      <c r="C91" s="11" t="str">
        <f t="shared" si="4"/>
        <v>（５０）</v>
      </c>
      <c r="D91" s="11">
        <f t="shared" si="5"/>
        <v>75</v>
      </c>
      <c r="E91" s="21" t="s">
        <v>268</v>
      </c>
      <c r="F91" s="37" t="s">
        <v>491</v>
      </c>
      <c r="G91" s="26" t="s">
        <v>250</v>
      </c>
      <c r="H91" s="26" t="s">
        <v>251</v>
      </c>
      <c r="I91" s="26" t="s">
        <v>252</v>
      </c>
      <c r="J91" s="26" t="s">
        <v>253</v>
      </c>
      <c r="K91" s="23"/>
      <c r="L91" s="23"/>
      <c r="M91" s="23"/>
      <c r="N91" s="23"/>
    </row>
    <row r="92" spans="1:14" ht="30" customHeight="1">
      <c r="A92" s="11">
        <v>76</v>
      </c>
      <c r="B92" s="11" t="str">
        <f t="shared" si="3"/>
        <v/>
      </c>
      <c r="C92" s="11" t="str">
        <f t="shared" si="4"/>
        <v>（５１）</v>
      </c>
      <c r="D92" s="11">
        <f t="shared" si="5"/>
        <v>76</v>
      </c>
      <c r="E92" s="21" t="s">
        <v>270</v>
      </c>
      <c r="F92" s="37" t="s">
        <v>492</v>
      </c>
      <c r="G92" s="26" t="s">
        <v>250</v>
      </c>
      <c r="H92" s="26" t="s">
        <v>251</v>
      </c>
      <c r="I92" s="26" t="s">
        <v>252</v>
      </c>
      <c r="J92" s="26" t="s">
        <v>253</v>
      </c>
      <c r="K92" s="23"/>
      <c r="L92" s="23"/>
      <c r="M92" s="23"/>
      <c r="N92" s="23"/>
    </row>
    <row r="93" spans="1:14" ht="30" customHeight="1">
      <c r="A93" s="11">
        <v>77</v>
      </c>
      <c r="B93" s="11" t="str">
        <f t="shared" si="3"/>
        <v/>
      </c>
      <c r="C93" s="11" t="str">
        <f t="shared" si="4"/>
        <v>（５２）</v>
      </c>
      <c r="D93" s="11">
        <f t="shared" si="5"/>
        <v>77</v>
      </c>
      <c r="E93" s="21" t="s">
        <v>272</v>
      </c>
      <c r="F93" s="37" t="s">
        <v>493</v>
      </c>
      <c r="G93" s="26" t="s">
        <v>250</v>
      </c>
      <c r="H93" s="26" t="s">
        <v>251</v>
      </c>
      <c r="I93" s="26" t="s">
        <v>252</v>
      </c>
      <c r="J93" s="26" t="s">
        <v>253</v>
      </c>
      <c r="K93" s="23"/>
      <c r="L93" s="23"/>
      <c r="M93" s="23"/>
      <c r="N93" s="23"/>
    </row>
    <row r="94" spans="1:14" ht="30" customHeight="1">
      <c r="A94" s="11">
        <v>78</v>
      </c>
      <c r="B94" s="11" t="str">
        <f t="shared" si="3"/>
        <v/>
      </c>
      <c r="C94" s="11" t="str">
        <f t="shared" si="4"/>
        <v>（５３）</v>
      </c>
      <c r="D94" s="11">
        <f t="shared" si="5"/>
        <v>78</v>
      </c>
      <c r="E94" s="21" t="s">
        <v>274</v>
      </c>
      <c r="F94" s="37" t="s">
        <v>494</v>
      </c>
      <c r="G94" s="26" t="s">
        <v>250</v>
      </c>
      <c r="H94" s="26" t="s">
        <v>251</v>
      </c>
      <c r="I94" s="26" t="s">
        <v>252</v>
      </c>
      <c r="J94" s="26" t="s">
        <v>253</v>
      </c>
      <c r="K94" s="23"/>
      <c r="L94" s="23"/>
      <c r="M94" s="23"/>
      <c r="N94" s="23"/>
    </row>
    <row r="95" spans="1:14" ht="30" customHeight="1">
      <c r="B95" s="11" t="str">
        <f t="shared" si="3"/>
        <v/>
      </c>
      <c r="C95" s="11" t="str">
        <f t="shared" si="4"/>
        <v/>
      </c>
      <c r="D95" s="11" t="str">
        <f t="shared" si="5"/>
        <v/>
      </c>
      <c r="E95" s="177" t="s">
        <v>388</v>
      </c>
      <c r="F95" s="178"/>
      <c r="G95" s="178"/>
      <c r="H95" s="178"/>
      <c r="I95" s="178"/>
      <c r="J95" s="178"/>
      <c r="K95" s="178"/>
      <c r="L95" s="178"/>
      <c r="M95" s="178"/>
      <c r="N95" s="179"/>
    </row>
    <row r="96" spans="1:14" ht="30" customHeight="1">
      <c r="A96" s="11">
        <v>79</v>
      </c>
      <c r="B96" s="11" t="str">
        <f t="shared" si="3"/>
        <v/>
      </c>
      <c r="C96" s="11" t="str">
        <f t="shared" si="4"/>
        <v>（５４）</v>
      </c>
      <c r="D96" s="11">
        <f t="shared" si="5"/>
        <v>79</v>
      </c>
      <c r="E96" s="21" t="s">
        <v>277</v>
      </c>
      <c r="F96" s="25" t="s">
        <v>495</v>
      </c>
      <c r="G96" s="26" t="s">
        <v>391</v>
      </c>
      <c r="H96" s="26" t="s">
        <v>280</v>
      </c>
      <c r="I96" s="26" t="s">
        <v>392</v>
      </c>
      <c r="J96" s="26" t="s">
        <v>496</v>
      </c>
      <c r="K96" s="23"/>
      <c r="L96" s="23"/>
      <c r="M96" s="23"/>
      <c r="N96" s="23"/>
    </row>
    <row r="97" spans="1:14" ht="30" customHeight="1">
      <c r="A97" s="11">
        <v>80</v>
      </c>
      <c r="B97" s="11" t="str">
        <f t="shared" si="3"/>
        <v/>
      </c>
      <c r="C97" s="11" t="str">
        <f t="shared" si="4"/>
        <v>（５５）</v>
      </c>
      <c r="D97" s="11">
        <f t="shared" si="5"/>
        <v>80</v>
      </c>
      <c r="E97" s="21" t="s">
        <v>283</v>
      </c>
      <c r="F97" s="25" t="s">
        <v>394</v>
      </c>
      <c r="G97" s="26" t="s">
        <v>285</v>
      </c>
      <c r="H97" s="26" t="s">
        <v>280</v>
      </c>
      <c r="I97" s="26" t="s">
        <v>395</v>
      </c>
      <c r="J97" s="26" t="s">
        <v>396</v>
      </c>
      <c r="K97" s="23"/>
      <c r="L97" s="23"/>
      <c r="M97" s="23"/>
      <c r="N97" s="23"/>
    </row>
    <row r="98" spans="1:14" ht="30" customHeight="1">
      <c r="A98" s="11">
        <v>81</v>
      </c>
      <c r="B98" s="11" t="str">
        <f t="shared" si="3"/>
        <v/>
      </c>
      <c r="C98" s="11" t="str">
        <f t="shared" si="4"/>
        <v>（５６）</v>
      </c>
      <c r="D98" s="11">
        <f t="shared" si="5"/>
        <v>81</v>
      </c>
      <c r="E98" s="21" t="s">
        <v>288</v>
      </c>
      <c r="F98" s="25" t="s">
        <v>497</v>
      </c>
      <c r="G98" s="26" t="s">
        <v>391</v>
      </c>
      <c r="H98" s="26" t="s">
        <v>280</v>
      </c>
      <c r="I98" s="26" t="s">
        <v>392</v>
      </c>
      <c r="J98" s="26" t="s">
        <v>496</v>
      </c>
      <c r="K98" s="23"/>
      <c r="L98" s="23"/>
      <c r="M98" s="23"/>
      <c r="N98" s="23"/>
    </row>
    <row r="99" spans="1:14" ht="30" customHeight="1">
      <c r="A99" s="11">
        <v>82</v>
      </c>
      <c r="B99" s="11" t="str">
        <f t="shared" si="3"/>
        <v/>
      </c>
      <c r="C99" s="11" t="str">
        <f t="shared" si="4"/>
        <v>（５７）</v>
      </c>
      <c r="D99" s="11">
        <f t="shared" si="5"/>
        <v>82</v>
      </c>
      <c r="E99" s="21" t="s">
        <v>290</v>
      </c>
      <c r="F99" s="25" t="s">
        <v>498</v>
      </c>
      <c r="G99" s="26" t="s">
        <v>285</v>
      </c>
      <c r="H99" s="26" t="s">
        <v>280</v>
      </c>
      <c r="I99" s="26" t="s">
        <v>395</v>
      </c>
      <c r="J99" s="26" t="s">
        <v>396</v>
      </c>
      <c r="K99" s="23"/>
      <c r="L99" s="23"/>
      <c r="M99" s="23"/>
      <c r="N99" s="23"/>
    </row>
    <row r="100" spans="1:14" ht="30" customHeight="1">
      <c r="B100" s="11" t="str">
        <f t="shared" si="3"/>
        <v/>
      </c>
      <c r="C100" s="11" t="str">
        <f t="shared" si="4"/>
        <v/>
      </c>
      <c r="D100" s="11" t="str">
        <f t="shared" si="5"/>
        <v/>
      </c>
      <c r="E100" s="177" t="s">
        <v>293</v>
      </c>
      <c r="F100" s="178"/>
      <c r="G100" s="178"/>
      <c r="H100" s="178"/>
      <c r="I100" s="178"/>
      <c r="J100" s="178"/>
      <c r="K100" s="178"/>
      <c r="L100" s="178"/>
      <c r="M100" s="178"/>
      <c r="N100" s="179"/>
    </row>
    <row r="101" spans="1:14" ht="30" customHeight="1">
      <c r="A101" s="11">
        <v>83</v>
      </c>
      <c r="B101" s="11" t="str">
        <f t="shared" si="3"/>
        <v/>
      </c>
      <c r="C101" s="11" t="str">
        <f t="shared" si="4"/>
        <v>（５８）</v>
      </c>
      <c r="D101" s="11">
        <f t="shared" si="5"/>
        <v>83</v>
      </c>
      <c r="E101" s="21" t="s">
        <v>294</v>
      </c>
      <c r="F101" s="25" t="s">
        <v>295</v>
      </c>
      <c r="G101" s="38" t="s">
        <v>296</v>
      </c>
      <c r="H101" s="23"/>
      <c r="I101" s="23"/>
      <c r="J101" s="23"/>
      <c r="K101" s="23"/>
      <c r="L101" s="23"/>
      <c r="M101" s="23"/>
      <c r="N101" s="23"/>
    </row>
  </sheetData>
  <mergeCells count="11">
    <mergeCell ref="E53:N53"/>
    <mergeCell ref="E5:E6"/>
    <mergeCell ref="F5:F6"/>
    <mergeCell ref="G5:N5"/>
    <mergeCell ref="E38:N38"/>
    <mergeCell ref="E47:N47"/>
    <mergeCell ref="E59:N59"/>
    <mergeCell ref="E68:N68"/>
    <mergeCell ref="E82:N82"/>
    <mergeCell ref="E95:N95"/>
    <mergeCell ref="E100:N100"/>
  </mergeCells>
  <phoneticPr fontId="3"/>
  <pageMargins left="0.70866141732283472" right="0.70866141732283472" top="0.74803149606299213" bottom="0.74803149606299213" header="0.31496062992125984" footer="0.31496062992125984"/>
  <pageSetup paperSize="9" scale="51" fitToHeight="0"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I118"/>
  <sheetViews>
    <sheetView topLeftCell="A6" workbookViewId="0"/>
  </sheetViews>
  <sheetFormatPr baseColWidth="10" defaultColWidth="7.7109375" defaultRowHeight="30" customHeight="1"/>
  <cols>
    <col min="1" max="4" width="7.7109375" style="11"/>
    <col min="5" max="5" width="7.7109375" style="12"/>
    <col min="6" max="6" width="60.5703125" style="12" customWidth="1"/>
    <col min="7" max="16384" width="7.7109375" style="11"/>
  </cols>
  <sheetData>
    <row r="1" spans="1:35" s="5" customFormat="1" ht="19">
      <c r="A1" s="1" t="s">
        <v>0</v>
      </c>
      <c r="B1" s="1"/>
      <c r="C1" s="1"/>
      <c r="D1" s="1"/>
      <c r="E1" s="2"/>
      <c r="F1" s="2"/>
      <c r="G1" s="3"/>
      <c r="H1" s="3"/>
      <c r="I1" s="3"/>
      <c r="J1" s="3"/>
      <c r="K1" s="4"/>
      <c r="L1" s="4"/>
      <c r="M1" s="4"/>
      <c r="N1" s="4"/>
    </row>
    <row r="2" spans="1:35" s="5" customFormat="1" ht="22">
      <c r="A2" s="6" t="s">
        <v>456</v>
      </c>
      <c r="B2" s="6"/>
      <c r="C2" s="6"/>
      <c r="D2" s="6"/>
      <c r="E2" s="2"/>
      <c r="F2" s="2"/>
      <c r="G2" s="3"/>
      <c r="H2" s="3"/>
      <c r="I2" s="3"/>
      <c r="J2" s="3"/>
      <c r="K2" s="4"/>
      <c r="L2" s="4"/>
      <c r="M2" s="4"/>
      <c r="N2" s="4"/>
    </row>
    <row r="3" spans="1:35" s="10" customFormat="1" ht="19">
      <c r="A3" s="7"/>
      <c r="B3" s="7"/>
      <c r="C3" s="7"/>
      <c r="D3" s="7"/>
      <c r="E3" s="8" t="s">
        <v>499</v>
      </c>
      <c r="F3" s="8"/>
      <c r="G3" s="7"/>
      <c r="H3" s="7"/>
      <c r="I3" s="7"/>
      <c r="J3" s="7"/>
      <c r="K3" s="9"/>
      <c r="L3" s="9"/>
      <c r="M3" s="9"/>
      <c r="N3" s="9"/>
    </row>
    <row r="4" spans="1:35" ht="30" customHeight="1">
      <c r="F4" s="13"/>
    </row>
    <row r="5" spans="1:35" ht="30" customHeight="1">
      <c r="E5" s="183" t="s">
        <v>3</v>
      </c>
      <c r="F5" s="183" t="s">
        <v>4</v>
      </c>
      <c r="G5" s="185" t="s">
        <v>5</v>
      </c>
      <c r="H5" s="185"/>
      <c r="I5" s="185"/>
      <c r="J5" s="185"/>
      <c r="K5" s="185"/>
      <c r="L5" s="185"/>
      <c r="M5" s="185"/>
      <c r="N5" s="185"/>
      <c r="O5" s="11" t="s">
        <v>6</v>
      </c>
    </row>
    <row r="6" spans="1:35" ht="30" customHeight="1">
      <c r="E6" s="184"/>
      <c r="F6" s="184"/>
      <c r="G6" s="15" t="s">
        <v>7</v>
      </c>
      <c r="H6" s="15" t="s">
        <v>8</v>
      </c>
      <c r="I6" s="15" t="s">
        <v>9</v>
      </c>
      <c r="J6" s="15" t="s">
        <v>10</v>
      </c>
      <c r="K6" s="15" t="s">
        <v>11</v>
      </c>
      <c r="L6" s="15" t="s">
        <v>12</v>
      </c>
      <c r="M6" s="15" t="s">
        <v>13</v>
      </c>
      <c r="N6" s="15" t="s">
        <v>14</v>
      </c>
    </row>
    <row r="7" spans="1:35" s="16" customFormat="1" ht="40" customHeight="1">
      <c r="E7" s="17" t="s">
        <v>15</v>
      </c>
      <c r="F7" s="18"/>
      <c r="G7" s="19"/>
      <c r="H7" s="19"/>
      <c r="I7" s="19"/>
      <c r="J7" s="19"/>
      <c r="K7" s="19"/>
      <c r="L7" s="19"/>
      <c r="M7" s="19"/>
      <c r="N7" s="20"/>
    </row>
    <row r="8" spans="1:35" ht="30" customHeight="1">
      <c r="B8" s="11" t="str">
        <f>IF(A8&lt;&gt;"",B7,IF(ISERROR(FIND("　",E8)),E8,""))</f>
        <v>（１）</v>
      </c>
      <c r="C8" s="11" t="str">
        <f>IF(A8&lt;&gt;"", B8&amp;E8, "")</f>
        <v/>
      </c>
      <c r="D8" s="11" t="str">
        <f>IF(A8=0,"",A8)</f>
        <v/>
      </c>
      <c r="E8" s="21" t="s">
        <v>16</v>
      </c>
      <c r="F8" s="22" t="s">
        <v>298</v>
      </c>
      <c r="G8" s="23"/>
      <c r="H8" s="23"/>
      <c r="I8" s="23"/>
      <c r="J8" s="23"/>
      <c r="K8" s="23"/>
      <c r="L8" s="23"/>
      <c r="M8" s="23"/>
      <c r="N8" s="23"/>
      <c r="P8" s="16"/>
      <c r="Q8" s="16"/>
      <c r="R8" s="16"/>
      <c r="S8" s="16"/>
      <c r="T8" s="16"/>
      <c r="U8" s="16"/>
      <c r="V8" s="16"/>
      <c r="W8" s="16"/>
      <c r="X8" s="16"/>
      <c r="Y8" s="16"/>
      <c r="Z8" s="16"/>
      <c r="AA8" s="16"/>
      <c r="AB8" s="16"/>
      <c r="AC8" s="16"/>
      <c r="AD8" s="16"/>
      <c r="AE8" s="16"/>
      <c r="AF8" s="16"/>
      <c r="AG8" s="16"/>
      <c r="AH8" s="16"/>
      <c r="AI8" s="16"/>
    </row>
    <row r="9" spans="1:35" ht="30" customHeight="1">
      <c r="A9" s="11">
        <v>1</v>
      </c>
      <c r="B9" s="11" t="str">
        <f t="shared" ref="B9:B72" si="0">IF(A9&lt;&gt;"",B8,IF(ISERROR(FIND("　",E9)),E9,""))</f>
        <v>（１）</v>
      </c>
      <c r="C9" s="11" t="str">
        <f t="shared" ref="C9:C72" si="1">IF(A9&lt;&gt;"", B9&amp;E9, "")</f>
        <v>（１）ア</v>
      </c>
      <c r="D9" s="11">
        <f t="shared" ref="D9:D72" si="2">IF(A9=0,"",A9)</f>
        <v>1</v>
      </c>
      <c r="E9" s="24" t="s">
        <v>18</v>
      </c>
      <c r="F9" s="25" t="s">
        <v>299</v>
      </c>
      <c r="G9" s="26" t="s">
        <v>20</v>
      </c>
      <c r="H9" s="26" t="s">
        <v>21</v>
      </c>
      <c r="I9" s="26" t="s">
        <v>22</v>
      </c>
      <c r="J9" s="26" t="s">
        <v>23</v>
      </c>
      <c r="K9" s="23"/>
      <c r="L9" s="23"/>
      <c r="M9" s="23"/>
      <c r="N9" s="23"/>
      <c r="P9" s="16"/>
      <c r="Q9" s="16"/>
      <c r="R9" s="16"/>
      <c r="S9" s="16"/>
      <c r="T9" s="16"/>
      <c r="U9" s="16"/>
      <c r="V9" s="16"/>
      <c r="W9" s="16"/>
      <c r="X9" s="16"/>
      <c r="Y9" s="16"/>
      <c r="Z9" s="16"/>
      <c r="AA9" s="16"/>
      <c r="AB9" s="16"/>
      <c r="AC9" s="16"/>
      <c r="AD9" s="16"/>
      <c r="AE9" s="16"/>
      <c r="AF9" s="16"/>
      <c r="AG9" s="16"/>
      <c r="AH9" s="16"/>
      <c r="AI9" s="16"/>
    </row>
    <row r="10" spans="1:35" ht="30" customHeight="1">
      <c r="A10" s="11">
        <v>2</v>
      </c>
      <c r="B10" s="11" t="str">
        <f t="shared" si="0"/>
        <v>（１）</v>
      </c>
      <c r="C10" s="11" t="str">
        <f t="shared" si="1"/>
        <v>（１）イ</v>
      </c>
      <c r="D10" s="11">
        <f t="shared" si="2"/>
        <v>2</v>
      </c>
      <c r="E10" s="24" t="s">
        <v>24</v>
      </c>
      <c r="F10" s="25" t="s">
        <v>300</v>
      </c>
      <c r="G10" s="26" t="s">
        <v>20</v>
      </c>
      <c r="H10" s="26" t="s">
        <v>21</v>
      </c>
      <c r="I10" s="26" t="s">
        <v>22</v>
      </c>
      <c r="J10" s="26" t="s">
        <v>23</v>
      </c>
      <c r="K10" s="23"/>
      <c r="L10" s="23"/>
      <c r="M10" s="23"/>
      <c r="N10" s="23"/>
      <c r="P10" s="16"/>
      <c r="Q10" s="16"/>
      <c r="R10" s="16"/>
      <c r="S10" s="16"/>
      <c r="T10" s="16"/>
      <c r="U10" s="16"/>
      <c r="V10" s="16"/>
      <c r="W10" s="16"/>
      <c r="X10" s="16"/>
      <c r="Y10" s="16"/>
      <c r="Z10" s="16"/>
      <c r="AA10" s="16"/>
      <c r="AB10" s="16"/>
      <c r="AC10" s="16"/>
      <c r="AD10" s="16"/>
      <c r="AE10" s="16"/>
      <c r="AF10" s="16"/>
      <c r="AG10" s="16"/>
      <c r="AH10" s="16"/>
      <c r="AI10" s="16"/>
    </row>
    <row r="11" spans="1:35" ht="30" customHeight="1">
      <c r="A11" s="11">
        <v>3</v>
      </c>
      <c r="B11" s="11" t="str">
        <f t="shared" si="0"/>
        <v>（１）</v>
      </c>
      <c r="C11" s="11" t="str">
        <f t="shared" si="1"/>
        <v>（１）ウ</v>
      </c>
      <c r="D11" s="11">
        <f t="shared" si="2"/>
        <v>3</v>
      </c>
      <c r="E11" s="24" t="s">
        <v>26</v>
      </c>
      <c r="F11" s="25" t="s">
        <v>27</v>
      </c>
      <c r="G11" s="26" t="s">
        <v>20</v>
      </c>
      <c r="H11" s="26" t="s">
        <v>21</v>
      </c>
      <c r="I11" s="26" t="s">
        <v>22</v>
      </c>
      <c r="J11" s="26" t="s">
        <v>23</v>
      </c>
      <c r="K11" s="23"/>
      <c r="L11" s="23"/>
      <c r="M11" s="23"/>
      <c r="N11" s="23"/>
      <c r="P11" s="16"/>
      <c r="Q11" s="16"/>
      <c r="R11" s="16"/>
      <c r="S11" s="16"/>
      <c r="T11" s="16"/>
      <c r="U11" s="16"/>
      <c r="V11" s="16"/>
      <c r="W11" s="16"/>
      <c r="X11" s="16"/>
      <c r="Y11" s="16"/>
      <c r="Z11" s="16"/>
      <c r="AA11" s="16"/>
      <c r="AB11" s="16"/>
      <c r="AC11" s="16"/>
      <c r="AD11" s="16"/>
      <c r="AE11" s="16"/>
      <c r="AF11" s="16"/>
      <c r="AG11" s="16"/>
      <c r="AH11" s="16"/>
      <c r="AI11" s="16"/>
    </row>
    <row r="12" spans="1:35" ht="40" customHeight="1">
      <c r="B12" s="11" t="str">
        <f t="shared" si="0"/>
        <v/>
      </c>
      <c r="C12" s="11" t="str">
        <f t="shared" si="1"/>
        <v/>
      </c>
      <c r="D12" s="11" t="str">
        <f t="shared" si="2"/>
        <v/>
      </c>
      <c r="E12" s="27" t="s">
        <v>301</v>
      </c>
      <c r="F12" s="28"/>
      <c r="G12" s="28"/>
      <c r="H12" s="28"/>
      <c r="I12" s="28"/>
      <c r="J12" s="28"/>
      <c r="K12" s="28"/>
      <c r="L12" s="28"/>
      <c r="M12" s="28"/>
      <c r="N12" s="29"/>
      <c r="P12" s="16"/>
      <c r="Q12" s="16"/>
      <c r="R12" s="16"/>
      <c r="S12" s="16"/>
      <c r="T12" s="16"/>
      <c r="U12" s="16"/>
      <c r="V12" s="16"/>
      <c r="W12" s="16"/>
      <c r="X12" s="16"/>
      <c r="Y12" s="16"/>
      <c r="Z12" s="16"/>
      <c r="AA12" s="16"/>
      <c r="AB12" s="16"/>
      <c r="AC12" s="16"/>
      <c r="AD12" s="16"/>
      <c r="AE12" s="16"/>
      <c r="AF12" s="16"/>
      <c r="AG12" s="16"/>
      <c r="AH12" s="16"/>
      <c r="AI12" s="16"/>
    </row>
    <row r="13" spans="1:35" ht="40" customHeight="1">
      <c r="B13" s="11" t="str">
        <f t="shared" si="0"/>
        <v>（２）</v>
      </c>
      <c r="C13" s="11" t="str">
        <f t="shared" si="1"/>
        <v/>
      </c>
      <c r="D13" s="11" t="str">
        <f t="shared" si="2"/>
        <v/>
      </c>
      <c r="E13" s="21" t="s">
        <v>29</v>
      </c>
      <c r="F13" s="41" t="s">
        <v>500</v>
      </c>
      <c r="G13" s="23"/>
      <c r="H13" s="23"/>
      <c r="I13" s="23"/>
      <c r="J13" s="23"/>
      <c r="K13" s="23"/>
      <c r="L13" s="23"/>
      <c r="M13" s="23"/>
      <c r="N13" s="23"/>
      <c r="O13" s="11" t="s">
        <v>501</v>
      </c>
      <c r="P13" s="16"/>
      <c r="Q13" s="16"/>
      <c r="R13" s="16"/>
      <c r="S13" s="16"/>
      <c r="T13" s="16"/>
      <c r="U13" s="16"/>
      <c r="V13" s="16"/>
      <c r="W13" s="16"/>
      <c r="X13" s="16"/>
      <c r="Y13" s="16"/>
      <c r="Z13" s="16"/>
      <c r="AA13" s="16"/>
      <c r="AB13" s="16"/>
      <c r="AC13" s="16"/>
      <c r="AD13" s="16"/>
      <c r="AE13" s="16"/>
      <c r="AF13" s="16"/>
      <c r="AG13" s="16"/>
      <c r="AH13" s="16"/>
      <c r="AI13" s="16"/>
    </row>
    <row r="14" spans="1:35" ht="30" customHeight="1">
      <c r="A14" s="11">
        <v>4</v>
      </c>
      <c r="B14" s="11" t="str">
        <f t="shared" si="0"/>
        <v>（２）</v>
      </c>
      <c r="C14" s="11" t="str">
        <f t="shared" si="1"/>
        <v>（２）ア</v>
      </c>
      <c r="D14" s="11">
        <f t="shared" si="2"/>
        <v>4</v>
      </c>
      <c r="E14" s="21" t="s">
        <v>18</v>
      </c>
      <c r="F14" s="25" t="s">
        <v>302</v>
      </c>
      <c r="G14" s="26" t="s">
        <v>32</v>
      </c>
      <c r="H14" s="26" t="s">
        <v>33</v>
      </c>
      <c r="I14" s="26" t="s">
        <v>34</v>
      </c>
      <c r="J14" s="26" t="s">
        <v>35</v>
      </c>
      <c r="K14" s="26" t="s">
        <v>36</v>
      </c>
      <c r="L14" s="30"/>
      <c r="M14" s="23"/>
      <c r="N14" s="23"/>
      <c r="P14" s="16"/>
      <c r="Q14" s="16"/>
      <c r="R14" s="16"/>
      <c r="S14" s="16"/>
      <c r="T14" s="16"/>
      <c r="U14" s="16"/>
      <c r="V14" s="16"/>
      <c r="W14" s="16"/>
      <c r="X14" s="16"/>
      <c r="Y14" s="16"/>
      <c r="Z14" s="16"/>
      <c r="AA14" s="16"/>
      <c r="AB14" s="16"/>
      <c r="AC14" s="16"/>
      <c r="AD14" s="16"/>
      <c r="AE14" s="16"/>
      <c r="AF14" s="16"/>
      <c r="AG14" s="16"/>
      <c r="AH14" s="16"/>
      <c r="AI14" s="16"/>
    </row>
    <row r="15" spans="1:35" ht="30" customHeight="1">
      <c r="A15" s="11">
        <v>5</v>
      </c>
      <c r="B15" s="11" t="str">
        <f t="shared" si="0"/>
        <v>（２）</v>
      </c>
      <c r="C15" s="11" t="str">
        <f t="shared" si="1"/>
        <v>（２）イ</v>
      </c>
      <c r="D15" s="11">
        <f t="shared" si="2"/>
        <v>5</v>
      </c>
      <c r="E15" s="21" t="s">
        <v>24</v>
      </c>
      <c r="F15" s="25" t="s">
        <v>37</v>
      </c>
      <c r="G15" s="26" t="s">
        <v>32</v>
      </c>
      <c r="H15" s="26" t="s">
        <v>33</v>
      </c>
      <c r="I15" s="26" t="s">
        <v>34</v>
      </c>
      <c r="J15" s="26" t="s">
        <v>35</v>
      </c>
      <c r="K15" s="26" t="s">
        <v>36</v>
      </c>
      <c r="L15" s="30"/>
      <c r="M15" s="23"/>
      <c r="N15" s="23"/>
      <c r="P15" s="16"/>
      <c r="Q15" s="16"/>
      <c r="R15" s="16"/>
      <c r="S15" s="16"/>
      <c r="T15" s="16"/>
      <c r="U15" s="16"/>
      <c r="V15" s="16"/>
      <c r="W15" s="16"/>
      <c r="X15" s="16"/>
      <c r="Y15" s="16"/>
      <c r="Z15" s="16"/>
      <c r="AA15" s="16"/>
      <c r="AB15" s="16"/>
      <c r="AC15" s="16"/>
      <c r="AD15" s="16"/>
      <c r="AE15" s="16"/>
      <c r="AF15" s="16"/>
      <c r="AG15" s="16"/>
      <c r="AH15" s="16"/>
      <c r="AI15" s="16"/>
    </row>
    <row r="16" spans="1:35" ht="30" customHeight="1">
      <c r="A16" s="11">
        <v>6</v>
      </c>
      <c r="B16" s="11" t="str">
        <f t="shared" si="0"/>
        <v>（２）</v>
      </c>
      <c r="C16" s="11" t="str">
        <f t="shared" si="1"/>
        <v>（２）ウ</v>
      </c>
      <c r="D16" s="11">
        <f t="shared" si="2"/>
        <v>6</v>
      </c>
      <c r="E16" s="21" t="s">
        <v>26</v>
      </c>
      <c r="F16" s="25" t="s">
        <v>38</v>
      </c>
      <c r="G16" s="26" t="s">
        <v>32</v>
      </c>
      <c r="H16" s="26" t="s">
        <v>33</v>
      </c>
      <c r="I16" s="26" t="s">
        <v>34</v>
      </c>
      <c r="J16" s="26" t="s">
        <v>35</v>
      </c>
      <c r="K16" s="26" t="s">
        <v>36</v>
      </c>
      <c r="L16" s="30"/>
      <c r="M16" s="23"/>
      <c r="N16" s="23"/>
      <c r="P16" s="16"/>
      <c r="Q16" s="16"/>
      <c r="R16" s="16"/>
      <c r="S16" s="16"/>
      <c r="T16" s="16"/>
      <c r="U16" s="16"/>
      <c r="V16" s="16"/>
      <c r="W16" s="16"/>
      <c r="X16" s="16"/>
      <c r="Y16" s="16"/>
      <c r="Z16" s="16"/>
      <c r="AA16" s="16"/>
      <c r="AB16" s="16"/>
      <c r="AC16" s="16"/>
      <c r="AD16" s="16"/>
      <c r="AE16" s="16"/>
      <c r="AF16" s="16"/>
      <c r="AG16" s="16"/>
      <c r="AH16" s="16"/>
      <c r="AI16" s="16"/>
    </row>
    <row r="17" spans="1:35" ht="30" customHeight="1">
      <c r="A17" s="11">
        <v>7</v>
      </c>
      <c r="B17" s="11" t="str">
        <f t="shared" si="0"/>
        <v>（２）</v>
      </c>
      <c r="C17" s="11" t="str">
        <f t="shared" si="1"/>
        <v>（２）エ</v>
      </c>
      <c r="D17" s="11">
        <f t="shared" si="2"/>
        <v>7</v>
      </c>
      <c r="E17" s="21" t="s">
        <v>39</v>
      </c>
      <c r="F17" s="25" t="s">
        <v>40</v>
      </c>
      <c r="G17" s="26" t="s">
        <v>32</v>
      </c>
      <c r="H17" s="26" t="s">
        <v>33</v>
      </c>
      <c r="I17" s="26" t="s">
        <v>34</v>
      </c>
      <c r="J17" s="26" t="s">
        <v>35</v>
      </c>
      <c r="K17" s="26" t="s">
        <v>36</v>
      </c>
      <c r="L17" s="30"/>
      <c r="M17" s="23"/>
      <c r="N17" s="23"/>
      <c r="P17" s="16"/>
      <c r="Q17" s="16"/>
      <c r="R17" s="16"/>
      <c r="S17" s="16"/>
      <c r="T17" s="16"/>
      <c r="U17" s="16"/>
      <c r="V17" s="16"/>
      <c r="W17" s="16"/>
      <c r="X17" s="16"/>
      <c r="Y17" s="16"/>
      <c r="Z17" s="16"/>
      <c r="AA17" s="16"/>
      <c r="AB17" s="16"/>
      <c r="AC17" s="16"/>
      <c r="AD17" s="16"/>
      <c r="AE17" s="16"/>
      <c r="AF17" s="16"/>
      <c r="AG17" s="16"/>
      <c r="AH17" s="16"/>
      <c r="AI17" s="16"/>
    </row>
    <row r="18" spans="1:35" ht="30" customHeight="1">
      <c r="A18" s="11">
        <v>8</v>
      </c>
      <c r="B18" s="11" t="str">
        <f t="shared" si="0"/>
        <v>（２）</v>
      </c>
      <c r="C18" s="11" t="str">
        <f t="shared" si="1"/>
        <v>（２）オ</v>
      </c>
      <c r="D18" s="11">
        <f t="shared" si="2"/>
        <v>8</v>
      </c>
      <c r="E18" s="21" t="s">
        <v>41</v>
      </c>
      <c r="F18" s="25" t="s">
        <v>42</v>
      </c>
      <c r="G18" s="26" t="s">
        <v>32</v>
      </c>
      <c r="H18" s="26" t="s">
        <v>33</v>
      </c>
      <c r="I18" s="26" t="s">
        <v>34</v>
      </c>
      <c r="J18" s="26" t="s">
        <v>35</v>
      </c>
      <c r="K18" s="26" t="s">
        <v>36</v>
      </c>
      <c r="L18" s="30"/>
      <c r="M18" s="23"/>
      <c r="N18" s="23"/>
      <c r="P18" s="16"/>
      <c r="Q18" s="16"/>
      <c r="R18" s="16"/>
      <c r="S18" s="16"/>
      <c r="T18" s="16"/>
      <c r="U18" s="16"/>
      <c r="V18" s="16"/>
      <c r="W18" s="16"/>
      <c r="X18" s="16"/>
      <c r="Y18" s="16"/>
      <c r="Z18" s="16"/>
      <c r="AA18" s="16"/>
      <c r="AB18" s="16"/>
      <c r="AC18" s="16"/>
      <c r="AD18" s="16"/>
      <c r="AE18" s="16"/>
      <c r="AF18" s="16"/>
      <c r="AG18" s="16"/>
      <c r="AH18" s="16"/>
      <c r="AI18" s="16"/>
    </row>
    <row r="19" spans="1:35" ht="30" customHeight="1">
      <c r="A19" s="11">
        <v>9</v>
      </c>
      <c r="B19" s="11" t="str">
        <f t="shared" si="0"/>
        <v>（２）</v>
      </c>
      <c r="C19" s="11" t="str">
        <f t="shared" si="1"/>
        <v>（２）カ</v>
      </c>
      <c r="D19" s="11">
        <f t="shared" si="2"/>
        <v>9</v>
      </c>
      <c r="E19" s="21" t="s">
        <v>43</v>
      </c>
      <c r="F19" s="31" t="s">
        <v>44</v>
      </c>
      <c r="G19" s="26" t="s">
        <v>32</v>
      </c>
      <c r="H19" s="26" t="s">
        <v>33</v>
      </c>
      <c r="I19" s="26" t="s">
        <v>34</v>
      </c>
      <c r="J19" s="26" t="s">
        <v>35</v>
      </c>
      <c r="K19" s="26" t="s">
        <v>36</v>
      </c>
      <c r="L19" s="30"/>
      <c r="M19" s="23"/>
      <c r="N19" s="23"/>
      <c r="P19" s="16"/>
      <c r="Q19" s="16"/>
      <c r="R19" s="16"/>
      <c r="S19" s="16"/>
      <c r="T19" s="16"/>
      <c r="U19" s="16"/>
      <c r="V19" s="16"/>
      <c r="W19" s="16"/>
      <c r="X19" s="16"/>
      <c r="Y19" s="16"/>
      <c r="Z19" s="16"/>
      <c r="AA19" s="16"/>
      <c r="AB19" s="16"/>
      <c r="AC19" s="16"/>
      <c r="AD19" s="16"/>
      <c r="AE19" s="16"/>
      <c r="AF19" s="16"/>
      <c r="AG19" s="16"/>
      <c r="AH19" s="16"/>
      <c r="AI19" s="16"/>
    </row>
    <row r="20" spans="1:35" ht="30" customHeight="1">
      <c r="A20" s="11">
        <v>10</v>
      </c>
      <c r="B20" s="11" t="str">
        <f t="shared" si="0"/>
        <v>（２）</v>
      </c>
      <c r="C20" s="11" t="str">
        <f t="shared" si="1"/>
        <v>（２）キ</v>
      </c>
      <c r="D20" s="11">
        <f t="shared" si="2"/>
        <v>10</v>
      </c>
      <c r="E20" s="21" t="s">
        <v>45</v>
      </c>
      <c r="F20" s="25" t="s">
        <v>303</v>
      </c>
      <c r="G20" s="26" t="s">
        <v>32</v>
      </c>
      <c r="H20" s="26" t="s">
        <v>33</v>
      </c>
      <c r="I20" s="26" t="s">
        <v>34</v>
      </c>
      <c r="J20" s="26" t="s">
        <v>35</v>
      </c>
      <c r="K20" s="26" t="s">
        <v>36</v>
      </c>
      <c r="L20" s="30"/>
      <c r="M20" s="23"/>
      <c r="N20" s="23"/>
      <c r="P20" s="16"/>
      <c r="Q20" s="16"/>
      <c r="R20" s="16"/>
      <c r="S20" s="16"/>
      <c r="T20" s="16"/>
      <c r="U20" s="16"/>
      <c r="V20" s="16"/>
      <c r="W20" s="16"/>
      <c r="X20" s="16"/>
      <c r="Y20" s="16"/>
      <c r="Z20" s="16"/>
      <c r="AA20" s="16"/>
      <c r="AB20" s="16"/>
      <c r="AC20" s="16"/>
      <c r="AD20" s="16"/>
      <c r="AE20" s="16"/>
      <c r="AF20" s="16"/>
      <c r="AG20" s="16"/>
      <c r="AH20" s="16"/>
      <c r="AI20" s="16"/>
    </row>
    <row r="21" spans="1:35" ht="30" customHeight="1">
      <c r="A21" s="11">
        <v>11</v>
      </c>
      <c r="B21" s="11" t="str">
        <f t="shared" si="0"/>
        <v>（２）</v>
      </c>
      <c r="C21" s="11" t="str">
        <f t="shared" si="1"/>
        <v>（２）ク</v>
      </c>
      <c r="D21" s="11">
        <f t="shared" si="2"/>
        <v>11</v>
      </c>
      <c r="E21" s="21" t="s">
        <v>47</v>
      </c>
      <c r="F21" s="25" t="s">
        <v>48</v>
      </c>
      <c r="G21" s="26" t="s">
        <v>32</v>
      </c>
      <c r="H21" s="26" t="s">
        <v>33</v>
      </c>
      <c r="I21" s="26" t="s">
        <v>34</v>
      </c>
      <c r="J21" s="26" t="s">
        <v>35</v>
      </c>
      <c r="K21" s="26" t="s">
        <v>36</v>
      </c>
      <c r="L21" s="30"/>
      <c r="M21" s="23"/>
      <c r="N21" s="23"/>
      <c r="P21" s="16"/>
      <c r="Q21" s="16"/>
      <c r="R21" s="16"/>
      <c r="S21" s="16"/>
      <c r="T21" s="16"/>
      <c r="U21" s="16"/>
      <c r="V21" s="16"/>
      <c r="W21" s="16"/>
      <c r="X21" s="16"/>
      <c r="Y21" s="16"/>
      <c r="Z21" s="16"/>
      <c r="AA21" s="16"/>
      <c r="AB21" s="16"/>
      <c r="AC21" s="16"/>
      <c r="AD21" s="16"/>
      <c r="AE21" s="16"/>
      <c r="AF21" s="16"/>
      <c r="AG21" s="16"/>
      <c r="AH21" s="16"/>
      <c r="AI21" s="16"/>
    </row>
    <row r="22" spans="1:35" ht="30" customHeight="1">
      <c r="A22" s="11">
        <v>12</v>
      </c>
      <c r="B22" s="11" t="str">
        <f t="shared" si="0"/>
        <v>（２）</v>
      </c>
      <c r="C22" s="11" t="str">
        <f t="shared" si="1"/>
        <v>（２）ケ</v>
      </c>
      <c r="D22" s="11">
        <f t="shared" si="2"/>
        <v>12</v>
      </c>
      <c r="E22" s="21" t="s">
        <v>49</v>
      </c>
      <c r="F22" s="25" t="s">
        <v>50</v>
      </c>
      <c r="G22" s="26" t="s">
        <v>32</v>
      </c>
      <c r="H22" s="26" t="s">
        <v>33</v>
      </c>
      <c r="I22" s="26" t="s">
        <v>34</v>
      </c>
      <c r="J22" s="26" t="s">
        <v>35</v>
      </c>
      <c r="K22" s="26" t="s">
        <v>36</v>
      </c>
      <c r="L22" s="30"/>
      <c r="M22" s="23"/>
      <c r="N22" s="23"/>
      <c r="P22" s="16"/>
      <c r="Q22" s="16"/>
      <c r="R22" s="16"/>
      <c r="S22" s="16"/>
      <c r="T22" s="16"/>
      <c r="U22" s="16"/>
      <c r="V22" s="16"/>
      <c r="W22" s="16"/>
      <c r="X22" s="16"/>
      <c r="Y22" s="16"/>
      <c r="Z22" s="16"/>
      <c r="AA22" s="16"/>
      <c r="AB22" s="16"/>
      <c r="AC22" s="16"/>
      <c r="AD22" s="16"/>
      <c r="AE22" s="16"/>
      <c r="AF22" s="16"/>
      <c r="AG22" s="16"/>
      <c r="AH22" s="16"/>
      <c r="AI22" s="16"/>
    </row>
    <row r="23" spans="1:35" ht="30" customHeight="1">
      <c r="A23" s="11">
        <v>13</v>
      </c>
      <c r="B23" s="11" t="str">
        <f t="shared" si="0"/>
        <v>（２）</v>
      </c>
      <c r="C23" s="11" t="str">
        <f t="shared" si="1"/>
        <v>（２）コ</v>
      </c>
      <c r="D23" s="11">
        <f t="shared" si="2"/>
        <v>13</v>
      </c>
      <c r="E23" s="21" t="s">
        <v>51</v>
      </c>
      <c r="F23" s="25" t="s">
        <v>52</v>
      </c>
      <c r="G23" s="26" t="s">
        <v>32</v>
      </c>
      <c r="H23" s="26" t="s">
        <v>33</v>
      </c>
      <c r="I23" s="26" t="s">
        <v>34</v>
      </c>
      <c r="J23" s="26" t="s">
        <v>35</v>
      </c>
      <c r="K23" s="26" t="s">
        <v>36</v>
      </c>
      <c r="L23" s="30"/>
      <c r="M23" s="23"/>
      <c r="N23" s="23"/>
      <c r="P23" s="16"/>
      <c r="Q23" s="16"/>
      <c r="R23" s="16"/>
      <c r="S23" s="16"/>
      <c r="T23" s="16"/>
      <c r="U23" s="16"/>
      <c r="V23" s="16"/>
      <c r="W23" s="16"/>
      <c r="X23" s="16"/>
      <c r="Y23" s="16"/>
      <c r="Z23" s="16"/>
      <c r="AA23" s="16"/>
      <c r="AB23" s="16"/>
      <c r="AC23" s="16"/>
      <c r="AD23" s="16"/>
      <c r="AE23" s="16"/>
      <c r="AF23" s="16"/>
      <c r="AG23" s="16"/>
      <c r="AH23" s="16"/>
      <c r="AI23" s="16"/>
    </row>
    <row r="24" spans="1:35" ht="30" customHeight="1">
      <c r="A24" s="11">
        <v>14</v>
      </c>
      <c r="B24" s="11" t="str">
        <f t="shared" si="0"/>
        <v>（２）</v>
      </c>
      <c r="C24" s="11" t="str">
        <f t="shared" si="1"/>
        <v>（２）サ</v>
      </c>
      <c r="D24" s="11">
        <f t="shared" si="2"/>
        <v>14</v>
      </c>
      <c r="E24" s="21" t="s">
        <v>53</v>
      </c>
      <c r="F24" s="25" t="s">
        <v>54</v>
      </c>
      <c r="G24" s="26" t="s">
        <v>32</v>
      </c>
      <c r="H24" s="26" t="s">
        <v>33</v>
      </c>
      <c r="I24" s="26" t="s">
        <v>34</v>
      </c>
      <c r="J24" s="26" t="s">
        <v>35</v>
      </c>
      <c r="K24" s="26" t="s">
        <v>36</v>
      </c>
      <c r="L24" s="30"/>
      <c r="M24" s="23"/>
      <c r="N24" s="23"/>
      <c r="P24" s="16"/>
      <c r="Q24" s="16"/>
      <c r="R24" s="16"/>
      <c r="S24" s="16"/>
      <c r="T24" s="16"/>
      <c r="U24" s="16"/>
      <c r="V24" s="16"/>
      <c r="W24" s="16"/>
      <c r="X24" s="16"/>
      <c r="Y24" s="16"/>
      <c r="Z24" s="16"/>
      <c r="AA24" s="16"/>
      <c r="AB24" s="16"/>
      <c r="AC24" s="16"/>
      <c r="AD24" s="16"/>
      <c r="AE24" s="16"/>
      <c r="AF24" s="16"/>
      <c r="AG24" s="16"/>
      <c r="AH24" s="16"/>
      <c r="AI24" s="16"/>
    </row>
    <row r="25" spans="1:35" ht="30" customHeight="1">
      <c r="A25" s="11">
        <v>15</v>
      </c>
      <c r="B25" s="11" t="str">
        <f t="shared" si="0"/>
        <v>（２）</v>
      </c>
      <c r="C25" s="11" t="str">
        <f t="shared" si="1"/>
        <v>（２）シ</v>
      </c>
      <c r="D25" s="11">
        <f t="shared" si="2"/>
        <v>15</v>
      </c>
      <c r="E25" s="21" t="s">
        <v>55</v>
      </c>
      <c r="F25" s="25" t="s">
        <v>56</v>
      </c>
      <c r="G25" s="26" t="s">
        <v>32</v>
      </c>
      <c r="H25" s="26" t="s">
        <v>33</v>
      </c>
      <c r="I25" s="26" t="s">
        <v>34</v>
      </c>
      <c r="J25" s="26" t="s">
        <v>35</v>
      </c>
      <c r="K25" s="26" t="s">
        <v>36</v>
      </c>
      <c r="L25" s="30"/>
      <c r="M25" s="23"/>
      <c r="N25" s="23"/>
      <c r="P25" s="16"/>
      <c r="Q25" s="16"/>
      <c r="R25" s="16"/>
      <c r="S25" s="16"/>
      <c r="T25" s="16"/>
      <c r="U25" s="16"/>
      <c r="V25" s="16"/>
      <c r="W25" s="16"/>
      <c r="X25" s="16"/>
      <c r="Y25" s="16"/>
      <c r="Z25" s="16"/>
      <c r="AA25" s="16"/>
      <c r="AB25" s="16"/>
      <c r="AC25" s="16"/>
      <c r="AD25" s="16"/>
      <c r="AE25" s="16"/>
      <c r="AF25" s="16"/>
      <c r="AG25" s="16"/>
      <c r="AH25" s="16"/>
      <c r="AI25" s="16"/>
    </row>
    <row r="26" spans="1:35" ht="30" customHeight="1">
      <c r="A26" s="11">
        <v>16</v>
      </c>
      <c r="B26" s="11" t="str">
        <f t="shared" si="0"/>
        <v>（２）</v>
      </c>
      <c r="C26" s="11" t="str">
        <f t="shared" si="1"/>
        <v>（２）ス</v>
      </c>
      <c r="D26" s="11">
        <f t="shared" si="2"/>
        <v>16</v>
      </c>
      <c r="E26" s="21" t="s">
        <v>57</v>
      </c>
      <c r="F26" s="25" t="s">
        <v>58</v>
      </c>
      <c r="G26" s="26" t="s">
        <v>32</v>
      </c>
      <c r="H26" s="26" t="s">
        <v>33</v>
      </c>
      <c r="I26" s="26" t="s">
        <v>34</v>
      </c>
      <c r="J26" s="26" t="s">
        <v>35</v>
      </c>
      <c r="K26" s="26" t="s">
        <v>36</v>
      </c>
      <c r="L26" s="30"/>
      <c r="M26" s="23"/>
      <c r="N26" s="23"/>
      <c r="P26" s="16"/>
      <c r="Q26" s="16"/>
      <c r="R26" s="16"/>
      <c r="S26" s="16"/>
      <c r="T26" s="16"/>
      <c r="U26" s="16"/>
      <c r="V26" s="16"/>
      <c r="W26" s="16"/>
      <c r="X26" s="16"/>
      <c r="Y26" s="16"/>
      <c r="Z26" s="16"/>
      <c r="AA26" s="16"/>
      <c r="AB26" s="16"/>
      <c r="AC26" s="16"/>
      <c r="AD26" s="16"/>
      <c r="AE26" s="16"/>
      <c r="AF26" s="16"/>
      <c r="AG26" s="16"/>
      <c r="AH26" s="16"/>
      <c r="AI26" s="16"/>
    </row>
    <row r="27" spans="1:35" ht="30" customHeight="1">
      <c r="A27" s="11">
        <v>17</v>
      </c>
      <c r="B27" s="11" t="str">
        <f t="shared" si="0"/>
        <v>（２）</v>
      </c>
      <c r="C27" s="11" t="str">
        <f t="shared" si="1"/>
        <v>（２）セ</v>
      </c>
      <c r="D27" s="11">
        <f t="shared" si="2"/>
        <v>17</v>
      </c>
      <c r="E27" s="21" t="s">
        <v>59</v>
      </c>
      <c r="F27" s="25" t="s">
        <v>60</v>
      </c>
      <c r="G27" s="26" t="s">
        <v>32</v>
      </c>
      <c r="H27" s="26" t="s">
        <v>33</v>
      </c>
      <c r="I27" s="26" t="s">
        <v>34</v>
      </c>
      <c r="J27" s="26" t="s">
        <v>35</v>
      </c>
      <c r="K27" s="26" t="s">
        <v>36</v>
      </c>
      <c r="L27" s="30"/>
      <c r="M27" s="23"/>
      <c r="N27" s="23"/>
      <c r="P27" s="16"/>
      <c r="Q27" s="16"/>
      <c r="R27" s="16"/>
      <c r="S27" s="16"/>
      <c r="T27" s="16"/>
      <c r="U27" s="16"/>
      <c r="V27" s="16"/>
      <c r="W27" s="16"/>
      <c r="X27" s="16"/>
      <c r="Y27" s="16"/>
      <c r="Z27" s="16"/>
      <c r="AA27" s="16"/>
      <c r="AB27" s="16"/>
      <c r="AC27" s="16"/>
      <c r="AD27" s="16"/>
      <c r="AE27" s="16"/>
      <c r="AF27" s="16"/>
      <c r="AG27" s="16"/>
      <c r="AH27" s="16"/>
      <c r="AI27" s="16"/>
    </row>
    <row r="28" spans="1:35" ht="30" customHeight="1">
      <c r="A28" s="11">
        <v>18</v>
      </c>
      <c r="B28" s="11" t="str">
        <f t="shared" si="0"/>
        <v>（２）</v>
      </c>
      <c r="C28" s="11" t="str">
        <f t="shared" si="1"/>
        <v>（２）ソ</v>
      </c>
      <c r="D28" s="11">
        <f t="shared" si="2"/>
        <v>18</v>
      </c>
      <c r="E28" s="21" t="s">
        <v>61</v>
      </c>
      <c r="F28" s="25" t="s">
        <v>62</v>
      </c>
      <c r="G28" s="26" t="s">
        <v>32</v>
      </c>
      <c r="H28" s="26" t="s">
        <v>33</v>
      </c>
      <c r="I28" s="26" t="s">
        <v>34</v>
      </c>
      <c r="J28" s="26" t="s">
        <v>35</v>
      </c>
      <c r="K28" s="26" t="s">
        <v>36</v>
      </c>
      <c r="L28" s="30"/>
      <c r="M28" s="23"/>
      <c r="N28" s="23"/>
      <c r="P28" s="16"/>
      <c r="Q28" s="16"/>
      <c r="R28" s="16"/>
      <c r="S28" s="16"/>
      <c r="T28" s="16"/>
      <c r="U28" s="16"/>
      <c r="V28" s="16"/>
      <c r="W28" s="16"/>
      <c r="X28" s="16"/>
      <c r="Y28" s="16"/>
      <c r="Z28" s="16"/>
      <c r="AA28" s="16"/>
      <c r="AB28" s="16"/>
      <c r="AC28" s="16"/>
      <c r="AD28" s="16"/>
      <c r="AE28" s="16"/>
      <c r="AF28" s="16"/>
      <c r="AG28" s="16"/>
      <c r="AH28" s="16"/>
      <c r="AI28" s="16"/>
    </row>
    <row r="29" spans="1:35" ht="30" customHeight="1">
      <c r="A29" s="11">
        <v>19</v>
      </c>
      <c r="B29" s="11" t="str">
        <f t="shared" si="0"/>
        <v>（２）</v>
      </c>
      <c r="C29" s="11" t="str">
        <f t="shared" si="1"/>
        <v>（２）タ</v>
      </c>
      <c r="D29" s="11">
        <f t="shared" si="2"/>
        <v>19</v>
      </c>
      <c r="E29" s="21" t="s">
        <v>63</v>
      </c>
      <c r="F29" s="25" t="s">
        <v>64</v>
      </c>
      <c r="G29" s="26" t="s">
        <v>32</v>
      </c>
      <c r="H29" s="26" t="s">
        <v>33</v>
      </c>
      <c r="I29" s="26" t="s">
        <v>34</v>
      </c>
      <c r="J29" s="26" t="s">
        <v>35</v>
      </c>
      <c r="K29" s="26" t="s">
        <v>36</v>
      </c>
      <c r="L29" s="30"/>
      <c r="M29" s="23"/>
      <c r="N29" s="23"/>
      <c r="P29" s="16"/>
      <c r="Q29" s="16"/>
      <c r="R29" s="16"/>
      <c r="S29" s="16"/>
      <c r="T29" s="16"/>
      <c r="U29" s="16"/>
      <c r="V29" s="16"/>
      <c r="W29" s="16"/>
      <c r="X29" s="16"/>
      <c r="Y29" s="16"/>
      <c r="Z29" s="16"/>
      <c r="AA29" s="16"/>
      <c r="AB29" s="16"/>
      <c r="AC29" s="16"/>
      <c r="AD29" s="16"/>
      <c r="AE29" s="16"/>
      <c r="AF29" s="16"/>
      <c r="AG29" s="16"/>
      <c r="AH29" s="16"/>
      <c r="AI29" s="16"/>
    </row>
    <row r="30" spans="1:35" ht="30" customHeight="1">
      <c r="A30" s="11">
        <v>20</v>
      </c>
      <c r="B30" s="11" t="str">
        <f t="shared" si="0"/>
        <v>（２）</v>
      </c>
      <c r="C30" s="11" t="str">
        <f t="shared" si="1"/>
        <v>（２）チ</v>
      </c>
      <c r="D30" s="11">
        <f t="shared" si="2"/>
        <v>20</v>
      </c>
      <c r="E30" s="21" t="s">
        <v>65</v>
      </c>
      <c r="F30" s="25" t="s">
        <v>66</v>
      </c>
      <c r="G30" s="26" t="s">
        <v>32</v>
      </c>
      <c r="H30" s="26" t="s">
        <v>33</v>
      </c>
      <c r="I30" s="26" t="s">
        <v>34</v>
      </c>
      <c r="J30" s="26" t="s">
        <v>35</v>
      </c>
      <c r="K30" s="26" t="s">
        <v>36</v>
      </c>
      <c r="L30" s="30"/>
      <c r="M30" s="23"/>
      <c r="N30" s="23"/>
      <c r="P30" s="16"/>
      <c r="Q30" s="16"/>
      <c r="R30" s="16"/>
      <c r="S30" s="16"/>
      <c r="T30" s="16"/>
      <c r="U30" s="16"/>
      <c r="V30" s="16"/>
      <c r="W30" s="16"/>
      <c r="X30" s="16"/>
      <c r="Y30" s="16"/>
      <c r="Z30" s="16"/>
      <c r="AA30" s="16"/>
      <c r="AB30" s="16"/>
      <c r="AC30" s="16"/>
      <c r="AD30" s="16"/>
      <c r="AE30" s="16"/>
      <c r="AF30" s="16"/>
      <c r="AG30" s="16"/>
      <c r="AH30" s="16"/>
      <c r="AI30" s="16"/>
    </row>
    <row r="31" spans="1:35" ht="30" customHeight="1">
      <c r="A31" s="11">
        <v>21</v>
      </c>
      <c r="B31" s="11" t="str">
        <f t="shared" si="0"/>
        <v>（２）</v>
      </c>
      <c r="C31" s="11" t="str">
        <f t="shared" si="1"/>
        <v>（２）ツ</v>
      </c>
      <c r="D31" s="11">
        <f t="shared" si="2"/>
        <v>21</v>
      </c>
      <c r="E31" s="21" t="s">
        <v>67</v>
      </c>
      <c r="F31" s="25" t="s">
        <v>68</v>
      </c>
      <c r="G31" s="26" t="s">
        <v>32</v>
      </c>
      <c r="H31" s="26" t="s">
        <v>33</v>
      </c>
      <c r="I31" s="26" t="s">
        <v>34</v>
      </c>
      <c r="J31" s="26" t="s">
        <v>35</v>
      </c>
      <c r="K31" s="26" t="s">
        <v>36</v>
      </c>
      <c r="L31" s="30"/>
      <c r="M31" s="23"/>
      <c r="N31" s="23"/>
      <c r="P31" s="16"/>
      <c r="Q31" s="16"/>
      <c r="R31" s="16"/>
      <c r="S31" s="16"/>
      <c r="T31" s="16"/>
      <c r="U31" s="16"/>
      <c r="V31" s="16"/>
      <c r="W31" s="16"/>
      <c r="X31" s="16"/>
      <c r="Y31" s="16"/>
      <c r="Z31" s="16"/>
      <c r="AA31" s="16"/>
      <c r="AB31" s="16"/>
      <c r="AC31" s="16"/>
      <c r="AD31" s="16"/>
      <c r="AE31" s="16"/>
      <c r="AF31" s="16"/>
      <c r="AG31" s="16"/>
      <c r="AH31" s="16"/>
      <c r="AI31" s="16"/>
    </row>
    <row r="32" spans="1:35" ht="30" customHeight="1">
      <c r="A32" s="11">
        <v>22</v>
      </c>
      <c r="B32" s="11" t="str">
        <f t="shared" si="0"/>
        <v>（２）</v>
      </c>
      <c r="C32" s="11" t="str">
        <f t="shared" si="1"/>
        <v>（２）テ</v>
      </c>
      <c r="D32" s="11">
        <f t="shared" si="2"/>
        <v>22</v>
      </c>
      <c r="E32" s="21" t="s">
        <v>69</v>
      </c>
      <c r="F32" s="25" t="s">
        <v>70</v>
      </c>
      <c r="G32" s="26" t="s">
        <v>32</v>
      </c>
      <c r="H32" s="26" t="s">
        <v>33</v>
      </c>
      <c r="I32" s="26" t="s">
        <v>34</v>
      </c>
      <c r="J32" s="26" t="s">
        <v>35</v>
      </c>
      <c r="K32" s="26" t="s">
        <v>36</v>
      </c>
      <c r="L32" s="30"/>
      <c r="M32" s="23"/>
      <c r="N32" s="23"/>
      <c r="P32" s="16"/>
      <c r="Q32" s="16"/>
      <c r="R32" s="16"/>
      <c r="S32" s="16"/>
      <c r="T32" s="16"/>
      <c r="U32" s="16"/>
      <c r="V32" s="16"/>
      <c r="W32" s="16"/>
      <c r="X32" s="16"/>
      <c r="Y32" s="16"/>
      <c r="Z32" s="16"/>
      <c r="AA32" s="16"/>
      <c r="AB32" s="16"/>
      <c r="AC32" s="16"/>
      <c r="AD32" s="16"/>
      <c r="AE32" s="16"/>
      <c r="AF32" s="16"/>
      <c r="AG32" s="16"/>
      <c r="AH32" s="16"/>
      <c r="AI32" s="16"/>
    </row>
    <row r="33" spans="1:35" ht="30" customHeight="1">
      <c r="A33" s="11">
        <v>23</v>
      </c>
      <c r="B33" s="11" t="str">
        <f t="shared" si="0"/>
        <v>（２）</v>
      </c>
      <c r="C33" s="11" t="str">
        <f t="shared" si="1"/>
        <v>（２）ト</v>
      </c>
      <c r="D33" s="11">
        <f t="shared" si="2"/>
        <v>23</v>
      </c>
      <c r="E33" s="21" t="s">
        <v>71</v>
      </c>
      <c r="F33" s="25" t="s">
        <v>72</v>
      </c>
      <c r="G33" s="26" t="s">
        <v>32</v>
      </c>
      <c r="H33" s="26" t="s">
        <v>33</v>
      </c>
      <c r="I33" s="26" t="s">
        <v>34</v>
      </c>
      <c r="J33" s="26" t="s">
        <v>35</v>
      </c>
      <c r="K33" s="26" t="s">
        <v>36</v>
      </c>
      <c r="L33" s="30"/>
      <c r="M33" s="23"/>
      <c r="N33" s="23"/>
      <c r="P33" s="16"/>
      <c r="Q33" s="16"/>
      <c r="R33" s="16"/>
      <c r="S33" s="16"/>
      <c r="T33" s="16"/>
      <c r="U33" s="16"/>
      <c r="V33" s="16"/>
      <c r="W33" s="16"/>
      <c r="X33" s="16"/>
      <c r="Y33" s="16"/>
      <c r="Z33" s="16"/>
      <c r="AA33" s="16"/>
      <c r="AB33" s="16"/>
      <c r="AC33" s="16"/>
      <c r="AD33" s="16"/>
      <c r="AE33" s="16"/>
      <c r="AF33" s="16"/>
      <c r="AG33" s="16"/>
      <c r="AH33" s="16"/>
      <c r="AI33" s="16"/>
    </row>
    <row r="34" spans="1:35" ht="30" customHeight="1">
      <c r="A34" s="11">
        <v>24</v>
      </c>
      <c r="B34" s="11" t="str">
        <f t="shared" si="0"/>
        <v>（２）</v>
      </c>
      <c r="C34" s="11" t="str">
        <f t="shared" si="1"/>
        <v>（２）ナ</v>
      </c>
      <c r="D34" s="11">
        <f t="shared" si="2"/>
        <v>24</v>
      </c>
      <c r="E34" s="21" t="s">
        <v>73</v>
      </c>
      <c r="F34" s="25" t="s">
        <v>74</v>
      </c>
      <c r="G34" s="26" t="s">
        <v>32</v>
      </c>
      <c r="H34" s="26" t="s">
        <v>33</v>
      </c>
      <c r="I34" s="26" t="s">
        <v>34</v>
      </c>
      <c r="J34" s="26" t="s">
        <v>35</v>
      </c>
      <c r="K34" s="26" t="s">
        <v>36</v>
      </c>
      <c r="L34" s="30"/>
      <c r="M34" s="23"/>
      <c r="N34" s="23"/>
      <c r="O34" s="11" t="s">
        <v>502</v>
      </c>
      <c r="P34" s="16"/>
      <c r="Q34" s="16"/>
      <c r="R34" s="16"/>
      <c r="S34" s="16"/>
      <c r="T34" s="16"/>
      <c r="U34" s="16"/>
      <c r="V34" s="16"/>
      <c r="W34" s="16"/>
      <c r="X34" s="16"/>
      <c r="Y34" s="16"/>
      <c r="Z34" s="16"/>
      <c r="AA34" s="16"/>
      <c r="AB34" s="16"/>
      <c r="AC34" s="16"/>
      <c r="AD34" s="16"/>
      <c r="AE34" s="16"/>
      <c r="AF34" s="16"/>
      <c r="AG34" s="16"/>
      <c r="AH34" s="16"/>
      <c r="AI34" s="16"/>
    </row>
    <row r="35" spans="1:35" ht="30" customHeight="1">
      <c r="A35" s="11">
        <v>25</v>
      </c>
      <c r="B35" s="11" t="str">
        <f t="shared" si="0"/>
        <v>（２）</v>
      </c>
      <c r="C35" s="11" t="str">
        <f t="shared" si="1"/>
        <v>（２）ニ</v>
      </c>
      <c r="D35" s="11">
        <f t="shared" si="2"/>
        <v>25</v>
      </c>
      <c r="E35" s="21" t="s">
        <v>75</v>
      </c>
      <c r="F35" s="25" t="s">
        <v>76</v>
      </c>
      <c r="G35" s="26" t="s">
        <v>32</v>
      </c>
      <c r="H35" s="26" t="s">
        <v>33</v>
      </c>
      <c r="I35" s="26" t="s">
        <v>34</v>
      </c>
      <c r="J35" s="26" t="s">
        <v>35</v>
      </c>
      <c r="K35" s="26" t="s">
        <v>36</v>
      </c>
      <c r="L35" s="30"/>
      <c r="M35" s="23"/>
      <c r="N35" s="23"/>
      <c r="O35" s="11" t="s">
        <v>502</v>
      </c>
      <c r="P35" s="16"/>
      <c r="Q35" s="16"/>
      <c r="R35" s="16"/>
      <c r="S35" s="16"/>
      <c r="T35" s="16"/>
      <c r="U35" s="16"/>
      <c r="V35" s="16"/>
      <c r="W35" s="16"/>
      <c r="X35" s="16"/>
      <c r="Y35" s="16"/>
      <c r="Z35" s="16"/>
      <c r="AA35" s="16"/>
      <c r="AB35" s="16"/>
      <c r="AC35" s="16"/>
      <c r="AD35" s="16"/>
      <c r="AE35" s="16"/>
      <c r="AF35" s="16"/>
      <c r="AG35" s="16"/>
      <c r="AH35" s="16"/>
      <c r="AI35" s="16"/>
    </row>
    <row r="36" spans="1:35" ht="30" customHeight="1">
      <c r="A36" s="11">
        <v>26</v>
      </c>
      <c r="B36" s="11" t="str">
        <f t="shared" si="0"/>
        <v>（２）</v>
      </c>
      <c r="C36" s="11" t="str">
        <f t="shared" si="1"/>
        <v>（２）ヌ</v>
      </c>
      <c r="D36" s="11">
        <f t="shared" si="2"/>
        <v>26</v>
      </c>
      <c r="E36" s="21" t="s">
        <v>77</v>
      </c>
      <c r="F36" s="25" t="s">
        <v>78</v>
      </c>
      <c r="G36" s="26" t="s">
        <v>32</v>
      </c>
      <c r="H36" s="26" t="s">
        <v>33</v>
      </c>
      <c r="I36" s="26" t="s">
        <v>34</v>
      </c>
      <c r="J36" s="26" t="s">
        <v>35</v>
      </c>
      <c r="K36" s="26" t="s">
        <v>36</v>
      </c>
      <c r="L36" s="30"/>
      <c r="M36" s="23"/>
      <c r="N36" s="23"/>
      <c r="O36" s="11" t="s">
        <v>502</v>
      </c>
      <c r="P36" s="16"/>
      <c r="Q36" s="16"/>
      <c r="R36" s="16"/>
      <c r="S36" s="16"/>
      <c r="T36" s="16"/>
      <c r="U36" s="16"/>
      <c r="V36" s="16"/>
      <c r="W36" s="16"/>
      <c r="X36" s="16"/>
      <c r="Y36" s="16"/>
      <c r="Z36" s="16"/>
      <c r="AA36" s="16"/>
      <c r="AB36" s="16"/>
      <c r="AC36" s="16"/>
      <c r="AD36" s="16"/>
      <c r="AE36" s="16"/>
      <c r="AF36" s="16"/>
      <c r="AG36" s="16"/>
      <c r="AH36" s="16"/>
      <c r="AI36" s="16"/>
    </row>
    <row r="37" spans="1:35" ht="30" customHeight="1">
      <c r="A37" s="11">
        <v>27</v>
      </c>
      <c r="B37" s="11" t="str">
        <f t="shared" si="0"/>
        <v>（２）</v>
      </c>
      <c r="C37" s="11" t="str">
        <f t="shared" si="1"/>
        <v>（２）ネ</v>
      </c>
      <c r="D37" s="11">
        <f t="shared" si="2"/>
        <v>27</v>
      </c>
      <c r="E37" s="21" t="s">
        <v>79</v>
      </c>
      <c r="F37" s="25" t="s">
        <v>80</v>
      </c>
      <c r="G37" s="26" t="s">
        <v>32</v>
      </c>
      <c r="H37" s="26" t="s">
        <v>33</v>
      </c>
      <c r="I37" s="26" t="s">
        <v>34</v>
      </c>
      <c r="J37" s="26" t="s">
        <v>35</v>
      </c>
      <c r="K37" s="26" t="s">
        <v>36</v>
      </c>
      <c r="L37" s="30"/>
      <c r="M37" s="23"/>
      <c r="N37" s="23"/>
      <c r="O37" s="11" t="s">
        <v>502</v>
      </c>
      <c r="P37" s="16"/>
      <c r="Q37" s="16"/>
      <c r="R37" s="16"/>
      <c r="S37" s="16"/>
      <c r="T37" s="16"/>
      <c r="U37" s="16"/>
      <c r="V37" s="16"/>
      <c r="W37" s="16"/>
      <c r="X37" s="16"/>
      <c r="Y37" s="16"/>
      <c r="Z37" s="16"/>
      <c r="AA37" s="16"/>
      <c r="AB37" s="16"/>
      <c r="AC37" s="16"/>
      <c r="AD37" s="16"/>
      <c r="AE37" s="16"/>
      <c r="AF37" s="16"/>
      <c r="AG37" s="16"/>
      <c r="AH37" s="16"/>
      <c r="AI37" s="16"/>
    </row>
    <row r="38" spans="1:35" ht="30" customHeight="1">
      <c r="B38" s="11" t="str">
        <f t="shared" si="0"/>
        <v/>
      </c>
      <c r="C38" s="11" t="str">
        <f t="shared" si="1"/>
        <v/>
      </c>
      <c r="D38" s="11" t="str">
        <f t="shared" si="2"/>
        <v/>
      </c>
      <c r="E38" s="174" t="s">
        <v>304</v>
      </c>
      <c r="F38" s="175"/>
      <c r="G38" s="175"/>
      <c r="H38" s="175"/>
      <c r="I38" s="175"/>
      <c r="J38" s="175"/>
      <c r="K38" s="175"/>
      <c r="L38" s="175"/>
      <c r="M38" s="175"/>
      <c r="N38" s="176"/>
      <c r="P38" s="16"/>
      <c r="Q38" s="16"/>
      <c r="R38" s="16"/>
      <c r="S38" s="16"/>
      <c r="T38" s="16"/>
      <c r="U38" s="16"/>
      <c r="V38" s="16"/>
      <c r="W38" s="16"/>
      <c r="X38" s="16"/>
      <c r="Y38" s="16"/>
      <c r="Z38" s="16"/>
      <c r="AA38" s="16"/>
      <c r="AB38" s="16"/>
      <c r="AC38" s="16"/>
      <c r="AD38" s="16"/>
      <c r="AE38" s="16"/>
      <c r="AF38" s="16"/>
      <c r="AG38" s="16"/>
      <c r="AH38" s="16"/>
      <c r="AI38" s="16"/>
    </row>
    <row r="39" spans="1:35" ht="30" customHeight="1">
      <c r="A39" s="11">
        <v>28</v>
      </c>
      <c r="B39" s="11" t="str">
        <f t="shared" si="0"/>
        <v/>
      </c>
      <c r="C39" s="11" t="str">
        <f t="shared" si="1"/>
        <v>（３）</v>
      </c>
      <c r="D39" s="11">
        <f t="shared" si="2"/>
        <v>28</v>
      </c>
      <c r="E39" s="21" t="s">
        <v>82</v>
      </c>
      <c r="F39" s="25" t="s">
        <v>305</v>
      </c>
      <c r="G39" s="26" t="s">
        <v>32</v>
      </c>
      <c r="H39" s="26" t="s">
        <v>33</v>
      </c>
      <c r="I39" s="26" t="s">
        <v>34</v>
      </c>
      <c r="J39" s="26" t="s">
        <v>35</v>
      </c>
      <c r="K39" s="26" t="s">
        <v>36</v>
      </c>
      <c r="L39" s="23"/>
      <c r="M39" s="23"/>
      <c r="N39" s="23"/>
      <c r="P39" s="16"/>
      <c r="Q39" s="16"/>
      <c r="R39" s="16"/>
      <c r="S39" s="16"/>
      <c r="T39" s="16"/>
      <c r="U39" s="16"/>
      <c r="V39" s="16"/>
      <c r="W39" s="16"/>
      <c r="X39" s="16"/>
      <c r="Y39" s="16"/>
      <c r="Z39" s="16"/>
      <c r="AA39" s="16"/>
      <c r="AB39" s="16"/>
      <c r="AC39" s="16"/>
      <c r="AD39" s="16"/>
      <c r="AE39" s="16"/>
      <c r="AF39" s="16"/>
      <c r="AG39" s="16"/>
      <c r="AH39" s="16"/>
      <c r="AI39" s="16"/>
    </row>
    <row r="40" spans="1:35" ht="30" customHeight="1">
      <c r="A40" s="11">
        <v>29</v>
      </c>
      <c r="B40" s="11" t="str">
        <f t="shared" si="0"/>
        <v/>
      </c>
      <c r="C40" s="11" t="str">
        <f t="shared" si="1"/>
        <v>（４）</v>
      </c>
      <c r="D40" s="11">
        <f t="shared" si="2"/>
        <v>29</v>
      </c>
      <c r="E40" s="21" t="s">
        <v>87</v>
      </c>
      <c r="F40" s="25" t="s">
        <v>306</v>
      </c>
      <c r="G40" s="26" t="s">
        <v>32</v>
      </c>
      <c r="H40" s="26" t="s">
        <v>33</v>
      </c>
      <c r="I40" s="26" t="s">
        <v>34</v>
      </c>
      <c r="J40" s="26" t="s">
        <v>35</v>
      </c>
      <c r="K40" s="26" t="s">
        <v>36</v>
      </c>
      <c r="L40" s="23"/>
      <c r="M40" s="23"/>
      <c r="N40" s="23"/>
      <c r="P40" s="16"/>
      <c r="Q40" s="16"/>
      <c r="R40" s="16"/>
      <c r="S40" s="16"/>
      <c r="T40" s="16"/>
      <c r="U40" s="16"/>
      <c r="V40" s="16"/>
      <c r="W40" s="16"/>
      <c r="X40" s="16"/>
      <c r="Y40" s="16"/>
      <c r="Z40" s="16"/>
      <c r="AA40" s="16"/>
      <c r="AB40" s="16"/>
      <c r="AC40" s="16"/>
      <c r="AD40" s="16"/>
      <c r="AE40" s="16"/>
      <c r="AF40" s="16"/>
      <c r="AG40" s="16"/>
      <c r="AH40" s="16"/>
      <c r="AI40" s="16"/>
    </row>
    <row r="41" spans="1:35" ht="30" customHeight="1">
      <c r="A41" s="11">
        <v>30</v>
      </c>
      <c r="B41" s="11" t="str">
        <f t="shared" si="0"/>
        <v/>
      </c>
      <c r="C41" s="11" t="str">
        <f t="shared" si="1"/>
        <v>（５）</v>
      </c>
      <c r="D41" s="11">
        <f t="shared" si="2"/>
        <v>30</v>
      </c>
      <c r="E41" s="21" t="s">
        <v>89</v>
      </c>
      <c r="F41" s="25" t="s">
        <v>307</v>
      </c>
      <c r="G41" s="26" t="s">
        <v>32</v>
      </c>
      <c r="H41" s="26" t="s">
        <v>33</v>
      </c>
      <c r="I41" s="26" t="s">
        <v>34</v>
      </c>
      <c r="J41" s="26" t="s">
        <v>35</v>
      </c>
      <c r="K41" s="26" t="s">
        <v>36</v>
      </c>
      <c r="L41" s="23"/>
      <c r="M41" s="23"/>
      <c r="N41" s="23"/>
      <c r="P41" s="16"/>
      <c r="Q41" s="16"/>
      <c r="R41" s="16"/>
      <c r="S41" s="16"/>
      <c r="T41" s="16"/>
      <c r="U41" s="16"/>
      <c r="V41" s="16"/>
      <c r="W41" s="16"/>
      <c r="X41" s="16"/>
      <c r="Y41" s="16"/>
      <c r="Z41" s="16"/>
      <c r="AA41" s="16"/>
      <c r="AB41" s="16"/>
      <c r="AC41" s="16"/>
      <c r="AD41" s="16"/>
      <c r="AE41" s="16"/>
      <c r="AF41" s="16"/>
      <c r="AG41" s="16"/>
      <c r="AH41" s="16"/>
      <c r="AI41" s="16"/>
    </row>
    <row r="42" spans="1:35" ht="30" customHeight="1">
      <c r="A42" s="11">
        <v>31</v>
      </c>
      <c r="B42" s="11" t="str">
        <f t="shared" si="0"/>
        <v/>
      </c>
      <c r="C42" s="11" t="str">
        <f t="shared" si="1"/>
        <v>（６）</v>
      </c>
      <c r="D42" s="11">
        <f t="shared" si="2"/>
        <v>31</v>
      </c>
      <c r="E42" s="21" t="s">
        <v>91</v>
      </c>
      <c r="F42" s="25" t="s">
        <v>503</v>
      </c>
      <c r="G42" s="26" t="s">
        <v>32</v>
      </c>
      <c r="H42" s="26" t="s">
        <v>33</v>
      </c>
      <c r="I42" s="26" t="s">
        <v>34</v>
      </c>
      <c r="J42" s="26" t="s">
        <v>35</v>
      </c>
      <c r="K42" s="26" t="s">
        <v>36</v>
      </c>
      <c r="L42" s="23"/>
      <c r="M42" s="23"/>
      <c r="N42" s="23"/>
      <c r="P42" s="16"/>
      <c r="Q42" s="16"/>
      <c r="R42" s="16"/>
      <c r="S42" s="16"/>
      <c r="T42" s="16"/>
      <c r="U42" s="16"/>
      <c r="V42" s="16"/>
      <c r="W42" s="16"/>
      <c r="X42" s="16"/>
      <c r="Y42" s="16"/>
      <c r="Z42" s="16"/>
      <c r="AA42" s="16"/>
      <c r="AB42" s="16"/>
      <c r="AC42" s="16"/>
      <c r="AD42" s="16"/>
      <c r="AE42" s="16"/>
      <c r="AF42" s="16"/>
      <c r="AG42" s="16"/>
      <c r="AH42" s="16"/>
      <c r="AI42" s="16"/>
    </row>
    <row r="43" spans="1:35" ht="30" customHeight="1">
      <c r="A43" s="11">
        <v>32</v>
      </c>
      <c r="B43" s="11" t="str">
        <f t="shared" si="0"/>
        <v/>
      </c>
      <c r="C43" s="11" t="str">
        <f t="shared" si="1"/>
        <v>（７）</v>
      </c>
      <c r="D43" s="11">
        <f t="shared" si="2"/>
        <v>32</v>
      </c>
      <c r="E43" s="21" t="s">
        <v>93</v>
      </c>
      <c r="F43" s="25" t="s">
        <v>309</v>
      </c>
      <c r="G43" s="26" t="s">
        <v>32</v>
      </c>
      <c r="H43" s="26" t="s">
        <v>33</v>
      </c>
      <c r="I43" s="26" t="s">
        <v>34</v>
      </c>
      <c r="J43" s="26" t="s">
        <v>35</v>
      </c>
      <c r="K43" s="26" t="s">
        <v>36</v>
      </c>
      <c r="L43" s="23"/>
      <c r="M43" s="23"/>
      <c r="N43" s="23"/>
      <c r="P43" s="16"/>
      <c r="Q43" s="16"/>
      <c r="R43" s="16"/>
      <c r="S43" s="16"/>
      <c r="T43" s="16"/>
      <c r="U43" s="16"/>
      <c r="V43" s="16"/>
      <c r="W43" s="16"/>
      <c r="X43" s="16"/>
      <c r="Y43" s="16"/>
      <c r="Z43" s="16"/>
      <c r="AA43" s="16"/>
      <c r="AB43" s="16"/>
      <c r="AC43" s="16"/>
      <c r="AD43" s="16"/>
      <c r="AE43" s="16"/>
      <c r="AF43" s="16"/>
      <c r="AG43" s="16"/>
      <c r="AH43" s="16"/>
      <c r="AI43" s="16"/>
    </row>
    <row r="44" spans="1:35" ht="30" customHeight="1">
      <c r="A44" s="11">
        <v>33</v>
      </c>
      <c r="B44" s="11" t="str">
        <f t="shared" si="0"/>
        <v/>
      </c>
      <c r="C44" s="11" t="str">
        <f t="shared" si="1"/>
        <v>（８）</v>
      </c>
      <c r="D44" s="11">
        <f t="shared" si="2"/>
        <v>33</v>
      </c>
      <c r="E44" s="21" t="s">
        <v>95</v>
      </c>
      <c r="F44" s="25" t="s">
        <v>310</v>
      </c>
      <c r="G44" s="26" t="s">
        <v>32</v>
      </c>
      <c r="H44" s="26" t="s">
        <v>33</v>
      </c>
      <c r="I44" s="26" t="s">
        <v>34</v>
      </c>
      <c r="J44" s="26" t="s">
        <v>35</v>
      </c>
      <c r="K44" s="26" t="s">
        <v>36</v>
      </c>
      <c r="L44" s="23"/>
      <c r="M44" s="23"/>
      <c r="N44" s="23"/>
      <c r="P44" s="16"/>
      <c r="Q44" s="16"/>
      <c r="R44" s="16"/>
      <c r="S44" s="16"/>
      <c r="T44" s="16"/>
      <c r="U44" s="16"/>
      <c r="V44" s="16"/>
      <c r="W44" s="16"/>
      <c r="X44" s="16"/>
      <c r="Y44" s="16"/>
      <c r="Z44" s="16"/>
      <c r="AA44" s="16"/>
      <c r="AB44" s="16"/>
      <c r="AC44" s="16"/>
      <c r="AD44" s="16"/>
      <c r="AE44" s="16"/>
      <c r="AF44" s="16"/>
      <c r="AG44" s="16"/>
      <c r="AH44" s="16"/>
      <c r="AI44" s="16"/>
    </row>
    <row r="45" spans="1:35" ht="30" customHeight="1">
      <c r="A45" s="11">
        <v>34</v>
      </c>
      <c r="B45" s="11" t="str">
        <f t="shared" si="0"/>
        <v/>
      </c>
      <c r="C45" s="11" t="str">
        <f t="shared" si="1"/>
        <v>（９）</v>
      </c>
      <c r="D45" s="11">
        <f t="shared" si="2"/>
        <v>34</v>
      </c>
      <c r="E45" s="21" t="s">
        <v>97</v>
      </c>
      <c r="F45" s="25" t="s">
        <v>311</v>
      </c>
      <c r="G45" s="26" t="s">
        <v>32</v>
      </c>
      <c r="H45" s="26" t="s">
        <v>33</v>
      </c>
      <c r="I45" s="26" t="s">
        <v>34</v>
      </c>
      <c r="J45" s="26" t="s">
        <v>35</v>
      </c>
      <c r="K45" s="26" t="s">
        <v>36</v>
      </c>
      <c r="L45" s="23"/>
      <c r="M45" s="23"/>
      <c r="N45" s="23"/>
      <c r="P45" s="16"/>
      <c r="Q45" s="16"/>
      <c r="R45" s="16"/>
      <c r="S45" s="16"/>
      <c r="T45" s="16"/>
      <c r="U45" s="16"/>
      <c r="V45" s="16"/>
      <c r="W45" s="16"/>
      <c r="X45" s="16"/>
      <c r="Y45" s="16"/>
      <c r="Z45" s="16"/>
      <c r="AA45" s="16"/>
      <c r="AB45" s="16"/>
      <c r="AC45" s="16"/>
      <c r="AD45" s="16"/>
      <c r="AE45" s="16"/>
      <c r="AF45" s="16"/>
      <c r="AG45" s="16"/>
      <c r="AH45" s="16"/>
      <c r="AI45" s="16"/>
    </row>
    <row r="46" spans="1:35" ht="30" customHeight="1">
      <c r="A46" s="11">
        <v>35</v>
      </c>
      <c r="B46" s="11" t="str">
        <f t="shared" si="0"/>
        <v/>
      </c>
      <c r="C46" s="11" t="str">
        <f t="shared" si="1"/>
        <v>（１０）</v>
      </c>
      <c r="D46" s="11">
        <f t="shared" si="2"/>
        <v>35</v>
      </c>
      <c r="E46" s="21" t="s">
        <v>99</v>
      </c>
      <c r="F46" s="25" t="s">
        <v>312</v>
      </c>
      <c r="G46" s="26" t="s">
        <v>32</v>
      </c>
      <c r="H46" s="26" t="s">
        <v>33</v>
      </c>
      <c r="I46" s="26" t="s">
        <v>34</v>
      </c>
      <c r="J46" s="26" t="s">
        <v>35</v>
      </c>
      <c r="K46" s="26" t="s">
        <v>36</v>
      </c>
      <c r="L46" s="23"/>
      <c r="M46" s="23"/>
      <c r="N46" s="23"/>
      <c r="P46" s="16"/>
      <c r="Q46" s="16"/>
      <c r="R46" s="16"/>
      <c r="S46" s="16"/>
      <c r="T46" s="16"/>
      <c r="U46" s="16"/>
      <c r="V46" s="16"/>
      <c r="W46" s="16"/>
      <c r="X46" s="16"/>
      <c r="Y46" s="16"/>
      <c r="Z46" s="16"/>
      <c r="AA46" s="16"/>
      <c r="AB46" s="16"/>
      <c r="AC46" s="16"/>
      <c r="AD46" s="16"/>
      <c r="AE46" s="16"/>
      <c r="AF46" s="16"/>
      <c r="AG46" s="16"/>
      <c r="AH46" s="16"/>
      <c r="AI46" s="16"/>
    </row>
    <row r="47" spans="1:35" ht="30" customHeight="1">
      <c r="B47" s="11" t="str">
        <f t="shared" si="0"/>
        <v/>
      </c>
      <c r="C47" s="11" t="str">
        <f t="shared" si="1"/>
        <v/>
      </c>
      <c r="D47" s="11" t="str">
        <f t="shared" si="2"/>
        <v/>
      </c>
      <c r="E47" s="174" t="s">
        <v>313</v>
      </c>
      <c r="F47" s="175"/>
      <c r="G47" s="175"/>
      <c r="H47" s="175"/>
      <c r="I47" s="175"/>
      <c r="J47" s="175"/>
      <c r="K47" s="175"/>
      <c r="L47" s="175"/>
      <c r="M47" s="175"/>
      <c r="N47" s="176"/>
      <c r="P47" s="16"/>
      <c r="Q47" s="16"/>
      <c r="R47" s="16"/>
      <c r="S47" s="16"/>
      <c r="T47" s="16"/>
      <c r="U47" s="16"/>
      <c r="V47" s="16"/>
      <c r="W47" s="16"/>
      <c r="X47" s="16"/>
      <c r="Y47" s="16"/>
      <c r="Z47" s="16"/>
      <c r="AA47" s="16"/>
      <c r="AB47" s="16"/>
      <c r="AC47" s="16"/>
      <c r="AD47" s="16"/>
      <c r="AE47" s="16"/>
      <c r="AF47" s="16"/>
      <c r="AG47" s="16"/>
      <c r="AH47" s="16"/>
      <c r="AI47" s="16"/>
    </row>
    <row r="48" spans="1:35" ht="30" customHeight="1">
      <c r="A48" s="11">
        <v>36</v>
      </c>
      <c r="B48" s="11" t="str">
        <f t="shared" si="0"/>
        <v/>
      </c>
      <c r="C48" s="11" t="str">
        <f t="shared" si="1"/>
        <v>（１１）</v>
      </c>
      <c r="D48" s="11">
        <f t="shared" si="2"/>
        <v>36</v>
      </c>
      <c r="E48" s="21" t="s">
        <v>102</v>
      </c>
      <c r="F48" s="25" t="s">
        <v>103</v>
      </c>
      <c r="G48" s="26" t="s">
        <v>104</v>
      </c>
      <c r="H48" s="26" t="s">
        <v>105</v>
      </c>
      <c r="I48" s="26" t="s">
        <v>106</v>
      </c>
      <c r="J48" s="26" t="s">
        <v>107</v>
      </c>
      <c r="K48" s="23"/>
      <c r="L48" s="23"/>
      <c r="M48" s="23"/>
      <c r="N48" s="23"/>
      <c r="P48" s="16"/>
      <c r="Q48" s="16"/>
      <c r="R48" s="16"/>
      <c r="S48" s="16"/>
      <c r="T48" s="16"/>
      <c r="U48" s="16"/>
      <c r="V48" s="16"/>
      <c r="W48" s="16"/>
      <c r="X48" s="16"/>
      <c r="Y48" s="16"/>
      <c r="Z48" s="16"/>
      <c r="AA48" s="16"/>
      <c r="AB48" s="16"/>
      <c r="AC48" s="16"/>
      <c r="AD48" s="16"/>
      <c r="AE48" s="16"/>
      <c r="AF48" s="16"/>
      <c r="AG48" s="16"/>
      <c r="AH48" s="16"/>
      <c r="AI48" s="16"/>
    </row>
    <row r="49" spans="1:35" ht="30" customHeight="1">
      <c r="A49" s="11">
        <v>37</v>
      </c>
      <c r="B49" s="11" t="str">
        <f t="shared" si="0"/>
        <v/>
      </c>
      <c r="C49" s="11" t="str">
        <f t="shared" si="1"/>
        <v>（１２）</v>
      </c>
      <c r="D49" s="11">
        <f t="shared" si="2"/>
        <v>37</v>
      </c>
      <c r="E49" s="21" t="s">
        <v>108</v>
      </c>
      <c r="F49" s="25" t="s">
        <v>315</v>
      </c>
      <c r="G49" s="26" t="s">
        <v>110</v>
      </c>
      <c r="H49" s="26" t="s">
        <v>111</v>
      </c>
      <c r="I49" s="26" t="s">
        <v>112</v>
      </c>
      <c r="J49" s="26" t="s">
        <v>113</v>
      </c>
      <c r="K49" s="23"/>
      <c r="L49" s="23"/>
      <c r="M49" s="23"/>
      <c r="N49" s="23"/>
      <c r="P49" s="16"/>
      <c r="Q49" s="16"/>
      <c r="R49" s="16"/>
      <c r="S49" s="16"/>
      <c r="T49" s="16"/>
      <c r="U49" s="16"/>
      <c r="V49" s="16"/>
      <c r="W49" s="16"/>
      <c r="X49" s="16"/>
      <c r="Y49" s="16"/>
      <c r="Z49" s="16"/>
      <c r="AA49" s="16"/>
      <c r="AB49" s="16"/>
      <c r="AC49" s="16"/>
      <c r="AD49" s="16"/>
      <c r="AE49" s="16"/>
      <c r="AF49" s="16"/>
      <c r="AG49" s="16"/>
      <c r="AH49" s="16"/>
      <c r="AI49" s="16"/>
    </row>
    <row r="50" spans="1:35" ht="30" customHeight="1">
      <c r="A50" s="11">
        <v>38</v>
      </c>
      <c r="B50" s="11" t="str">
        <f t="shared" si="0"/>
        <v/>
      </c>
      <c r="C50" s="11" t="str">
        <f t="shared" si="1"/>
        <v>（１３）</v>
      </c>
      <c r="D50" s="11">
        <f t="shared" si="2"/>
        <v>38</v>
      </c>
      <c r="E50" s="21" t="s">
        <v>114</v>
      </c>
      <c r="F50" s="25" t="s">
        <v>316</v>
      </c>
      <c r="G50" s="26" t="s">
        <v>116</v>
      </c>
      <c r="H50" s="26" t="s">
        <v>117</v>
      </c>
      <c r="I50" s="26" t="s">
        <v>118</v>
      </c>
      <c r="J50" s="26" t="s">
        <v>119</v>
      </c>
      <c r="K50" s="23"/>
      <c r="L50" s="23"/>
      <c r="M50" s="23"/>
      <c r="N50" s="23"/>
      <c r="P50" s="16"/>
      <c r="Q50" s="16"/>
      <c r="R50" s="16"/>
      <c r="S50" s="16"/>
      <c r="T50" s="16"/>
      <c r="U50" s="16"/>
      <c r="V50" s="16"/>
      <c r="W50" s="16"/>
      <c r="X50" s="16"/>
      <c r="Y50" s="16"/>
      <c r="Z50" s="16"/>
      <c r="AA50" s="16"/>
      <c r="AB50" s="16"/>
      <c r="AC50" s="16"/>
      <c r="AD50" s="16"/>
      <c r="AE50" s="16"/>
      <c r="AF50" s="16"/>
      <c r="AG50" s="16"/>
      <c r="AH50" s="16"/>
      <c r="AI50" s="16"/>
    </row>
    <row r="51" spans="1:35" ht="30" customHeight="1">
      <c r="A51" s="11">
        <v>39</v>
      </c>
      <c r="B51" s="11" t="str">
        <f t="shared" si="0"/>
        <v/>
      </c>
      <c r="C51" s="11" t="str">
        <f t="shared" si="1"/>
        <v>（１４）</v>
      </c>
      <c r="D51" s="11">
        <f t="shared" si="2"/>
        <v>39</v>
      </c>
      <c r="E51" s="21" t="s">
        <v>120</v>
      </c>
      <c r="F51" s="25" t="s">
        <v>416</v>
      </c>
      <c r="G51" s="26" t="s">
        <v>116</v>
      </c>
      <c r="H51" s="26" t="s">
        <v>117</v>
      </c>
      <c r="I51" s="26" t="s">
        <v>118</v>
      </c>
      <c r="J51" s="26" t="s">
        <v>119</v>
      </c>
      <c r="K51" s="23"/>
      <c r="L51" s="23"/>
      <c r="M51" s="23"/>
      <c r="N51" s="23"/>
      <c r="P51" s="16"/>
      <c r="Q51" s="16"/>
      <c r="R51" s="16"/>
      <c r="S51" s="16"/>
      <c r="T51" s="16"/>
      <c r="U51" s="16"/>
      <c r="V51" s="16"/>
      <c r="W51" s="16"/>
      <c r="X51" s="16"/>
      <c r="Y51" s="16"/>
      <c r="Z51" s="16"/>
      <c r="AA51" s="16"/>
      <c r="AB51" s="16"/>
      <c r="AC51" s="16"/>
      <c r="AD51" s="16"/>
      <c r="AE51" s="16"/>
      <c r="AF51" s="16"/>
      <c r="AG51" s="16"/>
      <c r="AH51" s="16"/>
      <c r="AI51" s="16"/>
    </row>
    <row r="52" spans="1:35" ht="30" customHeight="1">
      <c r="A52" s="11">
        <v>40</v>
      </c>
      <c r="B52" s="11" t="str">
        <f t="shared" si="0"/>
        <v/>
      </c>
      <c r="C52" s="11" t="str">
        <f t="shared" si="1"/>
        <v>（１５）</v>
      </c>
      <c r="D52" s="11">
        <f t="shared" si="2"/>
        <v>40</v>
      </c>
      <c r="E52" s="21" t="s">
        <v>318</v>
      </c>
      <c r="F52" s="25" t="s">
        <v>504</v>
      </c>
      <c r="G52" s="26" t="s">
        <v>320</v>
      </c>
      <c r="H52" s="26" t="s">
        <v>321</v>
      </c>
      <c r="I52" s="26" t="s">
        <v>322</v>
      </c>
      <c r="J52" s="26" t="s">
        <v>323</v>
      </c>
      <c r="K52" s="23"/>
      <c r="L52" s="23"/>
      <c r="M52" s="23"/>
      <c r="N52" s="23"/>
      <c r="P52" s="16"/>
      <c r="Q52" s="16"/>
      <c r="R52" s="16"/>
      <c r="S52" s="16"/>
      <c r="T52" s="16"/>
      <c r="U52" s="16"/>
      <c r="V52" s="16"/>
      <c r="W52" s="16"/>
      <c r="X52" s="16"/>
      <c r="Y52" s="16"/>
      <c r="Z52" s="16"/>
      <c r="AA52" s="16"/>
      <c r="AB52" s="16"/>
      <c r="AC52" s="16"/>
      <c r="AD52" s="16"/>
      <c r="AE52" s="16"/>
      <c r="AF52" s="16"/>
      <c r="AG52" s="16"/>
      <c r="AH52" s="16"/>
      <c r="AI52" s="16"/>
    </row>
    <row r="53" spans="1:35" ht="30" customHeight="1">
      <c r="A53" s="11">
        <v>41</v>
      </c>
      <c r="B53" s="11" t="str">
        <f t="shared" si="0"/>
        <v/>
      </c>
      <c r="C53" s="11" t="str">
        <f t="shared" si="1"/>
        <v>（１６）</v>
      </c>
      <c r="D53" s="11">
        <f t="shared" si="2"/>
        <v>41</v>
      </c>
      <c r="E53" s="21" t="s">
        <v>324</v>
      </c>
      <c r="F53" s="33" t="s">
        <v>325</v>
      </c>
      <c r="G53" s="26" t="s">
        <v>464</v>
      </c>
      <c r="H53" s="26" t="s">
        <v>465</v>
      </c>
      <c r="I53" s="26" t="s">
        <v>466</v>
      </c>
      <c r="J53" s="26" t="s">
        <v>467</v>
      </c>
      <c r="K53" s="26" t="s">
        <v>468</v>
      </c>
      <c r="L53" s="40" t="s">
        <v>469</v>
      </c>
      <c r="M53" s="40" t="s">
        <v>127</v>
      </c>
      <c r="N53" s="40" t="s">
        <v>128</v>
      </c>
      <c r="P53" s="16"/>
      <c r="Q53" s="16"/>
      <c r="R53" s="16"/>
      <c r="S53" s="16"/>
      <c r="T53" s="16"/>
      <c r="U53" s="16"/>
      <c r="V53" s="16"/>
      <c r="W53" s="16"/>
      <c r="X53" s="16"/>
      <c r="Y53" s="16"/>
      <c r="Z53" s="16"/>
      <c r="AA53" s="16"/>
      <c r="AB53" s="16"/>
      <c r="AC53" s="16"/>
      <c r="AD53" s="16"/>
      <c r="AE53" s="16"/>
      <c r="AF53" s="16"/>
      <c r="AG53" s="16"/>
      <c r="AH53" s="16"/>
      <c r="AI53" s="16"/>
    </row>
    <row r="54" spans="1:35" ht="45">
      <c r="B54" s="11" t="str">
        <f t="shared" si="0"/>
        <v>（１７）</v>
      </c>
      <c r="C54" s="11" t="str">
        <f t="shared" si="1"/>
        <v/>
      </c>
      <c r="D54" s="11" t="str">
        <f t="shared" si="2"/>
        <v/>
      </c>
      <c r="E54" s="21" t="s">
        <v>136</v>
      </c>
      <c r="F54" s="42" t="s">
        <v>505</v>
      </c>
      <c r="G54" s="43"/>
      <c r="H54" s="43"/>
      <c r="I54" s="43"/>
      <c r="J54" s="43"/>
      <c r="K54" s="43"/>
      <c r="L54" s="43"/>
      <c r="M54" s="43"/>
      <c r="N54" s="44"/>
      <c r="P54" s="16"/>
      <c r="Q54" s="16"/>
      <c r="R54" s="16"/>
      <c r="S54" s="16"/>
      <c r="T54" s="16"/>
      <c r="U54" s="16"/>
      <c r="V54" s="16"/>
      <c r="W54" s="16"/>
      <c r="X54" s="16"/>
      <c r="Y54" s="16"/>
      <c r="Z54" s="16"/>
      <c r="AA54" s="16"/>
      <c r="AB54" s="16"/>
      <c r="AC54" s="16"/>
      <c r="AD54" s="16"/>
      <c r="AE54" s="16"/>
      <c r="AF54" s="16"/>
      <c r="AG54" s="16"/>
      <c r="AH54" s="16"/>
      <c r="AI54" s="16"/>
    </row>
    <row r="55" spans="1:35" ht="30" customHeight="1">
      <c r="A55" s="11">
        <v>42</v>
      </c>
      <c r="B55" s="11" t="str">
        <f t="shared" si="0"/>
        <v>（１７）</v>
      </c>
      <c r="C55" s="11" t="str">
        <f t="shared" si="1"/>
        <v>（１７）ア</v>
      </c>
      <c r="D55" s="11">
        <f t="shared" si="2"/>
        <v>42</v>
      </c>
      <c r="E55" s="21" t="s">
        <v>18</v>
      </c>
      <c r="F55" s="45" t="s">
        <v>506</v>
      </c>
      <c r="G55" s="26" t="s">
        <v>507</v>
      </c>
      <c r="H55" s="26" t="s">
        <v>508</v>
      </c>
      <c r="I55" s="26" t="s">
        <v>509</v>
      </c>
      <c r="J55" s="26" t="s">
        <v>510</v>
      </c>
      <c r="K55" s="23"/>
      <c r="L55" s="23"/>
      <c r="M55" s="23"/>
      <c r="N55" s="23"/>
      <c r="P55" s="16"/>
      <c r="Q55" s="16"/>
      <c r="R55" s="16"/>
      <c r="S55" s="16"/>
      <c r="T55" s="16"/>
      <c r="U55" s="16"/>
      <c r="V55" s="16"/>
      <c r="W55" s="16"/>
      <c r="X55" s="16"/>
      <c r="Y55" s="16"/>
      <c r="Z55" s="16"/>
      <c r="AA55" s="16"/>
      <c r="AB55" s="16"/>
      <c r="AC55" s="16"/>
      <c r="AD55" s="16"/>
      <c r="AE55" s="16"/>
      <c r="AF55" s="16"/>
      <c r="AG55" s="16"/>
      <c r="AH55" s="16"/>
      <c r="AI55" s="16"/>
    </row>
    <row r="56" spans="1:35" ht="30" customHeight="1">
      <c r="A56" s="11">
        <v>43</v>
      </c>
      <c r="B56" s="11" t="str">
        <f t="shared" si="0"/>
        <v>（１７）</v>
      </c>
      <c r="C56" s="11" t="str">
        <f t="shared" si="1"/>
        <v>（１７）イ</v>
      </c>
      <c r="D56" s="11">
        <f t="shared" si="2"/>
        <v>43</v>
      </c>
      <c r="E56" s="21" t="s">
        <v>24</v>
      </c>
      <c r="F56" s="45" t="s">
        <v>511</v>
      </c>
      <c r="G56" s="26" t="s">
        <v>507</v>
      </c>
      <c r="H56" s="26" t="s">
        <v>508</v>
      </c>
      <c r="I56" s="26" t="s">
        <v>509</v>
      </c>
      <c r="J56" s="26" t="s">
        <v>510</v>
      </c>
      <c r="K56" s="23"/>
      <c r="L56" s="23"/>
      <c r="M56" s="23"/>
      <c r="N56" s="23"/>
      <c r="P56" s="16"/>
      <c r="Q56" s="16"/>
      <c r="R56" s="16"/>
      <c r="S56" s="16"/>
      <c r="T56" s="16"/>
      <c r="U56" s="16"/>
      <c r="V56" s="16"/>
      <c r="W56" s="16"/>
      <c r="X56" s="16"/>
      <c r="Y56" s="16"/>
      <c r="Z56" s="16"/>
      <c r="AA56" s="16"/>
      <c r="AB56" s="16"/>
      <c r="AC56" s="16"/>
      <c r="AD56" s="16"/>
      <c r="AE56" s="16"/>
      <c r="AF56" s="16"/>
      <c r="AG56" s="16"/>
      <c r="AH56" s="16"/>
      <c r="AI56" s="16"/>
    </row>
    <row r="57" spans="1:35" ht="30" customHeight="1">
      <c r="A57" s="11">
        <v>44</v>
      </c>
      <c r="B57" s="11" t="str">
        <f t="shared" si="0"/>
        <v>（１７）</v>
      </c>
      <c r="C57" s="11" t="str">
        <f t="shared" si="1"/>
        <v>（１７）ウ</v>
      </c>
      <c r="D57" s="11">
        <f t="shared" si="2"/>
        <v>44</v>
      </c>
      <c r="E57" s="21" t="s">
        <v>26</v>
      </c>
      <c r="F57" s="45" t="s">
        <v>512</v>
      </c>
      <c r="G57" s="26" t="s">
        <v>507</v>
      </c>
      <c r="H57" s="26" t="s">
        <v>508</v>
      </c>
      <c r="I57" s="26" t="s">
        <v>509</v>
      </c>
      <c r="J57" s="26" t="s">
        <v>510</v>
      </c>
      <c r="K57" s="23"/>
      <c r="L57" s="23"/>
      <c r="M57" s="23"/>
      <c r="N57" s="23"/>
      <c r="P57" s="16"/>
      <c r="Q57" s="16"/>
      <c r="R57" s="16"/>
      <c r="S57" s="16"/>
      <c r="T57" s="16"/>
      <c r="U57" s="16"/>
      <c r="V57" s="16"/>
      <c r="W57" s="16"/>
      <c r="X57" s="16"/>
      <c r="Y57" s="16"/>
      <c r="Z57" s="16"/>
      <c r="AA57" s="16"/>
      <c r="AB57" s="16"/>
      <c r="AC57" s="16"/>
      <c r="AD57" s="16"/>
      <c r="AE57" s="16"/>
      <c r="AF57" s="16"/>
      <c r="AG57" s="16"/>
      <c r="AH57" s="16"/>
      <c r="AI57" s="16"/>
    </row>
    <row r="58" spans="1:35" ht="30" customHeight="1">
      <c r="A58" s="11">
        <v>45</v>
      </c>
      <c r="B58" s="11" t="str">
        <f t="shared" si="0"/>
        <v>（１７）</v>
      </c>
      <c r="C58" s="11" t="str">
        <f t="shared" si="1"/>
        <v>（１７）エ</v>
      </c>
      <c r="D58" s="11">
        <f t="shared" si="2"/>
        <v>45</v>
      </c>
      <c r="E58" s="21" t="s">
        <v>39</v>
      </c>
      <c r="F58" s="45" t="s">
        <v>513</v>
      </c>
      <c r="G58" s="26" t="s">
        <v>507</v>
      </c>
      <c r="H58" s="26" t="s">
        <v>508</v>
      </c>
      <c r="I58" s="26" t="s">
        <v>509</v>
      </c>
      <c r="J58" s="26" t="s">
        <v>510</v>
      </c>
      <c r="K58" s="23"/>
      <c r="L58" s="23"/>
      <c r="M58" s="23"/>
      <c r="N58" s="23"/>
      <c r="P58" s="16"/>
      <c r="Q58" s="16"/>
      <c r="R58" s="16"/>
      <c r="S58" s="16"/>
      <c r="T58" s="16"/>
      <c r="U58" s="16"/>
      <c r="V58" s="16"/>
      <c r="W58" s="16"/>
      <c r="X58" s="16"/>
      <c r="Y58" s="16"/>
      <c r="Z58" s="16"/>
      <c r="AA58" s="16"/>
      <c r="AB58" s="16"/>
      <c r="AC58" s="16"/>
      <c r="AD58" s="16"/>
      <c r="AE58" s="16"/>
      <c r="AF58" s="16"/>
      <c r="AG58" s="16"/>
      <c r="AH58" s="16"/>
      <c r="AI58" s="16"/>
    </row>
    <row r="59" spans="1:35" ht="45">
      <c r="B59" s="11" t="str">
        <f t="shared" si="0"/>
        <v>（１８）</v>
      </c>
      <c r="C59" s="11" t="str">
        <f t="shared" si="1"/>
        <v/>
      </c>
      <c r="D59" s="11" t="str">
        <f t="shared" si="2"/>
        <v/>
      </c>
      <c r="E59" s="21" t="s">
        <v>514</v>
      </c>
      <c r="F59" s="46" t="s">
        <v>515</v>
      </c>
      <c r="G59" s="43"/>
      <c r="H59" s="43"/>
      <c r="I59" s="43"/>
      <c r="J59" s="43"/>
      <c r="K59" s="43"/>
      <c r="L59" s="43"/>
      <c r="M59" s="43"/>
      <c r="N59" s="44"/>
      <c r="P59" s="16"/>
      <c r="Q59" s="16"/>
      <c r="R59" s="16"/>
      <c r="S59" s="16"/>
      <c r="T59" s="16"/>
      <c r="U59" s="16"/>
      <c r="V59" s="16"/>
      <c r="W59" s="16"/>
      <c r="X59" s="16"/>
      <c r="Y59" s="16"/>
      <c r="Z59" s="16"/>
      <c r="AA59" s="16"/>
      <c r="AB59" s="16"/>
      <c r="AC59" s="16"/>
      <c r="AD59" s="16"/>
      <c r="AE59" s="16"/>
      <c r="AF59" s="16"/>
      <c r="AG59" s="16"/>
      <c r="AH59" s="16"/>
      <c r="AI59" s="16"/>
    </row>
    <row r="60" spans="1:35" ht="30" customHeight="1">
      <c r="A60" s="11">
        <v>46</v>
      </c>
      <c r="B60" s="11" t="str">
        <f t="shared" si="0"/>
        <v>（１８）</v>
      </c>
      <c r="C60" s="11" t="str">
        <f t="shared" si="1"/>
        <v>（１８）ア</v>
      </c>
      <c r="D60" s="11">
        <f t="shared" si="2"/>
        <v>46</v>
      </c>
      <c r="E60" s="21" t="s">
        <v>18</v>
      </c>
      <c r="F60" s="45" t="s">
        <v>516</v>
      </c>
      <c r="G60" s="26" t="s">
        <v>507</v>
      </c>
      <c r="H60" s="26" t="s">
        <v>508</v>
      </c>
      <c r="I60" s="26" t="s">
        <v>509</v>
      </c>
      <c r="J60" s="26" t="s">
        <v>510</v>
      </c>
      <c r="K60" s="23"/>
      <c r="L60" s="23"/>
      <c r="M60" s="23"/>
      <c r="N60" s="23"/>
      <c r="P60" s="16"/>
      <c r="Q60" s="16"/>
      <c r="R60" s="16"/>
      <c r="S60" s="16"/>
      <c r="T60" s="16"/>
      <c r="U60" s="16"/>
      <c r="V60" s="16"/>
      <c r="W60" s="16"/>
      <c r="X60" s="16"/>
      <c r="Y60" s="16"/>
      <c r="Z60" s="16"/>
      <c r="AA60" s="16"/>
      <c r="AB60" s="16"/>
      <c r="AC60" s="16"/>
      <c r="AD60" s="16"/>
      <c r="AE60" s="16"/>
      <c r="AF60" s="16"/>
      <c r="AG60" s="16"/>
      <c r="AH60" s="16"/>
      <c r="AI60" s="16"/>
    </row>
    <row r="61" spans="1:35" ht="30" customHeight="1">
      <c r="A61" s="11">
        <v>47</v>
      </c>
      <c r="B61" s="11" t="str">
        <f t="shared" si="0"/>
        <v>（１８）</v>
      </c>
      <c r="C61" s="11" t="str">
        <f t="shared" si="1"/>
        <v>（１８）イ</v>
      </c>
      <c r="D61" s="11">
        <f t="shared" si="2"/>
        <v>47</v>
      </c>
      <c r="E61" s="21" t="s">
        <v>24</v>
      </c>
      <c r="F61" s="45" t="s">
        <v>517</v>
      </c>
      <c r="G61" s="26" t="s">
        <v>507</v>
      </c>
      <c r="H61" s="26" t="s">
        <v>508</v>
      </c>
      <c r="I61" s="26" t="s">
        <v>509</v>
      </c>
      <c r="J61" s="26" t="s">
        <v>510</v>
      </c>
      <c r="K61" s="23"/>
      <c r="L61" s="23"/>
      <c r="M61" s="23"/>
      <c r="N61" s="23"/>
      <c r="P61" s="16"/>
      <c r="Q61" s="16"/>
      <c r="R61" s="16"/>
      <c r="S61" s="16"/>
      <c r="T61" s="16"/>
      <c r="U61" s="16"/>
      <c r="V61" s="16"/>
      <c r="W61" s="16"/>
      <c r="X61" s="16"/>
      <c r="Y61" s="16"/>
      <c r="Z61" s="16"/>
      <c r="AA61" s="16"/>
      <c r="AB61" s="16"/>
      <c r="AC61" s="16"/>
      <c r="AD61" s="16"/>
      <c r="AE61" s="16"/>
      <c r="AF61" s="16"/>
      <c r="AG61" s="16"/>
      <c r="AH61" s="16"/>
      <c r="AI61" s="16"/>
    </row>
    <row r="62" spans="1:35" ht="30" customHeight="1">
      <c r="A62" s="11">
        <v>48</v>
      </c>
      <c r="B62" s="11" t="str">
        <f t="shared" si="0"/>
        <v>（１８）</v>
      </c>
      <c r="C62" s="11" t="str">
        <f t="shared" si="1"/>
        <v>（１８）ウ</v>
      </c>
      <c r="D62" s="11">
        <f t="shared" si="2"/>
        <v>48</v>
      </c>
      <c r="E62" s="21" t="s">
        <v>26</v>
      </c>
      <c r="F62" s="45" t="s">
        <v>518</v>
      </c>
      <c r="G62" s="26" t="s">
        <v>507</v>
      </c>
      <c r="H62" s="26" t="s">
        <v>508</v>
      </c>
      <c r="I62" s="26" t="s">
        <v>509</v>
      </c>
      <c r="J62" s="26" t="s">
        <v>510</v>
      </c>
      <c r="K62" s="23"/>
      <c r="L62" s="23"/>
      <c r="M62" s="23"/>
      <c r="N62" s="23"/>
      <c r="P62" s="16"/>
      <c r="Q62" s="16"/>
      <c r="R62" s="16"/>
      <c r="S62" s="16"/>
      <c r="T62" s="16"/>
      <c r="U62" s="16"/>
      <c r="V62" s="16"/>
      <c r="W62" s="16"/>
      <c r="X62" s="16"/>
      <c r="Y62" s="16"/>
      <c r="Z62" s="16"/>
      <c r="AA62" s="16"/>
      <c r="AB62" s="16"/>
      <c r="AC62" s="16"/>
      <c r="AD62" s="16"/>
      <c r="AE62" s="16"/>
      <c r="AF62" s="16"/>
      <c r="AG62" s="16"/>
      <c r="AH62" s="16"/>
      <c r="AI62" s="16"/>
    </row>
    <row r="63" spans="1:35" ht="30" customHeight="1">
      <c r="A63" s="11">
        <v>49</v>
      </c>
      <c r="B63" s="11" t="str">
        <f t="shared" si="0"/>
        <v>（１８）</v>
      </c>
      <c r="C63" s="11" t="str">
        <f t="shared" si="1"/>
        <v>（１８）エ</v>
      </c>
      <c r="D63" s="11">
        <f t="shared" si="2"/>
        <v>49</v>
      </c>
      <c r="E63" s="21" t="s">
        <v>39</v>
      </c>
      <c r="F63" s="45" t="s">
        <v>519</v>
      </c>
      <c r="G63" s="26" t="s">
        <v>507</v>
      </c>
      <c r="H63" s="26" t="s">
        <v>508</v>
      </c>
      <c r="I63" s="26" t="s">
        <v>509</v>
      </c>
      <c r="J63" s="26" t="s">
        <v>510</v>
      </c>
      <c r="K63" s="23"/>
      <c r="L63" s="23"/>
      <c r="M63" s="23"/>
      <c r="N63" s="23"/>
      <c r="P63" s="16"/>
      <c r="Q63" s="16"/>
      <c r="R63" s="16"/>
      <c r="S63" s="16"/>
      <c r="T63" s="16"/>
      <c r="U63" s="16"/>
      <c r="V63" s="16"/>
      <c r="W63" s="16"/>
      <c r="X63" s="16"/>
      <c r="Y63" s="16"/>
      <c r="Z63" s="16"/>
      <c r="AA63" s="16"/>
      <c r="AB63" s="16"/>
      <c r="AC63" s="16"/>
      <c r="AD63" s="16"/>
      <c r="AE63" s="16"/>
      <c r="AF63" s="16"/>
      <c r="AG63" s="16"/>
      <c r="AH63" s="16"/>
      <c r="AI63" s="16"/>
    </row>
    <row r="64" spans="1:35" ht="30" customHeight="1">
      <c r="B64" s="11" t="str">
        <f t="shared" si="0"/>
        <v/>
      </c>
      <c r="C64" s="11" t="str">
        <f t="shared" si="1"/>
        <v/>
      </c>
      <c r="D64" s="11" t="str">
        <f t="shared" si="2"/>
        <v/>
      </c>
      <c r="E64" s="180" t="s">
        <v>326</v>
      </c>
      <c r="F64" s="181"/>
      <c r="G64" s="181"/>
      <c r="H64" s="181"/>
      <c r="I64" s="181"/>
      <c r="J64" s="181"/>
      <c r="K64" s="181"/>
      <c r="L64" s="181"/>
      <c r="M64" s="181"/>
      <c r="N64" s="182"/>
      <c r="P64" s="16"/>
      <c r="Q64" s="16"/>
      <c r="R64" s="16"/>
      <c r="S64" s="16"/>
      <c r="T64" s="16"/>
      <c r="U64" s="16"/>
      <c r="V64" s="16"/>
      <c r="W64" s="16"/>
      <c r="X64" s="16"/>
      <c r="Y64" s="16"/>
      <c r="Z64" s="16"/>
      <c r="AA64" s="16"/>
      <c r="AB64" s="16"/>
      <c r="AC64" s="16"/>
      <c r="AD64" s="16"/>
      <c r="AE64" s="16"/>
      <c r="AF64" s="16"/>
      <c r="AG64" s="16"/>
      <c r="AH64" s="16"/>
      <c r="AI64" s="16"/>
    </row>
    <row r="65" spans="1:35" ht="30" customHeight="1">
      <c r="A65" s="11">
        <v>50</v>
      </c>
      <c r="B65" s="11" t="str">
        <f t="shared" si="0"/>
        <v/>
      </c>
      <c r="C65" s="11" t="str">
        <f t="shared" si="1"/>
        <v>（１９）</v>
      </c>
      <c r="D65" s="11">
        <f t="shared" si="2"/>
        <v>50</v>
      </c>
      <c r="E65" s="21" t="s">
        <v>520</v>
      </c>
      <c r="F65" s="37" t="s">
        <v>483</v>
      </c>
      <c r="G65" s="26" t="s">
        <v>250</v>
      </c>
      <c r="H65" s="26" t="s">
        <v>251</v>
      </c>
      <c r="I65" s="26" t="s">
        <v>252</v>
      </c>
      <c r="J65" s="26" t="s">
        <v>253</v>
      </c>
      <c r="K65" s="23"/>
      <c r="L65" s="23"/>
      <c r="M65" s="23"/>
      <c r="N65" s="23"/>
      <c r="P65" s="16"/>
      <c r="Q65" s="16"/>
      <c r="R65" s="16"/>
      <c r="S65" s="16"/>
      <c r="T65" s="16"/>
      <c r="U65" s="16"/>
      <c r="V65" s="16"/>
      <c r="W65" s="16"/>
      <c r="X65" s="16"/>
      <c r="Y65" s="16"/>
      <c r="Z65" s="16"/>
      <c r="AA65" s="16"/>
      <c r="AB65" s="16"/>
      <c r="AC65" s="16"/>
      <c r="AD65" s="16"/>
      <c r="AE65" s="16"/>
      <c r="AF65" s="16"/>
      <c r="AG65" s="16"/>
      <c r="AH65" s="16"/>
      <c r="AI65" s="16"/>
    </row>
    <row r="66" spans="1:35" ht="30" customHeight="1">
      <c r="A66" s="11">
        <v>51</v>
      </c>
      <c r="B66" s="11" t="str">
        <f t="shared" si="0"/>
        <v/>
      </c>
      <c r="C66" s="11" t="str">
        <f t="shared" si="1"/>
        <v>（２０）</v>
      </c>
      <c r="D66" s="11">
        <f t="shared" si="2"/>
        <v>51</v>
      </c>
      <c r="E66" s="21" t="s">
        <v>154</v>
      </c>
      <c r="F66" s="37" t="s">
        <v>484</v>
      </c>
      <c r="G66" s="26" t="s">
        <v>250</v>
      </c>
      <c r="H66" s="26" t="s">
        <v>251</v>
      </c>
      <c r="I66" s="26" t="s">
        <v>252</v>
      </c>
      <c r="J66" s="26" t="s">
        <v>253</v>
      </c>
      <c r="K66" s="23"/>
      <c r="L66" s="23"/>
      <c r="M66" s="23"/>
      <c r="N66" s="23"/>
      <c r="P66" s="16"/>
      <c r="Q66" s="16"/>
      <c r="R66" s="16"/>
      <c r="S66" s="16"/>
      <c r="T66" s="16"/>
      <c r="U66" s="16"/>
      <c r="V66" s="16"/>
      <c r="W66" s="16"/>
      <c r="X66" s="16"/>
      <c r="Y66" s="16"/>
      <c r="Z66" s="16"/>
      <c r="AA66" s="16"/>
      <c r="AB66" s="16"/>
      <c r="AC66" s="16"/>
      <c r="AD66" s="16"/>
      <c r="AE66" s="16"/>
      <c r="AF66" s="16"/>
      <c r="AG66" s="16"/>
      <c r="AH66" s="16"/>
      <c r="AI66" s="16"/>
    </row>
    <row r="67" spans="1:35" ht="30" customHeight="1">
      <c r="A67" s="11">
        <v>52</v>
      </c>
      <c r="B67" s="11" t="str">
        <f t="shared" si="0"/>
        <v/>
      </c>
      <c r="C67" s="11" t="str">
        <f t="shared" si="1"/>
        <v>（２１）</v>
      </c>
      <c r="D67" s="11">
        <f t="shared" si="2"/>
        <v>52</v>
      </c>
      <c r="E67" s="21" t="s">
        <v>331</v>
      </c>
      <c r="F67" s="37" t="s">
        <v>485</v>
      </c>
      <c r="G67" s="26" t="s">
        <v>250</v>
      </c>
      <c r="H67" s="26" t="s">
        <v>251</v>
      </c>
      <c r="I67" s="26" t="s">
        <v>252</v>
      </c>
      <c r="J67" s="26" t="s">
        <v>253</v>
      </c>
      <c r="K67" s="23"/>
      <c r="L67" s="23"/>
      <c r="M67" s="23"/>
      <c r="N67" s="23"/>
      <c r="P67" s="16"/>
      <c r="Q67" s="16"/>
      <c r="R67" s="16"/>
      <c r="S67" s="16"/>
      <c r="T67" s="16"/>
      <c r="U67" s="16"/>
      <c r="V67" s="16"/>
      <c r="W67" s="16"/>
      <c r="X67" s="16"/>
      <c r="Y67" s="16"/>
      <c r="Z67" s="16"/>
      <c r="AA67" s="16"/>
      <c r="AB67" s="16"/>
      <c r="AC67" s="16"/>
      <c r="AD67" s="16"/>
      <c r="AE67" s="16"/>
      <c r="AF67" s="16"/>
      <c r="AG67" s="16"/>
      <c r="AH67" s="16"/>
      <c r="AI67" s="16"/>
    </row>
    <row r="68" spans="1:35" ht="30" customHeight="1">
      <c r="A68" s="11">
        <v>53</v>
      </c>
      <c r="B68" s="11" t="str">
        <f t="shared" si="0"/>
        <v/>
      </c>
      <c r="C68" s="11" t="str">
        <f t="shared" si="1"/>
        <v>（２２）</v>
      </c>
      <c r="D68" s="11">
        <f t="shared" si="2"/>
        <v>53</v>
      </c>
      <c r="E68" s="21" t="s">
        <v>167</v>
      </c>
      <c r="F68" s="37" t="s">
        <v>486</v>
      </c>
      <c r="G68" s="26" t="s">
        <v>250</v>
      </c>
      <c r="H68" s="26" t="s">
        <v>251</v>
      </c>
      <c r="I68" s="26" t="s">
        <v>252</v>
      </c>
      <c r="J68" s="26" t="s">
        <v>253</v>
      </c>
      <c r="K68" s="23"/>
      <c r="L68" s="23"/>
      <c r="M68" s="23"/>
      <c r="N68" s="23"/>
      <c r="P68" s="16"/>
      <c r="Q68" s="16"/>
      <c r="R68" s="16"/>
      <c r="S68" s="16"/>
      <c r="T68" s="16"/>
      <c r="U68" s="16"/>
      <c r="V68" s="16"/>
      <c r="W68" s="16"/>
      <c r="X68" s="16"/>
      <c r="Y68" s="16"/>
      <c r="Z68" s="16"/>
      <c r="AA68" s="16"/>
      <c r="AB68" s="16"/>
      <c r="AC68" s="16"/>
      <c r="AD68" s="16"/>
      <c r="AE68" s="16"/>
      <c r="AF68" s="16"/>
      <c r="AG68" s="16"/>
      <c r="AH68" s="16"/>
      <c r="AI68" s="16"/>
    </row>
    <row r="69" spans="1:35" ht="30" customHeight="1">
      <c r="A69" s="11">
        <v>54</v>
      </c>
      <c r="B69" s="11" t="str">
        <f t="shared" si="0"/>
        <v/>
      </c>
      <c r="C69" s="11" t="str">
        <f t="shared" si="1"/>
        <v>（２３）</v>
      </c>
      <c r="D69" s="11">
        <f t="shared" si="2"/>
        <v>54</v>
      </c>
      <c r="E69" s="21" t="s">
        <v>169</v>
      </c>
      <c r="F69" s="37" t="s">
        <v>487</v>
      </c>
      <c r="G69" s="26" t="s">
        <v>250</v>
      </c>
      <c r="H69" s="26" t="s">
        <v>251</v>
      </c>
      <c r="I69" s="26" t="s">
        <v>252</v>
      </c>
      <c r="J69" s="26" t="s">
        <v>253</v>
      </c>
      <c r="K69" s="23"/>
      <c r="L69" s="23"/>
      <c r="M69" s="23"/>
      <c r="N69" s="23"/>
      <c r="P69" s="16"/>
      <c r="Q69" s="16"/>
      <c r="R69" s="16"/>
      <c r="S69" s="16"/>
      <c r="T69" s="16"/>
      <c r="U69" s="16"/>
      <c r="V69" s="16"/>
      <c r="W69" s="16"/>
      <c r="X69" s="16"/>
      <c r="Y69" s="16"/>
      <c r="Z69" s="16"/>
      <c r="AA69" s="16"/>
      <c r="AB69" s="16"/>
      <c r="AC69" s="16"/>
      <c r="AD69" s="16"/>
      <c r="AE69" s="16"/>
      <c r="AF69" s="16"/>
      <c r="AG69" s="16"/>
      <c r="AH69" s="16"/>
      <c r="AI69" s="16"/>
    </row>
    <row r="70" spans="1:35" ht="30" customHeight="1">
      <c r="A70" s="11">
        <v>55</v>
      </c>
      <c r="B70" s="11" t="str">
        <f t="shared" si="0"/>
        <v/>
      </c>
      <c r="C70" s="11" t="str">
        <f t="shared" si="1"/>
        <v>（２４）</v>
      </c>
      <c r="D70" s="11">
        <f t="shared" si="2"/>
        <v>55</v>
      </c>
      <c r="E70" s="21" t="s">
        <v>171</v>
      </c>
      <c r="F70" s="37" t="s">
        <v>488</v>
      </c>
      <c r="G70" s="26" t="s">
        <v>250</v>
      </c>
      <c r="H70" s="26" t="s">
        <v>251</v>
      </c>
      <c r="I70" s="26" t="s">
        <v>252</v>
      </c>
      <c r="J70" s="26" t="s">
        <v>253</v>
      </c>
      <c r="K70" s="23"/>
      <c r="L70" s="23"/>
      <c r="M70" s="23"/>
      <c r="N70" s="23"/>
      <c r="P70" s="16"/>
      <c r="Q70" s="16"/>
      <c r="R70" s="16"/>
      <c r="S70" s="16"/>
      <c r="T70" s="16"/>
      <c r="U70" s="16"/>
      <c r="V70" s="16"/>
      <c r="W70" s="16"/>
      <c r="X70" s="16"/>
      <c r="Y70" s="16"/>
      <c r="Z70" s="16"/>
      <c r="AA70" s="16"/>
      <c r="AB70" s="16"/>
      <c r="AC70" s="16"/>
      <c r="AD70" s="16"/>
      <c r="AE70" s="16"/>
      <c r="AF70" s="16"/>
      <c r="AG70" s="16"/>
      <c r="AH70" s="16"/>
      <c r="AI70" s="16"/>
    </row>
    <row r="71" spans="1:35" ht="30" customHeight="1">
      <c r="A71" s="11">
        <v>56</v>
      </c>
      <c r="B71" s="11" t="str">
        <f t="shared" si="0"/>
        <v/>
      </c>
      <c r="C71" s="11" t="str">
        <f t="shared" si="1"/>
        <v>（２５）</v>
      </c>
      <c r="D71" s="11">
        <f t="shared" si="2"/>
        <v>56</v>
      </c>
      <c r="E71" s="21" t="s">
        <v>173</v>
      </c>
      <c r="F71" s="37" t="s">
        <v>489</v>
      </c>
      <c r="G71" s="26" t="s">
        <v>250</v>
      </c>
      <c r="H71" s="26" t="s">
        <v>251</v>
      </c>
      <c r="I71" s="26" t="s">
        <v>252</v>
      </c>
      <c r="J71" s="26" t="s">
        <v>253</v>
      </c>
      <c r="K71" s="23"/>
      <c r="L71" s="23"/>
      <c r="M71" s="23"/>
      <c r="N71" s="23"/>
      <c r="P71" s="16"/>
      <c r="Q71" s="16"/>
      <c r="R71" s="16"/>
      <c r="S71" s="16"/>
      <c r="T71" s="16"/>
      <c r="U71" s="16"/>
      <c r="V71" s="16"/>
      <c r="W71" s="16"/>
      <c r="X71" s="16"/>
      <c r="Y71" s="16"/>
      <c r="Z71" s="16"/>
      <c r="AA71" s="16"/>
      <c r="AB71" s="16"/>
      <c r="AC71" s="16"/>
      <c r="AD71" s="16"/>
      <c r="AE71" s="16"/>
      <c r="AF71" s="16"/>
      <c r="AG71" s="16"/>
      <c r="AH71" s="16"/>
      <c r="AI71" s="16"/>
    </row>
    <row r="72" spans="1:35" ht="30" customHeight="1">
      <c r="A72" s="11">
        <v>57</v>
      </c>
      <c r="B72" s="11" t="str">
        <f t="shared" si="0"/>
        <v/>
      </c>
      <c r="C72" s="11" t="str">
        <f t="shared" si="1"/>
        <v>（２６）</v>
      </c>
      <c r="D72" s="11">
        <f t="shared" si="2"/>
        <v>57</v>
      </c>
      <c r="E72" s="21" t="s">
        <v>175</v>
      </c>
      <c r="F72" s="37" t="s">
        <v>490</v>
      </c>
      <c r="G72" s="26" t="s">
        <v>250</v>
      </c>
      <c r="H72" s="26" t="s">
        <v>251</v>
      </c>
      <c r="I72" s="26" t="s">
        <v>252</v>
      </c>
      <c r="J72" s="26" t="s">
        <v>253</v>
      </c>
      <c r="K72" s="23"/>
      <c r="L72" s="23"/>
      <c r="M72" s="23"/>
      <c r="N72" s="23"/>
      <c r="P72" s="16"/>
      <c r="Q72" s="16"/>
      <c r="R72" s="16"/>
      <c r="S72" s="16"/>
      <c r="T72" s="16"/>
      <c r="U72" s="16"/>
      <c r="V72" s="16"/>
      <c r="W72" s="16"/>
      <c r="X72" s="16"/>
      <c r="Y72" s="16"/>
      <c r="Z72" s="16"/>
      <c r="AA72" s="16"/>
      <c r="AB72" s="16"/>
      <c r="AC72" s="16"/>
      <c r="AD72" s="16"/>
      <c r="AE72" s="16"/>
      <c r="AF72" s="16"/>
      <c r="AG72" s="16"/>
      <c r="AH72" s="16"/>
      <c r="AI72" s="16"/>
    </row>
    <row r="73" spans="1:35" ht="30" customHeight="1">
      <c r="A73" s="11">
        <v>58</v>
      </c>
      <c r="B73" s="11" t="str">
        <f t="shared" ref="B73:B118" si="3">IF(A73&lt;&gt;"",B72,IF(ISERROR(FIND("　",E73)),E73,""))</f>
        <v/>
      </c>
      <c r="C73" s="11" t="str">
        <f t="shared" ref="C73:C118" si="4">IF(A73&lt;&gt;"", B73&amp;E73, "")</f>
        <v>（２７）</v>
      </c>
      <c r="D73" s="11">
        <f t="shared" ref="D73:D118" si="5">IF(A73=0,"",A73)</f>
        <v>58</v>
      </c>
      <c r="E73" s="21" t="s">
        <v>177</v>
      </c>
      <c r="F73" s="37" t="s">
        <v>491</v>
      </c>
      <c r="G73" s="26" t="s">
        <v>250</v>
      </c>
      <c r="H73" s="26" t="s">
        <v>251</v>
      </c>
      <c r="I73" s="26" t="s">
        <v>252</v>
      </c>
      <c r="J73" s="26" t="s">
        <v>253</v>
      </c>
      <c r="K73" s="23"/>
      <c r="L73" s="23"/>
      <c r="M73" s="23"/>
      <c r="N73" s="23"/>
      <c r="P73" s="16"/>
      <c r="Q73" s="16"/>
      <c r="R73" s="16"/>
      <c r="S73" s="16"/>
      <c r="T73" s="16"/>
      <c r="U73" s="16"/>
      <c r="V73" s="16"/>
      <c r="W73" s="16"/>
      <c r="X73" s="16"/>
      <c r="Y73" s="16"/>
      <c r="Z73" s="16"/>
      <c r="AA73" s="16"/>
      <c r="AB73" s="16"/>
      <c r="AC73" s="16"/>
      <c r="AD73" s="16"/>
      <c r="AE73" s="16"/>
      <c r="AF73" s="16"/>
      <c r="AG73" s="16"/>
      <c r="AH73" s="16"/>
      <c r="AI73" s="16"/>
    </row>
    <row r="74" spans="1:35" ht="30" customHeight="1">
      <c r="A74" s="11">
        <v>59</v>
      </c>
      <c r="B74" s="11" t="str">
        <f t="shared" si="3"/>
        <v/>
      </c>
      <c r="C74" s="11" t="str">
        <f t="shared" si="4"/>
        <v>（２８）</v>
      </c>
      <c r="D74" s="11">
        <f t="shared" si="5"/>
        <v>59</v>
      </c>
      <c r="E74" s="21" t="s">
        <v>179</v>
      </c>
      <c r="F74" s="37" t="s">
        <v>492</v>
      </c>
      <c r="G74" s="26" t="s">
        <v>250</v>
      </c>
      <c r="H74" s="26" t="s">
        <v>251</v>
      </c>
      <c r="I74" s="26" t="s">
        <v>252</v>
      </c>
      <c r="J74" s="26" t="s">
        <v>253</v>
      </c>
      <c r="K74" s="23"/>
      <c r="L74" s="23"/>
      <c r="M74" s="23"/>
      <c r="N74" s="23"/>
      <c r="P74" s="16"/>
      <c r="Q74" s="16"/>
      <c r="R74" s="16"/>
      <c r="S74" s="16"/>
      <c r="T74" s="16"/>
      <c r="U74" s="16"/>
      <c r="V74" s="16"/>
      <c r="W74" s="16"/>
      <c r="X74" s="16"/>
      <c r="Y74" s="16"/>
      <c r="Z74" s="16"/>
      <c r="AA74" s="16"/>
      <c r="AB74" s="16"/>
      <c r="AC74" s="16"/>
      <c r="AD74" s="16"/>
      <c r="AE74" s="16"/>
      <c r="AF74" s="16"/>
      <c r="AG74" s="16"/>
      <c r="AH74" s="16"/>
      <c r="AI74" s="16"/>
    </row>
    <row r="75" spans="1:35" ht="30" customHeight="1">
      <c r="A75" s="11">
        <v>60</v>
      </c>
      <c r="B75" s="11" t="str">
        <f t="shared" si="3"/>
        <v/>
      </c>
      <c r="C75" s="11" t="str">
        <f t="shared" si="4"/>
        <v>（２９）</v>
      </c>
      <c r="D75" s="11">
        <f t="shared" si="5"/>
        <v>60</v>
      </c>
      <c r="E75" s="21" t="s">
        <v>430</v>
      </c>
      <c r="F75" s="37" t="s">
        <v>493</v>
      </c>
      <c r="G75" s="26" t="s">
        <v>250</v>
      </c>
      <c r="H75" s="26" t="s">
        <v>251</v>
      </c>
      <c r="I75" s="26" t="s">
        <v>252</v>
      </c>
      <c r="J75" s="26" t="s">
        <v>253</v>
      </c>
      <c r="K75" s="23"/>
      <c r="L75" s="23"/>
      <c r="M75" s="23"/>
      <c r="N75" s="23"/>
      <c r="P75" s="16"/>
      <c r="Q75" s="16"/>
      <c r="R75" s="16"/>
      <c r="S75" s="16"/>
      <c r="T75" s="16"/>
      <c r="U75" s="16"/>
      <c r="V75" s="16"/>
      <c r="W75" s="16"/>
      <c r="X75" s="16"/>
      <c r="Y75" s="16"/>
      <c r="Z75" s="16"/>
      <c r="AA75" s="16"/>
      <c r="AB75" s="16"/>
      <c r="AC75" s="16"/>
      <c r="AD75" s="16"/>
      <c r="AE75" s="16"/>
      <c r="AF75" s="16"/>
      <c r="AG75" s="16"/>
      <c r="AH75" s="16"/>
      <c r="AI75" s="16"/>
    </row>
    <row r="76" spans="1:35" ht="30" customHeight="1">
      <c r="A76" s="11">
        <v>61</v>
      </c>
      <c r="B76" s="11" t="str">
        <f t="shared" si="3"/>
        <v/>
      </c>
      <c r="C76" s="11" t="str">
        <f t="shared" si="4"/>
        <v>（３０）</v>
      </c>
      <c r="D76" s="11">
        <f t="shared" si="5"/>
        <v>61</v>
      </c>
      <c r="E76" s="21" t="s">
        <v>186</v>
      </c>
      <c r="F76" s="37" t="s">
        <v>494</v>
      </c>
      <c r="G76" s="26" t="s">
        <v>250</v>
      </c>
      <c r="H76" s="26" t="s">
        <v>251</v>
      </c>
      <c r="I76" s="26" t="s">
        <v>252</v>
      </c>
      <c r="J76" s="26" t="s">
        <v>253</v>
      </c>
      <c r="K76" s="23"/>
      <c r="L76" s="23"/>
      <c r="M76" s="23"/>
      <c r="N76" s="23"/>
      <c r="P76" s="16"/>
      <c r="Q76" s="16"/>
      <c r="R76" s="16"/>
      <c r="S76" s="16"/>
      <c r="T76" s="16"/>
      <c r="U76" s="16"/>
      <c r="V76" s="16"/>
      <c r="W76" s="16"/>
      <c r="X76" s="16"/>
      <c r="Y76" s="16"/>
      <c r="Z76" s="16"/>
      <c r="AA76" s="16"/>
      <c r="AB76" s="16"/>
      <c r="AC76" s="16"/>
      <c r="AD76" s="16"/>
      <c r="AE76" s="16"/>
      <c r="AF76" s="16"/>
      <c r="AG76" s="16"/>
      <c r="AH76" s="16"/>
      <c r="AI76" s="16"/>
    </row>
    <row r="77" spans="1:35" ht="30" customHeight="1">
      <c r="B77" s="11" t="str">
        <f t="shared" si="3"/>
        <v/>
      </c>
      <c r="C77" s="11" t="str">
        <f t="shared" si="4"/>
        <v/>
      </c>
      <c r="D77" s="11" t="str">
        <f t="shared" si="5"/>
        <v/>
      </c>
      <c r="E77" s="174" t="s">
        <v>521</v>
      </c>
      <c r="F77" s="175"/>
      <c r="G77" s="175"/>
      <c r="H77" s="175"/>
      <c r="I77" s="175"/>
      <c r="J77" s="175"/>
      <c r="K77" s="175"/>
      <c r="L77" s="175"/>
      <c r="M77" s="175"/>
      <c r="N77" s="176"/>
      <c r="P77" s="16"/>
      <c r="Q77" s="16"/>
      <c r="R77" s="16"/>
      <c r="S77" s="16"/>
      <c r="T77" s="16"/>
      <c r="U77" s="16"/>
      <c r="V77" s="16"/>
      <c r="W77" s="16"/>
      <c r="X77" s="16"/>
      <c r="Y77" s="16"/>
      <c r="Z77" s="16"/>
      <c r="AA77" s="16"/>
      <c r="AB77" s="16"/>
      <c r="AC77" s="16"/>
      <c r="AD77" s="16"/>
      <c r="AE77" s="16"/>
      <c r="AF77" s="16"/>
      <c r="AG77" s="16"/>
      <c r="AH77" s="16"/>
      <c r="AI77" s="16"/>
    </row>
    <row r="78" spans="1:35" ht="30" customHeight="1">
      <c r="A78" s="11">
        <v>62</v>
      </c>
      <c r="B78" s="11" t="str">
        <f t="shared" si="3"/>
        <v/>
      </c>
      <c r="C78" s="11" t="str">
        <f t="shared" si="4"/>
        <v>（３１）</v>
      </c>
      <c r="D78" s="11">
        <f t="shared" si="5"/>
        <v>62</v>
      </c>
      <c r="E78" s="21" t="s">
        <v>522</v>
      </c>
      <c r="F78" s="25" t="s">
        <v>437</v>
      </c>
      <c r="G78" s="26" t="s">
        <v>132</v>
      </c>
      <c r="H78" s="26" t="s">
        <v>133</v>
      </c>
      <c r="I78" s="26" t="s">
        <v>134</v>
      </c>
      <c r="J78" s="26" t="s">
        <v>135</v>
      </c>
      <c r="K78" s="23"/>
      <c r="L78" s="23"/>
      <c r="M78" s="23"/>
      <c r="N78" s="23"/>
      <c r="P78" s="16"/>
      <c r="Q78" s="16"/>
      <c r="R78" s="16"/>
      <c r="S78" s="16"/>
      <c r="T78" s="16"/>
      <c r="U78" s="16"/>
      <c r="V78" s="16"/>
      <c r="W78" s="16"/>
      <c r="X78" s="16"/>
      <c r="Y78" s="16"/>
      <c r="Z78" s="16"/>
      <c r="AA78" s="16"/>
      <c r="AB78" s="16"/>
      <c r="AC78" s="16"/>
      <c r="AD78" s="16"/>
      <c r="AE78" s="16"/>
      <c r="AF78" s="16"/>
      <c r="AG78" s="16"/>
      <c r="AH78" s="16"/>
      <c r="AI78" s="16"/>
    </row>
    <row r="79" spans="1:35" ht="30" customHeight="1">
      <c r="A79" s="11">
        <v>63</v>
      </c>
      <c r="B79" s="11" t="str">
        <f t="shared" si="3"/>
        <v/>
      </c>
      <c r="C79" s="11" t="str">
        <f t="shared" si="4"/>
        <v>（３２）</v>
      </c>
      <c r="D79" s="11">
        <f t="shared" si="5"/>
        <v>63</v>
      </c>
      <c r="E79" s="21" t="s">
        <v>196</v>
      </c>
      <c r="F79" s="25" t="s">
        <v>471</v>
      </c>
      <c r="G79" s="26" t="s">
        <v>472</v>
      </c>
      <c r="H79" s="26" t="s">
        <v>473</v>
      </c>
      <c r="I79" s="26" t="s">
        <v>474</v>
      </c>
      <c r="J79" s="26" t="s">
        <v>475</v>
      </c>
      <c r="K79" s="23"/>
      <c r="L79" s="23"/>
      <c r="M79" s="23"/>
      <c r="N79" s="23"/>
      <c r="P79" s="16"/>
      <c r="Q79" s="16"/>
      <c r="R79" s="16"/>
      <c r="S79" s="16"/>
      <c r="T79" s="16"/>
      <c r="U79" s="16"/>
      <c r="V79" s="16"/>
      <c r="W79" s="16"/>
      <c r="X79" s="16"/>
      <c r="Y79" s="16"/>
      <c r="Z79" s="16"/>
      <c r="AA79" s="16"/>
      <c r="AB79" s="16"/>
      <c r="AC79" s="16"/>
      <c r="AD79" s="16"/>
      <c r="AE79" s="16"/>
      <c r="AF79" s="16"/>
      <c r="AG79" s="16"/>
      <c r="AH79" s="16"/>
      <c r="AI79" s="16"/>
    </row>
    <row r="80" spans="1:35" ht="30" customHeight="1">
      <c r="A80" s="11">
        <v>64</v>
      </c>
      <c r="B80" s="11" t="str">
        <f t="shared" si="3"/>
        <v/>
      </c>
      <c r="C80" s="11" t="str">
        <f t="shared" si="4"/>
        <v>（３３）</v>
      </c>
      <c r="D80" s="11">
        <f t="shared" si="5"/>
        <v>64</v>
      </c>
      <c r="E80" s="21" t="s">
        <v>201</v>
      </c>
      <c r="F80" s="32" t="s">
        <v>523</v>
      </c>
      <c r="G80" s="26" t="s">
        <v>341</v>
      </c>
      <c r="H80" s="26" t="s">
        <v>342</v>
      </c>
      <c r="I80" s="26" t="s">
        <v>343</v>
      </c>
      <c r="J80" s="26" t="s">
        <v>344</v>
      </c>
      <c r="K80" s="23"/>
      <c r="L80" s="23"/>
      <c r="M80" s="23"/>
      <c r="N80" s="23"/>
      <c r="P80" s="16"/>
      <c r="Q80" s="16"/>
      <c r="R80" s="16"/>
      <c r="S80" s="16"/>
      <c r="T80" s="16"/>
      <c r="U80" s="16"/>
      <c r="V80" s="16"/>
      <c r="W80" s="16"/>
      <c r="X80" s="16"/>
      <c r="Y80" s="16"/>
      <c r="Z80" s="16"/>
      <c r="AA80" s="16"/>
      <c r="AB80" s="16"/>
      <c r="AC80" s="16"/>
      <c r="AD80" s="16"/>
      <c r="AE80" s="16"/>
      <c r="AF80" s="16"/>
      <c r="AG80" s="16"/>
      <c r="AH80" s="16"/>
      <c r="AI80" s="16"/>
    </row>
    <row r="81" spans="1:35" ht="30" customHeight="1">
      <c r="A81" s="11">
        <v>65</v>
      </c>
      <c r="B81" s="11" t="str">
        <f t="shared" si="3"/>
        <v/>
      </c>
      <c r="C81" s="11" t="str">
        <f t="shared" si="4"/>
        <v>（３４）</v>
      </c>
      <c r="D81" s="11">
        <f t="shared" si="5"/>
        <v>65</v>
      </c>
      <c r="E81" s="21" t="s">
        <v>211</v>
      </c>
      <c r="F81" s="25" t="s">
        <v>440</v>
      </c>
      <c r="G81" s="26" t="s">
        <v>346</v>
      </c>
      <c r="H81" s="26" t="s">
        <v>347</v>
      </c>
      <c r="I81" s="26" t="s">
        <v>348</v>
      </c>
      <c r="J81" s="26" t="s">
        <v>349</v>
      </c>
      <c r="K81" s="23"/>
      <c r="L81" s="23"/>
      <c r="M81" s="23"/>
      <c r="N81" s="23"/>
      <c r="P81" s="16"/>
      <c r="Q81" s="16"/>
      <c r="R81" s="16"/>
      <c r="S81" s="16"/>
      <c r="T81" s="16"/>
      <c r="U81" s="16"/>
      <c r="V81" s="16"/>
      <c r="W81" s="16"/>
      <c r="X81" s="16"/>
      <c r="Y81" s="16"/>
      <c r="Z81" s="16"/>
      <c r="AA81" s="16"/>
      <c r="AB81" s="16"/>
      <c r="AC81" s="16"/>
      <c r="AD81" s="16"/>
      <c r="AE81" s="16"/>
      <c r="AF81" s="16"/>
      <c r="AG81" s="16"/>
      <c r="AH81" s="16"/>
      <c r="AI81" s="16"/>
    </row>
    <row r="82" spans="1:35" ht="30" customHeight="1">
      <c r="A82" s="11">
        <v>66</v>
      </c>
      <c r="B82" s="11" t="str">
        <f t="shared" si="3"/>
        <v/>
      </c>
      <c r="C82" s="11" t="str">
        <f t="shared" si="4"/>
        <v>（３５）</v>
      </c>
      <c r="D82" s="11">
        <f t="shared" si="5"/>
        <v>66</v>
      </c>
      <c r="E82" s="21" t="s">
        <v>218</v>
      </c>
      <c r="F82" s="25" t="s">
        <v>441</v>
      </c>
      <c r="G82" s="26" t="s">
        <v>156</v>
      </c>
      <c r="H82" s="26" t="s">
        <v>157</v>
      </c>
      <c r="I82" s="26" t="s">
        <v>158</v>
      </c>
      <c r="J82" s="26" t="s">
        <v>159</v>
      </c>
      <c r="K82" s="23"/>
      <c r="L82" s="23"/>
      <c r="M82" s="23"/>
      <c r="N82" s="23"/>
      <c r="P82" s="16"/>
      <c r="Q82" s="16"/>
      <c r="R82" s="16"/>
      <c r="S82" s="16"/>
      <c r="T82" s="16"/>
      <c r="U82" s="16"/>
      <c r="V82" s="16"/>
      <c r="W82" s="16"/>
      <c r="X82" s="16"/>
      <c r="Y82" s="16"/>
      <c r="Z82" s="16"/>
      <c r="AA82" s="16"/>
      <c r="AB82" s="16"/>
      <c r="AC82" s="16"/>
      <c r="AD82" s="16"/>
      <c r="AE82" s="16"/>
      <c r="AF82" s="16"/>
      <c r="AG82" s="16"/>
      <c r="AH82" s="16"/>
      <c r="AI82" s="16"/>
    </row>
    <row r="83" spans="1:35" ht="30" customHeight="1">
      <c r="B83" s="11" t="str">
        <f t="shared" si="3"/>
        <v/>
      </c>
      <c r="C83" s="11" t="str">
        <f t="shared" si="4"/>
        <v/>
      </c>
      <c r="D83" s="11" t="str">
        <f t="shared" si="5"/>
        <v/>
      </c>
      <c r="E83" s="174" t="s">
        <v>524</v>
      </c>
      <c r="F83" s="175"/>
      <c r="G83" s="175"/>
      <c r="H83" s="175"/>
      <c r="I83" s="175"/>
      <c r="J83" s="175"/>
      <c r="K83" s="175"/>
      <c r="L83" s="175"/>
      <c r="M83" s="175"/>
      <c r="N83" s="176"/>
      <c r="P83" s="16"/>
      <c r="Q83" s="16"/>
      <c r="R83" s="16"/>
      <c r="S83" s="16"/>
      <c r="T83" s="16"/>
      <c r="U83" s="16"/>
      <c r="V83" s="16"/>
      <c r="W83" s="16"/>
      <c r="X83" s="16"/>
      <c r="Y83" s="16"/>
      <c r="Z83" s="16"/>
      <c r="AA83" s="16"/>
      <c r="AB83" s="16"/>
      <c r="AC83" s="16"/>
      <c r="AD83" s="16"/>
      <c r="AE83" s="16"/>
      <c r="AF83" s="16"/>
      <c r="AG83" s="16"/>
      <c r="AH83" s="16"/>
      <c r="AI83" s="16"/>
    </row>
    <row r="84" spans="1:35" ht="30" customHeight="1">
      <c r="A84" s="11">
        <v>67</v>
      </c>
      <c r="B84" s="11" t="str">
        <f t="shared" si="3"/>
        <v/>
      </c>
      <c r="C84" s="11" t="str">
        <f t="shared" si="4"/>
        <v>（３６）</v>
      </c>
      <c r="D84" s="11">
        <f t="shared" si="5"/>
        <v>67</v>
      </c>
      <c r="E84" s="21" t="s">
        <v>525</v>
      </c>
      <c r="F84" s="25" t="s">
        <v>526</v>
      </c>
      <c r="G84" s="26" t="s">
        <v>163</v>
      </c>
      <c r="H84" s="26" t="s">
        <v>164</v>
      </c>
      <c r="I84" s="26" t="s">
        <v>165</v>
      </c>
      <c r="J84" s="26" t="s">
        <v>166</v>
      </c>
      <c r="K84" s="23"/>
      <c r="L84" s="23"/>
      <c r="M84" s="23"/>
      <c r="N84" s="23"/>
      <c r="O84" s="11" t="s">
        <v>527</v>
      </c>
      <c r="P84" s="16"/>
      <c r="Q84" s="16"/>
      <c r="R84" s="16"/>
      <c r="S84" s="16"/>
      <c r="T84" s="16"/>
      <c r="U84" s="16"/>
      <c r="V84" s="16"/>
      <c r="W84" s="16"/>
      <c r="X84" s="16"/>
      <c r="Y84" s="16"/>
      <c r="Z84" s="16"/>
      <c r="AA84" s="16"/>
      <c r="AB84" s="16"/>
      <c r="AC84" s="16"/>
      <c r="AD84" s="16"/>
      <c r="AE84" s="16"/>
      <c r="AF84" s="16"/>
      <c r="AG84" s="16"/>
      <c r="AH84" s="16"/>
      <c r="AI84" s="16"/>
    </row>
    <row r="85" spans="1:35" ht="30" customHeight="1">
      <c r="A85" s="11">
        <v>68</v>
      </c>
      <c r="B85" s="11" t="str">
        <f t="shared" si="3"/>
        <v/>
      </c>
      <c r="C85" s="11" t="str">
        <f t="shared" si="4"/>
        <v>（３７）</v>
      </c>
      <c r="D85" s="11">
        <f t="shared" si="5"/>
        <v>68</v>
      </c>
      <c r="E85" s="21" t="s">
        <v>228</v>
      </c>
      <c r="F85" s="25" t="s">
        <v>168</v>
      </c>
      <c r="G85" s="26" t="s">
        <v>163</v>
      </c>
      <c r="H85" s="26" t="s">
        <v>164</v>
      </c>
      <c r="I85" s="26" t="s">
        <v>165</v>
      </c>
      <c r="J85" s="26" t="s">
        <v>166</v>
      </c>
      <c r="K85" s="23"/>
      <c r="L85" s="23"/>
      <c r="M85" s="23"/>
      <c r="N85" s="23"/>
      <c r="O85" s="11" t="s">
        <v>527</v>
      </c>
      <c r="P85" s="16"/>
      <c r="Q85" s="16"/>
      <c r="R85" s="16"/>
      <c r="S85" s="16"/>
      <c r="T85" s="16"/>
      <c r="U85" s="16"/>
      <c r="V85" s="16"/>
      <c r="W85" s="16"/>
      <c r="X85" s="16"/>
      <c r="Y85" s="16"/>
      <c r="Z85" s="16"/>
      <c r="AA85" s="16"/>
      <c r="AB85" s="16"/>
      <c r="AC85" s="16"/>
      <c r="AD85" s="16"/>
      <c r="AE85" s="16"/>
      <c r="AF85" s="16"/>
      <c r="AG85" s="16"/>
      <c r="AH85" s="16"/>
      <c r="AI85" s="16"/>
    </row>
    <row r="86" spans="1:35" ht="30" customHeight="1">
      <c r="A86" s="11">
        <v>69</v>
      </c>
      <c r="B86" s="11" t="str">
        <f t="shared" si="3"/>
        <v/>
      </c>
      <c r="C86" s="11" t="str">
        <f t="shared" si="4"/>
        <v>（３８）</v>
      </c>
      <c r="D86" s="11">
        <f t="shared" si="5"/>
        <v>69</v>
      </c>
      <c r="E86" s="21" t="s">
        <v>232</v>
      </c>
      <c r="F86" s="25" t="s">
        <v>354</v>
      </c>
      <c r="G86" s="26" t="s">
        <v>163</v>
      </c>
      <c r="H86" s="26" t="s">
        <v>164</v>
      </c>
      <c r="I86" s="26" t="s">
        <v>165</v>
      </c>
      <c r="J86" s="26" t="s">
        <v>166</v>
      </c>
      <c r="K86" s="23"/>
      <c r="L86" s="23"/>
      <c r="M86" s="23"/>
      <c r="N86" s="23"/>
      <c r="O86" s="11" t="s">
        <v>527</v>
      </c>
      <c r="P86" s="16"/>
      <c r="Q86" s="16"/>
      <c r="R86" s="16"/>
      <c r="S86" s="16"/>
      <c r="T86" s="16"/>
      <c r="U86" s="16"/>
      <c r="V86" s="16"/>
      <c r="W86" s="16"/>
      <c r="X86" s="16"/>
      <c r="Y86" s="16"/>
      <c r="Z86" s="16"/>
      <c r="AA86" s="16"/>
      <c r="AB86" s="16"/>
      <c r="AC86" s="16"/>
      <c r="AD86" s="16"/>
      <c r="AE86" s="16"/>
      <c r="AF86" s="16"/>
      <c r="AG86" s="16"/>
      <c r="AH86" s="16"/>
      <c r="AI86" s="16"/>
    </row>
    <row r="87" spans="1:35" ht="30" customHeight="1">
      <c r="A87" s="11">
        <v>70</v>
      </c>
      <c r="B87" s="11" t="str">
        <f t="shared" si="3"/>
        <v/>
      </c>
      <c r="C87" s="11" t="str">
        <f t="shared" si="4"/>
        <v>（３９）</v>
      </c>
      <c r="D87" s="11">
        <f t="shared" si="5"/>
        <v>70</v>
      </c>
      <c r="E87" s="21" t="s">
        <v>237</v>
      </c>
      <c r="F87" s="34" t="s">
        <v>172</v>
      </c>
      <c r="G87" s="26" t="s">
        <v>163</v>
      </c>
      <c r="H87" s="26" t="s">
        <v>164</v>
      </c>
      <c r="I87" s="26" t="s">
        <v>165</v>
      </c>
      <c r="J87" s="26" t="s">
        <v>166</v>
      </c>
      <c r="K87" s="23"/>
      <c r="L87" s="23"/>
      <c r="M87" s="23"/>
      <c r="N87" s="23"/>
      <c r="O87" s="11" t="s">
        <v>528</v>
      </c>
      <c r="P87" s="16"/>
      <c r="Q87" s="16"/>
      <c r="R87" s="16"/>
      <c r="S87" s="16"/>
      <c r="T87" s="16"/>
      <c r="U87" s="16"/>
      <c r="V87" s="16"/>
      <c r="W87" s="16"/>
      <c r="X87" s="16"/>
      <c r="Y87" s="16"/>
      <c r="Z87" s="16"/>
      <c r="AA87" s="16"/>
      <c r="AB87" s="16"/>
      <c r="AC87" s="16"/>
      <c r="AD87" s="16"/>
      <c r="AE87" s="16"/>
      <c r="AF87" s="16"/>
      <c r="AG87" s="16"/>
      <c r="AH87" s="16"/>
      <c r="AI87" s="16"/>
    </row>
    <row r="88" spans="1:35" ht="30" customHeight="1">
      <c r="A88" s="11">
        <v>71</v>
      </c>
      <c r="B88" s="11" t="str">
        <f t="shared" si="3"/>
        <v/>
      </c>
      <c r="C88" s="11" t="str">
        <f t="shared" si="4"/>
        <v>（４０）</v>
      </c>
      <c r="D88" s="11">
        <f t="shared" si="5"/>
        <v>71</v>
      </c>
      <c r="E88" s="21" t="s">
        <v>239</v>
      </c>
      <c r="F88" s="25" t="s">
        <v>529</v>
      </c>
      <c r="G88" s="26" t="s">
        <v>163</v>
      </c>
      <c r="H88" s="26" t="s">
        <v>164</v>
      </c>
      <c r="I88" s="26" t="s">
        <v>165</v>
      </c>
      <c r="J88" s="26" t="s">
        <v>166</v>
      </c>
      <c r="K88" s="23"/>
      <c r="L88" s="23"/>
      <c r="M88" s="23"/>
      <c r="N88" s="23"/>
      <c r="O88" s="11" t="s">
        <v>530</v>
      </c>
      <c r="P88" s="16"/>
      <c r="Q88" s="16"/>
      <c r="R88" s="16"/>
      <c r="S88" s="16"/>
      <c r="T88" s="16"/>
      <c r="U88" s="16"/>
      <c r="V88" s="16"/>
      <c r="W88" s="16"/>
      <c r="X88" s="16"/>
      <c r="Y88" s="16"/>
      <c r="Z88" s="16"/>
      <c r="AA88" s="16"/>
      <c r="AB88" s="16"/>
      <c r="AC88" s="16"/>
      <c r="AD88" s="16"/>
      <c r="AE88" s="16"/>
      <c r="AF88" s="16"/>
      <c r="AG88" s="16"/>
      <c r="AH88" s="16"/>
      <c r="AI88" s="16"/>
    </row>
    <row r="89" spans="1:35" ht="30" customHeight="1">
      <c r="A89" s="11">
        <v>72</v>
      </c>
      <c r="B89" s="11" t="str">
        <f t="shared" si="3"/>
        <v/>
      </c>
      <c r="C89" s="11" t="str">
        <f t="shared" si="4"/>
        <v>（４１）</v>
      </c>
      <c r="D89" s="11">
        <f t="shared" si="5"/>
        <v>72</v>
      </c>
      <c r="E89" s="21" t="s">
        <v>245</v>
      </c>
      <c r="F89" s="25" t="s">
        <v>356</v>
      </c>
      <c r="G89" s="26" t="s">
        <v>163</v>
      </c>
      <c r="H89" s="26" t="s">
        <v>164</v>
      </c>
      <c r="I89" s="26" t="s">
        <v>165</v>
      </c>
      <c r="J89" s="26" t="s">
        <v>166</v>
      </c>
      <c r="K89" s="23"/>
      <c r="L89" s="23"/>
      <c r="M89" s="23"/>
      <c r="N89" s="23"/>
      <c r="O89" s="11" t="s">
        <v>528</v>
      </c>
      <c r="P89" s="16"/>
      <c r="Q89" s="16"/>
      <c r="R89" s="16"/>
      <c r="S89" s="16"/>
      <c r="T89" s="16"/>
      <c r="U89" s="16"/>
      <c r="V89" s="16"/>
      <c r="W89" s="16"/>
      <c r="X89" s="16"/>
      <c r="Y89" s="16"/>
      <c r="Z89" s="16"/>
      <c r="AA89" s="16"/>
      <c r="AB89" s="16"/>
      <c r="AC89" s="16"/>
      <c r="AD89" s="16"/>
      <c r="AE89" s="16"/>
      <c r="AF89" s="16"/>
      <c r="AG89" s="16"/>
      <c r="AH89" s="16"/>
      <c r="AI89" s="16"/>
    </row>
    <row r="90" spans="1:35" ht="30" customHeight="1">
      <c r="A90" s="11">
        <v>73</v>
      </c>
      <c r="B90" s="11" t="str">
        <f t="shared" si="3"/>
        <v/>
      </c>
      <c r="C90" s="11" t="str">
        <f t="shared" si="4"/>
        <v>（４２）</v>
      </c>
      <c r="D90" s="11">
        <f t="shared" si="5"/>
        <v>73</v>
      </c>
      <c r="E90" s="21" t="s">
        <v>445</v>
      </c>
      <c r="F90" s="25" t="s">
        <v>357</v>
      </c>
      <c r="G90" s="26" t="s">
        <v>163</v>
      </c>
      <c r="H90" s="26" t="s">
        <v>164</v>
      </c>
      <c r="I90" s="26" t="s">
        <v>165</v>
      </c>
      <c r="J90" s="26" t="s">
        <v>166</v>
      </c>
      <c r="K90" s="23"/>
      <c r="L90" s="23"/>
      <c r="M90" s="23"/>
      <c r="N90" s="23"/>
      <c r="O90" s="11" t="s">
        <v>531</v>
      </c>
      <c r="P90" s="16"/>
      <c r="Q90" s="16"/>
      <c r="R90" s="16"/>
      <c r="S90" s="16"/>
      <c r="T90" s="16"/>
      <c r="U90" s="16"/>
      <c r="V90" s="16"/>
      <c r="W90" s="16"/>
      <c r="X90" s="16"/>
      <c r="Y90" s="16"/>
      <c r="Z90" s="16"/>
      <c r="AA90" s="16"/>
      <c r="AB90" s="16"/>
      <c r="AC90" s="16"/>
      <c r="AD90" s="16"/>
      <c r="AE90" s="16"/>
      <c r="AF90" s="16"/>
      <c r="AG90" s="16"/>
      <c r="AH90" s="16"/>
      <c r="AI90" s="16"/>
    </row>
    <row r="91" spans="1:35" ht="30" customHeight="1">
      <c r="A91" s="11">
        <v>74</v>
      </c>
      <c r="B91" s="11" t="str">
        <f t="shared" si="3"/>
        <v/>
      </c>
      <c r="C91" s="11" t="str">
        <f t="shared" si="4"/>
        <v>（４３）</v>
      </c>
      <c r="D91" s="11">
        <f t="shared" si="5"/>
        <v>74</v>
      </c>
      <c r="E91" s="21" t="s">
        <v>254</v>
      </c>
      <c r="F91" s="32" t="s">
        <v>478</v>
      </c>
      <c r="G91" s="26" t="s">
        <v>163</v>
      </c>
      <c r="H91" s="26" t="s">
        <v>164</v>
      </c>
      <c r="I91" s="26" t="s">
        <v>165</v>
      </c>
      <c r="J91" s="26" t="s">
        <v>166</v>
      </c>
      <c r="K91" s="23"/>
      <c r="L91" s="23"/>
      <c r="M91" s="23"/>
      <c r="N91" s="23"/>
      <c r="O91" s="11" t="s">
        <v>532</v>
      </c>
      <c r="P91" s="16"/>
      <c r="Q91" s="16"/>
      <c r="R91" s="16"/>
      <c r="S91" s="16"/>
      <c r="T91" s="16"/>
      <c r="U91" s="16"/>
      <c r="V91" s="16"/>
      <c r="W91" s="16"/>
      <c r="X91" s="16"/>
      <c r="Y91" s="16"/>
      <c r="Z91" s="16"/>
      <c r="AA91" s="16"/>
      <c r="AB91" s="16"/>
      <c r="AC91" s="16"/>
      <c r="AD91" s="16"/>
      <c r="AE91" s="16"/>
      <c r="AF91" s="16"/>
      <c r="AG91" s="16"/>
      <c r="AH91" s="16"/>
      <c r="AI91" s="16"/>
    </row>
    <row r="92" spans="1:35" ht="30" customHeight="1">
      <c r="B92" s="11" t="str">
        <f t="shared" si="3"/>
        <v/>
      </c>
      <c r="C92" s="11" t="str">
        <f t="shared" si="4"/>
        <v/>
      </c>
      <c r="D92" s="11" t="str">
        <f t="shared" si="5"/>
        <v/>
      </c>
      <c r="E92" s="174" t="s">
        <v>533</v>
      </c>
      <c r="F92" s="175"/>
      <c r="G92" s="175"/>
      <c r="H92" s="175"/>
      <c r="I92" s="175"/>
      <c r="J92" s="175"/>
      <c r="K92" s="175"/>
      <c r="L92" s="175"/>
      <c r="M92" s="175"/>
      <c r="N92" s="176"/>
      <c r="P92" s="16"/>
      <c r="Q92" s="16"/>
      <c r="R92" s="16"/>
      <c r="S92" s="16"/>
      <c r="T92" s="16"/>
      <c r="U92" s="16"/>
      <c r="V92" s="16"/>
      <c r="W92" s="16"/>
      <c r="X92" s="16"/>
      <c r="Y92" s="16"/>
      <c r="Z92" s="16"/>
      <c r="AA92" s="16"/>
      <c r="AB92" s="16"/>
      <c r="AC92" s="16"/>
      <c r="AD92" s="16"/>
      <c r="AE92" s="16"/>
      <c r="AF92" s="16"/>
      <c r="AG92" s="16"/>
      <c r="AH92" s="16"/>
      <c r="AI92" s="16"/>
    </row>
    <row r="93" spans="1:35" ht="30" customHeight="1">
      <c r="A93" s="11">
        <v>75</v>
      </c>
      <c r="B93" s="11" t="str">
        <f t="shared" si="3"/>
        <v/>
      </c>
      <c r="C93" s="11" t="str">
        <f t="shared" si="4"/>
        <v>（４４）</v>
      </c>
      <c r="D93" s="11">
        <f t="shared" si="5"/>
        <v>75</v>
      </c>
      <c r="E93" s="21" t="s">
        <v>534</v>
      </c>
      <c r="F93" s="46" t="s">
        <v>535</v>
      </c>
      <c r="G93" s="26" t="s">
        <v>104</v>
      </c>
      <c r="H93" s="26" t="s">
        <v>105</v>
      </c>
      <c r="I93" s="26" t="s">
        <v>106</v>
      </c>
      <c r="J93" s="26" t="s">
        <v>107</v>
      </c>
      <c r="K93" s="43"/>
      <c r="L93" s="43"/>
      <c r="M93" s="43"/>
      <c r="N93" s="44"/>
      <c r="P93" s="16"/>
      <c r="Q93" s="16"/>
      <c r="R93" s="16"/>
      <c r="S93" s="16"/>
      <c r="T93" s="16"/>
      <c r="U93" s="16"/>
      <c r="V93" s="16"/>
      <c r="W93" s="16"/>
      <c r="X93" s="16"/>
      <c r="Y93" s="16"/>
      <c r="Z93" s="16"/>
      <c r="AA93" s="16"/>
      <c r="AB93" s="16"/>
      <c r="AC93" s="16"/>
      <c r="AD93" s="16"/>
      <c r="AE93" s="16"/>
      <c r="AF93" s="16"/>
      <c r="AG93" s="16"/>
      <c r="AH93" s="16"/>
      <c r="AI93" s="16"/>
    </row>
    <row r="94" spans="1:35" ht="30" customHeight="1">
      <c r="A94" s="11">
        <v>76</v>
      </c>
      <c r="B94" s="11" t="str">
        <f t="shared" si="3"/>
        <v/>
      </c>
      <c r="C94" s="11" t="str">
        <f t="shared" si="4"/>
        <v>（４５）</v>
      </c>
      <c r="D94" s="11">
        <f t="shared" si="5"/>
        <v>76</v>
      </c>
      <c r="E94" s="21" t="s">
        <v>258</v>
      </c>
      <c r="F94" s="46" t="s">
        <v>536</v>
      </c>
      <c r="G94" s="26" t="s">
        <v>104</v>
      </c>
      <c r="H94" s="26" t="s">
        <v>105</v>
      </c>
      <c r="I94" s="26" t="s">
        <v>106</v>
      </c>
      <c r="J94" s="26" t="s">
        <v>107</v>
      </c>
      <c r="K94" s="43"/>
      <c r="L94" s="43"/>
      <c r="M94" s="43"/>
      <c r="N94" s="44"/>
      <c r="P94" s="16"/>
      <c r="Q94" s="16"/>
      <c r="R94" s="16"/>
      <c r="S94" s="16"/>
      <c r="T94" s="16"/>
      <c r="U94" s="16"/>
      <c r="V94" s="16"/>
      <c r="W94" s="16"/>
      <c r="X94" s="16"/>
      <c r="Y94" s="16"/>
      <c r="Z94" s="16"/>
      <c r="AA94" s="16"/>
      <c r="AB94" s="16"/>
      <c r="AC94" s="16"/>
      <c r="AD94" s="16"/>
      <c r="AE94" s="16"/>
      <c r="AF94" s="16"/>
      <c r="AG94" s="16"/>
      <c r="AH94" s="16"/>
      <c r="AI94" s="16"/>
    </row>
    <row r="95" spans="1:35" ht="30" customHeight="1">
      <c r="A95" s="11">
        <v>77</v>
      </c>
      <c r="B95" s="11" t="str">
        <f t="shared" si="3"/>
        <v/>
      </c>
      <c r="C95" s="11" t="str">
        <f t="shared" si="4"/>
        <v>（４６）</v>
      </c>
      <c r="D95" s="11">
        <f t="shared" si="5"/>
        <v>77</v>
      </c>
      <c r="E95" s="21" t="s">
        <v>260</v>
      </c>
      <c r="F95" s="46" t="s">
        <v>537</v>
      </c>
      <c r="G95" s="26" t="s">
        <v>104</v>
      </c>
      <c r="H95" s="26" t="s">
        <v>105</v>
      </c>
      <c r="I95" s="26" t="s">
        <v>106</v>
      </c>
      <c r="J95" s="26" t="s">
        <v>107</v>
      </c>
      <c r="K95" s="43"/>
      <c r="L95" s="43"/>
      <c r="M95" s="43"/>
      <c r="N95" s="44"/>
      <c r="P95" s="16"/>
      <c r="Q95" s="16"/>
      <c r="R95" s="16"/>
      <c r="S95" s="16"/>
      <c r="T95" s="16"/>
      <c r="U95" s="16"/>
      <c r="V95" s="16"/>
      <c r="W95" s="16"/>
      <c r="X95" s="16"/>
      <c r="Y95" s="16"/>
      <c r="Z95" s="16"/>
      <c r="AA95" s="16"/>
      <c r="AB95" s="16"/>
      <c r="AC95" s="16"/>
      <c r="AD95" s="16"/>
      <c r="AE95" s="16"/>
      <c r="AF95" s="16"/>
      <c r="AG95" s="16"/>
      <c r="AH95" s="16"/>
      <c r="AI95" s="16"/>
    </row>
    <row r="96" spans="1:35" ht="30" customHeight="1">
      <c r="B96" s="11" t="str">
        <f t="shared" si="3"/>
        <v/>
      </c>
      <c r="C96" s="11" t="str">
        <f t="shared" si="4"/>
        <v/>
      </c>
      <c r="D96" s="11" t="str">
        <f t="shared" si="5"/>
        <v/>
      </c>
      <c r="E96" s="177" t="s">
        <v>538</v>
      </c>
      <c r="F96" s="178"/>
      <c r="G96" s="178"/>
      <c r="H96" s="178"/>
      <c r="I96" s="178"/>
      <c r="J96" s="178"/>
      <c r="K96" s="178"/>
      <c r="L96" s="178"/>
      <c r="M96" s="178"/>
      <c r="N96" s="179"/>
      <c r="P96" s="16"/>
      <c r="Q96" s="16"/>
      <c r="R96" s="16"/>
      <c r="S96" s="16"/>
      <c r="T96" s="16"/>
      <c r="U96" s="16"/>
      <c r="V96" s="16"/>
      <c r="W96" s="16"/>
      <c r="X96" s="16"/>
      <c r="Y96" s="16"/>
      <c r="Z96" s="16"/>
      <c r="AA96" s="16"/>
      <c r="AB96" s="16"/>
      <c r="AC96" s="16"/>
      <c r="AD96" s="16"/>
      <c r="AE96" s="16"/>
      <c r="AF96" s="16"/>
      <c r="AG96" s="16"/>
      <c r="AH96" s="16"/>
      <c r="AI96" s="16"/>
    </row>
    <row r="97" spans="1:35" ht="30" customHeight="1">
      <c r="A97" s="11">
        <v>78</v>
      </c>
      <c r="B97" s="11" t="str">
        <f t="shared" si="3"/>
        <v/>
      </c>
      <c r="C97" s="11" t="str">
        <f t="shared" si="4"/>
        <v>（４７）</v>
      </c>
      <c r="D97" s="11">
        <f t="shared" si="5"/>
        <v>78</v>
      </c>
      <c r="E97" s="21" t="s">
        <v>446</v>
      </c>
      <c r="F97" s="25" t="s">
        <v>183</v>
      </c>
      <c r="G97" s="26" t="s">
        <v>110</v>
      </c>
      <c r="H97" s="26" t="s">
        <v>111</v>
      </c>
      <c r="I97" s="26" t="s">
        <v>184</v>
      </c>
      <c r="J97" s="26" t="s">
        <v>185</v>
      </c>
      <c r="K97" s="23"/>
      <c r="L97" s="23"/>
      <c r="M97" s="23"/>
      <c r="N97" s="23"/>
      <c r="P97" s="16"/>
      <c r="Q97" s="16"/>
      <c r="R97" s="16"/>
      <c r="S97" s="16"/>
      <c r="T97" s="16"/>
      <c r="U97" s="16"/>
      <c r="V97" s="16"/>
      <c r="W97" s="16"/>
      <c r="X97" s="16"/>
      <c r="Y97" s="16"/>
      <c r="Z97" s="16"/>
      <c r="AA97" s="16"/>
      <c r="AB97" s="16"/>
      <c r="AC97" s="16"/>
      <c r="AD97" s="16"/>
      <c r="AE97" s="16"/>
      <c r="AF97" s="16"/>
      <c r="AG97" s="16"/>
      <c r="AH97" s="16"/>
      <c r="AI97" s="16"/>
    </row>
    <row r="98" spans="1:35" ht="30" customHeight="1">
      <c r="A98" s="11">
        <v>79</v>
      </c>
      <c r="B98" s="11" t="str">
        <f t="shared" si="3"/>
        <v/>
      </c>
      <c r="C98" s="11" t="str">
        <f t="shared" si="4"/>
        <v>（４８）</v>
      </c>
      <c r="D98" s="11">
        <f t="shared" si="5"/>
        <v>79</v>
      </c>
      <c r="E98" s="21" t="s">
        <v>264</v>
      </c>
      <c r="F98" s="25" t="s">
        <v>360</v>
      </c>
      <c r="G98" s="26" t="s">
        <v>110</v>
      </c>
      <c r="H98" s="26" t="s">
        <v>111</v>
      </c>
      <c r="I98" s="26" t="s">
        <v>184</v>
      </c>
      <c r="J98" s="26" t="s">
        <v>185</v>
      </c>
      <c r="K98" s="23"/>
      <c r="L98" s="23"/>
      <c r="M98" s="23"/>
      <c r="N98" s="23"/>
      <c r="P98" s="16"/>
      <c r="Q98" s="16"/>
      <c r="R98" s="16"/>
      <c r="S98" s="16"/>
      <c r="T98" s="16"/>
      <c r="U98" s="16"/>
      <c r="V98" s="16"/>
      <c r="W98" s="16"/>
      <c r="X98" s="16"/>
      <c r="Y98" s="16"/>
      <c r="Z98" s="16"/>
      <c r="AA98" s="16"/>
      <c r="AB98" s="16"/>
      <c r="AC98" s="16"/>
      <c r="AD98" s="16"/>
      <c r="AE98" s="16"/>
      <c r="AF98" s="16"/>
      <c r="AG98" s="16"/>
      <c r="AH98" s="16"/>
      <c r="AI98" s="16"/>
    </row>
    <row r="99" spans="1:35">
      <c r="A99" s="11">
        <v>80</v>
      </c>
      <c r="B99" s="11" t="str">
        <f t="shared" si="3"/>
        <v/>
      </c>
      <c r="C99" s="11" t="str">
        <f t="shared" si="4"/>
        <v>（４９）</v>
      </c>
      <c r="D99" s="11">
        <f t="shared" si="5"/>
        <v>80</v>
      </c>
      <c r="E99" s="21" t="s">
        <v>266</v>
      </c>
      <c r="F99" s="25" t="s">
        <v>361</v>
      </c>
      <c r="G99" s="26" t="s">
        <v>362</v>
      </c>
      <c r="H99" s="26" t="s">
        <v>363</v>
      </c>
      <c r="I99" s="26" t="s">
        <v>364</v>
      </c>
      <c r="J99" s="26" t="s">
        <v>365</v>
      </c>
      <c r="K99" s="26" t="s">
        <v>194</v>
      </c>
      <c r="L99" s="26" t="s">
        <v>195</v>
      </c>
      <c r="M99" s="23"/>
      <c r="N99" s="23"/>
      <c r="P99" s="16"/>
      <c r="Q99" s="16"/>
      <c r="R99" s="16"/>
      <c r="S99" s="16"/>
      <c r="T99" s="16"/>
      <c r="U99" s="16"/>
      <c r="V99" s="16"/>
      <c r="W99" s="16"/>
      <c r="X99" s="16"/>
      <c r="Y99" s="16"/>
      <c r="Z99" s="16"/>
      <c r="AA99" s="16"/>
      <c r="AB99" s="16"/>
      <c r="AC99" s="16"/>
      <c r="AD99" s="16"/>
      <c r="AE99" s="16"/>
      <c r="AF99" s="16"/>
      <c r="AG99" s="16"/>
      <c r="AH99" s="16"/>
      <c r="AI99" s="16"/>
    </row>
    <row r="100" spans="1:35">
      <c r="A100" s="11">
        <v>81</v>
      </c>
      <c r="B100" s="11" t="str">
        <f t="shared" si="3"/>
        <v/>
      </c>
      <c r="C100" s="11" t="str">
        <f t="shared" si="4"/>
        <v>（５０）</v>
      </c>
      <c r="D100" s="11">
        <f t="shared" si="5"/>
        <v>81</v>
      </c>
      <c r="E100" s="21" t="s">
        <v>268</v>
      </c>
      <c r="F100" s="25" t="s">
        <v>366</v>
      </c>
      <c r="G100" s="26" t="s">
        <v>367</v>
      </c>
      <c r="H100" s="26" t="s">
        <v>368</v>
      </c>
      <c r="I100" s="26" t="s">
        <v>363</v>
      </c>
      <c r="J100" s="26" t="s">
        <v>369</v>
      </c>
      <c r="K100" s="26" t="s">
        <v>200</v>
      </c>
      <c r="L100" s="26" t="s">
        <v>195</v>
      </c>
      <c r="M100" s="23"/>
      <c r="N100" s="23"/>
      <c r="P100" s="16"/>
      <c r="Q100" s="16"/>
      <c r="R100" s="16"/>
      <c r="S100" s="16"/>
      <c r="T100" s="16"/>
      <c r="U100" s="16"/>
      <c r="V100" s="16"/>
      <c r="W100" s="16"/>
      <c r="X100" s="16"/>
      <c r="Y100" s="16"/>
      <c r="Z100" s="16"/>
      <c r="AA100" s="16"/>
      <c r="AB100" s="16"/>
      <c r="AC100" s="16"/>
      <c r="AD100" s="16"/>
      <c r="AE100" s="16"/>
      <c r="AF100" s="16"/>
      <c r="AG100" s="16"/>
      <c r="AH100" s="16"/>
      <c r="AI100" s="16"/>
    </row>
    <row r="101" spans="1:35" ht="30" customHeight="1">
      <c r="A101" s="11">
        <v>82</v>
      </c>
      <c r="B101" s="11" t="str">
        <f t="shared" si="3"/>
        <v/>
      </c>
      <c r="C101" s="11" t="str">
        <f t="shared" si="4"/>
        <v>（５１）</v>
      </c>
      <c r="D101" s="11">
        <f t="shared" si="5"/>
        <v>82</v>
      </c>
      <c r="E101" s="21" t="s">
        <v>270</v>
      </c>
      <c r="F101" s="25" t="s">
        <v>370</v>
      </c>
      <c r="G101" s="26" t="s">
        <v>203</v>
      </c>
      <c r="H101" s="26" t="s">
        <v>371</v>
      </c>
      <c r="I101" s="26" t="s">
        <v>372</v>
      </c>
      <c r="J101" s="26" t="s">
        <v>373</v>
      </c>
      <c r="K101" s="26" t="s">
        <v>374</v>
      </c>
      <c r="L101" s="26" t="s">
        <v>375</v>
      </c>
      <c r="M101" s="26" t="s">
        <v>376</v>
      </c>
      <c r="N101" s="26" t="s">
        <v>210</v>
      </c>
      <c r="P101" s="16"/>
      <c r="Q101" s="16"/>
      <c r="R101" s="16"/>
      <c r="S101" s="16"/>
      <c r="T101" s="16"/>
      <c r="U101" s="16"/>
      <c r="V101" s="16"/>
      <c r="W101" s="16"/>
      <c r="X101" s="16"/>
      <c r="Y101" s="16"/>
      <c r="Z101" s="16"/>
      <c r="AA101" s="16"/>
      <c r="AB101" s="16"/>
      <c r="AC101" s="16"/>
      <c r="AD101" s="16"/>
      <c r="AE101" s="16"/>
      <c r="AF101" s="16"/>
      <c r="AG101" s="16"/>
      <c r="AH101" s="16"/>
      <c r="AI101" s="16"/>
    </row>
    <row r="102" spans="1:35" ht="30" customHeight="1">
      <c r="A102" s="11">
        <v>83</v>
      </c>
      <c r="B102" s="11" t="str">
        <f t="shared" si="3"/>
        <v/>
      </c>
      <c r="C102" s="11" t="str">
        <f t="shared" si="4"/>
        <v>（５２）</v>
      </c>
      <c r="D102" s="11">
        <f t="shared" si="5"/>
        <v>83</v>
      </c>
      <c r="E102" s="21" t="s">
        <v>272</v>
      </c>
      <c r="F102" s="25" t="s">
        <v>377</v>
      </c>
      <c r="G102" s="26" t="s">
        <v>213</v>
      </c>
      <c r="H102" s="26" t="s">
        <v>214</v>
      </c>
      <c r="I102" s="26" t="s">
        <v>215</v>
      </c>
      <c r="J102" s="26" t="s">
        <v>216</v>
      </c>
      <c r="K102" s="26" t="s">
        <v>217</v>
      </c>
      <c r="L102" s="23"/>
      <c r="M102" s="23"/>
      <c r="N102" s="23"/>
      <c r="P102" s="16"/>
      <c r="Q102" s="16"/>
      <c r="R102" s="16"/>
      <c r="S102" s="16"/>
      <c r="T102" s="16"/>
      <c r="U102" s="16"/>
      <c r="V102" s="16"/>
      <c r="W102" s="16"/>
      <c r="X102" s="16"/>
      <c r="Y102" s="16"/>
      <c r="Z102" s="16"/>
      <c r="AA102" s="16"/>
      <c r="AB102" s="16"/>
      <c r="AC102" s="16"/>
      <c r="AD102" s="16"/>
      <c r="AE102" s="16"/>
      <c r="AF102" s="16"/>
      <c r="AG102" s="16"/>
      <c r="AH102" s="16"/>
      <c r="AI102" s="16"/>
    </row>
    <row r="103" spans="1:35" ht="30" customHeight="1">
      <c r="A103" s="11">
        <v>84</v>
      </c>
      <c r="B103" s="11" t="str">
        <f t="shared" si="3"/>
        <v/>
      </c>
      <c r="C103" s="11" t="str">
        <f t="shared" si="4"/>
        <v>（５３）</v>
      </c>
      <c r="D103" s="11">
        <f t="shared" si="5"/>
        <v>84</v>
      </c>
      <c r="E103" s="21" t="s">
        <v>274</v>
      </c>
      <c r="F103" s="33" t="s">
        <v>219</v>
      </c>
      <c r="G103" s="26" t="s">
        <v>220</v>
      </c>
      <c r="H103" s="26" t="s">
        <v>539</v>
      </c>
      <c r="I103" s="26" t="s">
        <v>540</v>
      </c>
      <c r="J103" s="26" t="s">
        <v>541</v>
      </c>
      <c r="K103" s="26" t="s">
        <v>542</v>
      </c>
      <c r="L103" s="23"/>
      <c r="M103" s="23"/>
      <c r="N103" s="23"/>
      <c r="P103" s="16"/>
      <c r="Q103" s="16"/>
      <c r="R103" s="16"/>
      <c r="S103" s="16"/>
      <c r="T103" s="16"/>
      <c r="U103" s="16"/>
      <c r="V103" s="16"/>
      <c r="W103" s="16"/>
      <c r="X103" s="16"/>
      <c r="Y103" s="16"/>
      <c r="Z103" s="16"/>
      <c r="AA103" s="16"/>
      <c r="AB103" s="16"/>
      <c r="AC103" s="16"/>
      <c r="AD103" s="16"/>
      <c r="AE103" s="16"/>
      <c r="AF103" s="16"/>
      <c r="AG103" s="16"/>
      <c r="AH103" s="16"/>
      <c r="AI103" s="16"/>
    </row>
    <row r="104" spans="1:35" ht="45">
      <c r="A104" s="11">
        <v>85</v>
      </c>
      <c r="B104" s="11" t="str">
        <f t="shared" si="3"/>
        <v/>
      </c>
      <c r="C104" s="11" t="str">
        <f t="shared" si="4"/>
        <v>（５４）</v>
      </c>
      <c r="D104" s="11">
        <f t="shared" si="5"/>
        <v>85</v>
      </c>
      <c r="E104" s="21" t="s">
        <v>386</v>
      </c>
      <c r="F104" s="25" t="s">
        <v>381</v>
      </c>
      <c r="G104" s="26" t="s">
        <v>367</v>
      </c>
      <c r="H104" s="26" t="s">
        <v>368</v>
      </c>
      <c r="I104" s="26" t="s">
        <v>363</v>
      </c>
      <c r="J104" s="26" t="s">
        <v>369</v>
      </c>
      <c r="K104" s="26" t="s">
        <v>200</v>
      </c>
      <c r="L104" s="26" t="s">
        <v>195</v>
      </c>
      <c r="M104" s="23"/>
      <c r="N104" s="23"/>
      <c r="P104" s="16"/>
      <c r="Q104" s="16"/>
      <c r="R104" s="16"/>
      <c r="S104" s="16"/>
      <c r="T104" s="16"/>
      <c r="U104" s="16"/>
      <c r="V104" s="16"/>
      <c r="W104" s="16"/>
      <c r="X104" s="16"/>
      <c r="Y104" s="16"/>
      <c r="Z104" s="16"/>
      <c r="AA104" s="16"/>
      <c r="AB104" s="16"/>
      <c r="AC104" s="16"/>
      <c r="AD104" s="16"/>
      <c r="AE104" s="16"/>
      <c r="AF104" s="16"/>
      <c r="AG104" s="16"/>
      <c r="AH104" s="16"/>
      <c r="AI104" s="16"/>
    </row>
    <row r="105" spans="1:35">
      <c r="A105" s="11">
        <v>86</v>
      </c>
      <c r="B105" s="11" t="str">
        <f t="shared" si="3"/>
        <v/>
      </c>
      <c r="C105" s="11" t="str">
        <f t="shared" si="4"/>
        <v>（５５）</v>
      </c>
      <c r="D105" s="11">
        <f t="shared" si="5"/>
        <v>86</v>
      </c>
      <c r="E105" s="21" t="s">
        <v>283</v>
      </c>
      <c r="F105" s="25" t="s">
        <v>382</v>
      </c>
      <c r="G105" s="26" t="s">
        <v>230</v>
      </c>
      <c r="H105" s="26" t="s">
        <v>231</v>
      </c>
      <c r="I105" s="23"/>
      <c r="J105" s="23"/>
      <c r="K105" s="23"/>
      <c r="L105" s="23"/>
      <c r="M105" s="23"/>
      <c r="N105" s="23"/>
      <c r="P105" s="16"/>
      <c r="Q105" s="16"/>
      <c r="R105" s="16"/>
      <c r="S105" s="16"/>
      <c r="T105" s="16"/>
      <c r="U105" s="16"/>
      <c r="V105" s="16"/>
      <c r="W105" s="16"/>
      <c r="X105" s="16"/>
      <c r="Y105" s="16"/>
      <c r="Z105" s="16"/>
      <c r="AA105" s="16"/>
      <c r="AB105" s="16"/>
      <c r="AC105" s="16"/>
      <c r="AD105" s="16"/>
      <c r="AE105" s="16"/>
      <c r="AF105" s="16"/>
      <c r="AG105" s="16"/>
      <c r="AH105" s="16"/>
      <c r="AI105" s="16"/>
    </row>
    <row r="106" spans="1:35" ht="45">
      <c r="A106" s="11">
        <v>87</v>
      </c>
      <c r="B106" s="11" t="str">
        <f t="shared" si="3"/>
        <v/>
      </c>
      <c r="C106" s="11" t="str">
        <f t="shared" si="4"/>
        <v>（５６）</v>
      </c>
      <c r="D106" s="11">
        <f t="shared" si="5"/>
        <v>87</v>
      </c>
      <c r="E106" s="21" t="s">
        <v>288</v>
      </c>
      <c r="F106" s="25" t="s">
        <v>383</v>
      </c>
      <c r="G106" s="26" t="s">
        <v>367</v>
      </c>
      <c r="H106" s="26" t="s">
        <v>368</v>
      </c>
      <c r="I106" s="26" t="s">
        <v>363</v>
      </c>
      <c r="J106" s="26" t="s">
        <v>369</v>
      </c>
      <c r="K106" s="26" t="s">
        <v>365</v>
      </c>
      <c r="L106" s="26" t="s">
        <v>194</v>
      </c>
      <c r="M106" s="26" t="s">
        <v>447</v>
      </c>
      <c r="N106" s="23"/>
      <c r="P106" s="16"/>
      <c r="Q106" s="16"/>
      <c r="R106" s="16"/>
      <c r="S106" s="16"/>
      <c r="T106" s="16"/>
      <c r="U106" s="16"/>
      <c r="V106" s="16"/>
      <c r="W106" s="16"/>
      <c r="X106" s="16"/>
      <c r="Y106" s="16"/>
      <c r="Z106" s="16"/>
      <c r="AA106" s="16"/>
      <c r="AB106" s="16"/>
      <c r="AC106" s="16"/>
      <c r="AD106" s="16"/>
      <c r="AE106" s="16"/>
      <c r="AF106" s="16"/>
      <c r="AG106" s="16"/>
      <c r="AH106" s="16"/>
      <c r="AI106" s="16"/>
    </row>
    <row r="107" spans="1:35" ht="45">
      <c r="A107" s="11">
        <v>88</v>
      </c>
      <c r="B107" s="11" t="str">
        <f t="shared" si="3"/>
        <v/>
      </c>
      <c r="C107" s="11" t="str">
        <f t="shared" si="4"/>
        <v>（５７）</v>
      </c>
      <c r="D107" s="11">
        <f t="shared" si="5"/>
        <v>88</v>
      </c>
      <c r="E107" s="21" t="s">
        <v>290</v>
      </c>
      <c r="F107" s="25" t="s">
        <v>384</v>
      </c>
      <c r="G107" s="26" t="s">
        <v>230</v>
      </c>
      <c r="H107" s="26" t="s">
        <v>231</v>
      </c>
      <c r="I107" s="23"/>
      <c r="J107" s="23"/>
      <c r="K107" s="23"/>
      <c r="L107" s="23"/>
      <c r="M107" s="23"/>
      <c r="N107" s="23"/>
      <c r="P107" s="16"/>
      <c r="Q107" s="16"/>
      <c r="R107" s="16"/>
      <c r="S107" s="16"/>
      <c r="T107" s="16"/>
      <c r="U107" s="16"/>
      <c r="V107" s="16"/>
      <c r="W107" s="16"/>
      <c r="X107" s="16"/>
      <c r="Y107" s="16"/>
      <c r="Z107" s="16"/>
      <c r="AA107" s="16"/>
      <c r="AB107" s="16"/>
      <c r="AC107" s="16"/>
      <c r="AD107" s="16"/>
      <c r="AE107" s="16"/>
      <c r="AF107" s="16"/>
      <c r="AG107" s="16"/>
      <c r="AH107" s="16"/>
      <c r="AI107" s="16"/>
    </row>
    <row r="108" spans="1:35" ht="30" customHeight="1">
      <c r="A108" s="11">
        <v>89</v>
      </c>
      <c r="B108" s="11" t="str">
        <f t="shared" si="3"/>
        <v/>
      </c>
      <c r="C108" s="11" t="str">
        <f t="shared" si="4"/>
        <v>（５８）</v>
      </c>
      <c r="D108" s="11">
        <f t="shared" si="5"/>
        <v>89</v>
      </c>
      <c r="E108" s="21" t="s">
        <v>398</v>
      </c>
      <c r="F108" s="25" t="s">
        <v>385</v>
      </c>
      <c r="G108" s="26" t="s">
        <v>110</v>
      </c>
      <c r="H108" s="26" t="s">
        <v>111</v>
      </c>
      <c r="I108" s="26" t="s">
        <v>184</v>
      </c>
      <c r="J108" s="26" t="s">
        <v>185</v>
      </c>
      <c r="K108" s="23"/>
      <c r="L108" s="23"/>
      <c r="M108" s="23"/>
      <c r="N108" s="23"/>
      <c r="P108" s="16"/>
      <c r="Q108" s="16"/>
      <c r="R108" s="16"/>
      <c r="S108" s="16"/>
      <c r="T108" s="16"/>
      <c r="U108" s="16"/>
      <c r="V108" s="16"/>
      <c r="W108" s="16"/>
      <c r="X108" s="16"/>
      <c r="Y108" s="16"/>
      <c r="Z108" s="16"/>
      <c r="AA108" s="16"/>
      <c r="AB108" s="16"/>
      <c r="AC108" s="16"/>
      <c r="AD108" s="16"/>
      <c r="AE108" s="16"/>
      <c r="AF108" s="16"/>
      <c r="AG108" s="16"/>
      <c r="AH108" s="16"/>
      <c r="AI108" s="16"/>
    </row>
    <row r="109" spans="1:35" ht="30" customHeight="1">
      <c r="A109" s="11">
        <v>90</v>
      </c>
      <c r="B109" s="11" t="str">
        <f t="shared" si="3"/>
        <v/>
      </c>
      <c r="C109" s="11" t="str">
        <f t="shared" si="4"/>
        <v>（５９）</v>
      </c>
      <c r="D109" s="11">
        <f t="shared" si="5"/>
        <v>90</v>
      </c>
      <c r="E109" s="21" t="s">
        <v>448</v>
      </c>
      <c r="F109" s="25" t="s">
        <v>387</v>
      </c>
      <c r="G109" s="26" t="s">
        <v>20</v>
      </c>
      <c r="H109" s="26" t="s">
        <v>21</v>
      </c>
      <c r="I109" s="26" t="s">
        <v>22</v>
      </c>
      <c r="J109" s="26" t="s">
        <v>23</v>
      </c>
      <c r="K109" s="23"/>
      <c r="L109" s="23"/>
      <c r="M109" s="23"/>
      <c r="N109" s="23"/>
      <c r="P109" s="16"/>
      <c r="Q109" s="16"/>
      <c r="R109" s="16"/>
      <c r="S109" s="16"/>
      <c r="T109" s="16"/>
      <c r="U109" s="16"/>
      <c r="V109" s="16"/>
      <c r="W109" s="16"/>
      <c r="X109" s="16"/>
      <c r="Y109" s="16"/>
      <c r="Z109" s="16"/>
      <c r="AA109" s="16"/>
      <c r="AB109" s="16"/>
      <c r="AC109" s="16"/>
      <c r="AD109" s="16"/>
      <c r="AE109" s="16"/>
      <c r="AF109" s="16"/>
      <c r="AG109" s="16"/>
      <c r="AH109" s="16"/>
      <c r="AI109" s="16"/>
    </row>
    <row r="110" spans="1:35" ht="30" customHeight="1">
      <c r="B110" s="11" t="str">
        <f t="shared" si="3"/>
        <v/>
      </c>
      <c r="C110" s="11" t="str">
        <f t="shared" si="4"/>
        <v/>
      </c>
      <c r="D110" s="11" t="str">
        <f t="shared" si="5"/>
        <v/>
      </c>
      <c r="E110" s="177" t="s">
        <v>543</v>
      </c>
      <c r="F110" s="178"/>
      <c r="G110" s="178"/>
      <c r="H110" s="178"/>
      <c r="I110" s="178"/>
      <c r="J110" s="178"/>
      <c r="K110" s="178"/>
      <c r="L110" s="178"/>
      <c r="M110" s="178"/>
      <c r="N110" s="179"/>
      <c r="P110" s="16"/>
      <c r="Q110" s="16"/>
      <c r="R110" s="16"/>
      <c r="S110" s="16"/>
      <c r="T110" s="16"/>
      <c r="U110" s="16"/>
      <c r="V110" s="16"/>
      <c r="W110" s="16"/>
      <c r="X110" s="16"/>
      <c r="Y110" s="16"/>
      <c r="Z110" s="16"/>
      <c r="AA110" s="16"/>
      <c r="AB110" s="16"/>
      <c r="AC110" s="16"/>
      <c r="AD110" s="16"/>
      <c r="AE110" s="16"/>
      <c r="AF110" s="16"/>
      <c r="AG110" s="16"/>
      <c r="AH110" s="16"/>
      <c r="AI110" s="16"/>
    </row>
    <row r="111" spans="1:35" ht="30" customHeight="1">
      <c r="A111" s="11">
        <v>91</v>
      </c>
      <c r="B111" s="11" t="str">
        <f t="shared" si="3"/>
        <v/>
      </c>
      <c r="C111" s="11" t="str">
        <f t="shared" si="4"/>
        <v>（６０）</v>
      </c>
      <c r="D111" s="11">
        <f t="shared" si="5"/>
        <v>91</v>
      </c>
      <c r="E111" s="21" t="s">
        <v>450</v>
      </c>
      <c r="F111" s="25" t="s">
        <v>495</v>
      </c>
      <c r="G111" s="26" t="s">
        <v>391</v>
      </c>
      <c r="H111" s="26" t="s">
        <v>280</v>
      </c>
      <c r="I111" s="26" t="s">
        <v>392</v>
      </c>
      <c r="J111" s="26" t="s">
        <v>496</v>
      </c>
      <c r="K111" s="23"/>
      <c r="L111" s="23"/>
      <c r="M111" s="23"/>
      <c r="N111" s="23"/>
      <c r="P111" s="16"/>
      <c r="Q111" s="16"/>
      <c r="R111" s="16"/>
      <c r="S111" s="16"/>
      <c r="T111" s="16"/>
      <c r="U111" s="16"/>
      <c r="V111" s="16"/>
      <c r="W111" s="16"/>
      <c r="X111" s="16"/>
      <c r="Y111" s="16"/>
      <c r="Z111" s="16"/>
      <c r="AA111" s="16"/>
      <c r="AB111" s="16"/>
      <c r="AC111" s="16"/>
      <c r="AD111" s="16"/>
      <c r="AE111" s="16"/>
      <c r="AF111" s="16"/>
      <c r="AG111" s="16"/>
      <c r="AH111" s="16"/>
      <c r="AI111" s="16"/>
    </row>
    <row r="112" spans="1:35" ht="30" customHeight="1">
      <c r="A112" s="11">
        <v>92</v>
      </c>
      <c r="B112" s="11" t="str">
        <f t="shared" si="3"/>
        <v/>
      </c>
      <c r="C112" s="11" t="str">
        <f t="shared" si="4"/>
        <v>（６１）</v>
      </c>
      <c r="D112" s="11">
        <f t="shared" si="5"/>
        <v>92</v>
      </c>
      <c r="E112" s="21" t="s">
        <v>451</v>
      </c>
      <c r="F112" s="25" t="s">
        <v>394</v>
      </c>
      <c r="G112" s="26" t="s">
        <v>285</v>
      </c>
      <c r="H112" s="26" t="s">
        <v>280</v>
      </c>
      <c r="I112" s="26" t="s">
        <v>395</v>
      </c>
      <c r="J112" s="26" t="s">
        <v>396</v>
      </c>
      <c r="K112" s="23"/>
      <c r="L112" s="23"/>
      <c r="M112" s="23"/>
      <c r="N112" s="23"/>
      <c r="P112" s="16"/>
      <c r="Q112" s="16"/>
      <c r="R112" s="16"/>
      <c r="S112" s="16"/>
      <c r="T112" s="16"/>
      <c r="U112" s="16"/>
      <c r="V112" s="16"/>
      <c r="W112" s="16"/>
      <c r="X112" s="16"/>
      <c r="Y112" s="16"/>
      <c r="Z112" s="16"/>
      <c r="AA112" s="16"/>
      <c r="AB112" s="16"/>
      <c r="AC112" s="16"/>
      <c r="AD112" s="16"/>
      <c r="AE112" s="16"/>
      <c r="AF112" s="16"/>
      <c r="AG112" s="16"/>
      <c r="AH112" s="16"/>
      <c r="AI112" s="16"/>
    </row>
    <row r="113" spans="1:35" ht="30" customHeight="1">
      <c r="A113" s="11">
        <v>93</v>
      </c>
      <c r="B113" s="11" t="str">
        <f t="shared" si="3"/>
        <v/>
      </c>
      <c r="C113" s="11" t="str">
        <f t="shared" si="4"/>
        <v>（６２）</v>
      </c>
      <c r="D113" s="11">
        <f t="shared" si="5"/>
        <v>93</v>
      </c>
      <c r="E113" s="21" t="s">
        <v>452</v>
      </c>
      <c r="F113" s="25" t="s">
        <v>497</v>
      </c>
      <c r="G113" s="26" t="s">
        <v>391</v>
      </c>
      <c r="H113" s="26" t="s">
        <v>280</v>
      </c>
      <c r="I113" s="26" t="s">
        <v>392</v>
      </c>
      <c r="J113" s="26" t="s">
        <v>496</v>
      </c>
      <c r="K113" s="23"/>
      <c r="L113" s="23"/>
      <c r="M113" s="23"/>
      <c r="N113" s="23"/>
      <c r="P113" s="16"/>
      <c r="Q113" s="16"/>
      <c r="R113" s="16"/>
      <c r="S113" s="16"/>
      <c r="T113" s="16"/>
      <c r="U113" s="16"/>
      <c r="V113" s="16"/>
      <c r="W113" s="16"/>
      <c r="X113" s="16"/>
      <c r="Y113" s="16"/>
      <c r="Z113" s="16"/>
      <c r="AA113" s="16"/>
      <c r="AB113" s="16"/>
      <c r="AC113" s="16"/>
      <c r="AD113" s="16"/>
      <c r="AE113" s="16"/>
      <c r="AF113" s="16"/>
      <c r="AG113" s="16"/>
      <c r="AH113" s="16"/>
      <c r="AI113" s="16"/>
    </row>
    <row r="114" spans="1:35" ht="30" customHeight="1">
      <c r="A114" s="11">
        <v>94</v>
      </c>
      <c r="B114" s="11" t="str">
        <f t="shared" si="3"/>
        <v/>
      </c>
      <c r="C114" s="11" t="str">
        <f t="shared" si="4"/>
        <v>（６３）</v>
      </c>
      <c r="D114" s="11">
        <f t="shared" si="5"/>
        <v>94</v>
      </c>
      <c r="E114" s="21" t="s">
        <v>453</v>
      </c>
      <c r="F114" s="25" t="s">
        <v>498</v>
      </c>
      <c r="G114" s="26" t="s">
        <v>285</v>
      </c>
      <c r="H114" s="26" t="s">
        <v>280</v>
      </c>
      <c r="I114" s="26" t="s">
        <v>395</v>
      </c>
      <c r="J114" s="26" t="s">
        <v>396</v>
      </c>
      <c r="K114" s="23"/>
      <c r="L114" s="23"/>
      <c r="M114" s="23"/>
      <c r="N114" s="23"/>
      <c r="P114" s="16"/>
      <c r="Q114" s="16"/>
      <c r="R114" s="16"/>
      <c r="S114" s="16"/>
      <c r="T114" s="16"/>
      <c r="U114" s="16"/>
      <c r="V114" s="16"/>
      <c r="W114" s="16"/>
      <c r="X114" s="16"/>
      <c r="Y114" s="16"/>
      <c r="Z114" s="16"/>
      <c r="AA114" s="16"/>
      <c r="AB114" s="16"/>
      <c r="AC114" s="16"/>
      <c r="AD114" s="16"/>
      <c r="AE114" s="16"/>
      <c r="AF114" s="16"/>
      <c r="AG114" s="16"/>
      <c r="AH114" s="16"/>
      <c r="AI114" s="16"/>
    </row>
    <row r="115" spans="1:35" ht="30" customHeight="1">
      <c r="A115" s="11">
        <v>95</v>
      </c>
      <c r="B115" s="11" t="str">
        <f t="shared" si="3"/>
        <v/>
      </c>
      <c r="C115" s="11" t="str">
        <f t="shared" si="4"/>
        <v>（６４）</v>
      </c>
      <c r="D115" s="11">
        <f t="shared" si="5"/>
        <v>95</v>
      </c>
      <c r="E115" s="21" t="s">
        <v>544</v>
      </c>
      <c r="F115" s="25" t="s">
        <v>545</v>
      </c>
      <c r="G115" s="26" t="s">
        <v>391</v>
      </c>
      <c r="H115" s="26" t="s">
        <v>280</v>
      </c>
      <c r="I115" s="26" t="s">
        <v>392</v>
      </c>
      <c r="J115" s="26" t="s">
        <v>496</v>
      </c>
      <c r="K115" s="43"/>
      <c r="L115" s="43"/>
      <c r="M115" s="43"/>
      <c r="N115" s="44"/>
      <c r="P115" s="16"/>
      <c r="Q115" s="16"/>
      <c r="R115" s="16"/>
      <c r="S115" s="16"/>
      <c r="T115" s="16"/>
      <c r="U115" s="16"/>
      <c r="V115" s="16"/>
      <c r="W115" s="16"/>
      <c r="X115" s="16"/>
      <c r="Y115" s="16"/>
      <c r="Z115" s="16"/>
      <c r="AA115" s="16"/>
      <c r="AB115" s="16"/>
      <c r="AC115" s="16"/>
      <c r="AD115" s="16"/>
      <c r="AE115" s="16"/>
      <c r="AF115" s="16"/>
      <c r="AG115" s="16"/>
      <c r="AH115" s="16"/>
      <c r="AI115" s="16"/>
    </row>
    <row r="116" spans="1:35" ht="30" customHeight="1">
      <c r="A116" s="11">
        <v>96</v>
      </c>
      <c r="B116" s="11" t="str">
        <f t="shared" si="3"/>
        <v/>
      </c>
      <c r="C116" s="11" t="str">
        <f t="shared" si="4"/>
        <v>（６５）</v>
      </c>
      <c r="D116" s="11">
        <f t="shared" si="5"/>
        <v>96</v>
      </c>
      <c r="E116" s="21" t="s">
        <v>546</v>
      </c>
      <c r="F116" s="25" t="s">
        <v>547</v>
      </c>
      <c r="G116" s="26" t="s">
        <v>285</v>
      </c>
      <c r="H116" s="26" t="s">
        <v>280</v>
      </c>
      <c r="I116" s="26" t="s">
        <v>395</v>
      </c>
      <c r="J116" s="26" t="s">
        <v>396</v>
      </c>
      <c r="K116" s="43"/>
      <c r="L116" s="43"/>
      <c r="M116" s="43"/>
      <c r="N116" s="44"/>
      <c r="P116" s="16"/>
      <c r="Q116" s="16"/>
      <c r="R116" s="16"/>
      <c r="S116" s="16"/>
      <c r="T116" s="16"/>
      <c r="U116" s="16"/>
      <c r="V116" s="16"/>
      <c r="W116" s="16"/>
      <c r="X116" s="16"/>
      <c r="Y116" s="16"/>
      <c r="Z116" s="16"/>
      <c r="AA116" s="16"/>
      <c r="AB116" s="16"/>
      <c r="AC116" s="16"/>
      <c r="AD116" s="16"/>
      <c r="AE116" s="16"/>
      <c r="AF116" s="16"/>
      <c r="AG116" s="16"/>
      <c r="AH116" s="16"/>
      <c r="AI116" s="16"/>
    </row>
    <row r="117" spans="1:35" ht="30" customHeight="1">
      <c r="B117" s="11" t="str">
        <f t="shared" si="3"/>
        <v/>
      </c>
      <c r="C117" s="11" t="str">
        <f t="shared" si="4"/>
        <v/>
      </c>
      <c r="D117" s="11" t="str">
        <f t="shared" si="5"/>
        <v/>
      </c>
      <c r="E117" s="177" t="s">
        <v>548</v>
      </c>
      <c r="F117" s="178"/>
      <c r="G117" s="178"/>
      <c r="H117" s="178"/>
      <c r="I117" s="178"/>
      <c r="J117" s="178"/>
      <c r="K117" s="178"/>
      <c r="L117" s="178"/>
      <c r="M117" s="178"/>
      <c r="N117" s="179"/>
      <c r="P117" s="16"/>
      <c r="Q117" s="16"/>
      <c r="R117" s="16"/>
      <c r="S117" s="16"/>
      <c r="T117" s="16"/>
      <c r="U117" s="16"/>
      <c r="V117" s="16"/>
      <c r="W117" s="16"/>
      <c r="X117" s="16"/>
      <c r="Y117" s="16"/>
      <c r="Z117" s="16"/>
      <c r="AA117" s="16"/>
      <c r="AB117" s="16"/>
      <c r="AC117" s="16"/>
      <c r="AD117" s="16"/>
      <c r="AE117" s="16"/>
      <c r="AF117" s="16"/>
      <c r="AG117" s="16"/>
      <c r="AH117" s="16"/>
      <c r="AI117" s="16"/>
    </row>
    <row r="118" spans="1:35" ht="30" customHeight="1">
      <c r="A118" s="11">
        <v>97</v>
      </c>
      <c r="B118" s="11" t="str">
        <f t="shared" si="3"/>
        <v/>
      </c>
      <c r="C118" s="11" t="str">
        <f t="shared" si="4"/>
        <v>（６６）</v>
      </c>
      <c r="D118" s="11">
        <f t="shared" si="5"/>
        <v>97</v>
      </c>
      <c r="E118" s="21" t="s">
        <v>549</v>
      </c>
      <c r="F118" s="25" t="s">
        <v>295</v>
      </c>
      <c r="G118" s="38" t="s">
        <v>296</v>
      </c>
      <c r="H118" s="23"/>
      <c r="I118" s="23"/>
      <c r="J118" s="23"/>
      <c r="K118" s="23"/>
      <c r="L118" s="23"/>
      <c r="M118" s="23"/>
      <c r="N118" s="23"/>
      <c r="P118" s="16"/>
      <c r="Q118" s="16"/>
      <c r="R118" s="16"/>
      <c r="S118" s="16"/>
      <c r="T118" s="16"/>
      <c r="U118" s="16"/>
      <c r="V118" s="16"/>
      <c r="W118" s="16"/>
      <c r="X118" s="16"/>
      <c r="Y118" s="16"/>
      <c r="Z118" s="16"/>
      <c r="AA118" s="16"/>
      <c r="AB118" s="16"/>
      <c r="AC118" s="16"/>
      <c r="AD118" s="16"/>
      <c r="AE118" s="16"/>
      <c r="AF118" s="16"/>
      <c r="AG118" s="16"/>
      <c r="AH118" s="16"/>
      <c r="AI118" s="16"/>
    </row>
  </sheetData>
  <mergeCells count="12">
    <mergeCell ref="E117:N117"/>
    <mergeCell ref="E5:E6"/>
    <mergeCell ref="F5:F6"/>
    <mergeCell ref="G5:N5"/>
    <mergeCell ref="E38:N38"/>
    <mergeCell ref="E47:N47"/>
    <mergeCell ref="E64:N64"/>
    <mergeCell ref="E77:N77"/>
    <mergeCell ref="E83:N83"/>
    <mergeCell ref="E92:N92"/>
    <mergeCell ref="E96:N96"/>
    <mergeCell ref="E110:N110"/>
  </mergeCells>
  <phoneticPr fontId="3"/>
  <pageMargins left="0.70866141732283472" right="0.51181102362204722" top="0.74803149606299213" bottom="0.74803149606299213" header="0.31496062992125984" footer="0.31496062992125984"/>
  <pageSetup paperSize="9" scale="50" fitToHeight="0"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O122"/>
  <sheetViews>
    <sheetView workbookViewId="0"/>
  </sheetViews>
  <sheetFormatPr baseColWidth="10" defaultColWidth="7.7109375" defaultRowHeight="30" customHeight="1"/>
  <cols>
    <col min="1" max="4" width="7.7109375" style="11"/>
    <col min="5" max="5" width="7.7109375" style="12"/>
    <col min="6" max="6" width="60.5703125" style="12" customWidth="1"/>
    <col min="7" max="16384" width="7.7109375" style="11"/>
  </cols>
  <sheetData>
    <row r="1" spans="1:14" s="5" customFormat="1" ht="19">
      <c r="A1" s="1" t="s">
        <v>0</v>
      </c>
      <c r="B1" s="1"/>
      <c r="C1" s="1"/>
      <c r="D1" s="1"/>
      <c r="E1" s="2"/>
      <c r="F1" s="2"/>
      <c r="G1" s="3"/>
      <c r="H1" s="3"/>
      <c r="I1" s="3"/>
      <c r="J1" s="3"/>
      <c r="K1" s="4"/>
      <c r="L1" s="4"/>
      <c r="M1" s="4"/>
      <c r="N1" s="4"/>
    </row>
    <row r="2" spans="1:14" s="5" customFormat="1" ht="22">
      <c r="A2" s="6" t="s">
        <v>456</v>
      </c>
      <c r="B2" s="6"/>
      <c r="C2" s="6"/>
      <c r="D2" s="6"/>
      <c r="E2" s="2"/>
      <c r="F2" s="2"/>
      <c r="G2" s="3"/>
      <c r="H2" s="3"/>
      <c r="I2" s="3"/>
      <c r="J2" s="3"/>
      <c r="K2" s="4"/>
      <c r="L2" s="4"/>
      <c r="M2" s="4"/>
      <c r="N2" s="4"/>
    </row>
    <row r="3" spans="1:14" s="10" customFormat="1" ht="19">
      <c r="A3" s="7"/>
      <c r="B3" s="7"/>
      <c r="C3" s="7"/>
      <c r="D3" s="7"/>
      <c r="E3" s="8" t="s">
        <v>550</v>
      </c>
      <c r="F3" s="8"/>
      <c r="G3" s="7"/>
      <c r="H3" s="7"/>
      <c r="I3" s="7"/>
      <c r="J3" s="7"/>
      <c r="K3" s="9"/>
      <c r="L3" s="9"/>
      <c r="M3" s="9"/>
      <c r="N3" s="9"/>
    </row>
    <row r="4" spans="1:14" ht="30" customHeight="1">
      <c r="F4" s="13"/>
    </row>
    <row r="5" spans="1:14" ht="30" customHeight="1">
      <c r="E5" s="183" t="s">
        <v>3</v>
      </c>
      <c r="F5" s="183" t="s">
        <v>4</v>
      </c>
      <c r="G5" s="185" t="s">
        <v>5</v>
      </c>
      <c r="H5" s="185"/>
      <c r="I5" s="185"/>
      <c r="J5" s="185"/>
      <c r="K5" s="185"/>
      <c r="L5" s="185"/>
      <c r="M5" s="185"/>
      <c r="N5" s="185"/>
    </row>
    <row r="6" spans="1:14" ht="30" customHeight="1">
      <c r="E6" s="184"/>
      <c r="F6" s="184"/>
      <c r="G6" s="15" t="s">
        <v>7</v>
      </c>
      <c r="H6" s="15" t="s">
        <v>8</v>
      </c>
      <c r="I6" s="15" t="s">
        <v>9</v>
      </c>
      <c r="J6" s="15" t="s">
        <v>10</v>
      </c>
      <c r="K6" s="15" t="s">
        <v>11</v>
      </c>
      <c r="L6" s="15" t="s">
        <v>12</v>
      </c>
      <c r="M6" s="15" t="s">
        <v>13</v>
      </c>
      <c r="N6" s="15" t="s">
        <v>14</v>
      </c>
    </row>
    <row r="7" spans="1:14" s="16" customFormat="1" ht="40" customHeight="1">
      <c r="E7" s="17" t="s">
        <v>15</v>
      </c>
      <c r="F7" s="18"/>
      <c r="G7" s="19"/>
      <c r="H7" s="19"/>
      <c r="I7" s="19"/>
      <c r="J7" s="19"/>
      <c r="K7" s="19"/>
      <c r="L7" s="19"/>
      <c r="M7" s="19"/>
      <c r="N7" s="20"/>
    </row>
    <row r="8" spans="1:14" ht="30" customHeight="1">
      <c r="B8" s="11" t="str">
        <f>IF(A8&lt;&gt;"",B7,IF(ISERROR(FIND("　",E8)),E8,""))</f>
        <v>（１）</v>
      </c>
      <c r="C8" s="11" t="str">
        <f>IF(A8&lt;&gt;"", B8&amp;E8, "")</f>
        <v/>
      </c>
      <c r="D8" s="11" t="str">
        <f>IF(A8=0,"",A8)</f>
        <v/>
      </c>
      <c r="E8" s="21" t="s">
        <v>16</v>
      </c>
      <c r="F8" s="22" t="s">
        <v>298</v>
      </c>
      <c r="G8" s="23"/>
      <c r="H8" s="23"/>
      <c r="I8" s="23"/>
      <c r="J8" s="23"/>
      <c r="K8" s="23"/>
      <c r="L8" s="23"/>
      <c r="M8" s="23"/>
      <c r="N8" s="23"/>
    </row>
    <row r="9" spans="1:14" ht="30" customHeight="1">
      <c r="A9" s="11">
        <v>1</v>
      </c>
      <c r="B9" s="11" t="str">
        <f t="shared" ref="B9:B72" si="0">IF(A9&lt;&gt;"",B8,IF(ISERROR(FIND("　",E9)),E9,""))</f>
        <v>（１）</v>
      </c>
      <c r="C9" s="11" t="str">
        <f t="shared" ref="C9:C72" si="1">IF(A9&lt;&gt;"", B9&amp;E9, "")</f>
        <v>（１）ア</v>
      </c>
      <c r="D9" s="11">
        <f t="shared" ref="D9:D72" si="2">IF(A9=0,"",A9)</f>
        <v>1</v>
      </c>
      <c r="E9" s="24" t="s">
        <v>18</v>
      </c>
      <c r="F9" s="25" t="s">
        <v>299</v>
      </c>
      <c r="G9" s="26" t="s">
        <v>20</v>
      </c>
      <c r="H9" s="26" t="s">
        <v>21</v>
      </c>
      <c r="I9" s="26" t="s">
        <v>22</v>
      </c>
      <c r="J9" s="26" t="s">
        <v>23</v>
      </c>
      <c r="K9" s="23"/>
      <c r="L9" s="23"/>
      <c r="M9" s="23"/>
      <c r="N9" s="23"/>
    </row>
    <row r="10" spans="1:14" ht="30" customHeight="1">
      <c r="A10" s="11">
        <v>2</v>
      </c>
      <c r="B10" s="11" t="str">
        <f t="shared" si="0"/>
        <v>（１）</v>
      </c>
      <c r="C10" s="11" t="str">
        <f t="shared" si="1"/>
        <v>（１）イ</v>
      </c>
      <c r="D10" s="11">
        <f t="shared" si="2"/>
        <v>2</v>
      </c>
      <c r="E10" s="24" t="s">
        <v>24</v>
      </c>
      <c r="F10" s="25" t="s">
        <v>300</v>
      </c>
      <c r="G10" s="26" t="s">
        <v>20</v>
      </c>
      <c r="H10" s="26" t="s">
        <v>21</v>
      </c>
      <c r="I10" s="26" t="s">
        <v>22</v>
      </c>
      <c r="J10" s="26" t="s">
        <v>23</v>
      </c>
      <c r="K10" s="23"/>
      <c r="L10" s="23"/>
      <c r="M10" s="23"/>
      <c r="N10" s="23"/>
    </row>
    <row r="11" spans="1:14" ht="30" customHeight="1">
      <c r="A11" s="11">
        <v>3</v>
      </c>
      <c r="B11" s="11" t="str">
        <f t="shared" si="0"/>
        <v>（１）</v>
      </c>
      <c r="C11" s="11" t="str">
        <f t="shared" si="1"/>
        <v>（１）ウ</v>
      </c>
      <c r="D11" s="11">
        <f t="shared" si="2"/>
        <v>3</v>
      </c>
      <c r="E11" s="24" t="s">
        <v>26</v>
      </c>
      <c r="F11" s="25" t="s">
        <v>27</v>
      </c>
      <c r="G11" s="26" t="s">
        <v>20</v>
      </c>
      <c r="H11" s="26" t="s">
        <v>21</v>
      </c>
      <c r="I11" s="26" t="s">
        <v>22</v>
      </c>
      <c r="J11" s="26" t="s">
        <v>23</v>
      </c>
      <c r="K11" s="23"/>
      <c r="L11" s="23"/>
      <c r="M11" s="23"/>
      <c r="N11" s="23"/>
    </row>
    <row r="12" spans="1:14" ht="40" customHeight="1">
      <c r="B12" s="11" t="str">
        <f t="shared" si="0"/>
        <v/>
      </c>
      <c r="C12" s="11" t="str">
        <f t="shared" si="1"/>
        <v/>
      </c>
      <c r="D12" s="11" t="str">
        <f t="shared" si="2"/>
        <v/>
      </c>
      <c r="E12" s="27" t="s">
        <v>301</v>
      </c>
      <c r="F12" s="28"/>
      <c r="G12" s="28"/>
      <c r="H12" s="28"/>
      <c r="I12" s="28"/>
      <c r="J12" s="28"/>
      <c r="K12" s="28"/>
      <c r="L12" s="28"/>
      <c r="M12" s="28"/>
      <c r="N12" s="29"/>
    </row>
    <row r="13" spans="1:14" ht="40" customHeight="1">
      <c r="B13" s="11" t="str">
        <f t="shared" si="0"/>
        <v>（２）</v>
      </c>
      <c r="C13" s="11" t="str">
        <f t="shared" si="1"/>
        <v/>
      </c>
      <c r="D13" s="11" t="str">
        <f t="shared" si="2"/>
        <v/>
      </c>
      <c r="E13" s="21" t="s">
        <v>29</v>
      </c>
      <c r="F13" s="41" t="s">
        <v>500</v>
      </c>
      <c r="G13" s="23"/>
      <c r="H13" s="23"/>
      <c r="I13" s="23"/>
      <c r="J13" s="23"/>
      <c r="K13" s="23"/>
      <c r="L13" s="23"/>
      <c r="M13" s="23"/>
      <c r="N13" s="23"/>
    </row>
    <row r="14" spans="1:14" ht="30" customHeight="1">
      <c r="A14" s="11">
        <v>4</v>
      </c>
      <c r="B14" s="11" t="str">
        <f t="shared" si="0"/>
        <v>（２）</v>
      </c>
      <c r="C14" s="11" t="str">
        <f t="shared" si="1"/>
        <v>（２）ア</v>
      </c>
      <c r="D14" s="11">
        <f t="shared" si="2"/>
        <v>4</v>
      </c>
      <c r="E14" s="21" t="s">
        <v>18</v>
      </c>
      <c r="F14" s="25" t="s">
        <v>302</v>
      </c>
      <c r="G14" s="26" t="s">
        <v>32</v>
      </c>
      <c r="H14" s="26" t="s">
        <v>33</v>
      </c>
      <c r="I14" s="26" t="s">
        <v>34</v>
      </c>
      <c r="J14" s="26" t="s">
        <v>35</v>
      </c>
      <c r="K14" s="26" t="s">
        <v>36</v>
      </c>
      <c r="L14" s="30"/>
      <c r="M14" s="23"/>
      <c r="N14" s="23"/>
    </row>
    <row r="15" spans="1:14" ht="30" customHeight="1">
      <c r="A15" s="11">
        <v>5</v>
      </c>
      <c r="B15" s="11" t="str">
        <f t="shared" si="0"/>
        <v>（２）</v>
      </c>
      <c r="C15" s="11" t="str">
        <f t="shared" si="1"/>
        <v>（２）イ</v>
      </c>
      <c r="D15" s="11">
        <f t="shared" si="2"/>
        <v>5</v>
      </c>
      <c r="E15" s="21" t="s">
        <v>24</v>
      </c>
      <c r="F15" s="25" t="s">
        <v>37</v>
      </c>
      <c r="G15" s="26" t="s">
        <v>32</v>
      </c>
      <c r="H15" s="26" t="s">
        <v>33</v>
      </c>
      <c r="I15" s="26" t="s">
        <v>34</v>
      </c>
      <c r="J15" s="26" t="s">
        <v>35</v>
      </c>
      <c r="K15" s="26" t="s">
        <v>36</v>
      </c>
      <c r="L15" s="30"/>
      <c r="M15" s="23"/>
      <c r="N15" s="23"/>
    </row>
    <row r="16" spans="1:14" ht="30" customHeight="1">
      <c r="A16" s="11">
        <v>6</v>
      </c>
      <c r="B16" s="11" t="str">
        <f t="shared" si="0"/>
        <v>（２）</v>
      </c>
      <c r="C16" s="11" t="str">
        <f t="shared" si="1"/>
        <v>（２）ウ</v>
      </c>
      <c r="D16" s="11">
        <f t="shared" si="2"/>
        <v>6</v>
      </c>
      <c r="E16" s="21" t="s">
        <v>26</v>
      </c>
      <c r="F16" s="25" t="s">
        <v>38</v>
      </c>
      <c r="G16" s="26" t="s">
        <v>32</v>
      </c>
      <c r="H16" s="26" t="s">
        <v>33</v>
      </c>
      <c r="I16" s="26" t="s">
        <v>34</v>
      </c>
      <c r="J16" s="26" t="s">
        <v>35</v>
      </c>
      <c r="K16" s="26" t="s">
        <v>36</v>
      </c>
      <c r="L16" s="30"/>
      <c r="M16" s="23"/>
      <c r="N16" s="23"/>
    </row>
    <row r="17" spans="1:14" ht="30" customHeight="1">
      <c r="A17" s="11">
        <v>7</v>
      </c>
      <c r="B17" s="11" t="str">
        <f t="shared" si="0"/>
        <v>（２）</v>
      </c>
      <c r="C17" s="11" t="str">
        <f t="shared" si="1"/>
        <v>（２）エ</v>
      </c>
      <c r="D17" s="11">
        <f t="shared" si="2"/>
        <v>7</v>
      </c>
      <c r="E17" s="21" t="s">
        <v>39</v>
      </c>
      <c r="F17" s="25" t="s">
        <v>40</v>
      </c>
      <c r="G17" s="26" t="s">
        <v>32</v>
      </c>
      <c r="H17" s="26" t="s">
        <v>33</v>
      </c>
      <c r="I17" s="26" t="s">
        <v>34</v>
      </c>
      <c r="J17" s="26" t="s">
        <v>35</v>
      </c>
      <c r="K17" s="26" t="s">
        <v>36</v>
      </c>
      <c r="L17" s="30"/>
      <c r="M17" s="23"/>
      <c r="N17" s="23"/>
    </row>
    <row r="18" spans="1:14" ht="30" customHeight="1">
      <c r="A18" s="11">
        <v>8</v>
      </c>
      <c r="B18" s="11" t="str">
        <f t="shared" si="0"/>
        <v>（２）</v>
      </c>
      <c r="C18" s="11" t="str">
        <f t="shared" si="1"/>
        <v>（２）オ</v>
      </c>
      <c r="D18" s="11">
        <f t="shared" si="2"/>
        <v>8</v>
      </c>
      <c r="E18" s="21" t="s">
        <v>41</v>
      </c>
      <c r="F18" s="25" t="s">
        <v>42</v>
      </c>
      <c r="G18" s="26" t="s">
        <v>32</v>
      </c>
      <c r="H18" s="26" t="s">
        <v>33</v>
      </c>
      <c r="I18" s="26" t="s">
        <v>34</v>
      </c>
      <c r="J18" s="26" t="s">
        <v>35</v>
      </c>
      <c r="K18" s="26" t="s">
        <v>36</v>
      </c>
      <c r="L18" s="30"/>
      <c r="M18" s="23"/>
      <c r="N18" s="23"/>
    </row>
    <row r="19" spans="1:14" ht="30" customHeight="1">
      <c r="A19" s="11">
        <v>9</v>
      </c>
      <c r="B19" s="11" t="str">
        <f t="shared" si="0"/>
        <v>（２）</v>
      </c>
      <c r="C19" s="11" t="str">
        <f t="shared" si="1"/>
        <v>（２）カ</v>
      </c>
      <c r="D19" s="11">
        <f t="shared" si="2"/>
        <v>9</v>
      </c>
      <c r="E19" s="21" t="s">
        <v>43</v>
      </c>
      <c r="F19" s="31" t="s">
        <v>44</v>
      </c>
      <c r="G19" s="26" t="s">
        <v>32</v>
      </c>
      <c r="H19" s="26" t="s">
        <v>33</v>
      </c>
      <c r="I19" s="26" t="s">
        <v>34</v>
      </c>
      <c r="J19" s="26" t="s">
        <v>35</v>
      </c>
      <c r="K19" s="26" t="s">
        <v>36</v>
      </c>
      <c r="L19" s="30"/>
      <c r="M19" s="23"/>
      <c r="N19" s="23"/>
    </row>
    <row r="20" spans="1:14" ht="30" customHeight="1">
      <c r="A20" s="11">
        <v>10</v>
      </c>
      <c r="B20" s="11" t="str">
        <f t="shared" si="0"/>
        <v>（２）</v>
      </c>
      <c r="C20" s="11" t="str">
        <f t="shared" si="1"/>
        <v>（２）キ</v>
      </c>
      <c r="D20" s="11">
        <f t="shared" si="2"/>
        <v>10</v>
      </c>
      <c r="E20" s="21" t="s">
        <v>45</v>
      </c>
      <c r="F20" s="25" t="s">
        <v>303</v>
      </c>
      <c r="G20" s="26" t="s">
        <v>32</v>
      </c>
      <c r="H20" s="26" t="s">
        <v>33</v>
      </c>
      <c r="I20" s="26" t="s">
        <v>34</v>
      </c>
      <c r="J20" s="26" t="s">
        <v>35</v>
      </c>
      <c r="K20" s="26" t="s">
        <v>36</v>
      </c>
      <c r="L20" s="30"/>
      <c r="M20" s="23"/>
      <c r="N20" s="23"/>
    </row>
    <row r="21" spans="1:14" ht="30" customHeight="1">
      <c r="A21" s="11">
        <v>11</v>
      </c>
      <c r="B21" s="11" t="str">
        <f t="shared" si="0"/>
        <v>（２）</v>
      </c>
      <c r="C21" s="11" t="str">
        <f t="shared" si="1"/>
        <v>（２）ク</v>
      </c>
      <c r="D21" s="11">
        <f t="shared" si="2"/>
        <v>11</v>
      </c>
      <c r="E21" s="21" t="s">
        <v>47</v>
      </c>
      <c r="F21" s="25" t="s">
        <v>48</v>
      </c>
      <c r="G21" s="26" t="s">
        <v>32</v>
      </c>
      <c r="H21" s="26" t="s">
        <v>33</v>
      </c>
      <c r="I21" s="26" t="s">
        <v>34</v>
      </c>
      <c r="J21" s="26" t="s">
        <v>35</v>
      </c>
      <c r="K21" s="26" t="s">
        <v>36</v>
      </c>
      <c r="L21" s="30"/>
      <c r="M21" s="23"/>
      <c r="N21" s="23"/>
    </row>
    <row r="22" spans="1:14" ht="30" customHeight="1">
      <c r="A22" s="11">
        <v>12</v>
      </c>
      <c r="B22" s="11" t="str">
        <f t="shared" si="0"/>
        <v>（２）</v>
      </c>
      <c r="C22" s="11" t="str">
        <f t="shared" si="1"/>
        <v>（２）ケ</v>
      </c>
      <c r="D22" s="11">
        <f t="shared" si="2"/>
        <v>12</v>
      </c>
      <c r="E22" s="21" t="s">
        <v>49</v>
      </c>
      <c r="F22" s="25" t="s">
        <v>50</v>
      </c>
      <c r="G22" s="26" t="s">
        <v>32</v>
      </c>
      <c r="H22" s="26" t="s">
        <v>33</v>
      </c>
      <c r="I22" s="26" t="s">
        <v>34</v>
      </c>
      <c r="J22" s="26" t="s">
        <v>35</v>
      </c>
      <c r="K22" s="26" t="s">
        <v>36</v>
      </c>
      <c r="L22" s="30"/>
      <c r="M22" s="23"/>
      <c r="N22" s="23"/>
    </row>
    <row r="23" spans="1:14" ht="30" customHeight="1">
      <c r="A23" s="11">
        <v>13</v>
      </c>
      <c r="B23" s="11" t="str">
        <f t="shared" si="0"/>
        <v>（２）</v>
      </c>
      <c r="C23" s="11" t="str">
        <f t="shared" si="1"/>
        <v>（２）コ</v>
      </c>
      <c r="D23" s="11">
        <f t="shared" si="2"/>
        <v>13</v>
      </c>
      <c r="E23" s="21" t="s">
        <v>51</v>
      </c>
      <c r="F23" s="25" t="s">
        <v>52</v>
      </c>
      <c r="G23" s="26" t="s">
        <v>32</v>
      </c>
      <c r="H23" s="26" t="s">
        <v>33</v>
      </c>
      <c r="I23" s="26" t="s">
        <v>34</v>
      </c>
      <c r="J23" s="26" t="s">
        <v>35</v>
      </c>
      <c r="K23" s="26" t="s">
        <v>36</v>
      </c>
      <c r="L23" s="30"/>
      <c r="M23" s="23"/>
      <c r="N23" s="23"/>
    </row>
    <row r="24" spans="1:14" ht="30" customHeight="1">
      <c r="A24" s="11">
        <v>14</v>
      </c>
      <c r="B24" s="11" t="str">
        <f t="shared" si="0"/>
        <v>（２）</v>
      </c>
      <c r="C24" s="11" t="str">
        <f t="shared" si="1"/>
        <v>（２）サ</v>
      </c>
      <c r="D24" s="11">
        <f t="shared" si="2"/>
        <v>14</v>
      </c>
      <c r="E24" s="21" t="s">
        <v>53</v>
      </c>
      <c r="F24" s="25" t="s">
        <v>54</v>
      </c>
      <c r="G24" s="26" t="s">
        <v>32</v>
      </c>
      <c r="H24" s="26" t="s">
        <v>33</v>
      </c>
      <c r="I24" s="26" t="s">
        <v>34</v>
      </c>
      <c r="J24" s="26" t="s">
        <v>35</v>
      </c>
      <c r="K24" s="26" t="s">
        <v>36</v>
      </c>
      <c r="L24" s="30"/>
      <c r="M24" s="23"/>
      <c r="N24" s="23"/>
    </row>
    <row r="25" spans="1:14" ht="30" customHeight="1">
      <c r="A25" s="11">
        <v>15</v>
      </c>
      <c r="B25" s="11" t="str">
        <f t="shared" si="0"/>
        <v>（２）</v>
      </c>
      <c r="C25" s="11" t="str">
        <f t="shared" si="1"/>
        <v>（２）シ</v>
      </c>
      <c r="D25" s="11">
        <f t="shared" si="2"/>
        <v>15</v>
      </c>
      <c r="E25" s="21" t="s">
        <v>55</v>
      </c>
      <c r="F25" s="25" t="s">
        <v>56</v>
      </c>
      <c r="G25" s="26" t="s">
        <v>32</v>
      </c>
      <c r="H25" s="26" t="s">
        <v>33</v>
      </c>
      <c r="I25" s="26" t="s">
        <v>34</v>
      </c>
      <c r="J25" s="26" t="s">
        <v>35</v>
      </c>
      <c r="K25" s="26" t="s">
        <v>36</v>
      </c>
      <c r="L25" s="30"/>
      <c r="M25" s="23"/>
      <c r="N25" s="23"/>
    </row>
    <row r="26" spans="1:14" ht="30" customHeight="1">
      <c r="A26" s="11">
        <v>16</v>
      </c>
      <c r="B26" s="11" t="str">
        <f t="shared" si="0"/>
        <v>（２）</v>
      </c>
      <c r="C26" s="11" t="str">
        <f t="shared" si="1"/>
        <v>（２）ス</v>
      </c>
      <c r="D26" s="11">
        <f t="shared" si="2"/>
        <v>16</v>
      </c>
      <c r="E26" s="21" t="s">
        <v>57</v>
      </c>
      <c r="F26" s="25" t="s">
        <v>58</v>
      </c>
      <c r="G26" s="26" t="s">
        <v>32</v>
      </c>
      <c r="H26" s="26" t="s">
        <v>33</v>
      </c>
      <c r="I26" s="26" t="s">
        <v>34</v>
      </c>
      <c r="J26" s="26" t="s">
        <v>35</v>
      </c>
      <c r="K26" s="26" t="s">
        <v>36</v>
      </c>
      <c r="L26" s="30"/>
      <c r="M26" s="23"/>
      <c r="N26" s="23"/>
    </row>
    <row r="27" spans="1:14" ht="30" customHeight="1">
      <c r="A27" s="11">
        <v>17</v>
      </c>
      <c r="B27" s="11" t="str">
        <f t="shared" si="0"/>
        <v>（２）</v>
      </c>
      <c r="C27" s="11" t="str">
        <f t="shared" si="1"/>
        <v>（２）セ</v>
      </c>
      <c r="D27" s="11">
        <f t="shared" si="2"/>
        <v>17</v>
      </c>
      <c r="E27" s="21" t="s">
        <v>59</v>
      </c>
      <c r="F27" s="25" t="s">
        <v>60</v>
      </c>
      <c r="G27" s="26" t="s">
        <v>32</v>
      </c>
      <c r="H27" s="26" t="s">
        <v>33</v>
      </c>
      <c r="I27" s="26" t="s">
        <v>34</v>
      </c>
      <c r="J27" s="26" t="s">
        <v>35</v>
      </c>
      <c r="K27" s="26" t="s">
        <v>36</v>
      </c>
      <c r="L27" s="30"/>
      <c r="M27" s="23"/>
      <c r="N27" s="23"/>
    </row>
    <row r="28" spans="1:14" ht="30" customHeight="1">
      <c r="A28" s="11">
        <v>18</v>
      </c>
      <c r="B28" s="11" t="str">
        <f t="shared" si="0"/>
        <v>（２）</v>
      </c>
      <c r="C28" s="11" t="str">
        <f t="shared" si="1"/>
        <v>（２）ソ</v>
      </c>
      <c r="D28" s="11">
        <f t="shared" si="2"/>
        <v>18</v>
      </c>
      <c r="E28" s="21" t="s">
        <v>61</v>
      </c>
      <c r="F28" s="25" t="s">
        <v>62</v>
      </c>
      <c r="G28" s="26" t="s">
        <v>32</v>
      </c>
      <c r="H28" s="26" t="s">
        <v>33</v>
      </c>
      <c r="I28" s="26" t="s">
        <v>34</v>
      </c>
      <c r="J28" s="26" t="s">
        <v>35</v>
      </c>
      <c r="K28" s="26" t="s">
        <v>36</v>
      </c>
      <c r="L28" s="30"/>
      <c r="M28" s="23"/>
      <c r="N28" s="23"/>
    </row>
    <row r="29" spans="1:14" ht="30" customHeight="1">
      <c r="A29" s="11">
        <v>19</v>
      </c>
      <c r="B29" s="11" t="str">
        <f t="shared" si="0"/>
        <v>（２）</v>
      </c>
      <c r="C29" s="11" t="str">
        <f t="shared" si="1"/>
        <v>（２）タ</v>
      </c>
      <c r="D29" s="11">
        <f t="shared" si="2"/>
        <v>19</v>
      </c>
      <c r="E29" s="21" t="s">
        <v>63</v>
      </c>
      <c r="F29" s="25" t="s">
        <v>64</v>
      </c>
      <c r="G29" s="26" t="s">
        <v>32</v>
      </c>
      <c r="H29" s="26" t="s">
        <v>33</v>
      </c>
      <c r="I29" s="26" t="s">
        <v>34</v>
      </c>
      <c r="J29" s="26" t="s">
        <v>35</v>
      </c>
      <c r="K29" s="26" t="s">
        <v>36</v>
      </c>
      <c r="L29" s="30"/>
      <c r="M29" s="23"/>
      <c r="N29" s="23"/>
    </row>
    <row r="30" spans="1:14" ht="30" customHeight="1">
      <c r="A30" s="11">
        <v>20</v>
      </c>
      <c r="B30" s="11" t="str">
        <f t="shared" si="0"/>
        <v>（２）</v>
      </c>
      <c r="C30" s="11" t="str">
        <f t="shared" si="1"/>
        <v>（２）チ</v>
      </c>
      <c r="D30" s="11">
        <f t="shared" si="2"/>
        <v>20</v>
      </c>
      <c r="E30" s="21" t="s">
        <v>65</v>
      </c>
      <c r="F30" s="25" t="s">
        <v>66</v>
      </c>
      <c r="G30" s="26" t="s">
        <v>32</v>
      </c>
      <c r="H30" s="26" t="s">
        <v>33</v>
      </c>
      <c r="I30" s="26" t="s">
        <v>34</v>
      </c>
      <c r="J30" s="26" t="s">
        <v>35</v>
      </c>
      <c r="K30" s="26" t="s">
        <v>36</v>
      </c>
      <c r="L30" s="30"/>
      <c r="M30" s="23"/>
      <c r="N30" s="23"/>
    </row>
    <row r="31" spans="1:14" ht="30" customHeight="1">
      <c r="A31" s="11">
        <v>21</v>
      </c>
      <c r="B31" s="11" t="str">
        <f t="shared" si="0"/>
        <v>（２）</v>
      </c>
      <c r="C31" s="11" t="str">
        <f t="shared" si="1"/>
        <v>（２）ツ</v>
      </c>
      <c r="D31" s="11">
        <f t="shared" si="2"/>
        <v>21</v>
      </c>
      <c r="E31" s="21" t="s">
        <v>67</v>
      </c>
      <c r="F31" s="25" t="s">
        <v>68</v>
      </c>
      <c r="G31" s="26" t="s">
        <v>32</v>
      </c>
      <c r="H31" s="26" t="s">
        <v>33</v>
      </c>
      <c r="I31" s="26" t="s">
        <v>34</v>
      </c>
      <c r="J31" s="26" t="s">
        <v>35</v>
      </c>
      <c r="K31" s="26" t="s">
        <v>36</v>
      </c>
      <c r="L31" s="30"/>
      <c r="M31" s="23"/>
      <c r="N31" s="23"/>
    </row>
    <row r="32" spans="1:14" ht="30" customHeight="1">
      <c r="A32" s="11">
        <v>22</v>
      </c>
      <c r="B32" s="11" t="str">
        <f t="shared" si="0"/>
        <v>（２）</v>
      </c>
      <c r="C32" s="11" t="str">
        <f t="shared" si="1"/>
        <v>（２）テ</v>
      </c>
      <c r="D32" s="11">
        <f t="shared" si="2"/>
        <v>22</v>
      </c>
      <c r="E32" s="21" t="s">
        <v>69</v>
      </c>
      <c r="F32" s="25" t="s">
        <v>70</v>
      </c>
      <c r="G32" s="26" t="s">
        <v>32</v>
      </c>
      <c r="H32" s="26" t="s">
        <v>33</v>
      </c>
      <c r="I32" s="26" t="s">
        <v>34</v>
      </c>
      <c r="J32" s="26" t="s">
        <v>35</v>
      </c>
      <c r="K32" s="26" t="s">
        <v>36</v>
      </c>
      <c r="L32" s="30"/>
      <c r="M32" s="23"/>
      <c r="N32" s="23"/>
    </row>
    <row r="33" spans="1:14" ht="30" customHeight="1">
      <c r="A33" s="11">
        <v>23</v>
      </c>
      <c r="B33" s="11" t="str">
        <f t="shared" si="0"/>
        <v>（２）</v>
      </c>
      <c r="C33" s="11" t="str">
        <f t="shared" si="1"/>
        <v>（２）ト</v>
      </c>
      <c r="D33" s="11">
        <f t="shared" si="2"/>
        <v>23</v>
      </c>
      <c r="E33" s="21" t="s">
        <v>71</v>
      </c>
      <c r="F33" s="25" t="s">
        <v>72</v>
      </c>
      <c r="G33" s="26" t="s">
        <v>32</v>
      </c>
      <c r="H33" s="26" t="s">
        <v>33</v>
      </c>
      <c r="I33" s="26" t="s">
        <v>34</v>
      </c>
      <c r="J33" s="26" t="s">
        <v>35</v>
      </c>
      <c r="K33" s="26" t="s">
        <v>36</v>
      </c>
      <c r="L33" s="30"/>
      <c r="M33" s="23"/>
      <c r="N33" s="23"/>
    </row>
    <row r="34" spans="1:14" ht="30" customHeight="1">
      <c r="A34" s="11">
        <v>24</v>
      </c>
      <c r="B34" s="11" t="str">
        <f t="shared" si="0"/>
        <v>（２）</v>
      </c>
      <c r="C34" s="11" t="str">
        <f t="shared" si="1"/>
        <v>（２）ナ</v>
      </c>
      <c r="D34" s="11">
        <f t="shared" si="2"/>
        <v>24</v>
      </c>
      <c r="E34" s="21" t="s">
        <v>73</v>
      </c>
      <c r="F34" s="25" t="s">
        <v>74</v>
      </c>
      <c r="G34" s="26" t="s">
        <v>32</v>
      </c>
      <c r="H34" s="26" t="s">
        <v>33</v>
      </c>
      <c r="I34" s="26" t="s">
        <v>34</v>
      </c>
      <c r="J34" s="26" t="s">
        <v>35</v>
      </c>
      <c r="K34" s="26" t="s">
        <v>36</v>
      </c>
      <c r="L34" s="30"/>
      <c r="M34" s="23"/>
      <c r="N34" s="23"/>
    </row>
    <row r="35" spans="1:14" ht="30" customHeight="1">
      <c r="A35" s="11">
        <v>25</v>
      </c>
      <c r="B35" s="11" t="str">
        <f t="shared" si="0"/>
        <v>（２）</v>
      </c>
      <c r="C35" s="11" t="str">
        <f t="shared" si="1"/>
        <v>（２）ニ</v>
      </c>
      <c r="D35" s="11">
        <f t="shared" si="2"/>
        <v>25</v>
      </c>
      <c r="E35" s="21" t="s">
        <v>75</v>
      </c>
      <c r="F35" s="25" t="s">
        <v>76</v>
      </c>
      <c r="G35" s="26" t="s">
        <v>32</v>
      </c>
      <c r="H35" s="26" t="s">
        <v>33</v>
      </c>
      <c r="I35" s="26" t="s">
        <v>34</v>
      </c>
      <c r="J35" s="26" t="s">
        <v>35</v>
      </c>
      <c r="K35" s="26" t="s">
        <v>36</v>
      </c>
      <c r="L35" s="30"/>
      <c r="M35" s="23"/>
      <c r="N35" s="23"/>
    </row>
    <row r="36" spans="1:14" ht="30" customHeight="1">
      <c r="A36" s="11">
        <v>26</v>
      </c>
      <c r="B36" s="11" t="str">
        <f t="shared" si="0"/>
        <v>（２）</v>
      </c>
      <c r="C36" s="11" t="str">
        <f t="shared" si="1"/>
        <v>（２）ヌ</v>
      </c>
      <c r="D36" s="11">
        <f t="shared" si="2"/>
        <v>26</v>
      </c>
      <c r="E36" s="21" t="s">
        <v>77</v>
      </c>
      <c r="F36" s="25" t="s">
        <v>78</v>
      </c>
      <c r="G36" s="26" t="s">
        <v>32</v>
      </c>
      <c r="H36" s="26" t="s">
        <v>33</v>
      </c>
      <c r="I36" s="26" t="s">
        <v>34</v>
      </c>
      <c r="J36" s="26" t="s">
        <v>35</v>
      </c>
      <c r="K36" s="26" t="s">
        <v>36</v>
      </c>
      <c r="L36" s="30"/>
      <c r="M36" s="23"/>
      <c r="N36" s="23"/>
    </row>
    <row r="37" spans="1:14" ht="30" customHeight="1">
      <c r="A37" s="11">
        <v>27</v>
      </c>
      <c r="B37" s="11" t="str">
        <f t="shared" si="0"/>
        <v>（２）</v>
      </c>
      <c r="C37" s="11" t="str">
        <f t="shared" si="1"/>
        <v>（２）ネ</v>
      </c>
      <c r="D37" s="11">
        <f t="shared" si="2"/>
        <v>27</v>
      </c>
      <c r="E37" s="21" t="s">
        <v>79</v>
      </c>
      <c r="F37" s="25" t="s">
        <v>80</v>
      </c>
      <c r="G37" s="26" t="s">
        <v>32</v>
      </c>
      <c r="H37" s="26" t="s">
        <v>33</v>
      </c>
      <c r="I37" s="26" t="s">
        <v>34</v>
      </c>
      <c r="J37" s="26" t="s">
        <v>35</v>
      </c>
      <c r="K37" s="26" t="s">
        <v>36</v>
      </c>
      <c r="L37" s="30"/>
      <c r="M37" s="23"/>
      <c r="N37" s="23"/>
    </row>
    <row r="38" spans="1:14" ht="30" customHeight="1">
      <c r="B38" s="11" t="str">
        <f t="shared" si="0"/>
        <v/>
      </c>
      <c r="C38" s="11" t="str">
        <f t="shared" si="1"/>
        <v/>
      </c>
      <c r="D38" s="11" t="str">
        <f t="shared" si="2"/>
        <v/>
      </c>
      <c r="E38" s="174" t="s">
        <v>402</v>
      </c>
      <c r="F38" s="175"/>
      <c r="G38" s="175"/>
      <c r="H38" s="175"/>
      <c r="I38" s="175"/>
      <c r="J38" s="175"/>
      <c r="K38" s="175"/>
      <c r="L38" s="175"/>
      <c r="M38" s="175"/>
      <c r="N38" s="176"/>
    </row>
    <row r="39" spans="1:14" ht="30" customHeight="1">
      <c r="A39" s="11">
        <v>28</v>
      </c>
      <c r="B39" s="11" t="str">
        <f t="shared" si="0"/>
        <v/>
      </c>
      <c r="C39" s="11" t="str">
        <f t="shared" si="1"/>
        <v>（３）</v>
      </c>
      <c r="D39" s="11">
        <f t="shared" si="2"/>
        <v>28</v>
      </c>
      <c r="E39" s="21" t="s">
        <v>82</v>
      </c>
      <c r="F39" s="25" t="s">
        <v>403</v>
      </c>
      <c r="G39" s="26" t="s">
        <v>84</v>
      </c>
      <c r="H39" s="26" t="s">
        <v>35</v>
      </c>
      <c r="I39" s="26" t="s">
        <v>85</v>
      </c>
      <c r="J39" s="26" t="s">
        <v>33</v>
      </c>
      <c r="K39" s="26" t="s">
        <v>86</v>
      </c>
      <c r="L39" s="23"/>
      <c r="M39" s="23"/>
      <c r="N39" s="23"/>
    </row>
    <row r="40" spans="1:14" ht="30" customHeight="1">
      <c r="A40" s="11">
        <v>29</v>
      </c>
      <c r="B40" s="11" t="str">
        <f t="shared" si="0"/>
        <v/>
      </c>
      <c r="C40" s="11" t="str">
        <f t="shared" si="1"/>
        <v>（４）</v>
      </c>
      <c r="D40" s="11">
        <f t="shared" si="2"/>
        <v>29</v>
      </c>
      <c r="E40" s="21" t="s">
        <v>87</v>
      </c>
      <c r="F40" s="25" t="s">
        <v>404</v>
      </c>
      <c r="G40" s="26" t="s">
        <v>84</v>
      </c>
      <c r="H40" s="26" t="s">
        <v>35</v>
      </c>
      <c r="I40" s="26" t="s">
        <v>85</v>
      </c>
      <c r="J40" s="26" t="s">
        <v>33</v>
      </c>
      <c r="K40" s="26" t="s">
        <v>86</v>
      </c>
      <c r="L40" s="23"/>
      <c r="M40" s="23"/>
      <c r="N40" s="23"/>
    </row>
    <row r="41" spans="1:14" ht="30" customHeight="1">
      <c r="A41" s="11">
        <v>30</v>
      </c>
      <c r="B41" s="11" t="str">
        <f t="shared" si="0"/>
        <v/>
      </c>
      <c r="C41" s="11" t="str">
        <f t="shared" si="1"/>
        <v>（５）</v>
      </c>
      <c r="D41" s="11">
        <f t="shared" si="2"/>
        <v>30</v>
      </c>
      <c r="E41" s="21" t="s">
        <v>89</v>
      </c>
      <c r="F41" s="25" t="s">
        <v>405</v>
      </c>
      <c r="G41" s="26" t="s">
        <v>84</v>
      </c>
      <c r="H41" s="26" t="s">
        <v>35</v>
      </c>
      <c r="I41" s="26" t="s">
        <v>85</v>
      </c>
      <c r="J41" s="26" t="s">
        <v>33</v>
      </c>
      <c r="K41" s="26" t="s">
        <v>86</v>
      </c>
      <c r="L41" s="23"/>
      <c r="M41" s="23"/>
      <c r="N41" s="23"/>
    </row>
    <row r="42" spans="1:14" ht="30" customHeight="1">
      <c r="A42" s="11">
        <v>31</v>
      </c>
      <c r="B42" s="11" t="str">
        <f t="shared" si="0"/>
        <v/>
      </c>
      <c r="C42" s="11" t="str">
        <f t="shared" si="1"/>
        <v>（６）</v>
      </c>
      <c r="D42" s="11">
        <f t="shared" si="2"/>
        <v>31</v>
      </c>
      <c r="E42" s="21" t="s">
        <v>91</v>
      </c>
      <c r="F42" s="25" t="s">
        <v>406</v>
      </c>
      <c r="G42" s="26" t="s">
        <v>84</v>
      </c>
      <c r="H42" s="26" t="s">
        <v>35</v>
      </c>
      <c r="I42" s="26" t="s">
        <v>85</v>
      </c>
      <c r="J42" s="26" t="s">
        <v>33</v>
      </c>
      <c r="K42" s="26" t="s">
        <v>86</v>
      </c>
      <c r="L42" s="23"/>
      <c r="M42" s="23"/>
      <c r="N42" s="23"/>
    </row>
    <row r="43" spans="1:14" ht="30" customHeight="1">
      <c r="A43" s="11">
        <v>32</v>
      </c>
      <c r="B43" s="11" t="str">
        <f t="shared" si="0"/>
        <v/>
      </c>
      <c r="C43" s="11" t="str">
        <f t="shared" si="1"/>
        <v>（７）</v>
      </c>
      <c r="D43" s="11">
        <f t="shared" si="2"/>
        <v>32</v>
      </c>
      <c r="E43" s="21" t="s">
        <v>93</v>
      </c>
      <c r="F43" s="25" t="s">
        <v>407</v>
      </c>
      <c r="G43" s="26" t="s">
        <v>84</v>
      </c>
      <c r="H43" s="26" t="s">
        <v>35</v>
      </c>
      <c r="I43" s="26" t="s">
        <v>85</v>
      </c>
      <c r="J43" s="26" t="s">
        <v>33</v>
      </c>
      <c r="K43" s="26" t="s">
        <v>86</v>
      </c>
      <c r="L43" s="23"/>
      <c r="M43" s="23"/>
      <c r="N43" s="23"/>
    </row>
    <row r="44" spans="1:14" ht="30" customHeight="1">
      <c r="A44" s="11">
        <v>33</v>
      </c>
      <c r="B44" s="11" t="str">
        <f t="shared" si="0"/>
        <v/>
      </c>
      <c r="C44" s="11" t="str">
        <f t="shared" si="1"/>
        <v>（８）</v>
      </c>
      <c r="D44" s="11">
        <f t="shared" si="2"/>
        <v>33</v>
      </c>
      <c r="E44" s="21" t="s">
        <v>95</v>
      </c>
      <c r="F44" s="25" t="s">
        <v>408</v>
      </c>
      <c r="G44" s="26" t="s">
        <v>84</v>
      </c>
      <c r="H44" s="26" t="s">
        <v>35</v>
      </c>
      <c r="I44" s="26" t="s">
        <v>85</v>
      </c>
      <c r="J44" s="26" t="s">
        <v>33</v>
      </c>
      <c r="K44" s="26" t="s">
        <v>86</v>
      </c>
      <c r="L44" s="23"/>
      <c r="M44" s="23"/>
      <c r="N44" s="23"/>
    </row>
    <row r="45" spans="1:14" ht="30" customHeight="1">
      <c r="A45" s="11">
        <v>34</v>
      </c>
      <c r="B45" s="11" t="str">
        <f t="shared" si="0"/>
        <v/>
      </c>
      <c r="C45" s="11" t="str">
        <f t="shared" si="1"/>
        <v>（９）</v>
      </c>
      <c r="D45" s="11">
        <f t="shared" si="2"/>
        <v>34</v>
      </c>
      <c r="E45" s="21" t="s">
        <v>97</v>
      </c>
      <c r="F45" s="25" t="s">
        <v>409</v>
      </c>
      <c r="G45" s="26" t="s">
        <v>84</v>
      </c>
      <c r="H45" s="26" t="s">
        <v>35</v>
      </c>
      <c r="I45" s="26" t="s">
        <v>85</v>
      </c>
      <c r="J45" s="26" t="s">
        <v>33</v>
      </c>
      <c r="K45" s="26" t="s">
        <v>86</v>
      </c>
      <c r="L45" s="23"/>
      <c r="M45" s="23"/>
      <c r="N45" s="23"/>
    </row>
    <row r="46" spans="1:14" ht="30" customHeight="1">
      <c r="A46" s="11">
        <v>35</v>
      </c>
      <c r="B46" s="11" t="str">
        <f t="shared" si="0"/>
        <v/>
      </c>
      <c r="C46" s="11" t="str">
        <f t="shared" si="1"/>
        <v>（１０）</v>
      </c>
      <c r="D46" s="11">
        <f t="shared" si="2"/>
        <v>35</v>
      </c>
      <c r="E46" s="21" t="s">
        <v>99</v>
      </c>
      <c r="F46" s="25" t="s">
        <v>410</v>
      </c>
      <c r="G46" s="26" t="s">
        <v>84</v>
      </c>
      <c r="H46" s="26" t="s">
        <v>35</v>
      </c>
      <c r="I46" s="26" t="s">
        <v>85</v>
      </c>
      <c r="J46" s="26" t="s">
        <v>33</v>
      </c>
      <c r="K46" s="26" t="s">
        <v>86</v>
      </c>
      <c r="L46" s="23"/>
      <c r="M46" s="23"/>
      <c r="N46" s="23"/>
    </row>
    <row r="47" spans="1:14" ht="30" customHeight="1">
      <c r="A47" s="11">
        <v>36</v>
      </c>
      <c r="B47" s="11" t="str">
        <f t="shared" si="0"/>
        <v/>
      </c>
      <c r="C47" s="11" t="str">
        <f t="shared" si="1"/>
        <v>（１１）</v>
      </c>
      <c r="D47" s="11">
        <f t="shared" si="2"/>
        <v>36</v>
      </c>
      <c r="E47" s="21" t="s">
        <v>102</v>
      </c>
      <c r="F47" s="25" t="s">
        <v>411</v>
      </c>
      <c r="G47" s="26" t="s">
        <v>84</v>
      </c>
      <c r="H47" s="26" t="s">
        <v>35</v>
      </c>
      <c r="I47" s="26" t="s">
        <v>85</v>
      </c>
      <c r="J47" s="26" t="s">
        <v>33</v>
      </c>
      <c r="K47" s="26" t="s">
        <v>86</v>
      </c>
      <c r="L47" s="23"/>
      <c r="M47" s="23"/>
      <c r="N47" s="23"/>
    </row>
    <row r="48" spans="1:14" ht="30" customHeight="1">
      <c r="A48" s="11">
        <v>37</v>
      </c>
      <c r="B48" s="11" t="str">
        <f t="shared" si="0"/>
        <v/>
      </c>
      <c r="C48" s="11" t="str">
        <f t="shared" si="1"/>
        <v>（１２）</v>
      </c>
      <c r="D48" s="11">
        <f t="shared" si="2"/>
        <v>37</v>
      </c>
      <c r="E48" s="21" t="s">
        <v>108</v>
      </c>
      <c r="F48" s="25" t="s">
        <v>412</v>
      </c>
      <c r="G48" s="26" t="s">
        <v>84</v>
      </c>
      <c r="H48" s="26" t="s">
        <v>35</v>
      </c>
      <c r="I48" s="26" t="s">
        <v>85</v>
      </c>
      <c r="J48" s="26" t="s">
        <v>33</v>
      </c>
      <c r="K48" s="26" t="s">
        <v>86</v>
      </c>
      <c r="L48" s="23"/>
      <c r="M48" s="23"/>
      <c r="N48" s="23"/>
    </row>
    <row r="49" spans="1:14" ht="30" customHeight="1">
      <c r="A49" s="11">
        <v>38</v>
      </c>
      <c r="B49" s="11" t="str">
        <f t="shared" si="0"/>
        <v/>
      </c>
      <c r="C49" s="11" t="str">
        <f t="shared" si="1"/>
        <v>（１３）</v>
      </c>
      <c r="D49" s="11">
        <f t="shared" si="2"/>
        <v>38</v>
      </c>
      <c r="E49" s="21" t="s">
        <v>114</v>
      </c>
      <c r="F49" s="25" t="s">
        <v>413</v>
      </c>
      <c r="G49" s="26" t="s">
        <v>84</v>
      </c>
      <c r="H49" s="26" t="s">
        <v>35</v>
      </c>
      <c r="I49" s="26" t="s">
        <v>85</v>
      </c>
      <c r="J49" s="26" t="s">
        <v>33</v>
      </c>
      <c r="K49" s="26" t="s">
        <v>86</v>
      </c>
      <c r="L49" s="23"/>
      <c r="M49" s="23"/>
      <c r="N49" s="23"/>
    </row>
    <row r="50" spans="1:14" ht="30" customHeight="1">
      <c r="A50" s="11">
        <v>39</v>
      </c>
      <c r="B50" s="11" t="str">
        <f t="shared" si="0"/>
        <v/>
      </c>
      <c r="C50" s="11" t="str">
        <f t="shared" si="1"/>
        <v>（１４）</v>
      </c>
      <c r="D50" s="11">
        <f t="shared" si="2"/>
        <v>39</v>
      </c>
      <c r="E50" s="21" t="s">
        <v>120</v>
      </c>
      <c r="F50" s="25" t="s">
        <v>414</v>
      </c>
      <c r="G50" s="26" t="s">
        <v>84</v>
      </c>
      <c r="H50" s="26" t="s">
        <v>35</v>
      </c>
      <c r="I50" s="26" t="s">
        <v>85</v>
      </c>
      <c r="J50" s="26" t="s">
        <v>33</v>
      </c>
      <c r="K50" s="26" t="s">
        <v>86</v>
      </c>
      <c r="L50" s="23"/>
      <c r="M50" s="23"/>
      <c r="N50" s="23"/>
    </row>
    <row r="51" spans="1:14" ht="30" customHeight="1">
      <c r="A51" s="11">
        <v>40</v>
      </c>
      <c r="B51" s="11" t="str">
        <f t="shared" si="0"/>
        <v/>
      </c>
      <c r="C51" s="11" t="str">
        <f t="shared" si="1"/>
        <v>（１５）</v>
      </c>
      <c r="D51" s="11">
        <f t="shared" si="2"/>
        <v>40</v>
      </c>
      <c r="E51" s="21" t="s">
        <v>318</v>
      </c>
      <c r="F51" s="25" t="s">
        <v>415</v>
      </c>
      <c r="G51" s="26" t="s">
        <v>84</v>
      </c>
      <c r="H51" s="26" t="s">
        <v>35</v>
      </c>
      <c r="I51" s="26" t="s">
        <v>85</v>
      </c>
      <c r="J51" s="26" t="s">
        <v>33</v>
      </c>
      <c r="K51" s="26" t="s">
        <v>86</v>
      </c>
      <c r="L51" s="23"/>
      <c r="M51" s="23"/>
      <c r="N51" s="23"/>
    </row>
    <row r="52" spans="1:14" ht="30" customHeight="1">
      <c r="A52" s="11">
        <v>41</v>
      </c>
      <c r="B52" s="11" t="str">
        <f t="shared" si="0"/>
        <v/>
      </c>
      <c r="C52" s="11" t="str">
        <f t="shared" si="1"/>
        <v>（１６）</v>
      </c>
      <c r="D52" s="11">
        <f t="shared" si="2"/>
        <v>41</v>
      </c>
      <c r="E52" s="21" t="s">
        <v>324</v>
      </c>
      <c r="F52" s="25" t="s">
        <v>103</v>
      </c>
      <c r="G52" s="26" t="s">
        <v>104</v>
      </c>
      <c r="H52" s="26" t="s">
        <v>105</v>
      </c>
      <c r="I52" s="26" t="s">
        <v>106</v>
      </c>
      <c r="J52" s="26" t="s">
        <v>107</v>
      </c>
      <c r="K52" s="23"/>
      <c r="L52" s="23"/>
      <c r="M52" s="23"/>
      <c r="N52" s="23"/>
    </row>
    <row r="53" spans="1:14" ht="30" customHeight="1">
      <c r="A53" s="11">
        <v>42</v>
      </c>
      <c r="B53" s="11" t="str">
        <f t="shared" si="0"/>
        <v/>
      </c>
      <c r="C53" s="11" t="str">
        <f t="shared" si="1"/>
        <v>（１７）</v>
      </c>
      <c r="D53" s="11">
        <f t="shared" si="2"/>
        <v>42</v>
      </c>
      <c r="E53" s="21" t="s">
        <v>136</v>
      </c>
      <c r="F53" s="25" t="s">
        <v>315</v>
      </c>
      <c r="G53" s="26" t="s">
        <v>110</v>
      </c>
      <c r="H53" s="26" t="s">
        <v>111</v>
      </c>
      <c r="I53" s="26" t="s">
        <v>112</v>
      </c>
      <c r="J53" s="26" t="s">
        <v>113</v>
      </c>
      <c r="K53" s="23"/>
      <c r="L53" s="23"/>
      <c r="M53" s="23"/>
      <c r="N53" s="23"/>
    </row>
    <row r="54" spans="1:14" ht="30" customHeight="1">
      <c r="A54" s="11">
        <v>43</v>
      </c>
      <c r="B54" s="11" t="str">
        <f t="shared" si="0"/>
        <v/>
      </c>
      <c r="C54" s="11" t="str">
        <f t="shared" si="1"/>
        <v>（１８）</v>
      </c>
      <c r="D54" s="11">
        <f t="shared" si="2"/>
        <v>43</v>
      </c>
      <c r="E54" s="21" t="s">
        <v>142</v>
      </c>
      <c r="F54" s="25" t="s">
        <v>316</v>
      </c>
      <c r="G54" s="26" t="s">
        <v>116</v>
      </c>
      <c r="H54" s="26" t="s">
        <v>117</v>
      </c>
      <c r="I54" s="26" t="s">
        <v>118</v>
      </c>
      <c r="J54" s="26" t="s">
        <v>119</v>
      </c>
      <c r="K54" s="23"/>
      <c r="L54" s="23"/>
      <c r="M54" s="23"/>
      <c r="N54" s="23"/>
    </row>
    <row r="55" spans="1:14" ht="30" customHeight="1">
      <c r="A55" s="11">
        <v>44</v>
      </c>
      <c r="B55" s="11" t="str">
        <f t="shared" si="0"/>
        <v/>
      </c>
      <c r="C55" s="11" t="str">
        <f t="shared" si="1"/>
        <v>（１９）</v>
      </c>
      <c r="D55" s="11">
        <f t="shared" si="2"/>
        <v>44</v>
      </c>
      <c r="E55" s="21" t="s">
        <v>148</v>
      </c>
      <c r="F55" s="25" t="s">
        <v>416</v>
      </c>
      <c r="G55" s="26" t="s">
        <v>116</v>
      </c>
      <c r="H55" s="26" t="s">
        <v>117</v>
      </c>
      <c r="I55" s="26" t="s">
        <v>118</v>
      </c>
      <c r="J55" s="26" t="s">
        <v>119</v>
      </c>
      <c r="K55" s="23"/>
      <c r="L55" s="23"/>
      <c r="M55" s="23"/>
      <c r="N55" s="23"/>
    </row>
    <row r="56" spans="1:14" ht="30" customHeight="1">
      <c r="A56" s="11">
        <v>45</v>
      </c>
      <c r="B56" s="11" t="str">
        <f t="shared" si="0"/>
        <v/>
      </c>
      <c r="C56" s="11" t="str">
        <f t="shared" si="1"/>
        <v>（２０）</v>
      </c>
      <c r="D56" s="11">
        <f t="shared" si="2"/>
        <v>45</v>
      </c>
      <c r="E56" s="21" t="s">
        <v>154</v>
      </c>
      <c r="F56" s="32" t="s">
        <v>551</v>
      </c>
      <c r="G56" s="26" t="s">
        <v>320</v>
      </c>
      <c r="H56" s="26" t="s">
        <v>321</v>
      </c>
      <c r="I56" s="26" t="s">
        <v>322</v>
      </c>
      <c r="J56" s="26" t="s">
        <v>323</v>
      </c>
      <c r="K56" s="23"/>
      <c r="L56" s="23"/>
      <c r="M56" s="23"/>
      <c r="N56" s="23"/>
    </row>
    <row r="57" spans="1:14" ht="30" customHeight="1">
      <c r="A57" s="11">
        <v>46</v>
      </c>
      <c r="B57" s="11" t="str">
        <f t="shared" si="0"/>
        <v/>
      </c>
      <c r="C57" s="11" t="str">
        <f t="shared" si="1"/>
        <v>（２１）</v>
      </c>
      <c r="D57" s="11">
        <f t="shared" si="2"/>
        <v>46</v>
      </c>
      <c r="E57" s="21" t="s">
        <v>331</v>
      </c>
      <c r="F57" s="33" t="s">
        <v>325</v>
      </c>
      <c r="G57" s="26" t="s">
        <v>464</v>
      </c>
      <c r="H57" s="26" t="s">
        <v>465</v>
      </c>
      <c r="I57" s="26" t="s">
        <v>466</v>
      </c>
      <c r="J57" s="26" t="s">
        <v>467</v>
      </c>
      <c r="K57" s="26" t="s">
        <v>468</v>
      </c>
      <c r="L57" s="40" t="s">
        <v>469</v>
      </c>
      <c r="M57" s="40" t="s">
        <v>127</v>
      </c>
      <c r="N57" s="40" t="s">
        <v>128</v>
      </c>
    </row>
    <row r="58" spans="1:14" ht="45">
      <c r="B58" s="11" t="str">
        <f t="shared" si="0"/>
        <v>（２２）</v>
      </c>
      <c r="C58" s="11" t="str">
        <f t="shared" si="1"/>
        <v/>
      </c>
      <c r="D58" s="11" t="str">
        <f t="shared" si="2"/>
        <v/>
      </c>
      <c r="E58" s="21" t="s">
        <v>422</v>
      </c>
      <c r="F58" s="42" t="s">
        <v>552</v>
      </c>
      <c r="G58" s="43"/>
      <c r="H58" s="43"/>
      <c r="I58" s="43"/>
      <c r="J58" s="43"/>
      <c r="K58" s="43"/>
      <c r="L58" s="43"/>
      <c r="M58" s="43"/>
      <c r="N58" s="44"/>
    </row>
    <row r="59" spans="1:14" ht="30" customHeight="1">
      <c r="A59" s="11">
        <v>47</v>
      </c>
      <c r="B59" s="11" t="str">
        <f t="shared" si="0"/>
        <v>（２２）</v>
      </c>
      <c r="C59" s="11" t="str">
        <f t="shared" si="1"/>
        <v>（２２）ア</v>
      </c>
      <c r="D59" s="11">
        <f t="shared" si="2"/>
        <v>47</v>
      </c>
      <c r="E59" s="21" t="s">
        <v>553</v>
      </c>
      <c r="F59" s="45" t="s">
        <v>506</v>
      </c>
      <c r="G59" s="26" t="s">
        <v>507</v>
      </c>
      <c r="H59" s="26" t="s">
        <v>508</v>
      </c>
      <c r="I59" s="26" t="s">
        <v>509</v>
      </c>
      <c r="J59" s="26" t="s">
        <v>510</v>
      </c>
      <c r="K59" s="23"/>
      <c r="L59" s="23"/>
      <c r="M59" s="23"/>
      <c r="N59" s="23"/>
    </row>
    <row r="60" spans="1:14" ht="30" customHeight="1">
      <c r="A60" s="11">
        <v>48</v>
      </c>
      <c r="B60" s="11" t="str">
        <f t="shared" si="0"/>
        <v>（２２）</v>
      </c>
      <c r="C60" s="11" t="str">
        <f t="shared" si="1"/>
        <v>（２２）イ</v>
      </c>
      <c r="D60" s="11">
        <f t="shared" si="2"/>
        <v>48</v>
      </c>
      <c r="E60" s="21" t="s">
        <v>554</v>
      </c>
      <c r="F60" s="45" t="s">
        <v>511</v>
      </c>
      <c r="G60" s="26" t="s">
        <v>507</v>
      </c>
      <c r="H60" s="26" t="s">
        <v>508</v>
      </c>
      <c r="I60" s="26" t="s">
        <v>509</v>
      </c>
      <c r="J60" s="26" t="s">
        <v>510</v>
      </c>
      <c r="K60" s="23"/>
      <c r="L60" s="23"/>
      <c r="M60" s="23"/>
      <c r="N60" s="23"/>
    </row>
    <row r="61" spans="1:14" ht="30" customHeight="1">
      <c r="A61" s="11">
        <v>49</v>
      </c>
      <c r="B61" s="11" t="str">
        <f t="shared" si="0"/>
        <v>（２２）</v>
      </c>
      <c r="C61" s="11" t="str">
        <f t="shared" si="1"/>
        <v>（２２）ウ</v>
      </c>
      <c r="D61" s="11">
        <f t="shared" si="2"/>
        <v>49</v>
      </c>
      <c r="E61" s="21" t="s">
        <v>555</v>
      </c>
      <c r="F61" s="45" t="s">
        <v>512</v>
      </c>
      <c r="G61" s="26" t="s">
        <v>507</v>
      </c>
      <c r="H61" s="26" t="s">
        <v>508</v>
      </c>
      <c r="I61" s="26" t="s">
        <v>509</v>
      </c>
      <c r="J61" s="26" t="s">
        <v>510</v>
      </c>
      <c r="K61" s="23"/>
      <c r="L61" s="23"/>
      <c r="M61" s="23"/>
      <c r="N61" s="23"/>
    </row>
    <row r="62" spans="1:14" ht="30" customHeight="1">
      <c r="A62" s="11">
        <v>50</v>
      </c>
      <c r="B62" s="11" t="str">
        <f t="shared" si="0"/>
        <v>（２２）</v>
      </c>
      <c r="C62" s="11" t="str">
        <f t="shared" si="1"/>
        <v>（２２）エ</v>
      </c>
      <c r="D62" s="11">
        <f t="shared" si="2"/>
        <v>50</v>
      </c>
      <c r="E62" s="21" t="s">
        <v>556</v>
      </c>
      <c r="F62" s="45" t="s">
        <v>513</v>
      </c>
      <c r="G62" s="26" t="s">
        <v>507</v>
      </c>
      <c r="H62" s="26" t="s">
        <v>508</v>
      </c>
      <c r="I62" s="26" t="s">
        <v>509</v>
      </c>
      <c r="J62" s="26" t="s">
        <v>510</v>
      </c>
      <c r="K62" s="23"/>
      <c r="L62" s="23"/>
      <c r="M62" s="23"/>
      <c r="N62" s="23"/>
    </row>
    <row r="63" spans="1:14" ht="45">
      <c r="B63" s="11" t="str">
        <f t="shared" si="0"/>
        <v>（２３）</v>
      </c>
      <c r="C63" s="11" t="str">
        <f t="shared" si="1"/>
        <v/>
      </c>
      <c r="D63" s="11" t="str">
        <f t="shared" si="2"/>
        <v/>
      </c>
      <c r="E63" s="21" t="s">
        <v>557</v>
      </c>
      <c r="F63" s="45" t="s">
        <v>515</v>
      </c>
      <c r="G63" s="43"/>
      <c r="H63" s="43"/>
      <c r="I63" s="43"/>
      <c r="J63" s="43"/>
      <c r="K63" s="43"/>
      <c r="L63" s="43"/>
      <c r="M63" s="43"/>
      <c r="N63" s="44"/>
    </row>
    <row r="64" spans="1:14" ht="30" customHeight="1">
      <c r="A64" s="11">
        <v>51</v>
      </c>
      <c r="B64" s="11" t="str">
        <f t="shared" si="0"/>
        <v>（２３）</v>
      </c>
      <c r="C64" s="11" t="str">
        <f t="shared" si="1"/>
        <v>（２３）ア</v>
      </c>
      <c r="D64" s="11">
        <f t="shared" si="2"/>
        <v>51</v>
      </c>
      <c r="E64" s="21" t="s">
        <v>553</v>
      </c>
      <c r="F64" s="45" t="s">
        <v>516</v>
      </c>
      <c r="G64" s="26" t="s">
        <v>507</v>
      </c>
      <c r="H64" s="26" t="s">
        <v>508</v>
      </c>
      <c r="I64" s="26" t="s">
        <v>509</v>
      </c>
      <c r="J64" s="26" t="s">
        <v>510</v>
      </c>
      <c r="K64" s="23"/>
      <c r="L64" s="23"/>
      <c r="M64" s="23"/>
      <c r="N64" s="23"/>
    </row>
    <row r="65" spans="1:14" ht="30" customHeight="1">
      <c r="A65" s="11">
        <v>52</v>
      </c>
      <c r="B65" s="11" t="str">
        <f t="shared" si="0"/>
        <v>（２３）</v>
      </c>
      <c r="C65" s="11" t="str">
        <f t="shared" si="1"/>
        <v>（２３）イ</v>
      </c>
      <c r="D65" s="11">
        <f t="shared" si="2"/>
        <v>52</v>
      </c>
      <c r="E65" s="21" t="s">
        <v>554</v>
      </c>
      <c r="F65" s="45" t="s">
        <v>517</v>
      </c>
      <c r="G65" s="26" t="s">
        <v>507</v>
      </c>
      <c r="H65" s="26" t="s">
        <v>508</v>
      </c>
      <c r="I65" s="26" t="s">
        <v>509</v>
      </c>
      <c r="J65" s="26" t="s">
        <v>510</v>
      </c>
      <c r="K65" s="23"/>
      <c r="L65" s="23"/>
      <c r="M65" s="23"/>
      <c r="N65" s="23"/>
    </row>
    <row r="66" spans="1:14" ht="30" customHeight="1">
      <c r="A66" s="11">
        <v>53</v>
      </c>
      <c r="B66" s="11" t="str">
        <f t="shared" si="0"/>
        <v>（２３）</v>
      </c>
      <c r="C66" s="11" t="str">
        <f t="shared" si="1"/>
        <v>（２３）ウ</v>
      </c>
      <c r="D66" s="11">
        <f t="shared" si="2"/>
        <v>53</v>
      </c>
      <c r="E66" s="21" t="s">
        <v>555</v>
      </c>
      <c r="F66" s="45" t="s">
        <v>518</v>
      </c>
      <c r="G66" s="26" t="s">
        <v>507</v>
      </c>
      <c r="H66" s="26" t="s">
        <v>508</v>
      </c>
      <c r="I66" s="26" t="s">
        <v>509</v>
      </c>
      <c r="J66" s="26" t="s">
        <v>510</v>
      </c>
      <c r="K66" s="23"/>
      <c r="L66" s="23"/>
      <c r="M66" s="23"/>
      <c r="N66" s="23"/>
    </row>
    <row r="67" spans="1:14" ht="30" customHeight="1">
      <c r="A67" s="11">
        <v>54</v>
      </c>
      <c r="B67" s="11" t="str">
        <f t="shared" si="0"/>
        <v>（２３）</v>
      </c>
      <c r="C67" s="11" t="str">
        <f t="shared" si="1"/>
        <v>（２３）エ</v>
      </c>
      <c r="D67" s="11">
        <f t="shared" si="2"/>
        <v>54</v>
      </c>
      <c r="E67" s="21" t="s">
        <v>556</v>
      </c>
      <c r="F67" s="45" t="s">
        <v>519</v>
      </c>
      <c r="G67" s="26" t="s">
        <v>507</v>
      </c>
      <c r="H67" s="26" t="s">
        <v>508</v>
      </c>
      <c r="I67" s="26" t="s">
        <v>509</v>
      </c>
      <c r="J67" s="26" t="s">
        <v>510</v>
      </c>
      <c r="K67" s="23"/>
      <c r="L67" s="23"/>
      <c r="M67" s="23"/>
      <c r="N67" s="23"/>
    </row>
    <row r="68" spans="1:14" ht="30" customHeight="1">
      <c r="B68" s="11" t="str">
        <f t="shared" si="0"/>
        <v/>
      </c>
      <c r="C68" s="11" t="str">
        <f t="shared" si="1"/>
        <v/>
      </c>
      <c r="D68" s="11" t="str">
        <f t="shared" si="2"/>
        <v/>
      </c>
      <c r="E68" s="180" t="s">
        <v>421</v>
      </c>
      <c r="F68" s="181"/>
      <c r="G68" s="181"/>
      <c r="H68" s="181"/>
      <c r="I68" s="181"/>
      <c r="J68" s="181"/>
      <c r="K68" s="181"/>
      <c r="L68" s="181"/>
      <c r="M68" s="181"/>
      <c r="N68" s="182"/>
    </row>
    <row r="69" spans="1:14" ht="30" customHeight="1">
      <c r="A69" s="11">
        <v>55</v>
      </c>
      <c r="B69" s="11" t="str">
        <f t="shared" si="0"/>
        <v/>
      </c>
      <c r="C69" s="11" t="str">
        <f t="shared" si="1"/>
        <v>（２４）</v>
      </c>
      <c r="D69" s="11">
        <f t="shared" si="2"/>
        <v>55</v>
      </c>
      <c r="E69" s="21" t="s">
        <v>171</v>
      </c>
      <c r="F69" s="37" t="s">
        <v>483</v>
      </c>
      <c r="G69" s="26" t="s">
        <v>250</v>
      </c>
      <c r="H69" s="26" t="s">
        <v>251</v>
      </c>
      <c r="I69" s="26" t="s">
        <v>252</v>
      </c>
      <c r="J69" s="26" t="s">
        <v>253</v>
      </c>
      <c r="K69" s="23"/>
      <c r="L69" s="23"/>
      <c r="M69" s="23"/>
      <c r="N69" s="23"/>
    </row>
    <row r="70" spans="1:14" ht="30" customHeight="1">
      <c r="A70" s="11">
        <v>56</v>
      </c>
      <c r="B70" s="11" t="str">
        <f t="shared" si="0"/>
        <v/>
      </c>
      <c r="C70" s="11" t="str">
        <f t="shared" si="1"/>
        <v>（２５）</v>
      </c>
      <c r="D70" s="11">
        <f t="shared" si="2"/>
        <v>56</v>
      </c>
      <c r="E70" s="21" t="s">
        <v>173</v>
      </c>
      <c r="F70" s="37" t="s">
        <v>484</v>
      </c>
      <c r="G70" s="26" t="s">
        <v>250</v>
      </c>
      <c r="H70" s="26" t="s">
        <v>251</v>
      </c>
      <c r="I70" s="26" t="s">
        <v>252</v>
      </c>
      <c r="J70" s="26" t="s">
        <v>253</v>
      </c>
      <c r="K70" s="23"/>
      <c r="L70" s="23"/>
      <c r="M70" s="23"/>
      <c r="N70" s="23"/>
    </row>
    <row r="71" spans="1:14" ht="30" customHeight="1">
      <c r="A71" s="11">
        <v>57</v>
      </c>
      <c r="B71" s="11" t="str">
        <f t="shared" si="0"/>
        <v/>
      </c>
      <c r="C71" s="11" t="str">
        <f t="shared" si="1"/>
        <v>（２６）</v>
      </c>
      <c r="D71" s="11">
        <f t="shared" si="2"/>
        <v>57</v>
      </c>
      <c r="E71" s="21" t="s">
        <v>175</v>
      </c>
      <c r="F71" s="37" t="s">
        <v>485</v>
      </c>
      <c r="G71" s="26" t="s">
        <v>250</v>
      </c>
      <c r="H71" s="26" t="s">
        <v>251</v>
      </c>
      <c r="I71" s="26" t="s">
        <v>252</v>
      </c>
      <c r="J71" s="26" t="s">
        <v>253</v>
      </c>
      <c r="K71" s="23"/>
      <c r="L71" s="23"/>
      <c r="M71" s="23"/>
      <c r="N71" s="23"/>
    </row>
    <row r="72" spans="1:14" ht="30" customHeight="1">
      <c r="A72" s="11">
        <v>58</v>
      </c>
      <c r="B72" s="11" t="str">
        <f t="shared" si="0"/>
        <v/>
      </c>
      <c r="C72" s="11" t="str">
        <f t="shared" si="1"/>
        <v>（２７）</v>
      </c>
      <c r="D72" s="11">
        <f t="shared" si="2"/>
        <v>58</v>
      </c>
      <c r="E72" s="21" t="s">
        <v>177</v>
      </c>
      <c r="F72" s="37" t="s">
        <v>486</v>
      </c>
      <c r="G72" s="26" t="s">
        <v>250</v>
      </c>
      <c r="H72" s="26" t="s">
        <v>251</v>
      </c>
      <c r="I72" s="26" t="s">
        <v>252</v>
      </c>
      <c r="J72" s="26" t="s">
        <v>253</v>
      </c>
      <c r="K72" s="23"/>
      <c r="L72" s="23"/>
      <c r="M72" s="23"/>
      <c r="N72" s="23"/>
    </row>
    <row r="73" spans="1:14" ht="30" customHeight="1">
      <c r="A73" s="11">
        <v>59</v>
      </c>
      <c r="B73" s="11" t="str">
        <f t="shared" ref="B73:B122" si="3">IF(A73&lt;&gt;"",B72,IF(ISERROR(FIND("　",E73)),E73,""))</f>
        <v/>
      </c>
      <c r="C73" s="11" t="str">
        <f t="shared" ref="C73:C122" si="4">IF(A73&lt;&gt;"", B73&amp;E73, "")</f>
        <v>（２８）</v>
      </c>
      <c r="D73" s="11">
        <f t="shared" ref="D73:D122" si="5">IF(A73=0,"",A73)</f>
        <v>59</v>
      </c>
      <c r="E73" s="21" t="s">
        <v>179</v>
      </c>
      <c r="F73" s="37" t="s">
        <v>487</v>
      </c>
      <c r="G73" s="26" t="s">
        <v>250</v>
      </c>
      <c r="H73" s="26" t="s">
        <v>251</v>
      </c>
      <c r="I73" s="26" t="s">
        <v>252</v>
      </c>
      <c r="J73" s="26" t="s">
        <v>253</v>
      </c>
      <c r="K73" s="23"/>
      <c r="L73" s="23"/>
      <c r="M73" s="23"/>
      <c r="N73" s="23"/>
    </row>
    <row r="74" spans="1:14" ht="30" customHeight="1">
      <c r="A74" s="11">
        <v>60</v>
      </c>
      <c r="B74" s="11" t="str">
        <f t="shared" si="3"/>
        <v/>
      </c>
      <c r="C74" s="11" t="str">
        <f t="shared" si="4"/>
        <v>（２９）</v>
      </c>
      <c r="D74" s="11">
        <f t="shared" si="5"/>
        <v>60</v>
      </c>
      <c r="E74" s="21" t="s">
        <v>430</v>
      </c>
      <c r="F74" s="37" t="s">
        <v>488</v>
      </c>
      <c r="G74" s="26" t="s">
        <v>250</v>
      </c>
      <c r="H74" s="26" t="s">
        <v>251</v>
      </c>
      <c r="I74" s="26" t="s">
        <v>252</v>
      </c>
      <c r="J74" s="26" t="s">
        <v>253</v>
      </c>
      <c r="K74" s="23"/>
      <c r="L74" s="23"/>
      <c r="M74" s="23"/>
      <c r="N74" s="23"/>
    </row>
    <row r="75" spans="1:14" ht="30" customHeight="1">
      <c r="A75" s="11">
        <v>61</v>
      </c>
      <c r="B75" s="11" t="str">
        <f t="shared" si="3"/>
        <v/>
      </c>
      <c r="C75" s="11" t="str">
        <f t="shared" si="4"/>
        <v>（３０）</v>
      </c>
      <c r="D75" s="11">
        <f t="shared" si="5"/>
        <v>61</v>
      </c>
      <c r="E75" s="21" t="s">
        <v>186</v>
      </c>
      <c r="F75" s="37" t="s">
        <v>489</v>
      </c>
      <c r="G75" s="26" t="s">
        <v>250</v>
      </c>
      <c r="H75" s="26" t="s">
        <v>251</v>
      </c>
      <c r="I75" s="26" t="s">
        <v>252</v>
      </c>
      <c r="J75" s="26" t="s">
        <v>253</v>
      </c>
      <c r="K75" s="23"/>
      <c r="L75" s="23"/>
      <c r="M75" s="23"/>
      <c r="N75" s="23"/>
    </row>
    <row r="76" spans="1:14" ht="30" customHeight="1">
      <c r="A76" s="11">
        <v>62</v>
      </c>
      <c r="B76" s="11" t="str">
        <f t="shared" si="3"/>
        <v/>
      </c>
      <c r="C76" s="11" t="str">
        <f t="shared" si="4"/>
        <v>（３１）</v>
      </c>
      <c r="D76" s="11">
        <f t="shared" si="5"/>
        <v>62</v>
      </c>
      <c r="E76" s="21" t="s">
        <v>188</v>
      </c>
      <c r="F76" s="37" t="s">
        <v>490</v>
      </c>
      <c r="G76" s="26" t="s">
        <v>250</v>
      </c>
      <c r="H76" s="26" t="s">
        <v>251</v>
      </c>
      <c r="I76" s="26" t="s">
        <v>252</v>
      </c>
      <c r="J76" s="26" t="s">
        <v>253</v>
      </c>
      <c r="K76" s="23"/>
      <c r="L76" s="23"/>
      <c r="M76" s="23"/>
      <c r="N76" s="23"/>
    </row>
    <row r="77" spans="1:14" ht="30" customHeight="1">
      <c r="A77" s="11">
        <v>63</v>
      </c>
      <c r="B77" s="11" t="str">
        <f t="shared" si="3"/>
        <v/>
      </c>
      <c r="C77" s="11" t="str">
        <f t="shared" si="4"/>
        <v>（３２）</v>
      </c>
      <c r="D77" s="11">
        <f t="shared" si="5"/>
        <v>63</v>
      </c>
      <c r="E77" s="21" t="s">
        <v>196</v>
      </c>
      <c r="F77" s="37" t="s">
        <v>491</v>
      </c>
      <c r="G77" s="26" t="s">
        <v>250</v>
      </c>
      <c r="H77" s="26" t="s">
        <v>251</v>
      </c>
      <c r="I77" s="26" t="s">
        <v>252</v>
      </c>
      <c r="J77" s="26" t="s">
        <v>253</v>
      </c>
      <c r="K77" s="23"/>
      <c r="L77" s="23"/>
      <c r="M77" s="23"/>
      <c r="N77" s="23"/>
    </row>
    <row r="78" spans="1:14" ht="30" customHeight="1">
      <c r="A78" s="11">
        <v>64</v>
      </c>
      <c r="B78" s="11" t="str">
        <f t="shared" si="3"/>
        <v/>
      </c>
      <c r="C78" s="11" t="str">
        <f t="shared" si="4"/>
        <v>（３３）</v>
      </c>
      <c r="D78" s="11">
        <f t="shared" si="5"/>
        <v>64</v>
      </c>
      <c r="E78" s="21" t="s">
        <v>201</v>
      </c>
      <c r="F78" s="37" t="s">
        <v>492</v>
      </c>
      <c r="G78" s="26" t="s">
        <v>250</v>
      </c>
      <c r="H78" s="26" t="s">
        <v>251</v>
      </c>
      <c r="I78" s="26" t="s">
        <v>252</v>
      </c>
      <c r="J78" s="26" t="s">
        <v>253</v>
      </c>
      <c r="K78" s="23"/>
      <c r="L78" s="23"/>
      <c r="M78" s="23"/>
      <c r="N78" s="23"/>
    </row>
    <row r="79" spans="1:14" ht="30" customHeight="1">
      <c r="A79" s="11">
        <v>65</v>
      </c>
      <c r="B79" s="11" t="str">
        <f t="shared" si="3"/>
        <v/>
      </c>
      <c r="C79" s="11" t="str">
        <f t="shared" si="4"/>
        <v>（３４）</v>
      </c>
      <c r="D79" s="11">
        <f t="shared" si="5"/>
        <v>65</v>
      </c>
      <c r="E79" s="21" t="s">
        <v>211</v>
      </c>
      <c r="F79" s="37" t="s">
        <v>493</v>
      </c>
      <c r="G79" s="26" t="s">
        <v>250</v>
      </c>
      <c r="H79" s="26" t="s">
        <v>251</v>
      </c>
      <c r="I79" s="26" t="s">
        <v>252</v>
      </c>
      <c r="J79" s="26" t="s">
        <v>253</v>
      </c>
      <c r="K79" s="23"/>
      <c r="L79" s="23"/>
      <c r="M79" s="23"/>
      <c r="N79" s="23"/>
    </row>
    <row r="80" spans="1:14" ht="30" customHeight="1">
      <c r="A80" s="11">
        <v>66</v>
      </c>
      <c r="B80" s="11" t="str">
        <f t="shared" si="3"/>
        <v/>
      </c>
      <c r="C80" s="11" t="str">
        <f t="shared" si="4"/>
        <v>（３５）</v>
      </c>
      <c r="D80" s="11">
        <f t="shared" si="5"/>
        <v>66</v>
      </c>
      <c r="E80" s="21" t="s">
        <v>218</v>
      </c>
      <c r="F80" s="37" t="s">
        <v>494</v>
      </c>
      <c r="G80" s="26" t="s">
        <v>250</v>
      </c>
      <c r="H80" s="26" t="s">
        <v>251</v>
      </c>
      <c r="I80" s="26" t="s">
        <v>252</v>
      </c>
      <c r="J80" s="26" t="s">
        <v>253</v>
      </c>
      <c r="K80" s="23"/>
      <c r="L80" s="23"/>
      <c r="M80" s="23"/>
      <c r="N80" s="23"/>
    </row>
    <row r="81" spans="1:15" ht="30" customHeight="1">
      <c r="B81" s="11" t="str">
        <f t="shared" si="3"/>
        <v/>
      </c>
      <c r="C81" s="11" t="str">
        <f t="shared" si="4"/>
        <v/>
      </c>
      <c r="D81" s="11" t="str">
        <f t="shared" si="5"/>
        <v/>
      </c>
      <c r="E81" s="174" t="s">
        <v>558</v>
      </c>
      <c r="F81" s="175"/>
      <c r="G81" s="175"/>
      <c r="H81" s="175"/>
      <c r="I81" s="175"/>
      <c r="J81" s="175"/>
      <c r="K81" s="175"/>
      <c r="L81" s="175"/>
      <c r="M81" s="175"/>
      <c r="N81" s="176"/>
    </row>
    <row r="82" spans="1:15" ht="30" customHeight="1">
      <c r="A82" s="11">
        <v>67</v>
      </c>
      <c r="B82" s="11" t="str">
        <f t="shared" si="3"/>
        <v/>
      </c>
      <c r="C82" s="11" t="str">
        <f t="shared" si="4"/>
        <v>（３６）</v>
      </c>
      <c r="D82" s="11">
        <f t="shared" si="5"/>
        <v>67</v>
      </c>
      <c r="E82" s="21" t="s">
        <v>226</v>
      </c>
      <c r="F82" s="25" t="s">
        <v>437</v>
      </c>
      <c r="G82" s="26" t="s">
        <v>132</v>
      </c>
      <c r="H82" s="26" t="s">
        <v>133</v>
      </c>
      <c r="I82" s="26" t="s">
        <v>134</v>
      </c>
      <c r="J82" s="26" t="s">
        <v>135</v>
      </c>
      <c r="K82" s="23"/>
      <c r="L82" s="23"/>
      <c r="M82" s="23"/>
      <c r="N82" s="23"/>
    </row>
    <row r="83" spans="1:15" ht="30" customHeight="1">
      <c r="A83" s="11">
        <v>68</v>
      </c>
      <c r="B83" s="11" t="str">
        <f t="shared" si="3"/>
        <v/>
      </c>
      <c r="C83" s="11" t="str">
        <f t="shared" si="4"/>
        <v>（３７）</v>
      </c>
      <c r="D83" s="11">
        <f t="shared" si="5"/>
        <v>68</v>
      </c>
      <c r="E83" s="21" t="s">
        <v>228</v>
      </c>
      <c r="F83" s="25" t="s">
        <v>471</v>
      </c>
      <c r="G83" s="26" t="s">
        <v>472</v>
      </c>
      <c r="H83" s="26" t="s">
        <v>473</v>
      </c>
      <c r="I83" s="26" t="s">
        <v>474</v>
      </c>
      <c r="J83" s="26" t="s">
        <v>475</v>
      </c>
      <c r="K83" s="23"/>
      <c r="L83" s="23"/>
      <c r="M83" s="23"/>
      <c r="N83" s="23"/>
    </row>
    <row r="84" spans="1:15" ht="30" customHeight="1">
      <c r="A84" s="11">
        <v>69</v>
      </c>
      <c r="B84" s="11" t="str">
        <f t="shared" si="3"/>
        <v/>
      </c>
      <c r="C84" s="11" t="str">
        <f t="shared" si="4"/>
        <v>（３８）</v>
      </c>
      <c r="D84" s="11">
        <f t="shared" si="5"/>
        <v>69</v>
      </c>
      <c r="E84" s="21" t="s">
        <v>232</v>
      </c>
      <c r="F84" s="25" t="s">
        <v>559</v>
      </c>
      <c r="G84" s="26" t="s">
        <v>341</v>
      </c>
      <c r="H84" s="26" t="s">
        <v>342</v>
      </c>
      <c r="I84" s="26" t="s">
        <v>343</v>
      </c>
      <c r="J84" s="26" t="s">
        <v>344</v>
      </c>
      <c r="K84" s="23"/>
      <c r="L84" s="23"/>
      <c r="M84" s="23"/>
      <c r="N84" s="23"/>
    </row>
    <row r="85" spans="1:15" ht="30" customHeight="1">
      <c r="A85" s="11">
        <v>70</v>
      </c>
      <c r="B85" s="11" t="str">
        <f t="shared" si="3"/>
        <v/>
      </c>
      <c r="C85" s="11" t="str">
        <f t="shared" si="4"/>
        <v>（３９）</v>
      </c>
      <c r="D85" s="11">
        <f t="shared" si="5"/>
        <v>70</v>
      </c>
      <c r="E85" s="21" t="s">
        <v>237</v>
      </c>
      <c r="F85" s="25" t="s">
        <v>440</v>
      </c>
      <c r="G85" s="26" t="s">
        <v>346</v>
      </c>
      <c r="H85" s="26" t="s">
        <v>347</v>
      </c>
      <c r="I85" s="26" t="s">
        <v>348</v>
      </c>
      <c r="J85" s="26" t="s">
        <v>349</v>
      </c>
      <c r="K85" s="23"/>
      <c r="L85" s="23"/>
      <c r="M85" s="23"/>
      <c r="N85" s="23"/>
    </row>
    <row r="86" spans="1:15" ht="30" customHeight="1">
      <c r="A86" s="11">
        <v>71</v>
      </c>
      <c r="B86" s="11" t="str">
        <f t="shared" si="3"/>
        <v/>
      </c>
      <c r="C86" s="11" t="str">
        <f t="shared" si="4"/>
        <v>（４０）</v>
      </c>
      <c r="D86" s="11">
        <f t="shared" si="5"/>
        <v>71</v>
      </c>
      <c r="E86" s="21" t="s">
        <v>239</v>
      </c>
      <c r="F86" s="25" t="s">
        <v>441</v>
      </c>
      <c r="G86" s="26" t="s">
        <v>156</v>
      </c>
      <c r="H86" s="26" t="s">
        <v>157</v>
      </c>
      <c r="I86" s="26" t="s">
        <v>158</v>
      </c>
      <c r="J86" s="26" t="s">
        <v>159</v>
      </c>
      <c r="K86" s="23"/>
      <c r="L86" s="23"/>
      <c r="M86" s="23"/>
      <c r="N86" s="23"/>
    </row>
    <row r="87" spans="1:15" ht="30" customHeight="1">
      <c r="B87" s="11" t="str">
        <f t="shared" si="3"/>
        <v/>
      </c>
      <c r="C87" s="11" t="str">
        <f t="shared" si="4"/>
        <v/>
      </c>
      <c r="D87" s="11" t="str">
        <f t="shared" si="5"/>
        <v/>
      </c>
      <c r="E87" s="174" t="s">
        <v>560</v>
      </c>
      <c r="F87" s="175"/>
      <c r="G87" s="175"/>
      <c r="H87" s="175"/>
      <c r="I87" s="175"/>
      <c r="J87" s="175"/>
      <c r="K87" s="175"/>
      <c r="L87" s="175"/>
      <c r="M87" s="175"/>
      <c r="N87" s="176"/>
    </row>
    <row r="88" spans="1:15" ht="30" customHeight="1">
      <c r="A88" s="11">
        <v>72</v>
      </c>
      <c r="B88" s="11" t="str">
        <f t="shared" si="3"/>
        <v/>
      </c>
      <c r="C88" s="11" t="str">
        <f t="shared" si="4"/>
        <v>（４１）</v>
      </c>
      <c r="D88" s="11">
        <f t="shared" si="5"/>
        <v>72</v>
      </c>
      <c r="E88" s="21" t="s">
        <v>245</v>
      </c>
      <c r="F88" s="25" t="s">
        <v>561</v>
      </c>
      <c r="G88" s="26" t="s">
        <v>163</v>
      </c>
      <c r="H88" s="26" t="s">
        <v>164</v>
      </c>
      <c r="I88" s="26" t="s">
        <v>165</v>
      </c>
      <c r="J88" s="26" t="s">
        <v>166</v>
      </c>
      <c r="K88" s="23"/>
      <c r="L88" s="23"/>
      <c r="M88" s="23"/>
      <c r="N88" s="23"/>
      <c r="O88" s="11" t="s">
        <v>527</v>
      </c>
    </row>
    <row r="89" spans="1:15" ht="30" customHeight="1">
      <c r="A89" s="11">
        <v>73</v>
      </c>
      <c r="B89" s="11" t="str">
        <f t="shared" si="3"/>
        <v/>
      </c>
      <c r="C89" s="11" t="str">
        <f t="shared" si="4"/>
        <v>（４２）</v>
      </c>
      <c r="D89" s="11">
        <f t="shared" si="5"/>
        <v>73</v>
      </c>
      <c r="E89" s="21" t="s">
        <v>445</v>
      </c>
      <c r="F89" s="25" t="s">
        <v>168</v>
      </c>
      <c r="G89" s="26" t="s">
        <v>163</v>
      </c>
      <c r="H89" s="26" t="s">
        <v>164</v>
      </c>
      <c r="I89" s="26" t="s">
        <v>165</v>
      </c>
      <c r="J89" s="26" t="s">
        <v>166</v>
      </c>
      <c r="K89" s="23"/>
      <c r="L89" s="23"/>
      <c r="M89" s="23"/>
      <c r="N89" s="23"/>
      <c r="O89" s="11" t="s">
        <v>527</v>
      </c>
    </row>
    <row r="90" spans="1:15" ht="30" customHeight="1">
      <c r="A90" s="11">
        <v>74</v>
      </c>
      <c r="B90" s="11" t="str">
        <f t="shared" si="3"/>
        <v/>
      </c>
      <c r="C90" s="11" t="str">
        <f t="shared" si="4"/>
        <v>（４３）</v>
      </c>
      <c r="D90" s="11">
        <f t="shared" si="5"/>
        <v>74</v>
      </c>
      <c r="E90" s="21" t="s">
        <v>254</v>
      </c>
      <c r="F90" s="25" t="s">
        <v>354</v>
      </c>
      <c r="G90" s="26" t="s">
        <v>163</v>
      </c>
      <c r="H90" s="26" t="s">
        <v>164</v>
      </c>
      <c r="I90" s="26" t="s">
        <v>165</v>
      </c>
      <c r="J90" s="26" t="s">
        <v>166</v>
      </c>
      <c r="K90" s="23"/>
      <c r="L90" s="23"/>
      <c r="M90" s="23"/>
      <c r="N90" s="23"/>
      <c r="O90" s="11" t="s">
        <v>527</v>
      </c>
    </row>
    <row r="91" spans="1:15" ht="30" customHeight="1">
      <c r="A91" s="11">
        <v>75</v>
      </c>
      <c r="B91" s="11" t="str">
        <f t="shared" si="3"/>
        <v/>
      </c>
      <c r="C91" s="11" t="str">
        <f t="shared" si="4"/>
        <v>（４４）</v>
      </c>
      <c r="D91" s="11">
        <f t="shared" si="5"/>
        <v>75</v>
      </c>
      <c r="E91" s="21" t="s">
        <v>256</v>
      </c>
      <c r="F91" s="34" t="s">
        <v>172</v>
      </c>
      <c r="G91" s="26" t="s">
        <v>163</v>
      </c>
      <c r="H91" s="26" t="s">
        <v>164</v>
      </c>
      <c r="I91" s="26" t="s">
        <v>165</v>
      </c>
      <c r="J91" s="26" t="s">
        <v>166</v>
      </c>
      <c r="K91" s="23"/>
      <c r="L91" s="23"/>
      <c r="M91" s="23"/>
      <c r="N91" s="23"/>
      <c r="O91" s="11" t="s">
        <v>528</v>
      </c>
    </row>
    <row r="92" spans="1:15" ht="30" customHeight="1">
      <c r="A92" s="11">
        <v>76</v>
      </c>
      <c r="B92" s="11" t="str">
        <f t="shared" si="3"/>
        <v/>
      </c>
      <c r="C92" s="11" t="str">
        <f t="shared" si="4"/>
        <v>（４５）</v>
      </c>
      <c r="D92" s="11">
        <f t="shared" si="5"/>
        <v>76</v>
      </c>
      <c r="E92" s="21" t="s">
        <v>258</v>
      </c>
      <c r="F92" s="25" t="s">
        <v>562</v>
      </c>
      <c r="G92" s="26" t="s">
        <v>163</v>
      </c>
      <c r="H92" s="26" t="s">
        <v>164</v>
      </c>
      <c r="I92" s="26" t="s">
        <v>165</v>
      </c>
      <c r="J92" s="26" t="s">
        <v>166</v>
      </c>
      <c r="K92" s="23"/>
      <c r="L92" s="23"/>
      <c r="M92" s="23"/>
      <c r="N92" s="23"/>
      <c r="O92" s="11" t="s">
        <v>530</v>
      </c>
    </row>
    <row r="93" spans="1:15" ht="30" customHeight="1">
      <c r="A93" s="11">
        <v>77</v>
      </c>
      <c r="B93" s="11" t="str">
        <f t="shared" si="3"/>
        <v/>
      </c>
      <c r="C93" s="11" t="str">
        <f t="shared" si="4"/>
        <v>（４６）</v>
      </c>
      <c r="D93" s="11">
        <f t="shared" si="5"/>
        <v>77</v>
      </c>
      <c r="E93" s="21" t="s">
        <v>260</v>
      </c>
      <c r="F93" s="25" t="s">
        <v>356</v>
      </c>
      <c r="G93" s="26" t="s">
        <v>163</v>
      </c>
      <c r="H93" s="26" t="s">
        <v>164</v>
      </c>
      <c r="I93" s="26" t="s">
        <v>165</v>
      </c>
      <c r="J93" s="26" t="s">
        <v>166</v>
      </c>
      <c r="K93" s="23"/>
      <c r="L93" s="23"/>
      <c r="M93" s="23"/>
      <c r="N93" s="23"/>
      <c r="O93" s="11" t="s">
        <v>528</v>
      </c>
    </row>
    <row r="94" spans="1:15" ht="30" customHeight="1">
      <c r="A94" s="11">
        <v>78</v>
      </c>
      <c r="B94" s="11" t="str">
        <f t="shared" si="3"/>
        <v/>
      </c>
      <c r="C94" s="11" t="str">
        <f t="shared" si="4"/>
        <v>（４７）</v>
      </c>
      <c r="D94" s="11">
        <f t="shared" si="5"/>
        <v>78</v>
      </c>
      <c r="E94" s="21" t="s">
        <v>262</v>
      </c>
      <c r="F94" s="25" t="s">
        <v>357</v>
      </c>
      <c r="G94" s="26" t="s">
        <v>163</v>
      </c>
      <c r="H94" s="26" t="s">
        <v>164</v>
      </c>
      <c r="I94" s="26" t="s">
        <v>165</v>
      </c>
      <c r="J94" s="26" t="s">
        <v>166</v>
      </c>
      <c r="K94" s="23"/>
      <c r="L94" s="23"/>
      <c r="M94" s="23"/>
      <c r="N94" s="23"/>
      <c r="O94" s="11" t="s">
        <v>531</v>
      </c>
    </row>
    <row r="95" spans="1:15" ht="30" customHeight="1">
      <c r="A95" s="11">
        <v>79</v>
      </c>
      <c r="B95" s="11" t="str">
        <f t="shared" si="3"/>
        <v/>
      </c>
      <c r="C95" s="11" t="str">
        <f t="shared" si="4"/>
        <v>（４８）</v>
      </c>
      <c r="D95" s="11">
        <f t="shared" si="5"/>
        <v>79</v>
      </c>
      <c r="E95" s="21" t="s">
        <v>264</v>
      </c>
      <c r="F95" s="32" t="s">
        <v>478</v>
      </c>
      <c r="G95" s="26" t="s">
        <v>163</v>
      </c>
      <c r="H95" s="26" t="s">
        <v>164</v>
      </c>
      <c r="I95" s="26" t="s">
        <v>165</v>
      </c>
      <c r="J95" s="26" t="s">
        <v>166</v>
      </c>
      <c r="K95" s="23"/>
      <c r="L95" s="23"/>
      <c r="M95" s="23"/>
      <c r="N95" s="23"/>
      <c r="O95" s="11" t="s">
        <v>532</v>
      </c>
    </row>
    <row r="96" spans="1:15" ht="30" customHeight="1">
      <c r="B96" s="11" t="str">
        <f t="shared" si="3"/>
        <v/>
      </c>
      <c r="C96" s="11" t="str">
        <f t="shared" si="4"/>
        <v/>
      </c>
      <c r="D96" s="11" t="str">
        <f t="shared" si="5"/>
        <v/>
      </c>
      <c r="E96" s="174" t="s">
        <v>563</v>
      </c>
      <c r="F96" s="175"/>
      <c r="G96" s="175"/>
      <c r="H96" s="175"/>
      <c r="I96" s="175"/>
      <c r="J96" s="175"/>
      <c r="K96" s="175"/>
      <c r="L96" s="175"/>
      <c r="M96" s="175"/>
      <c r="N96" s="176"/>
    </row>
    <row r="97" spans="1:14" ht="30" customHeight="1">
      <c r="A97" s="11">
        <v>80</v>
      </c>
      <c r="B97" s="11" t="str">
        <f t="shared" si="3"/>
        <v/>
      </c>
      <c r="C97" s="11" t="str">
        <f t="shared" si="4"/>
        <v>（４９）</v>
      </c>
      <c r="D97" s="11">
        <f t="shared" si="5"/>
        <v>80</v>
      </c>
      <c r="E97" s="21" t="s">
        <v>266</v>
      </c>
      <c r="F97" s="46" t="s">
        <v>535</v>
      </c>
      <c r="G97" s="26" t="s">
        <v>104</v>
      </c>
      <c r="H97" s="26" t="s">
        <v>105</v>
      </c>
      <c r="I97" s="26" t="s">
        <v>106</v>
      </c>
      <c r="J97" s="26" t="s">
        <v>107</v>
      </c>
      <c r="K97" s="43"/>
      <c r="L97" s="43"/>
      <c r="M97" s="43"/>
      <c r="N97" s="44"/>
    </row>
    <row r="98" spans="1:14" ht="30" customHeight="1">
      <c r="A98" s="11">
        <v>81</v>
      </c>
      <c r="B98" s="11" t="str">
        <f t="shared" si="3"/>
        <v/>
      </c>
      <c r="C98" s="11" t="str">
        <f t="shared" si="4"/>
        <v>（５０）</v>
      </c>
      <c r="D98" s="11">
        <f t="shared" si="5"/>
        <v>81</v>
      </c>
      <c r="E98" s="21" t="s">
        <v>268</v>
      </c>
      <c r="F98" s="46" t="s">
        <v>536</v>
      </c>
      <c r="G98" s="26" t="s">
        <v>104</v>
      </c>
      <c r="H98" s="26" t="s">
        <v>105</v>
      </c>
      <c r="I98" s="26" t="s">
        <v>106</v>
      </c>
      <c r="J98" s="26" t="s">
        <v>107</v>
      </c>
      <c r="K98" s="43"/>
      <c r="L98" s="43"/>
      <c r="M98" s="43"/>
      <c r="N98" s="44"/>
    </row>
    <row r="99" spans="1:14" ht="30" customHeight="1">
      <c r="A99" s="11">
        <v>82</v>
      </c>
      <c r="B99" s="11" t="str">
        <f t="shared" si="3"/>
        <v/>
      </c>
      <c r="C99" s="11" t="str">
        <f t="shared" si="4"/>
        <v>（５１）</v>
      </c>
      <c r="D99" s="11">
        <f t="shared" si="5"/>
        <v>82</v>
      </c>
      <c r="E99" s="21" t="s">
        <v>270</v>
      </c>
      <c r="F99" s="46" t="s">
        <v>537</v>
      </c>
      <c r="G99" s="26" t="s">
        <v>104</v>
      </c>
      <c r="H99" s="26" t="s">
        <v>105</v>
      </c>
      <c r="I99" s="26" t="s">
        <v>106</v>
      </c>
      <c r="J99" s="26" t="s">
        <v>107</v>
      </c>
      <c r="K99" s="43"/>
      <c r="L99" s="43"/>
      <c r="M99" s="43"/>
      <c r="N99" s="44"/>
    </row>
    <row r="100" spans="1:14" ht="30" customHeight="1">
      <c r="B100" s="11" t="str">
        <f t="shared" si="3"/>
        <v/>
      </c>
      <c r="C100" s="11" t="str">
        <f t="shared" si="4"/>
        <v/>
      </c>
      <c r="D100" s="11" t="str">
        <f t="shared" si="5"/>
        <v/>
      </c>
      <c r="E100" s="177" t="s">
        <v>359</v>
      </c>
      <c r="F100" s="178"/>
      <c r="G100" s="178"/>
      <c r="H100" s="178"/>
      <c r="I100" s="178"/>
      <c r="J100" s="178"/>
      <c r="K100" s="178"/>
      <c r="L100" s="178"/>
      <c r="M100" s="178"/>
      <c r="N100" s="179"/>
    </row>
    <row r="101" spans="1:14" ht="30" customHeight="1">
      <c r="A101" s="11">
        <v>83</v>
      </c>
      <c r="B101" s="11" t="str">
        <f t="shared" si="3"/>
        <v/>
      </c>
      <c r="C101" s="11" t="str">
        <f t="shared" si="4"/>
        <v>（５２）</v>
      </c>
      <c r="D101" s="11">
        <f t="shared" si="5"/>
        <v>83</v>
      </c>
      <c r="E101" s="21" t="s">
        <v>272</v>
      </c>
      <c r="F101" s="25" t="s">
        <v>183</v>
      </c>
      <c r="G101" s="26" t="s">
        <v>110</v>
      </c>
      <c r="H101" s="26" t="s">
        <v>111</v>
      </c>
      <c r="I101" s="26" t="s">
        <v>184</v>
      </c>
      <c r="J101" s="26" t="s">
        <v>185</v>
      </c>
      <c r="K101" s="23"/>
      <c r="L101" s="23"/>
      <c r="M101" s="23"/>
      <c r="N101" s="23"/>
    </row>
    <row r="102" spans="1:14" ht="30" customHeight="1">
      <c r="A102" s="11">
        <v>84</v>
      </c>
      <c r="B102" s="11" t="str">
        <f t="shared" si="3"/>
        <v/>
      </c>
      <c r="C102" s="11" t="str">
        <f t="shared" si="4"/>
        <v>（５３）</v>
      </c>
      <c r="D102" s="11">
        <f t="shared" si="5"/>
        <v>84</v>
      </c>
      <c r="E102" s="21" t="s">
        <v>274</v>
      </c>
      <c r="F102" s="25" t="s">
        <v>360</v>
      </c>
      <c r="G102" s="26" t="s">
        <v>110</v>
      </c>
      <c r="H102" s="26" t="s">
        <v>111</v>
      </c>
      <c r="I102" s="26" t="s">
        <v>184</v>
      </c>
      <c r="J102" s="26" t="s">
        <v>185</v>
      </c>
      <c r="K102" s="23"/>
      <c r="L102" s="23"/>
      <c r="M102" s="23"/>
      <c r="N102" s="23"/>
    </row>
    <row r="103" spans="1:14">
      <c r="A103" s="11">
        <v>85</v>
      </c>
      <c r="B103" s="11" t="str">
        <f t="shared" si="3"/>
        <v/>
      </c>
      <c r="C103" s="11" t="str">
        <f t="shared" si="4"/>
        <v>（５４）</v>
      </c>
      <c r="D103" s="11">
        <f t="shared" si="5"/>
        <v>85</v>
      </c>
      <c r="E103" s="21" t="s">
        <v>386</v>
      </c>
      <c r="F103" s="25" t="s">
        <v>361</v>
      </c>
      <c r="G103" s="26" t="s">
        <v>362</v>
      </c>
      <c r="H103" s="26" t="s">
        <v>363</v>
      </c>
      <c r="I103" s="26" t="s">
        <v>364</v>
      </c>
      <c r="J103" s="26" t="s">
        <v>365</v>
      </c>
      <c r="K103" s="26" t="s">
        <v>194</v>
      </c>
      <c r="L103" s="26" t="s">
        <v>195</v>
      </c>
      <c r="M103" s="23"/>
      <c r="N103" s="23"/>
    </row>
    <row r="104" spans="1:14">
      <c r="A104" s="11">
        <v>86</v>
      </c>
      <c r="B104" s="11" t="str">
        <f t="shared" si="3"/>
        <v/>
      </c>
      <c r="C104" s="11" t="str">
        <f t="shared" si="4"/>
        <v>（５５）</v>
      </c>
      <c r="D104" s="11">
        <f t="shared" si="5"/>
        <v>86</v>
      </c>
      <c r="E104" s="21" t="s">
        <v>283</v>
      </c>
      <c r="F104" s="25" t="s">
        <v>366</v>
      </c>
      <c r="G104" s="26" t="s">
        <v>367</v>
      </c>
      <c r="H104" s="26" t="s">
        <v>368</v>
      </c>
      <c r="I104" s="26" t="s">
        <v>363</v>
      </c>
      <c r="J104" s="26" t="s">
        <v>369</v>
      </c>
      <c r="K104" s="26" t="s">
        <v>200</v>
      </c>
      <c r="L104" s="26" t="s">
        <v>195</v>
      </c>
      <c r="M104" s="23"/>
      <c r="N104" s="23"/>
    </row>
    <row r="105" spans="1:14" ht="30" customHeight="1">
      <c r="A105" s="11">
        <v>87</v>
      </c>
      <c r="B105" s="11" t="str">
        <f t="shared" si="3"/>
        <v/>
      </c>
      <c r="C105" s="11" t="str">
        <f t="shared" si="4"/>
        <v>（５６）</v>
      </c>
      <c r="D105" s="11">
        <f t="shared" si="5"/>
        <v>87</v>
      </c>
      <c r="E105" s="21" t="s">
        <v>288</v>
      </c>
      <c r="F105" s="25" t="s">
        <v>370</v>
      </c>
      <c r="G105" s="26" t="s">
        <v>203</v>
      </c>
      <c r="H105" s="26" t="s">
        <v>371</v>
      </c>
      <c r="I105" s="26" t="s">
        <v>372</v>
      </c>
      <c r="J105" s="26" t="s">
        <v>373</v>
      </c>
      <c r="K105" s="26" t="s">
        <v>374</v>
      </c>
      <c r="L105" s="26" t="s">
        <v>375</v>
      </c>
      <c r="M105" s="26" t="s">
        <v>376</v>
      </c>
      <c r="N105" s="26" t="s">
        <v>210</v>
      </c>
    </row>
    <row r="106" spans="1:14" ht="30" customHeight="1">
      <c r="A106" s="11">
        <v>88</v>
      </c>
      <c r="B106" s="11" t="str">
        <f t="shared" si="3"/>
        <v/>
      </c>
      <c r="C106" s="11" t="str">
        <f t="shared" si="4"/>
        <v>（５７）</v>
      </c>
      <c r="D106" s="11">
        <f t="shared" si="5"/>
        <v>88</v>
      </c>
      <c r="E106" s="21" t="s">
        <v>290</v>
      </c>
      <c r="F106" s="25" t="s">
        <v>377</v>
      </c>
      <c r="G106" s="26" t="s">
        <v>213</v>
      </c>
      <c r="H106" s="26" t="s">
        <v>214</v>
      </c>
      <c r="I106" s="26" t="s">
        <v>215</v>
      </c>
      <c r="J106" s="26" t="s">
        <v>216</v>
      </c>
      <c r="K106" s="26" t="s">
        <v>217</v>
      </c>
      <c r="L106" s="23"/>
      <c r="M106" s="23"/>
      <c r="N106" s="23"/>
    </row>
    <row r="107" spans="1:14" ht="30" customHeight="1">
      <c r="A107" s="11">
        <v>89</v>
      </c>
      <c r="B107" s="11" t="str">
        <f t="shared" si="3"/>
        <v/>
      </c>
      <c r="C107" s="11" t="str">
        <f t="shared" si="4"/>
        <v>（５８）</v>
      </c>
      <c r="D107" s="11">
        <f t="shared" si="5"/>
        <v>89</v>
      </c>
      <c r="E107" s="21" t="s">
        <v>398</v>
      </c>
      <c r="F107" s="33" t="s">
        <v>219</v>
      </c>
      <c r="G107" s="26" t="s">
        <v>220</v>
      </c>
      <c r="H107" s="26" t="s">
        <v>539</v>
      </c>
      <c r="I107" s="26" t="s">
        <v>540</v>
      </c>
      <c r="J107" s="26" t="s">
        <v>541</v>
      </c>
      <c r="K107" s="26" t="s">
        <v>542</v>
      </c>
      <c r="L107" s="23"/>
      <c r="M107" s="23"/>
      <c r="N107" s="23"/>
    </row>
    <row r="108" spans="1:14" ht="45">
      <c r="A108" s="11">
        <v>90</v>
      </c>
      <c r="B108" s="11" t="str">
        <f t="shared" si="3"/>
        <v/>
      </c>
      <c r="C108" s="11" t="str">
        <f t="shared" si="4"/>
        <v>（５９）</v>
      </c>
      <c r="D108" s="11">
        <f t="shared" si="5"/>
        <v>90</v>
      </c>
      <c r="E108" s="21" t="s">
        <v>448</v>
      </c>
      <c r="F108" s="25" t="s">
        <v>381</v>
      </c>
      <c r="G108" s="26" t="s">
        <v>367</v>
      </c>
      <c r="H108" s="26" t="s">
        <v>368</v>
      </c>
      <c r="I108" s="26" t="s">
        <v>363</v>
      </c>
      <c r="J108" s="26" t="s">
        <v>369</v>
      </c>
      <c r="K108" s="26" t="s">
        <v>200</v>
      </c>
      <c r="L108" s="26" t="s">
        <v>195</v>
      </c>
      <c r="M108" s="23"/>
      <c r="N108" s="23"/>
    </row>
    <row r="109" spans="1:14">
      <c r="A109" s="11">
        <v>91</v>
      </c>
      <c r="B109" s="11" t="str">
        <f t="shared" si="3"/>
        <v/>
      </c>
      <c r="C109" s="11" t="str">
        <f t="shared" si="4"/>
        <v>（６０）</v>
      </c>
      <c r="D109" s="11">
        <f t="shared" si="5"/>
        <v>91</v>
      </c>
      <c r="E109" s="21" t="s">
        <v>564</v>
      </c>
      <c r="F109" s="25" t="s">
        <v>382</v>
      </c>
      <c r="G109" s="26" t="s">
        <v>230</v>
      </c>
      <c r="H109" s="26" t="s">
        <v>231</v>
      </c>
      <c r="I109" s="23"/>
      <c r="J109" s="23"/>
      <c r="K109" s="23"/>
      <c r="L109" s="23"/>
      <c r="M109" s="23"/>
      <c r="N109" s="23"/>
    </row>
    <row r="110" spans="1:14" ht="45">
      <c r="A110" s="11">
        <v>92</v>
      </c>
      <c r="B110" s="11" t="str">
        <f t="shared" si="3"/>
        <v/>
      </c>
      <c r="C110" s="11" t="str">
        <f t="shared" si="4"/>
        <v>（６１）</v>
      </c>
      <c r="D110" s="11">
        <f t="shared" si="5"/>
        <v>92</v>
      </c>
      <c r="E110" s="21" t="s">
        <v>451</v>
      </c>
      <c r="F110" s="25" t="s">
        <v>383</v>
      </c>
      <c r="G110" s="26" t="s">
        <v>367</v>
      </c>
      <c r="H110" s="26" t="s">
        <v>368</v>
      </c>
      <c r="I110" s="26" t="s">
        <v>363</v>
      </c>
      <c r="J110" s="26" t="s">
        <v>369</v>
      </c>
      <c r="K110" s="26" t="s">
        <v>365</v>
      </c>
      <c r="L110" s="26" t="s">
        <v>194</v>
      </c>
      <c r="M110" s="26" t="s">
        <v>447</v>
      </c>
      <c r="N110" s="23"/>
    </row>
    <row r="111" spans="1:14" ht="45">
      <c r="A111" s="11">
        <v>93</v>
      </c>
      <c r="B111" s="11" t="str">
        <f t="shared" si="3"/>
        <v/>
      </c>
      <c r="C111" s="11" t="str">
        <f t="shared" si="4"/>
        <v>（６２）</v>
      </c>
      <c r="D111" s="11">
        <f t="shared" si="5"/>
        <v>93</v>
      </c>
      <c r="E111" s="21" t="s">
        <v>452</v>
      </c>
      <c r="F111" s="25" t="s">
        <v>384</v>
      </c>
      <c r="G111" s="26" t="s">
        <v>230</v>
      </c>
      <c r="H111" s="26" t="s">
        <v>231</v>
      </c>
      <c r="I111" s="23"/>
      <c r="J111" s="23"/>
      <c r="K111" s="23"/>
      <c r="L111" s="23"/>
      <c r="M111" s="23"/>
      <c r="N111" s="23"/>
    </row>
    <row r="112" spans="1:14" ht="30" customHeight="1">
      <c r="A112" s="11">
        <v>94</v>
      </c>
      <c r="B112" s="11" t="str">
        <f t="shared" si="3"/>
        <v/>
      </c>
      <c r="C112" s="11" t="str">
        <f t="shared" si="4"/>
        <v>（６３）</v>
      </c>
      <c r="D112" s="11">
        <f t="shared" si="5"/>
        <v>94</v>
      </c>
      <c r="E112" s="21" t="s">
        <v>453</v>
      </c>
      <c r="F112" s="25" t="s">
        <v>385</v>
      </c>
      <c r="G112" s="26" t="s">
        <v>241</v>
      </c>
      <c r="H112" s="26" t="s">
        <v>242</v>
      </c>
      <c r="I112" s="26" t="s">
        <v>243</v>
      </c>
      <c r="J112" s="26" t="s">
        <v>244</v>
      </c>
      <c r="K112" s="23"/>
      <c r="L112" s="23"/>
      <c r="M112" s="23"/>
      <c r="N112" s="23"/>
    </row>
    <row r="113" spans="1:14" ht="30" customHeight="1">
      <c r="A113" s="11">
        <v>95</v>
      </c>
      <c r="B113" s="11" t="str">
        <f t="shared" si="3"/>
        <v/>
      </c>
      <c r="C113" s="11" t="str">
        <f t="shared" si="4"/>
        <v>（６４）</v>
      </c>
      <c r="D113" s="11">
        <f t="shared" si="5"/>
        <v>95</v>
      </c>
      <c r="E113" s="21" t="s">
        <v>544</v>
      </c>
      <c r="F113" s="25" t="s">
        <v>387</v>
      </c>
      <c r="G113" s="26" t="s">
        <v>20</v>
      </c>
      <c r="H113" s="26" t="s">
        <v>21</v>
      </c>
      <c r="I113" s="26" t="s">
        <v>22</v>
      </c>
      <c r="J113" s="26" t="s">
        <v>23</v>
      </c>
      <c r="K113" s="23"/>
      <c r="L113" s="23"/>
      <c r="M113" s="23"/>
      <c r="N113" s="23"/>
    </row>
    <row r="114" spans="1:14" ht="30" customHeight="1">
      <c r="B114" s="11" t="str">
        <f t="shared" si="3"/>
        <v/>
      </c>
      <c r="C114" s="11" t="str">
        <f t="shared" si="4"/>
        <v/>
      </c>
      <c r="D114" s="11" t="str">
        <f t="shared" si="5"/>
        <v/>
      </c>
      <c r="E114" s="177" t="s">
        <v>388</v>
      </c>
      <c r="F114" s="178"/>
      <c r="G114" s="178"/>
      <c r="H114" s="178"/>
      <c r="I114" s="178"/>
      <c r="J114" s="178"/>
      <c r="K114" s="178"/>
      <c r="L114" s="178"/>
      <c r="M114" s="178"/>
      <c r="N114" s="179"/>
    </row>
    <row r="115" spans="1:14" ht="30" customHeight="1">
      <c r="A115" s="11">
        <v>96</v>
      </c>
      <c r="B115" s="11" t="str">
        <f t="shared" si="3"/>
        <v/>
      </c>
      <c r="C115" s="11" t="str">
        <f t="shared" si="4"/>
        <v>（６５）</v>
      </c>
      <c r="D115" s="11">
        <f t="shared" si="5"/>
        <v>96</v>
      </c>
      <c r="E115" s="21" t="s">
        <v>565</v>
      </c>
      <c r="F115" s="25" t="s">
        <v>495</v>
      </c>
      <c r="G115" s="26" t="s">
        <v>391</v>
      </c>
      <c r="H115" s="26" t="s">
        <v>280</v>
      </c>
      <c r="I115" s="26" t="s">
        <v>392</v>
      </c>
      <c r="J115" s="26" t="s">
        <v>496</v>
      </c>
      <c r="K115" s="23"/>
      <c r="L115" s="23"/>
      <c r="M115" s="23"/>
      <c r="N115" s="23"/>
    </row>
    <row r="116" spans="1:14" ht="30" customHeight="1">
      <c r="A116" s="11">
        <v>97</v>
      </c>
      <c r="B116" s="11" t="str">
        <f t="shared" si="3"/>
        <v/>
      </c>
      <c r="C116" s="11" t="str">
        <f t="shared" si="4"/>
        <v>（６６）</v>
      </c>
      <c r="D116" s="11">
        <f t="shared" si="5"/>
        <v>97</v>
      </c>
      <c r="E116" s="21" t="s">
        <v>566</v>
      </c>
      <c r="F116" s="25" t="s">
        <v>394</v>
      </c>
      <c r="G116" s="26" t="s">
        <v>285</v>
      </c>
      <c r="H116" s="26" t="s">
        <v>280</v>
      </c>
      <c r="I116" s="26" t="s">
        <v>395</v>
      </c>
      <c r="J116" s="26" t="s">
        <v>396</v>
      </c>
      <c r="K116" s="23"/>
      <c r="L116" s="23"/>
      <c r="M116" s="23"/>
      <c r="N116" s="23"/>
    </row>
    <row r="117" spans="1:14" ht="30" customHeight="1">
      <c r="A117" s="11">
        <v>98</v>
      </c>
      <c r="B117" s="11" t="str">
        <f t="shared" si="3"/>
        <v/>
      </c>
      <c r="C117" s="11" t="str">
        <f t="shared" si="4"/>
        <v>（６７）</v>
      </c>
      <c r="D117" s="11">
        <f t="shared" si="5"/>
        <v>98</v>
      </c>
      <c r="E117" s="21" t="s">
        <v>567</v>
      </c>
      <c r="F117" s="25" t="s">
        <v>497</v>
      </c>
      <c r="G117" s="26" t="s">
        <v>391</v>
      </c>
      <c r="H117" s="26" t="s">
        <v>280</v>
      </c>
      <c r="I117" s="26" t="s">
        <v>392</v>
      </c>
      <c r="J117" s="26" t="s">
        <v>496</v>
      </c>
      <c r="K117" s="23"/>
      <c r="L117" s="23"/>
      <c r="M117" s="23"/>
      <c r="N117" s="23"/>
    </row>
    <row r="118" spans="1:14" ht="30" customHeight="1">
      <c r="A118" s="11">
        <v>99</v>
      </c>
      <c r="B118" s="11" t="str">
        <f t="shared" si="3"/>
        <v/>
      </c>
      <c r="C118" s="11" t="str">
        <f t="shared" si="4"/>
        <v>（６８）</v>
      </c>
      <c r="D118" s="11">
        <f t="shared" si="5"/>
        <v>99</v>
      </c>
      <c r="E118" s="21" t="s">
        <v>568</v>
      </c>
      <c r="F118" s="25" t="s">
        <v>498</v>
      </c>
      <c r="G118" s="26" t="s">
        <v>285</v>
      </c>
      <c r="H118" s="26" t="s">
        <v>280</v>
      </c>
      <c r="I118" s="26" t="s">
        <v>395</v>
      </c>
      <c r="J118" s="26" t="s">
        <v>396</v>
      </c>
      <c r="K118" s="23"/>
      <c r="L118" s="23"/>
      <c r="M118" s="23"/>
      <c r="N118" s="23"/>
    </row>
    <row r="119" spans="1:14" ht="30" customHeight="1">
      <c r="A119" s="11">
        <v>100</v>
      </c>
      <c r="B119" s="11" t="str">
        <f t="shared" si="3"/>
        <v/>
      </c>
      <c r="C119" s="11" t="str">
        <f t="shared" si="4"/>
        <v>（６９）</v>
      </c>
      <c r="D119" s="11">
        <f t="shared" si="5"/>
        <v>100</v>
      </c>
      <c r="E119" s="21" t="s">
        <v>569</v>
      </c>
      <c r="F119" s="25" t="s">
        <v>545</v>
      </c>
      <c r="G119" s="26" t="s">
        <v>391</v>
      </c>
      <c r="H119" s="26" t="s">
        <v>280</v>
      </c>
      <c r="I119" s="26" t="s">
        <v>392</v>
      </c>
      <c r="J119" s="26" t="s">
        <v>496</v>
      </c>
      <c r="K119" s="43"/>
      <c r="L119" s="43"/>
      <c r="M119" s="43"/>
      <c r="N119" s="44"/>
    </row>
    <row r="120" spans="1:14" ht="30" customHeight="1">
      <c r="A120" s="11">
        <v>101</v>
      </c>
      <c r="B120" s="11" t="str">
        <f t="shared" si="3"/>
        <v/>
      </c>
      <c r="C120" s="11" t="str">
        <f t="shared" si="4"/>
        <v>（７０）</v>
      </c>
      <c r="D120" s="11">
        <f t="shared" si="5"/>
        <v>101</v>
      </c>
      <c r="E120" s="21" t="s">
        <v>570</v>
      </c>
      <c r="F120" s="25" t="s">
        <v>547</v>
      </c>
      <c r="G120" s="26" t="s">
        <v>285</v>
      </c>
      <c r="H120" s="26" t="s">
        <v>280</v>
      </c>
      <c r="I120" s="26" t="s">
        <v>395</v>
      </c>
      <c r="J120" s="26" t="s">
        <v>396</v>
      </c>
      <c r="K120" s="43"/>
      <c r="L120" s="43"/>
      <c r="M120" s="43"/>
      <c r="N120" s="44"/>
    </row>
    <row r="121" spans="1:14" ht="30" customHeight="1">
      <c r="B121" s="11" t="str">
        <f t="shared" si="3"/>
        <v/>
      </c>
      <c r="C121" s="11" t="str">
        <f t="shared" si="4"/>
        <v/>
      </c>
      <c r="D121" s="11" t="str">
        <f t="shared" si="5"/>
        <v/>
      </c>
      <c r="E121" s="177" t="s">
        <v>293</v>
      </c>
      <c r="F121" s="178"/>
      <c r="G121" s="178"/>
      <c r="H121" s="178"/>
      <c r="I121" s="178"/>
      <c r="J121" s="178"/>
      <c r="K121" s="178"/>
      <c r="L121" s="178"/>
      <c r="M121" s="178"/>
      <c r="N121" s="179"/>
    </row>
    <row r="122" spans="1:14" ht="30" customHeight="1">
      <c r="A122" s="11">
        <v>102</v>
      </c>
      <c r="B122" s="11" t="str">
        <f t="shared" si="3"/>
        <v/>
      </c>
      <c r="C122" s="11" t="str">
        <f t="shared" si="4"/>
        <v>（７１）</v>
      </c>
      <c r="D122" s="11">
        <f t="shared" si="5"/>
        <v>102</v>
      </c>
      <c r="E122" s="21" t="s">
        <v>571</v>
      </c>
      <c r="F122" s="25" t="s">
        <v>295</v>
      </c>
      <c r="G122" s="38" t="s">
        <v>296</v>
      </c>
      <c r="H122" s="23"/>
      <c r="I122" s="23"/>
      <c r="J122" s="23"/>
      <c r="K122" s="23"/>
      <c r="L122" s="23"/>
      <c r="M122" s="23"/>
      <c r="N122" s="23"/>
    </row>
  </sheetData>
  <mergeCells count="11">
    <mergeCell ref="E81:N81"/>
    <mergeCell ref="E5:E6"/>
    <mergeCell ref="F5:F6"/>
    <mergeCell ref="G5:N5"/>
    <mergeCell ref="E38:N38"/>
    <mergeCell ref="E68:N68"/>
    <mergeCell ref="E87:N87"/>
    <mergeCell ref="E96:N96"/>
    <mergeCell ref="E100:N100"/>
    <mergeCell ref="E114:N114"/>
    <mergeCell ref="E121:N121"/>
  </mergeCells>
  <phoneticPr fontId="3"/>
  <pageMargins left="0.70866141732283472" right="0.70866141732283472" top="0.74803149606299213" bottom="0.74803149606299213" header="0.31496062992125984" footer="0.31496062992125984"/>
  <pageSetup paperSize="9" scale="51" fitToHeight="0"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104"/>
  <sheetViews>
    <sheetView topLeftCell="A96" workbookViewId="0">
      <selection activeCell="O15" sqref="O15"/>
    </sheetView>
  </sheetViews>
  <sheetFormatPr baseColWidth="10" defaultColWidth="7.7109375" defaultRowHeight="30" customHeight="1"/>
  <cols>
    <col min="1" max="4" width="7.7109375" style="11"/>
    <col min="5" max="5" width="7.7109375" style="12" customWidth="1"/>
    <col min="6" max="6" width="60.5703125" style="12" customWidth="1"/>
    <col min="7" max="14" width="7.7109375" style="11"/>
    <col min="15" max="15" width="9.140625" style="11" customWidth="1"/>
    <col min="16" max="16384" width="7.7109375" style="11"/>
  </cols>
  <sheetData>
    <row r="1" spans="1:17" s="5" customFormat="1" ht="19">
      <c r="A1" s="1" t="s">
        <v>572</v>
      </c>
      <c r="B1" s="1"/>
      <c r="C1" s="1"/>
      <c r="D1" s="1"/>
      <c r="E1" s="2"/>
      <c r="F1" s="2"/>
      <c r="G1" s="3"/>
      <c r="H1" s="3"/>
      <c r="I1" s="3"/>
      <c r="J1" s="3"/>
      <c r="K1" s="4"/>
      <c r="L1" s="4"/>
      <c r="M1" s="4"/>
      <c r="N1" s="4"/>
    </row>
    <row r="2" spans="1:17" s="5" customFormat="1" ht="22">
      <c r="A2" s="6" t="s">
        <v>1</v>
      </c>
      <c r="B2" s="6"/>
      <c r="C2" s="6"/>
      <c r="D2" s="6"/>
      <c r="E2" s="2"/>
      <c r="F2" s="2"/>
      <c r="G2" s="3"/>
      <c r="H2" s="3"/>
      <c r="I2" s="3"/>
      <c r="J2" s="3"/>
      <c r="K2" s="4"/>
      <c r="L2" s="4"/>
      <c r="M2" s="4"/>
      <c r="N2" s="4"/>
    </row>
    <row r="3" spans="1:17" s="10" customFormat="1" ht="19">
      <c r="A3" s="7"/>
      <c r="B3" s="7"/>
      <c r="C3" s="7"/>
      <c r="D3" s="7"/>
      <c r="E3" s="8" t="s">
        <v>2</v>
      </c>
      <c r="F3" s="8"/>
      <c r="G3" s="7"/>
      <c r="H3" s="7"/>
      <c r="I3" s="7"/>
      <c r="J3" s="7"/>
      <c r="K3" s="9"/>
      <c r="L3" s="9"/>
      <c r="M3" s="9"/>
      <c r="N3" s="9"/>
    </row>
    <row r="4" spans="1:17" ht="30" customHeight="1">
      <c r="F4" s="13"/>
    </row>
    <row r="5" spans="1:17" ht="30" customHeight="1">
      <c r="E5" s="183" t="s">
        <v>3</v>
      </c>
      <c r="F5" s="183" t="s">
        <v>4</v>
      </c>
      <c r="G5" s="185" t="s">
        <v>5</v>
      </c>
      <c r="H5" s="185"/>
      <c r="I5" s="185"/>
      <c r="J5" s="185"/>
      <c r="K5" s="185"/>
      <c r="L5" s="185"/>
      <c r="M5" s="185"/>
      <c r="N5" s="185"/>
      <c r="O5" s="14" t="s">
        <v>6</v>
      </c>
    </row>
    <row r="6" spans="1:17" ht="30" customHeight="1">
      <c r="E6" s="184"/>
      <c r="F6" s="184"/>
      <c r="G6" s="15" t="s">
        <v>7</v>
      </c>
      <c r="H6" s="15" t="s">
        <v>8</v>
      </c>
      <c r="I6" s="15" t="s">
        <v>9</v>
      </c>
      <c r="J6" s="15" t="s">
        <v>10</v>
      </c>
      <c r="K6" s="15" t="s">
        <v>11</v>
      </c>
      <c r="L6" s="15" t="s">
        <v>12</v>
      </c>
      <c r="M6" s="15" t="s">
        <v>13</v>
      </c>
      <c r="N6" s="15" t="s">
        <v>14</v>
      </c>
    </row>
    <row r="7" spans="1:17" s="16" customFormat="1" ht="40" customHeight="1">
      <c r="E7" s="17" t="s">
        <v>573</v>
      </c>
      <c r="F7" s="18"/>
      <c r="G7" s="19"/>
      <c r="H7" s="19"/>
      <c r="I7" s="19"/>
      <c r="J7" s="19"/>
      <c r="K7" s="19"/>
      <c r="L7" s="19"/>
      <c r="M7" s="19"/>
      <c r="N7" s="20"/>
    </row>
    <row r="8" spans="1:17" ht="30" customHeight="1">
      <c r="B8" s="11" t="str">
        <f t="shared" ref="B8:B71" si="0">IF(A8&lt;&gt;"",B7,IF(ISERROR(FIND("　",E8)),E8,""))</f>
        <v>（１）</v>
      </c>
      <c r="C8" s="11" t="str">
        <f t="shared" ref="C8:C71" si="1">IF(A8&lt;&gt;"", B8&amp;E8, "")</f>
        <v/>
      </c>
      <c r="D8" s="11" t="str">
        <f>IF(A8=0,"",A8)</f>
        <v/>
      </c>
      <c r="E8" s="21" t="s">
        <v>16</v>
      </c>
      <c r="F8" s="22" t="s">
        <v>574</v>
      </c>
      <c r="G8" s="23"/>
      <c r="H8" s="23"/>
      <c r="I8" s="23"/>
      <c r="J8" s="23"/>
      <c r="K8" s="23"/>
      <c r="L8" s="23"/>
      <c r="M8" s="23"/>
      <c r="N8" s="23"/>
      <c r="P8" s="16"/>
      <c r="Q8" s="16"/>
    </row>
    <row r="9" spans="1:17" ht="30" customHeight="1">
      <c r="A9" s="11">
        <v>1</v>
      </c>
      <c r="B9" s="11" t="str">
        <f t="shared" si="0"/>
        <v>（１）</v>
      </c>
      <c r="C9" s="11" t="str">
        <f t="shared" si="1"/>
        <v>（１）ア</v>
      </c>
      <c r="D9" s="11">
        <f t="shared" ref="D9:D72" si="2">IF(A9=0,"",A9)</f>
        <v>1</v>
      </c>
      <c r="E9" s="24" t="s">
        <v>18</v>
      </c>
      <c r="F9" s="25" t="s">
        <v>575</v>
      </c>
      <c r="G9" s="26" t="s">
        <v>20</v>
      </c>
      <c r="H9" s="26" t="s">
        <v>21</v>
      </c>
      <c r="I9" s="26" t="s">
        <v>22</v>
      </c>
      <c r="J9" s="26" t="s">
        <v>23</v>
      </c>
      <c r="K9" s="23"/>
      <c r="L9" s="23"/>
      <c r="M9" s="23"/>
      <c r="N9" s="23"/>
      <c r="P9" s="16"/>
      <c r="Q9" s="16"/>
    </row>
    <row r="10" spans="1:17" ht="30" customHeight="1">
      <c r="A10" s="11">
        <v>2</v>
      </c>
      <c r="B10" s="11" t="str">
        <f t="shared" si="0"/>
        <v>（１）</v>
      </c>
      <c r="C10" s="11" t="str">
        <f t="shared" si="1"/>
        <v>（１）イ</v>
      </c>
      <c r="D10" s="11">
        <f t="shared" si="2"/>
        <v>2</v>
      </c>
      <c r="E10" s="24" t="s">
        <v>24</v>
      </c>
      <c r="F10" s="25" t="s">
        <v>576</v>
      </c>
      <c r="G10" s="26" t="s">
        <v>20</v>
      </c>
      <c r="H10" s="26" t="s">
        <v>21</v>
      </c>
      <c r="I10" s="26" t="s">
        <v>22</v>
      </c>
      <c r="J10" s="26" t="s">
        <v>23</v>
      </c>
      <c r="K10" s="23"/>
      <c r="L10" s="23"/>
      <c r="M10" s="23"/>
      <c r="N10" s="23"/>
      <c r="P10" s="16"/>
      <c r="Q10" s="16"/>
    </row>
    <row r="11" spans="1:17" ht="30" customHeight="1">
      <c r="A11" s="11">
        <v>3</v>
      </c>
      <c r="B11" s="11" t="str">
        <f t="shared" si="0"/>
        <v>（１）</v>
      </c>
      <c r="C11" s="11" t="str">
        <f t="shared" si="1"/>
        <v>（１）ウ</v>
      </c>
      <c r="D11" s="11">
        <f t="shared" si="2"/>
        <v>3</v>
      </c>
      <c r="E11" s="24" t="s">
        <v>26</v>
      </c>
      <c r="F11" s="25" t="s">
        <v>577</v>
      </c>
      <c r="G11" s="26" t="s">
        <v>20</v>
      </c>
      <c r="H11" s="26" t="s">
        <v>21</v>
      </c>
      <c r="I11" s="26" t="s">
        <v>22</v>
      </c>
      <c r="J11" s="26" t="s">
        <v>23</v>
      </c>
      <c r="K11" s="23"/>
      <c r="L11" s="23"/>
      <c r="M11" s="23"/>
      <c r="N11" s="23"/>
      <c r="P11" s="16"/>
      <c r="Q11" s="16"/>
    </row>
    <row r="12" spans="1:17" ht="30" customHeight="1">
      <c r="A12" s="11">
        <v>4</v>
      </c>
      <c r="B12" s="11" t="str">
        <f t="shared" si="0"/>
        <v>（１）</v>
      </c>
      <c r="C12" s="11" t="str">
        <f t="shared" si="1"/>
        <v>（１）エ</v>
      </c>
      <c r="D12" s="11">
        <f t="shared" si="2"/>
        <v>4</v>
      </c>
      <c r="E12" s="24" t="s">
        <v>39</v>
      </c>
      <c r="F12" s="25" t="s">
        <v>578</v>
      </c>
      <c r="G12" s="26" t="s">
        <v>20</v>
      </c>
      <c r="H12" s="26" t="s">
        <v>21</v>
      </c>
      <c r="I12" s="26" t="s">
        <v>22</v>
      </c>
      <c r="J12" s="26" t="s">
        <v>23</v>
      </c>
      <c r="K12" s="23"/>
      <c r="L12" s="23"/>
      <c r="M12" s="23"/>
      <c r="N12" s="23"/>
      <c r="P12" s="16"/>
      <c r="Q12" s="16"/>
    </row>
    <row r="13" spans="1:17" ht="40" customHeight="1">
      <c r="B13" s="11" t="str">
        <f t="shared" si="0"/>
        <v/>
      </c>
      <c r="C13" s="11" t="str">
        <f t="shared" si="1"/>
        <v/>
      </c>
      <c r="D13" s="11" t="str">
        <f t="shared" si="2"/>
        <v/>
      </c>
      <c r="E13" s="27" t="s">
        <v>579</v>
      </c>
      <c r="F13" s="28"/>
      <c r="G13" s="28"/>
      <c r="H13" s="28"/>
      <c r="I13" s="28"/>
      <c r="J13" s="28"/>
      <c r="K13" s="28"/>
      <c r="L13" s="28"/>
      <c r="M13" s="28"/>
      <c r="N13" s="29"/>
      <c r="P13" s="16"/>
      <c r="Q13" s="16"/>
    </row>
    <row r="14" spans="1:17" ht="40" customHeight="1">
      <c r="B14" s="11" t="str">
        <f t="shared" si="0"/>
        <v>（２）</v>
      </c>
      <c r="C14" s="11" t="str">
        <f t="shared" si="1"/>
        <v/>
      </c>
      <c r="D14" s="11" t="str">
        <f t="shared" si="2"/>
        <v/>
      </c>
      <c r="E14" s="21" t="s">
        <v>29</v>
      </c>
      <c r="F14" s="22" t="s">
        <v>580</v>
      </c>
      <c r="G14" s="23"/>
      <c r="H14" s="23"/>
      <c r="I14" s="23"/>
      <c r="J14" s="23"/>
      <c r="K14" s="23"/>
      <c r="L14" s="23"/>
      <c r="M14" s="23"/>
      <c r="N14" s="23"/>
      <c r="O14" s="11">
        <v>4</v>
      </c>
      <c r="P14" s="16"/>
      <c r="Q14" s="16"/>
    </row>
    <row r="15" spans="1:17" ht="30" customHeight="1">
      <c r="A15" s="11">
        <v>5</v>
      </c>
      <c r="B15" s="11" t="str">
        <f t="shared" si="0"/>
        <v>（２）</v>
      </c>
      <c r="C15" s="11" t="str">
        <f t="shared" si="1"/>
        <v>（２）ア</v>
      </c>
      <c r="D15" s="11">
        <f t="shared" si="2"/>
        <v>5</v>
      </c>
      <c r="E15" s="21" t="s">
        <v>18</v>
      </c>
      <c r="F15" s="25" t="s">
        <v>581</v>
      </c>
      <c r="G15" s="26" t="s">
        <v>32</v>
      </c>
      <c r="H15" s="26" t="s">
        <v>582</v>
      </c>
      <c r="I15" s="26" t="s">
        <v>34</v>
      </c>
      <c r="J15" s="26" t="s">
        <v>35</v>
      </c>
      <c r="K15" s="26" t="s">
        <v>36</v>
      </c>
      <c r="L15" s="30"/>
      <c r="M15" s="23"/>
      <c r="N15" s="23"/>
      <c r="P15" s="16"/>
      <c r="Q15" s="16"/>
    </row>
    <row r="16" spans="1:17" ht="30" customHeight="1">
      <c r="A16" s="11">
        <v>6</v>
      </c>
      <c r="B16" s="11" t="str">
        <f t="shared" si="0"/>
        <v>（２）</v>
      </c>
      <c r="C16" s="11" t="str">
        <f t="shared" si="1"/>
        <v>（２）イ</v>
      </c>
      <c r="D16" s="11">
        <f t="shared" si="2"/>
        <v>6</v>
      </c>
      <c r="E16" s="21" t="s">
        <v>24</v>
      </c>
      <c r="F16" s="25" t="s">
        <v>583</v>
      </c>
      <c r="G16" s="26" t="s">
        <v>32</v>
      </c>
      <c r="H16" s="26" t="s">
        <v>582</v>
      </c>
      <c r="I16" s="26" t="s">
        <v>34</v>
      </c>
      <c r="J16" s="26" t="s">
        <v>35</v>
      </c>
      <c r="K16" s="26" t="s">
        <v>36</v>
      </c>
      <c r="L16" s="30"/>
      <c r="M16" s="23"/>
      <c r="N16" s="23"/>
      <c r="P16" s="16"/>
      <c r="Q16" s="16"/>
    </row>
    <row r="17" spans="1:17" ht="30" customHeight="1">
      <c r="A17" s="11">
        <v>7</v>
      </c>
      <c r="B17" s="11" t="str">
        <f t="shared" si="0"/>
        <v>（２）</v>
      </c>
      <c r="C17" s="11" t="str">
        <f t="shared" si="1"/>
        <v>（２）ウ</v>
      </c>
      <c r="D17" s="11">
        <f t="shared" si="2"/>
        <v>7</v>
      </c>
      <c r="E17" s="21" t="s">
        <v>26</v>
      </c>
      <c r="F17" s="25" t="s">
        <v>584</v>
      </c>
      <c r="G17" s="26" t="s">
        <v>32</v>
      </c>
      <c r="H17" s="26" t="s">
        <v>582</v>
      </c>
      <c r="I17" s="26" t="s">
        <v>34</v>
      </c>
      <c r="J17" s="26" t="s">
        <v>35</v>
      </c>
      <c r="K17" s="26" t="s">
        <v>36</v>
      </c>
      <c r="L17" s="30"/>
      <c r="M17" s="23"/>
      <c r="N17" s="23"/>
      <c r="P17" s="16"/>
      <c r="Q17" s="16"/>
    </row>
    <row r="18" spans="1:17" ht="30" customHeight="1">
      <c r="A18" s="11">
        <v>8</v>
      </c>
      <c r="B18" s="11" t="str">
        <f t="shared" si="0"/>
        <v>（２）</v>
      </c>
      <c r="C18" s="11" t="str">
        <f t="shared" si="1"/>
        <v>（２）エ</v>
      </c>
      <c r="D18" s="11">
        <f t="shared" si="2"/>
        <v>8</v>
      </c>
      <c r="E18" s="21" t="s">
        <v>39</v>
      </c>
      <c r="F18" s="25" t="s">
        <v>585</v>
      </c>
      <c r="G18" s="26" t="s">
        <v>32</v>
      </c>
      <c r="H18" s="26" t="s">
        <v>582</v>
      </c>
      <c r="I18" s="26" t="s">
        <v>34</v>
      </c>
      <c r="J18" s="26" t="s">
        <v>35</v>
      </c>
      <c r="K18" s="26" t="s">
        <v>36</v>
      </c>
      <c r="L18" s="30"/>
      <c r="M18" s="23"/>
      <c r="N18" s="23"/>
      <c r="P18" s="16"/>
      <c r="Q18" s="16"/>
    </row>
    <row r="19" spans="1:17" ht="30" customHeight="1">
      <c r="A19" s="11">
        <v>9</v>
      </c>
      <c r="B19" s="11" t="str">
        <f t="shared" si="0"/>
        <v>（２）</v>
      </c>
      <c r="C19" s="11" t="str">
        <f t="shared" si="1"/>
        <v>（２）オ</v>
      </c>
      <c r="D19" s="11">
        <f t="shared" si="2"/>
        <v>9</v>
      </c>
      <c r="E19" s="21" t="s">
        <v>41</v>
      </c>
      <c r="F19" s="25" t="s">
        <v>586</v>
      </c>
      <c r="G19" s="26" t="s">
        <v>32</v>
      </c>
      <c r="H19" s="26" t="s">
        <v>582</v>
      </c>
      <c r="I19" s="26" t="s">
        <v>34</v>
      </c>
      <c r="J19" s="26" t="s">
        <v>35</v>
      </c>
      <c r="K19" s="26" t="s">
        <v>36</v>
      </c>
      <c r="L19" s="30"/>
      <c r="M19" s="23"/>
      <c r="N19" s="23"/>
      <c r="P19" s="16"/>
      <c r="Q19" s="16"/>
    </row>
    <row r="20" spans="1:17" ht="30" customHeight="1">
      <c r="A20" s="11">
        <v>10</v>
      </c>
      <c r="B20" s="11" t="str">
        <f t="shared" si="0"/>
        <v>（２）</v>
      </c>
      <c r="C20" s="11" t="str">
        <f t="shared" si="1"/>
        <v>（２）カ</v>
      </c>
      <c r="D20" s="11">
        <f t="shared" si="2"/>
        <v>10</v>
      </c>
      <c r="E20" s="21" t="s">
        <v>43</v>
      </c>
      <c r="F20" s="31" t="s">
        <v>44</v>
      </c>
      <c r="G20" s="26" t="s">
        <v>32</v>
      </c>
      <c r="H20" s="26" t="s">
        <v>582</v>
      </c>
      <c r="I20" s="26" t="s">
        <v>34</v>
      </c>
      <c r="J20" s="26" t="s">
        <v>35</v>
      </c>
      <c r="K20" s="26" t="s">
        <v>36</v>
      </c>
      <c r="L20" s="30"/>
      <c r="M20" s="23"/>
      <c r="N20" s="23"/>
      <c r="P20" s="16"/>
      <c r="Q20" s="16"/>
    </row>
    <row r="21" spans="1:17" ht="30" customHeight="1">
      <c r="A21" s="11">
        <v>11</v>
      </c>
      <c r="B21" s="11" t="str">
        <f t="shared" si="0"/>
        <v>（２）</v>
      </c>
      <c r="C21" s="11" t="str">
        <f t="shared" si="1"/>
        <v>（２）キ</v>
      </c>
      <c r="D21" s="11">
        <f t="shared" si="2"/>
        <v>11</v>
      </c>
      <c r="E21" s="21" t="s">
        <v>45</v>
      </c>
      <c r="F21" s="25" t="s">
        <v>587</v>
      </c>
      <c r="G21" s="26" t="s">
        <v>32</v>
      </c>
      <c r="H21" s="26" t="s">
        <v>582</v>
      </c>
      <c r="I21" s="26" t="s">
        <v>34</v>
      </c>
      <c r="J21" s="26" t="s">
        <v>35</v>
      </c>
      <c r="K21" s="26" t="s">
        <v>36</v>
      </c>
      <c r="L21" s="30"/>
      <c r="M21" s="23"/>
      <c r="N21" s="23"/>
      <c r="P21" s="16"/>
      <c r="Q21" s="16"/>
    </row>
    <row r="22" spans="1:17" ht="30" customHeight="1">
      <c r="A22" s="11">
        <v>12</v>
      </c>
      <c r="B22" s="11" t="str">
        <f t="shared" si="0"/>
        <v>（２）</v>
      </c>
      <c r="C22" s="11" t="str">
        <f t="shared" si="1"/>
        <v>（２）ク</v>
      </c>
      <c r="D22" s="11">
        <f t="shared" si="2"/>
        <v>12</v>
      </c>
      <c r="E22" s="21" t="s">
        <v>47</v>
      </c>
      <c r="F22" s="25" t="s">
        <v>588</v>
      </c>
      <c r="G22" s="26" t="s">
        <v>32</v>
      </c>
      <c r="H22" s="26" t="s">
        <v>582</v>
      </c>
      <c r="I22" s="26" t="s">
        <v>34</v>
      </c>
      <c r="J22" s="26" t="s">
        <v>35</v>
      </c>
      <c r="K22" s="26" t="s">
        <v>36</v>
      </c>
      <c r="L22" s="30"/>
      <c r="M22" s="23"/>
      <c r="N22" s="23"/>
      <c r="P22" s="16"/>
      <c r="Q22" s="16"/>
    </row>
    <row r="23" spans="1:17" ht="30" customHeight="1">
      <c r="A23" s="11">
        <v>13</v>
      </c>
      <c r="B23" s="11" t="str">
        <f t="shared" si="0"/>
        <v>（２）</v>
      </c>
      <c r="C23" s="11" t="str">
        <f t="shared" si="1"/>
        <v>（２）ケ</v>
      </c>
      <c r="D23" s="11">
        <f t="shared" si="2"/>
        <v>13</v>
      </c>
      <c r="E23" s="21" t="s">
        <v>49</v>
      </c>
      <c r="F23" s="25" t="s">
        <v>589</v>
      </c>
      <c r="G23" s="26" t="s">
        <v>32</v>
      </c>
      <c r="H23" s="26" t="s">
        <v>582</v>
      </c>
      <c r="I23" s="26" t="s">
        <v>34</v>
      </c>
      <c r="J23" s="26" t="s">
        <v>35</v>
      </c>
      <c r="K23" s="26" t="s">
        <v>36</v>
      </c>
      <c r="L23" s="30"/>
      <c r="M23" s="23"/>
      <c r="N23" s="23"/>
      <c r="P23" s="16"/>
      <c r="Q23" s="16"/>
    </row>
    <row r="24" spans="1:17" ht="30" customHeight="1">
      <c r="A24" s="11">
        <v>14</v>
      </c>
      <c r="B24" s="11" t="str">
        <f t="shared" si="0"/>
        <v>（２）</v>
      </c>
      <c r="C24" s="11" t="str">
        <f t="shared" si="1"/>
        <v>（２）コ</v>
      </c>
      <c r="D24" s="11">
        <f t="shared" si="2"/>
        <v>14</v>
      </c>
      <c r="E24" s="21" t="s">
        <v>51</v>
      </c>
      <c r="F24" s="25" t="s">
        <v>590</v>
      </c>
      <c r="G24" s="26" t="s">
        <v>32</v>
      </c>
      <c r="H24" s="26" t="s">
        <v>582</v>
      </c>
      <c r="I24" s="26" t="s">
        <v>34</v>
      </c>
      <c r="J24" s="26" t="s">
        <v>35</v>
      </c>
      <c r="K24" s="26" t="s">
        <v>36</v>
      </c>
      <c r="L24" s="30"/>
      <c r="M24" s="23"/>
      <c r="N24" s="23"/>
      <c r="P24" s="16"/>
      <c r="Q24" s="16"/>
    </row>
    <row r="25" spans="1:17" ht="30" customHeight="1">
      <c r="A25" s="11">
        <v>15</v>
      </c>
      <c r="B25" s="11" t="str">
        <f t="shared" si="0"/>
        <v>（２）</v>
      </c>
      <c r="C25" s="11" t="str">
        <f t="shared" si="1"/>
        <v>（２）サ</v>
      </c>
      <c r="D25" s="11">
        <f t="shared" si="2"/>
        <v>15</v>
      </c>
      <c r="E25" s="21" t="s">
        <v>53</v>
      </c>
      <c r="F25" s="25" t="s">
        <v>591</v>
      </c>
      <c r="G25" s="26" t="s">
        <v>32</v>
      </c>
      <c r="H25" s="26" t="s">
        <v>582</v>
      </c>
      <c r="I25" s="26" t="s">
        <v>34</v>
      </c>
      <c r="J25" s="26" t="s">
        <v>35</v>
      </c>
      <c r="K25" s="26" t="s">
        <v>36</v>
      </c>
      <c r="L25" s="30"/>
      <c r="M25" s="23"/>
      <c r="N25" s="23"/>
      <c r="P25" s="16"/>
      <c r="Q25" s="16"/>
    </row>
    <row r="26" spans="1:17" ht="30" customHeight="1">
      <c r="A26" s="11">
        <v>16</v>
      </c>
      <c r="B26" s="11" t="str">
        <f t="shared" si="0"/>
        <v>（２）</v>
      </c>
      <c r="C26" s="11" t="str">
        <f t="shared" si="1"/>
        <v>（２）シ</v>
      </c>
      <c r="D26" s="11">
        <f t="shared" si="2"/>
        <v>16</v>
      </c>
      <c r="E26" s="21" t="s">
        <v>55</v>
      </c>
      <c r="F26" s="25" t="s">
        <v>592</v>
      </c>
      <c r="G26" s="26" t="s">
        <v>32</v>
      </c>
      <c r="H26" s="26" t="s">
        <v>582</v>
      </c>
      <c r="I26" s="26" t="s">
        <v>34</v>
      </c>
      <c r="J26" s="26" t="s">
        <v>35</v>
      </c>
      <c r="K26" s="26" t="s">
        <v>36</v>
      </c>
      <c r="L26" s="30"/>
      <c r="M26" s="23"/>
      <c r="N26" s="23"/>
      <c r="P26" s="16"/>
      <c r="Q26" s="16"/>
    </row>
    <row r="27" spans="1:17" ht="30" customHeight="1">
      <c r="A27" s="11">
        <v>17</v>
      </c>
      <c r="B27" s="11" t="str">
        <f t="shared" si="0"/>
        <v>（２）</v>
      </c>
      <c r="C27" s="11" t="str">
        <f t="shared" si="1"/>
        <v>（２）ス</v>
      </c>
      <c r="D27" s="11">
        <f t="shared" si="2"/>
        <v>17</v>
      </c>
      <c r="E27" s="21" t="s">
        <v>57</v>
      </c>
      <c r="F27" s="25" t="s">
        <v>593</v>
      </c>
      <c r="G27" s="26" t="s">
        <v>32</v>
      </c>
      <c r="H27" s="26" t="s">
        <v>582</v>
      </c>
      <c r="I27" s="26" t="s">
        <v>34</v>
      </c>
      <c r="J27" s="26" t="s">
        <v>35</v>
      </c>
      <c r="K27" s="26" t="s">
        <v>36</v>
      </c>
      <c r="L27" s="30"/>
      <c r="M27" s="23"/>
      <c r="N27" s="23"/>
      <c r="P27" s="16"/>
      <c r="Q27" s="16"/>
    </row>
    <row r="28" spans="1:17" ht="30" customHeight="1">
      <c r="A28" s="11">
        <v>18</v>
      </c>
      <c r="B28" s="11" t="str">
        <f t="shared" si="0"/>
        <v>（２）</v>
      </c>
      <c r="C28" s="11" t="str">
        <f t="shared" si="1"/>
        <v>（２）セ</v>
      </c>
      <c r="D28" s="11">
        <f t="shared" si="2"/>
        <v>18</v>
      </c>
      <c r="E28" s="21" t="s">
        <v>59</v>
      </c>
      <c r="F28" s="25" t="s">
        <v>594</v>
      </c>
      <c r="G28" s="26" t="s">
        <v>32</v>
      </c>
      <c r="H28" s="26" t="s">
        <v>582</v>
      </c>
      <c r="I28" s="26" t="s">
        <v>34</v>
      </c>
      <c r="J28" s="26" t="s">
        <v>35</v>
      </c>
      <c r="K28" s="26" t="s">
        <v>36</v>
      </c>
      <c r="L28" s="30"/>
      <c r="M28" s="23"/>
      <c r="N28" s="23"/>
      <c r="P28" s="16"/>
      <c r="Q28" s="16"/>
    </row>
    <row r="29" spans="1:17" ht="30" customHeight="1">
      <c r="A29" s="11">
        <v>19</v>
      </c>
      <c r="B29" s="11" t="str">
        <f t="shared" si="0"/>
        <v>（２）</v>
      </c>
      <c r="C29" s="11" t="str">
        <f t="shared" si="1"/>
        <v>（２）ソ</v>
      </c>
      <c r="D29" s="11">
        <f t="shared" si="2"/>
        <v>19</v>
      </c>
      <c r="E29" s="21" t="s">
        <v>61</v>
      </c>
      <c r="F29" s="25" t="s">
        <v>595</v>
      </c>
      <c r="G29" s="26" t="s">
        <v>32</v>
      </c>
      <c r="H29" s="26" t="s">
        <v>582</v>
      </c>
      <c r="I29" s="26" t="s">
        <v>34</v>
      </c>
      <c r="J29" s="26" t="s">
        <v>35</v>
      </c>
      <c r="K29" s="26" t="s">
        <v>36</v>
      </c>
      <c r="L29" s="30"/>
      <c r="M29" s="23"/>
      <c r="N29" s="23"/>
      <c r="P29" s="16"/>
      <c r="Q29" s="16"/>
    </row>
    <row r="30" spans="1:17" ht="30" customHeight="1">
      <c r="A30" s="11">
        <v>20</v>
      </c>
      <c r="B30" s="11" t="str">
        <f t="shared" si="0"/>
        <v>（２）</v>
      </c>
      <c r="C30" s="11" t="str">
        <f t="shared" si="1"/>
        <v>（２）タ</v>
      </c>
      <c r="D30" s="11">
        <f t="shared" si="2"/>
        <v>20</v>
      </c>
      <c r="E30" s="21" t="s">
        <v>63</v>
      </c>
      <c r="F30" s="25" t="s">
        <v>596</v>
      </c>
      <c r="G30" s="26" t="s">
        <v>32</v>
      </c>
      <c r="H30" s="26" t="s">
        <v>582</v>
      </c>
      <c r="I30" s="26" t="s">
        <v>34</v>
      </c>
      <c r="J30" s="26" t="s">
        <v>35</v>
      </c>
      <c r="K30" s="26" t="s">
        <v>36</v>
      </c>
      <c r="L30" s="30"/>
      <c r="M30" s="23"/>
      <c r="N30" s="23"/>
      <c r="P30" s="16"/>
      <c r="Q30" s="16"/>
    </row>
    <row r="31" spans="1:17" ht="30" customHeight="1">
      <c r="A31" s="11">
        <v>21</v>
      </c>
      <c r="B31" s="11" t="str">
        <f t="shared" si="0"/>
        <v>（２）</v>
      </c>
      <c r="C31" s="11" t="str">
        <f t="shared" si="1"/>
        <v>（２）チ</v>
      </c>
      <c r="D31" s="11">
        <f t="shared" si="2"/>
        <v>21</v>
      </c>
      <c r="E31" s="21" t="s">
        <v>65</v>
      </c>
      <c r="F31" s="25" t="s">
        <v>597</v>
      </c>
      <c r="G31" s="26" t="s">
        <v>32</v>
      </c>
      <c r="H31" s="26" t="s">
        <v>582</v>
      </c>
      <c r="I31" s="26" t="s">
        <v>34</v>
      </c>
      <c r="J31" s="26" t="s">
        <v>35</v>
      </c>
      <c r="K31" s="26" t="s">
        <v>36</v>
      </c>
      <c r="L31" s="30"/>
      <c r="M31" s="23"/>
      <c r="N31" s="23"/>
      <c r="P31" s="16"/>
      <c r="Q31" s="16"/>
    </row>
    <row r="32" spans="1:17" ht="30" customHeight="1">
      <c r="A32" s="11">
        <v>22</v>
      </c>
      <c r="B32" s="11" t="str">
        <f t="shared" si="0"/>
        <v>（２）</v>
      </c>
      <c r="C32" s="11" t="str">
        <f t="shared" si="1"/>
        <v>（２）ツ</v>
      </c>
      <c r="D32" s="11">
        <f t="shared" si="2"/>
        <v>22</v>
      </c>
      <c r="E32" s="21" t="s">
        <v>67</v>
      </c>
      <c r="F32" s="25" t="s">
        <v>598</v>
      </c>
      <c r="G32" s="26" t="s">
        <v>32</v>
      </c>
      <c r="H32" s="26" t="s">
        <v>582</v>
      </c>
      <c r="I32" s="26" t="s">
        <v>34</v>
      </c>
      <c r="J32" s="26" t="s">
        <v>35</v>
      </c>
      <c r="K32" s="26" t="s">
        <v>36</v>
      </c>
      <c r="L32" s="30"/>
      <c r="M32" s="23"/>
      <c r="N32" s="23"/>
      <c r="P32" s="16"/>
      <c r="Q32" s="16"/>
    </row>
    <row r="33" spans="1:17" ht="30" customHeight="1">
      <c r="A33" s="11">
        <v>23</v>
      </c>
      <c r="B33" s="11" t="str">
        <f t="shared" si="0"/>
        <v>（２）</v>
      </c>
      <c r="C33" s="11" t="str">
        <f t="shared" si="1"/>
        <v>（２）テ</v>
      </c>
      <c r="D33" s="11">
        <f t="shared" si="2"/>
        <v>23</v>
      </c>
      <c r="E33" s="21" t="s">
        <v>69</v>
      </c>
      <c r="F33" s="25" t="s">
        <v>599</v>
      </c>
      <c r="G33" s="26" t="s">
        <v>32</v>
      </c>
      <c r="H33" s="26" t="s">
        <v>582</v>
      </c>
      <c r="I33" s="26" t="s">
        <v>34</v>
      </c>
      <c r="J33" s="26" t="s">
        <v>35</v>
      </c>
      <c r="K33" s="26" t="s">
        <v>36</v>
      </c>
      <c r="L33" s="30"/>
      <c r="M33" s="23"/>
      <c r="N33" s="23"/>
      <c r="P33" s="16"/>
      <c r="Q33" s="16"/>
    </row>
    <row r="34" spans="1:17" ht="30" customHeight="1">
      <c r="A34" s="11">
        <v>24</v>
      </c>
      <c r="B34" s="11" t="str">
        <f t="shared" si="0"/>
        <v>（２）</v>
      </c>
      <c r="C34" s="11" t="str">
        <f t="shared" si="1"/>
        <v>（２）ト</v>
      </c>
      <c r="D34" s="11">
        <f t="shared" si="2"/>
        <v>24</v>
      </c>
      <c r="E34" s="21" t="s">
        <v>71</v>
      </c>
      <c r="F34" s="25" t="s">
        <v>600</v>
      </c>
      <c r="G34" s="26" t="s">
        <v>32</v>
      </c>
      <c r="H34" s="26" t="s">
        <v>582</v>
      </c>
      <c r="I34" s="26" t="s">
        <v>34</v>
      </c>
      <c r="J34" s="26" t="s">
        <v>35</v>
      </c>
      <c r="K34" s="26" t="s">
        <v>36</v>
      </c>
      <c r="L34" s="30"/>
      <c r="M34" s="23"/>
      <c r="N34" s="23"/>
      <c r="P34" s="16"/>
      <c r="Q34" s="16"/>
    </row>
    <row r="35" spans="1:17" ht="30" customHeight="1">
      <c r="A35" s="11">
        <v>25</v>
      </c>
      <c r="B35" s="11" t="str">
        <f t="shared" si="0"/>
        <v>（２）</v>
      </c>
      <c r="C35" s="11" t="str">
        <f t="shared" si="1"/>
        <v>（２）ナ</v>
      </c>
      <c r="D35" s="11">
        <f t="shared" si="2"/>
        <v>25</v>
      </c>
      <c r="E35" s="21" t="s">
        <v>73</v>
      </c>
      <c r="F35" s="25" t="s">
        <v>601</v>
      </c>
      <c r="G35" s="26" t="s">
        <v>32</v>
      </c>
      <c r="H35" s="26" t="s">
        <v>582</v>
      </c>
      <c r="I35" s="26" t="s">
        <v>34</v>
      </c>
      <c r="J35" s="26" t="s">
        <v>35</v>
      </c>
      <c r="K35" s="26" t="s">
        <v>36</v>
      </c>
      <c r="L35" s="30"/>
      <c r="M35" s="23"/>
      <c r="N35" s="23"/>
      <c r="P35" s="16"/>
      <c r="Q35" s="16"/>
    </row>
    <row r="36" spans="1:17" ht="30" customHeight="1">
      <c r="A36" s="11">
        <v>26</v>
      </c>
      <c r="B36" s="11" t="str">
        <f t="shared" si="0"/>
        <v>（２）</v>
      </c>
      <c r="C36" s="11" t="str">
        <f t="shared" si="1"/>
        <v>（２）ニ</v>
      </c>
      <c r="D36" s="11">
        <f t="shared" si="2"/>
        <v>26</v>
      </c>
      <c r="E36" s="21" t="s">
        <v>75</v>
      </c>
      <c r="F36" s="25" t="s">
        <v>602</v>
      </c>
      <c r="G36" s="26" t="s">
        <v>32</v>
      </c>
      <c r="H36" s="26" t="s">
        <v>582</v>
      </c>
      <c r="I36" s="26" t="s">
        <v>34</v>
      </c>
      <c r="J36" s="26" t="s">
        <v>35</v>
      </c>
      <c r="K36" s="26" t="s">
        <v>36</v>
      </c>
      <c r="L36" s="30"/>
      <c r="M36" s="23"/>
      <c r="N36" s="23"/>
      <c r="P36" s="16"/>
      <c r="Q36" s="16"/>
    </row>
    <row r="37" spans="1:17" ht="30" customHeight="1">
      <c r="A37" s="11">
        <v>27</v>
      </c>
      <c r="B37" s="11" t="str">
        <f t="shared" si="0"/>
        <v>（２）</v>
      </c>
      <c r="C37" s="11" t="str">
        <f t="shared" si="1"/>
        <v>（２）ヌ</v>
      </c>
      <c r="D37" s="11">
        <f t="shared" si="2"/>
        <v>27</v>
      </c>
      <c r="E37" s="21" t="s">
        <v>77</v>
      </c>
      <c r="F37" s="25" t="s">
        <v>603</v>
      </c>
      <c r="G37" s="26" t="s">
        <v>32</v>
      </c>
      <c r="H37" s="26" t="s">
        <v>582</v>
      </c>
      <c r="I37" s="26" t="s">
        <v>34</v>
      </c>
      <c r="J37" s="26" t="s">
        <v>35</v>
      </c>
      <c r="K37" s="26" t="s">
        <v>36</v>
      </c>
      <c r="L37" s="30"/>
      <c r="M37" s="23"/>
      <c r="N37" s="23"/>
      <c r="P37" s="16"/>
      <c r="Q37" s="16"/>
    </row>
    <row r="38" spans="1:17" ht="30" customHeight="1">
      <c r="A38" s="11">
        <v>28</v>
      </c>
      <c r="B38" s="11" t="str">
        <f t="shared" si="0"/>
        <v>（２）</v>
      </c>
      <c r="C38" s="11" t="str">
        <f t="shared" si="1"/>
        <v>（２）ネ</v>
      </c>
      <c r="D38" s="11">
        <f t="shared" si="2"/>
        <v>28</v>
      </c>
      <c r="E38" s="21" t="s">
        <v>79</v>
      </c>
      <c r="F38" s="25" t="s">
        <v>604</v>
      </c>
      <c r="G38" s="26" t="s">
        <v>32</v>
      </c>
      <c r="H38" s="26" t="s">
        <v>582</v>
      </c>
      <c r="I38" s="26" t="s">
        <v>34</v>
      </c>
      <c r="J38" s="26" t="s">
        <v>35</v>
      </c>
      <c r="K38" s="26" t="s">
        <v>36</v>
      </c>
      <c r="L38" s="30"/>
      <c r="M38" s="23"/>
      <c r="N38" s="23"/>
      <c r="P38" s="16"/>
      <c r="Q38" s="16"/>
    </row>
    <row r="39" spans="1:17" ht="30" customHeight="1">
      <c r="B39" s="11" t="str">
        <f t="shared" si="0"/>
        <v/>
      </c>
      <c r="C39" s="11" t="str">
        <f t="shared" si="1"/>
        <v/>
      </c>
      <c r="D39" s="11" t="str">
        <f t="shared" si="2"/>
        <v/>
      </c>
      <c r="E39" s="186" t="s">
        <v>605</v>
      </c>
      <c r="F39" s="175"/>
      <c r="G39" s="175"/>
      <c r="H39" s="175"/>
      <c r="I39" s="175"/>
      <c r="J39" s="175"/>
      <c r="K39" s="175"/>
      <c r="L39" s="175"/>
      <c r="M39" s="175"/>
      <c r="N39" s="176"/>
      <c r="P39" s="16"/>
      <c r="Q39" s="16"/>
    </row>
    <row r="40" spans="1:17" ht="30" customHeight="1">
      <c r="A40" s="11">
        <v>29</v>
      </c>
      <c r="B40" s="11" t="str">
        <f t="shared" si="0"/>
        <v/>
      </c>
      <c r="C40" s="11" t="str">
        <f t="shared" si="1"/>
        <v>（３）</v>
      </c>
      <c r="D40" s="11">
        <f t="shared" si="2"/>
        <v>29</v>
      </c>
      <c r="E40" s="21" t="s">
        <v>82</v>
      </c>
      <c r="F40" s="25" t="s">
        <v>606</v>
      </c>
      <c r="G40" s="26" t="s">
        <v>607</v>
      </c>
      <c r="H40" s="26" t="s">
        <v>608</v>
      </c>
      <c r="I40" s="26" t="s">
        <v>609</v>
      </c>
      <c r="J40" s="26" t="s">
        <v>610</v>
      </c>
      <c r="K40" s="26" t="s">
        <v>611</v>
      </c>
      <c r="L40" s="23"/>
      <c r="M40" s="23"/>
      <c r="N40" s="23"/>
      <c r="P40" s="16"/>
      <c r="Q40" s="16"/>
    </row>
    <row r="41" spans="1:17" ht="30" customHeight="1">
      <c r="A41" s="11">
        <v>30</v>
      </c>
      <c r="B41" s="11" t="str">
        <f t="shared" si="0"/>
        <v/>
      </c>
      <c r="C41" s="11" t="str">
        <f t="shared" si="1"/>
        <v>（４）</v>
      </c>
      <c r="D41" s="11">
        <f t="shared" si="2"/>
        <v>30</v>
      </c>
      <c r="E41" s="21" t="s">
        <v>87</v>
      </c>
      <c r="F41" s="33" t="s">
        <v>612</v>
      </c>
      <c r="G41" s="26" t="s">
        <v>607</v>
      </c>
      <c r="H41" s="26" t="s">
        <v>608</v>
      </c>
      <c r="I41" s="26" t="s">
        <v>609</v>
      </c>
      <c r="J41" s="26" t="s">
        <v>610</v>
      </c>
      <c r="K41" s="26" t="s">
        <v>611</v>
      </c>
      <c r="L41" s="23"/>
      <c r="M41" s="23"/>
      <c r="N41" s="23"/>
      <c r="P41" s="16"/>
      <c r="Q41" s="16"/>
    </row>
    <row r="42" spans="1:17" ht="30" customHeight="1">
      <c r="A42" s="11">
        <v>31</v>
      </c>
      <c r="B42" s="11" t="str">
        <f t="shared" si="0"/>
        <v/>
      </c>
      <c r="C42" s="11" t="str">
        <f t="shared" si="1"/>
        <v>（５）</v>
      </c>
      <c r="D42" s="11">
        <f t="shared" si="2"/>
        <v>31</v>
      </c>
      <c r="E42" s="21" t="s">
        <v>89</v>
      </c>
      <c r="F42" s="25" t="s">
        <v>613</v>
      </c>
      <c r="G42" s="26" t="s">
        <v>607</v>
      </c>
      <c r="H42" s="26" t="s">
        <v>608</v>
      </c>
      <c r="I42" s="26" t="s">
        <v>609</v>
      </c>
      <c r="J42" s="26" t="s">
        <v>610</v>
      </c>
      <c r="K42" s="26" t="s">
        <v>611</v>
      </c>
      <c r="L42" s="23"/>
      <c r="M42" s="23"/>
      <c r="N42" s="23"/>
      <c r="P42" s="16"/>
      <c r="Q42" s="16"/>
    </row>
    <row r="43" spans="1:17" ht="33" customHeight="1">
      <c r="A43" s="11">
        <v>32</v>
      </c>
      <c r="B43" s="11" t="str">
        <f t="shared" si="0"/>
        <v/>
      </c>
      <c r="C43" s="11" t="str">
        <f t="shared" si="1"/>
        <v>（６）</v>
      </c>
      <c r="D43" s="11">
        <f t="shared" si="2"/>
        <v>32</v>
      </c>
      <c r="E43" s="21" t="s">
        <v>91</v>
      </c>
      <c r="F43" s="25" t="s">
        <v>614</v>
      </c>
      <c r="G43" s="26" t="s">
        <v>607</v>
      </c>
      <c r="H43" s="26" t="s">
        <v>608</v>
      </c>
      <c r="I43" s="26" t="s">
        <v>609</v>
      </c>
      <c r="J43" s="26" t="s">
        <v>610</v>
      </c>
      <c r="K43" s="26" t="s">
        <v>611</v>
      </c>
      <c r="L43" s="23"/>
      <c r="M43" s="23"/>
      <c r="N43" s="23"/>
      <c r="P43" s="16"/>
      <c r="Q43" s="16"/>
    </row>
    <row r="44" spans="1:17" ht="30" customHeight="1">
      <c r="A44" s="11">
        <v>33</v>
      </c>
      <c r="B44" s="11" t="str">
        <f t="shared" si="0"/>
        <v/>
      </c>
      <c r="C44" s="11" t="str">
        <f t="shared" si="1"/>
        <v>（７）</v>
      </c>
      <c r="D44" s="11">
        <f t="shared" si="2"/>
        <v>33</v>
      </c>
      <c r="E44" s="21" t="s">
        <v>93</v>
      </c>
      <c r="F44" s="25" t="s">
        <v>615</v>
      </c>
      <c r="G44" s="26" t="s">
        <v>607</v>
      </c>
      <c r="H44" s="26" t="s">
        <v>608</v>
      </c>
      <c r="I44" s="26" t="s">
        <v>609</v>
      </c>
      <c r="J44" s="26" t="s">
        <v>610</v>
      </c>
      <c r="K44" s="26" t="s">
        <v>611</v>
      </c>
      <c r="L44" s="23"/>
      <c r="M44" s="23"/>
      <c r="N44" s="23"/>
      <c r="P44" s="16"/>
      <c r="Q44" s="16"/>
    </row>
    <row r="45" spans="1:17" ht="30" customHeight="1">
      <c r="A45" s="11">
        <v>34</v>
      </c>
      <c r="B45" s="11" t="str">
        <f t="shared" si="0"/>
        <v/>
      </c>
      <c r="C45" s="11" t="str">
        <f t="shared" si="1"/>
        <v>（８）</v>
      </c>
      <c r="D45" s="11">
        <f t="shared" si="2"/>
        <v>34</v>
      </c>
      <c r="E45" s="21" t="s">
        <v>95</v>
      </c>
      <c r="F45" s="25" t="s">
        <v>616</v>
      </c>
      <c r="G45" s="26" t="s">
        <v>607</v>
      </c>
      <c r="H45" s="26" t="s">
        <v>608</v>
      </c>
      <c r="I45" s="26" t="s">
        <v>609</v>
      </c>
      <c r="J45" s="26" t="s">
        <v>610</v>
      </c>
      <c r="K45" s="26" t="s">
        <v>611</v>
      </c>
      <c r="L45" s="23"/>
      <c r="M45" s="23"/>
      <c r="N45" s="23"/>
      <c r="P45" s="16"/>
      <c r="Q45" s="16"/>
    </row>
    <row r="46" spans="1:17" ht="30" customHeight="1">
      <c r="A46" s="11">
        <v>35</v>
      </c>
      <c r="B46" s="11" t="str">
        <f t="shared" si="0"/>
        <v/>
      </c>
      <c r="C46" s="11" t="str">
        <f t="shared" si="1"/>
        <v>（９）</v>
      </c>
      <c r="D46" s="11">
        <f t="shared" si="2"/>
        <v>35</v>
      </c>
      <c r="E46" s="21" t="s">
        <v>97</v>
      </c>
      <c r="F46" s="25" t="s">
        <v>617</v>
      </c>
      <c r="G46" s="26" t="s">
        <v>607</v>
      </c>
      <c r="H46" s="26" t="s">
        <v>608</v>
      </c>
      <c r="I46" s="26" t="s">
        <v>609</v>
      </c>
      <c r="J46" s="26" t="s">
        <v>610</v>
      </c>
      <c r="K46" s="26" t="s">
        <v>611</v>
      </c>
      <c r="L46" s="23"/>
      <c r="M46" s="23"/>
      <c r="N46" s="23"/>
      <c r="P46" s="16"/>
      <c r="Q46" s="16"/>
    </row>
    <row r="47" spans="1:17" ht="30" customHeight="1">
      <c r="A47" s="11">
        <v>36</v>
      </c>
      <c r="B47" s="11" t="str">
        <f t="shared" si="0"/>
        <v/>
      </c>
      <c r="C47" s="11" t="str">
        <f t="shared" si="1"/>
        <v>（１０）</v>
      </c>
      <c r="D47" s="11">
        <f t="shared" si="2"/>
        <v>36</v>
      </c>
      <c r="E47" s="21" t="s">
        <v>99</v>
      </c>
      <c r="F47" s="25" t="s">
        <v>618</v>
      </c>
      <c r="G47" s="26" t="s">
        <v>607</v>
      </c>
      <c r="H47" s="26" t="s">
        <v>608</v>
      </c>
      <c r="I47" s="26" t="s">
        <v>609</v>
      </c>
      <c r="J47" s="26" t="s">
        <v>610</v>
      </c>
      <c r="K47" s="26" t="s">
        <v>611</v>
      </c>
      <c r="L47" s="23"/>
      <c r="M47" s="23"/>
      <c r="N47" s="23"/>
      <c r="P47" s="16"/>
      <c r="Q47" s="16"/>
    </row>
    <row r="48" spans="1:17" ht="30" customHeight="1">
      <c r="A48" s="11">
        <v>37</v>
      </c>
      <c r="B48" s="11" t="str">
        <f t="shared" si="0"/>
        <v/>
      </c>
      <c r="C48" s="11" t="str">
        <f t="shared" si="1"/>
        <v>（１１）</v>
      </c>
      <c r="D48" s="11">
        <f t="shared" si="2"/>
        <v>37</v>
      </c>
      <c r="E48" s="21" t="s">
        <v>102</v>
      </c>
      <c r="F48" s="25" t="s">
        <v>619</v>
      </c>
      <c r="G48" s="26" t="s">
        <v>607</v>
      </c>
      <c r="H48" s="26" t="s">
        <v>608</v>
      </c>
      <c r="I48" s="26" t="s">
        <v>609</v>
      </c>
      <c r="J48" s="26" t="s">
        <v>610</v>
      </c>
      <c r="K48" s="26" t="s">
        <v>611</v>
      </c>
      <c r="L48" s="23"/>
      <c r="M48" s="23"/>
      <c r="N48" s="23"/>
      <c r="P48" s="16"/>
      <c r="Q48" s="16"/>
    </row>
    <row r="49" spans="1:17" ht="30" customHeight="1">
      <c r="A49" s="11">
        <v>38</v>
      </c>
      <c r="B49" s="11" t="str">
        <f t="shared" si="0"/>
        <v/>
      </c>
      <c r="C49" s="11" t="str">
        <f t="shared" si="1"/>
        <v>（１２）</v>
      </c>
      <c r="D49" s="11">
        <f t="shared" si="2"/>
        <v>38</v>
      </c>
      <c r="E49" s="21" t="s">
        <v>108</v>
      </c>
      <c r="F49" s="25" t="s">
        <v>620</v>
      </c>
      <c r="G49" s="26" t="s">
        <v>607</v>
      </c>
      <c r="H49" s="26" t="s">
        <v>608</v>
      </c>
      <c r="I49" s="26" t="s">
        <v>609</v>
      </c>
      <c r="J49" s="26" t="s">
        <v>610</v>
      </c>
      <c r="K49" s="26" t="s">
        <v>611</v>
      </c>
      <c r="L49" s="23"/>
      <c r="M49" s="23"/>
      <c r="N49" s="23"/>
      <c r="P49" s="16"/>
      <c r="Q49" s="16"/>
    </row>
    <row r="50" spans="1:17" ht="30" customHeight="1">
      <c r="A50" s="11">
        <v>39</v>
      </c>
      <c r="B50" s="11" t="str">
        <f t="shared" si="0"/>
        <v/>
      </c>
      <c r="C50" s="11" t="str">
        <f t="shared" si="1"/>
        <v>（１３）</v>
      </c>
      <c r="D50" s="11">
        <f t="shared" si="2"/>
        <v>39</v>
      </c>
      <c r="E50" s="21" t="s">
        <v>114</v>
      </c>
      <c r="F50" s="25" t="s">
        <v>621</v>
      </c>
      <c r="G50" s="26" t="s">
        <v>607</v>
      </c>
      <c r="H50" s="26" t="s">
        <v>608</v>
      </c>
      <c r="I50" s="26" t="s">
        <v>609</v>
      </c>
      <c r="J50" s="26" t="s">
        <v>610</v>
      </c>
      <c r="K50" s="26" t="s">
        <v>611</v>
      </c>
      <c r="L50" s="23"/>
      <c r="M50" s="23"/>
      <c r="N50" s="23"/>
      <c r="P50" s="16"/>
      <c r="Q50" s="16"/>
    </row>
    <row r="51" spans="1:17" ht="30" customHeight="1">
      <c r="A51" s="11">
        <v>40</v>
      </c>
      <c r="B51" s="11" t="str">
        <f t="shared" si="0"/>
        <v/>
      </c>
      <c r="C51" s="11" t="str">
        <f t="shared" si="1"/>
        <v>（１４）</v>
      </c>
      <c r="D51" s="11">
        <f t="shared" si="2"/>
        <v>40</v>
      </c>
      <c r="E51" s="21" t="s">
        <v>120</v>
      </c>
      <c r="F51" s="25" t="s">
        <v>622</v>
      </c>
      <c r="G51" s="26" t="s">
        <v>607</v>
      </c>
      <c r="H51" s="26" t="s">
        <v>608</v>
      </c>
      <c r="I51" s="26" t="s">
        <v>609</v>
      </c>
      <c r="J51" s="26" t="s">
        <v>610</v>
      </c>
      <c r="K51" s="26" t="s">
        <v>611</v>
      </c>
      <c r="L51" s="23"/>
      <c r="M51" s="23"/>
      <c r="N51" s="23"/>
      <c r="P51" s="16"/>
      <c r="Q51" s="16"/>
    </row>
    <row r="52" spans="1:17" ht="30" customHeight="1">
      <c r="A52" s="11">
        <v>41</v>
      </c>
      <c r="B52" s="11" t="str">
        <f t="shared" si="0"/>
        <v/>
      </c>
      <c r="C52" s="11" t="str">
        <f t="shared" si="1"/>
        <v>（１５）</v>
      </c>
      <c r="D52" s="11">
        <f t="shared" si="2"/>
        <v>41</v>
      </c>
      <c r="E52" s="21" t="s">
        <v>122</v>
      </c>
      <c r="F52" s="33" t="s">
        <v>103</v>
      </c>
      <c r="G52" s="26" t="s">
        <v>623</v>
      </c>
      <c r="H52" s="26" t="s">
        <v>624</v>
      </c>
      <c r="I52" s="26" t="s">
        <v>625</v>
      </c>
      <c r="J52" s="26" t="s">
        <v>626</v>
      </c>
      <c r="K52" s="23"/>
      <c r="L52" s="23"/>
      <c r="M52" s="23"/>
      <c r="N52" s="23"/>
      <c r="P52" s="16"/>
      <c r="Q52" s="16"/>
    </row>
    <row r="53" spans="1:17" ht="30" customHeight="1">
      <c r="A53" s="11">
        <v>42</v>
      </c>
      <c r="B53" s="11" t="str">
        <f t="shared" si="0"/>
        <v/>
      </c>
      <c r="C53" s="11" t="str">
        <f t="shared" si="1"/>
        <v>（１６）</v>
      </c>
      <c r="D53" s="11">
        <f t="shared" si="2"/>
        <v>42</v>
      </c>
      <c r="E53" s="21" t="s">
        <v>130</v>
      </c>
      <c r="F53" s="33" t="s">
        <v>109</v>
      </c>
      <c r="G53" s="26" t="s">
        <v>110</v>
      </c>
      <c r="H53" s="26" t="s">
        <v>111</v>
      </c>
      <c r="I53" s="26" t="s">
        <v>112</v>
      </c>
      <c r="J53" s="26" t="s">
        <v>113</v>
      </c>
      <c r="K53" s="23"/>
      <c r="L53" s="23"/>
      <c r="M53" s="23"/>
      <c r="N53" s="23"/>
      <c r="P53" s="16"/>
      <c r="Q53" s="16"/>
    </row>
    <row r="54" spans="1:17" ht="30" customHeight="1">
      <c r="A54" s="11">
        <v>43</v>
      </c>
      <c r="B54" s="11" t="str">
        <f t="shared" si="0"/>
        <v/>
      </c>
      <c r="C54" s="11" t="str">
        <f t="shared" si="1"/>
        <v>（１７）</v>
      </c>
      <c r="D54" s="11">
        <f t="shared" si="2"/>
        <v>43</v>
      </c>
      <c r="E54" s="21" t="s">
        <v>136</v>
      </c>
      <c r="F54" s="33" t="s">
        <v>627</v>
      </c>
      <c r="G54" s="26" t="s">
        <v>628</v>
      </c>
      <c r="H54" s="26" t="s">
        <v>629</v>
      </c>
      <c r="I54" s="26" t="s">
        <v>630</v>
      </c>
      <c r="J54" s="26" t="s">
        <v>631</v>
      </c>
      <c r="K54" s="23"/>
      <c r="L54" s="23"/>
      <c r="M54" s="23"/>
      <c r="N54" s="23"/>
      <c r="P54" s="16"/>
      <c r="Q54" s="16"/>
    </row>
    <row r="55" spans="1:17" ht="30" customHeight="1">
      <c r="A55" s="11">
        <v>44</v>
      </c>
      <c r="B55" s="11" t="str">
        <f t="shared" si="0"/>
        <v/>
      </c>
      <c r="C55" s="11" t="str">
        <f t="shared" si="1"/>
        <v>（１８）</v>
      </c>
      <c r="D55" s="11">
        <f t="shared" si="2"/>
        <v>44</v>
      </c>
      <c r="E55" s="21" t="s">
        <v>142</v>
      </c>
      <c r="F55" s="33" t="s">
        <v>121</v>
      </c>
      <c r="G55" s="26" t="s">
        <v>628</v>
      </c>
      <c r="H55" s="26" t="s">
        <v>629</v>
      </c>
      <c r="I55" s="26" t="s">
        <v>630</v>
      </c>
      <c r="J55" s="26" t="s">
        <v>631</v>
      </c>
      <c r="K55" s="23"/>
      <c r="L55" s="23"/>
      <c r="M55" s="23"/>
      <c r="N55" s="23"/>
      <c r="P55" s="16"/>
      <c r="Q55" s="16"/>
    </row>
    <row r="56" spans="1:17" ht="30" customHeight="1">
      <c r="A56" s="11">
        <v>45</v>
      </c>
      <c r="B56" s="11" t="str">
        <f t="shared" si="0"/>
        <v/>
      </c>
      <c r="C56" s="11" t="str">
        <f t="shared" si="1"/>
        <v>（１９）</v>
      </c>
      <c r="D56" s="11">
        <f t="shared" si="2"/>
        <v>45</v>
      </c>
      <c r="E56" s="21" t="s">
        <v>148</v>
      </c>
      <c r="F56" s="33" t="s">
        <v>632</v>
      </c>
      <c r="G56" s="26" t="s">
        <v>633</v>
      </c>
      <c r="H56" s="26" t="s">
        <v>634</v>
      </c>
      <c r="I56" s="26" t="s">
        <v>635</v>
      </c>
      <c r="J56" s="26" t="s">
        <v>636</v>
      </c>
      <c r="K56" s="23"/>
      <c r="L56" s="23"/>
      <c r="M56" s="23"/>
      <c r="N56" s="23"/>
      <c r="P56" s="16"/>
      <c r="Q56" s="16"/>
    </row>
    <row r="57" spans="1:17" ht="30" customHeight="1">
      <c r="A57" s="11">
        <v>46</v>
      </c>
      <c r="B57" s="11" t="str">
        <f t="shared" si="0"/>
        <v/>
      </c>
      <c r="C57" s="11" t="str">
        <f t="shared" si="1"/>
        <v>（２０）</v>
      </c>
      <c r="D57" s="11">
        <f t="shared" si="2"/>
        <v>46</v>
      </c>
      <c r="E57" s="21" t="s">
        <v>154</v>
      </c>
      <c r="F57" s="33" t="s">
        <v>637</v>
      </c>
      <c r="G57" s="26" t="s">
        <v>638</v>
      </c>
      <c r="H57" s="26" t="s">
        <v>639</v>
      </c>
      <c r="I57" s="26" t="s">
        <v>640</v>
      </c>
      <c r="J57" s="23"/>
      <c r="K57" s="23"/>
      <c r="L57" s="23"/>
      <c r="M57" s="23"/>
      <c r="N57" s="23"/>
      <c r="P57" s="16"/>
      <c r="Q57" s="16"/>
    </row>
    <row r="58" spans="1:17" ht="30" customHeight="1">
      <c r="A58" s="11">
        <v>47</v>
      </c>
      <c r="B58" s="11" t="str">
        <f t="shared" si="0"/>
        <v/>
      </c>
      <c r="C58" s="11" t="str">
        <f t="shared" si="1"/>
        <v>（２１）</v>
      </c>
      <c r="D58" s="11">
        <f t="shared" si="2"/>
        <v>47</v>
      </c>
      <c r="E58" s="21" t="s">
        <v>331</v>
      </c>
      <c r="F58" s="33" t="s">
        <v>641</v>
      </c>
      <c r="G58" s="26" t="s">
        <v>638</v>
      </c>
      <c r="H58" s="26" t="s">
        <v>639</v>
      </c>
      <c r="I58" s="26" t="s">
        <v>640</v>
      </c>
      <c r="J58" s="23"/>
      <c r="K58" s="23"/>
      <c r="L58" s="23"/>
      <c r="M58" s="23"/>
      <c r="N58" s="23"/>
      <c r="P58" s="16"/>
      <c r="Q58" s="16"/>
    </row>
    <row r="59" spans="1:17" ht="30" customHeight="1">
      <c r="B59" s="11" t="str">
        <f t="shared" si="0"/>
        <v/>
      </c>
      <c r="C59" s="11" t="str">
        <f t="shared" si="1"/>
        <v/>
      </c>
      <c r="D59" s="11" t="str">
        <f t="shared" si="2"/>
        <v/>
      </c>
      <c r="E59" s="174" t="s">
        <v>642</v>
      </c>
      <c r="F59" s="175"/>
      <c r="G59" s="175"/>
      <c r="H59" s="175"/>
      <c r="I59" s="175"/>
      <c r="J59" s="175"/>
      <c r="K59" s="175"/>
      <c r="L59" s="175"/>
      <c r="M59" s="175"/>
      <c r="N59" s="176"/>
      <c r="P59" s="16"/>
      <c r="Q59" s="16"/>
    </row>
    <row r="60" spans="1:17" ht="30" customHeight="1">
      <c r="A60" s="11">
        <v>48</v>
      </c>
      <c r="B60" s="11" t="str">
        <f t="shared" si="0"/>
        <v/>
      </c>
      <c r="C60" s="11" t="str">
        <f t="shared" si="1"/>
        <v>（２２）</v>
      </c>
      <c r="D60" s="11">
        <f t="shared" si="2"/>
        <v>48</v>
      </c>
      <c r="E60" s="21" t="s">
        <v>422</v>
      </c>
      <c r="F60" s="25" t="s">
        <v>643</v>
      </c>
      <c r="G60" s="26" t="s">
        <v>132</v>
      </c>
      <c r="H60" s="26" t="s">
        <v>133</v>
      </c>
      <c r="I60" s="26" t="s">
        <v>134</v>
      </c>
      <c r="J60" s="26" t="s">
        <v>135</v>
      </c>
      <c r="K60" s="23"/>
      <c r="L60" s="23"/>
      <c r="M60" s="23"/>
      <c r="N60" s="23"/>
      <c r="P60" s="16"/>
      <c r="Q60" s="16"/>
    </row>
    <row r="61" spans="1:17" ht="30" customHeight="1">
      <c r="A61" s="11">
        <v>49</v>
      </c>
      <c r="B61" s="11" t="str">
        <f t="shared" si="0"/>
        <v/>
      </c>
      <c r="C61" s="11" t="str">
        <f t="shared" si="1"/>
        <v>（２３）</v>
      </c>
      <c r="D61" s="11">
        <f t="shared" si="2"/>
        <v>49</v>
      </c>
      <c r="E61" s="21" t="s">
        <v>557</v>
      </c>
      <c r="F61" s="25" t="s">
        <v>644</v>
      </c>
      <c r="G61" s="26" t="s">
        <v>138</v>
      </c>
      <c r="H61" s="26" t="s">
        <v>139</v>
      </c>
      <c r="I61" s="26" t="s">
        <v>140</v>
      </c>
      <c r="J61" s="26" t="s">
        <v>141</v>
      </c>
      <c r="K61" s="23"/>
      <c r="L61" s="23"/>
      <c r="M61" s="23"/>
      <c r="N61" s="23"/>
      <c r="P61" s="16"/>
      <c r="Q61" s="16"/>
    </row>
    <row r="62" spans="1:17" ht="30" customHeight="1">
      <c r="A62" s="11">
        <v>50</v>
      </c>
      <c r="B62" s="11" t="str">
        <f t="shared" si="0"/>
        <v/>
      </c>
      <c r="C62" s="11" t="str">
        <f t="shared" si="1"/>
        <v>（２４）</v>
      </c>
      <c r="D62" s="11">
        <f t="shared" si="2"/>
        <v>50</v>
      </c>
      <c r="E62" s="21" t="s">
        <v>171</v>
      </c>
      <c r="F62" s="25" t="s">
        <v>645</v>
      </c>
      <c r="G62" s="26" t="s">
        <v>623</v>
      </c>
      <c r="H62" s="26" t="s">
        <v>624</v>
      </c>
      <c r="I62" s="26" t="s">
        <v>625</v>
      </c>
      <c r="J62" s="26" t="s">
        <v>626</v>
      </c>
      <c r="K62" s="23"/>
      <c r="L62" s="23"/>
      <c r="M62" s="23"/>
      <c r="N62" s="23"/>
      <c r="P62" s="16"/>
      <c r="Q62" s="16"/>
    </row>
    <row r="63" spans="1:17" ht="30" customHeight="1">
      <c r="A63" s="11">
        <v>51</v>
      </c>
      <c r="B63" s="11" t="str">
        <f t="shared" si="0"/>
        <v/>
      </c>
      <c r="C63" s="11" t="str">
        <f t="shared" si="1"/>
        <v>（２５）</v>
      </c>
      <c r="D63" s="11">
        <f t="shared" si="2"/>
        <v>51</v>
      </c>
      <c r="E63" s="21" t="s">
        <v>173</v>
      </c>
      <c r="F63" s="25" t="s">
        <v>646</v>
      </c>
      <c r="G63" s="26" t="s">
        <v>647</v>
      </c>
      <c r="H63" s="26" t="s">
        <v>648</v>
      </c>
      <c r="I63" s="26" t="s">
        <v>649</v>
      </c>
      <c r="J63" s="26" t="s">
        <v>650</v>
      </c>
      <c r="K63" s="23"/>
      <c r="L63" s="23"/>
      <c r="M63" s="23"/>
      <c r="N63" s="23"/>
      <c r="P63" s="16"/>
      <c r="Q63" s="16"/>
    </row>
    <row r="64" spans="1:17" ht="30" customHeight="1">
      <c r="A64" s="11">
        <v>52</v>
      </c>
      <c r="B64" s="11" t="str">
        <f t="shared" si="0"/>
        <v/>
      </c>
      <c r="C64" s="11" t="str">
        <f t="shared" si="1"/>
        <v>（２６）</v>
      </c>
      <c r="D64" s="11">
        <f t="shared" si="2"/>
        <v>52</v>
      </c>
      <c r="E64" s="21" t="s">
        <v>175</v>
      </c>
      <c r="F64" s="25" t="s">
        <v>651</v>
      </c>
      <c r="G64" s="26" t="s">
        <v>156</v>
      </c>
      <c r="H64" s="26" t="s">
        <v>157</v>
      </c>
      <c r="I64" s="26" t="s">
        <v>158</v>
      </c>
      <c r="J64" s="26" t="s">
        <v>159</v>
      </c>
      <c r="K64" s="23"/>
      <c r="L64" s="23"/>
      <c r="M64" s="23"/>
      <c r="N64" s="23"/>
      <c r="P64" s="16"/>
      <c r="Q64" s="16"/>
    </row>
    <row r="65" spans="1:17" ht="30" customHeight="1">
      <c r="A65" s="11">
        <v>53</v>
      </c>
      <c r="B65" s="11" t="str">
        <f t="shared" si="0"/>
        <v/>
      </c>
      <c r="C65" s="11" t="str">
        <f t="shared" si="1"/>
        <v>（２７）</v>
      </c>
      <c r="D65" s="11">
        <f t="shared" si="2"/>
        <v>53</v>
      </c>
      <c r="E65" s="21" t="s">
        <v>177</v>
      </c>
      <c r="F65" s="25" t="s">
        <v>652</v>
      </c>
      <c r="G65" s="26" t="s">
        <v>647</v>
      </c>
      <c r="H65" s="26" t="s">
        <v>648</v>
      </c>
      <c r="I65" s="26" t="s">
        <v>649</v>
      </c>
      <c r="J65" s="26" t="s">
        <v>650</v>
      </c>
      <c r="K65" s="23"/>
      <c r="L65" s="23"/>
      <c r="M65" s="23"/>
      <c r="N65" s="23"/>
      <c r="P65" s="16"/>
      <c r="Q65" s="16"/>
    </row>
    <row r="66" spans="1:17" ht="30" customHeight="1">
      <c r="A66" s="11">
        <v>54</v>
      </c>
      <c r="B66" s="11" t="str">
        <f t="shared" si="0"/>
        <v/>
      </c>
      <c r="C66" s="11" t="str">
        <f t="shared" si="1"/>
        <v>（２８）</v>
      </c>
      <c r="D66" s="11">
        <f t="shared" si="2"/>
        <v>54</v>
      </c>
      <c r="E66" s="21" t="s">
        <v>179</v>
      </c>
      <c r="F66" s="25" t="s">
        <v>653</v>
      </c>
      <c r="G66" s="26" t="s">
        <v>654</v>
      </c>
      <c r="H66" s="26" t="s">
        <v>655</v>
      </c>
      <c r="I66" s="26" t="s">
        <v>656</v>
      </c>
      <c r="J66" s="26" t="s">
        <v>657</v>
      </c>
      <c r="K66" s="23"/>
      <c r="L66" s="23"/>
      <c r="M66" s="23"/>
      <c r="N66" s="23"/>
      <c r="P66" s="16"/>
      <c r="Q66" s="16"/>
    </row>
    <row r="67" spans="1:17" ht="30" customHeight="1">
      <c r="B67" s="11" t="str">
        <f t="shared" si="0"/>
        <v/>
      </c>
      <c r="C67" s="11" t="str">
        <f t="shared" si="1"/>
        <v/>
      </c>
      <c r="D67" s="11" t="str">
        <f t="shared" si="2"/>
        <v/>
      </c>
      <c r="E67" s="174" t="s">
        <v>658</v>
      </c>
      <c r="F67" s="175"/>
      <c r="G67" s="175"/>
      <c r="H67" s="175"/>
      <c r="I67" s="175"/>
      <c r="J67" s="175"/>
      <c r="K67" s="175"/>
      <c r="L67" s="175"/>
      <c r="M67" s="175"/>
      <c r="N67" s="176"/>
      <c r="P67" s="16"/>
      <c r="Q67" s="16"/>
    </row>
    <row r="68" spans="1:17" ht="30" customHeight="1">
      <c r="A68" s="11">
        <v>55</v>
      </c>
      <c r="B68" s="11" t="str">
        <f t="shared" si="0"/>
        <v/>
      </c>
      <c r="C68" s="11" t="str">
        <f t="shared" si="1"/>
        <v>（２９）</v>
      </c>
      <c r="D68" s="11">
        <f t="shared" si="2"/>
        <v>55</v>
      </c>
      <c r="E68" s="21" t="s">
        <v>182</v>
      </c>
      <c r="F68" s="25" t="s">
        <v>659</v>
      </c>
      <c r="G68" s="26" t="s">
        <v>163</v>
      </c>
      <c r="H68" s="26" t="s">
        <v>164</v>
      </c>
      <c r="I68" s="26" t="s">
        <v>165</v>
      </c>
      <c r="J68" s="26" t="s">
        <v>166</v>
      </c>
      <c r="K68" s="23"/>
      <c r="L68" s="23"/>
      <c r="M68" s="23"/>
      <c r="N68" s="23"/>
      <c r="P68" s="16"/>
      <c r="Q68" s="16"/>
    </row>
    <row r="69" spans="1:17" ht="30" customHeight="1">
      <c r="A69" s="11">
        <v>56</v>
      </c>
      <c r="B69" s="11" t="str">
        <f t="shared" si="0"/>
        <v/>
      </c>
      <c r="C69" s="11" t="str">
        <f t="shared" si="1"/>
        <v>（３０）</v>
      </c>
      <c r="D69" s="11">
        <f t="shared" si="2"/>
        <v>56</v>
      </c>
      <c r="E69" s="21" t="s">
        <v>186</v>
      </c>
      <c r="F69" s="25" t="s">
        <v>660</v>
      </c>
      <c r="G69" s="26" t="s">
        <v>163</v>
      </c>
      <c r="H69" s="26" t="s">
        <v>164</v>
      </c>
      <c r="I69" s="26" t="s">
        <v>165</v>
      </c>
      <c r="J69" s="26" t="s">
        <v>166</v>
      </c>
      <c r="K69" s="23"/>
      <c r="L69" s="23"/>
      <c r="M69" s="23"/>
      <c r="N69" s="23"/>
      <c r="P69" s="16"/>
      <c r="Q69" s="16"/>
    </row>
    <row r="70" spans="1:17" ht="30" customHeight="1">
      <c r="A70" s="11">
        <v>57</v>
      </c>
      <c r="B70" s="11" t="str">
        <f t="shared" si="0"/>
        <v/>
      </c>
      <c r="C70" s="11" t="str">
        <f t="shared" si="1"/>
        <v>（３１）</v>
      </c>
      <c r="D70" s="11">
        <f t="shared" si="2"/>
        <v>57</v>
      </c>
      <c r="E70" s="21" t="s">
        <v>188</v>
      </c>
      <c r="F70" s="25" t="s">
        <v>661</v>
      </c>
      <c r="G70" s="26" t="s">
        <v>163</v>
      </c>
      <c r="H70" s="26" t="s">
        <v>164</v>
      </c>
      <c r="I70" s="26" t="s">
        <v>165</v>
      </c>
      <c r="J70" s="26" t="s">
        <v>166</v>
      </c>
      <c r="K70" s="23"/>
      <c r="L70" s="23"/>
      <c r="M70" s="23"/>
      <c r="N70" s="23"/>
      <c r="P70" s="16"/>
      <c r="Q70" s="16"/>
    </row>
    <row r="71" spans="1:17" ht="30" customHeight="1">
      <c r="A71" s="11">
        <v>58</v>
      </c>
      <c r="B71" s="11" t="str">
        <f t="shared" si="0"/>
        <v/>
      </c>
      <c r="C71" s="11" t="str">
        <f t="shared" si="1"/>
        <v>（３２）</v>
      </c>
      <c r="D71" s="11">
        <f t="shared" si="2"/>
        <v>58</v>
      </c>
      <c r="E71" s="21" t="s">
        <v>196</v>
      </c>
      <c r="F71" s="34" t="s">
        <v>662</v>
      </c>
      <c r="G71" s="26" t="s">
        <v>163</v>
      </c>
      <c r="H71" s="26" t="s">
        <v>164</v>
      </c>
      <c r="I71" s="26" t="s">
        <v>165</v>
      </c>
      <c r="J71" s="26" t="s">
        <v>166</v>
      </c>
      <c r="K71" s="23"/>
      <c r="L71" s="23"/>
      <c r="M71" s="23"/>
      <c r="N71" s="23"/>
      <c r="P71" s="16"/>
      <c r="Q71" s="16"/>
    </row>
    <row r="72" spans="1:17" ht="30" customHeight="1">
      <c r="A72" s="11">
        <v>59</v>
      </c>
      <c r="B72" s="11" t="str">
        <f t="shared" ref="B72:B104" si="3">IF(A72&lt;&gt;"",B71,IF(ISERROR(FIND("　",E72)),E72,""))</f>
        <v/>
      </c>
      <c r="C72" s="11" t="str">
        <f t="shared" ref="C72:C104" si="4">IF(A72&lt;&gt;"", B72&amp;E72, "")</f>
        <v>（３３）</v>
      </c>
      <c r="D72" s="11">
        <f t="shared" si="2"/>
        <v>59</v>
      </c>
      <c r="E72" s="21" t="s">
        <v>201</v>
      </c>
      <c r="F72" s="25" t="s">
        <v>663</v>
      </c>
      <c r="G72" s="26" t="s">
        <v>163</v>
      </c>
      <c r="H72" s="26" t="s">
        <v>164</v>
      </c>
      <c r="I72" s="26" t="s">
        <v>165</v>
      </c>
      <c r="J72" s="26" t="s">
        <v>166</v>
      </c>
      <c r="K72" s="23"/>
      <c r="L72" s="23"/>
      <c r="M72" s="23"/>
      <c r="N72" s="23"/>
      <c r="P72" s="16"/>
      <c r="Q72" s="16"/>
    </row>
    <row r="73" spans="1:17" ht="30" customHeight="1">
      <c r="A73" s="11">
        <v>60</v>
      </c>
      <c r="B73" s="11" t="str">
        <f t="shared" si="3"/>
        <v/>
      </c>
      <c r="C73" s="11" t="str">
        <f t="shared" si="4"/>
        <v>（３４）</v>
      </c>
      <c r="D73" s="11">
        <f t="shared" ref="D73:D104" si="5">IF(A73=0,"",A73)</f>
        <v>60</v>
      </c>
      <c r="E73" s="21" t="s">
        <v>211</v>
      </c>
      <c r="F73" s="25" t="s">
        <v>664</v>
      </c>
      <c r="G73" s="26" t="s">
        <v>163</v>
      </c>
      <c r="H73" s="26" t="s">
        <v>164</v>
      </c>
      <c r="I73" s="26" t="s">
        <v>165</v>
      </c>
      <c r="J73" s="26" t="s">
        <v>166</v>
      </c>
      <c r="K73" s="23"/>
      <c r="L73" s="23"/>
      <c r="M73" s="23"/>
      <c r="N73" s="23"/>
      <c r="P73" s="16"/>
      <c r="Q73" s="16"/>
    </row>
    <row r="74" spans="1:17" ht="30" customHeight="1">
      <c r="A74" s="11">
        <v>61</v>
      </c>
      <c r="B74" s="11" t="str">
        <f t="shared" si="3"/>
        <v/>
      </c>
      <c r="C74" s="11" t="str">
        <f t="shared" si="4"/>
        <v>（３５）</v>
      </c>
      <c r="D74" s="11">
        <f t="shared" si="5"/>
        <v>61</v>
      </c>
      <c r="E74" s="21" t="s">
        <v>218</v>
      </c>
      <c r="F74" s="25" t="s">
        <v>665</v>
      </c>
      <c r="G74" s="26" t="s">
        <v>163</v>
      </c>
      <c r="H74" s="26" t="s">
        <v>164</v>
      </c>
      <c r="I74" s="26" t="s">
        <v>165</v>
      </c>
      <c r="J74" s="26" t="s">
        <v>166</v>
      </c>
      <c r="K74" s="23"/>
      <c r="L74" s="23"/>
      <c r="M74" s="23"/>
      <c r="N74" s="23"/>
      <c r="P74" s="16"/>
      <c r="Q74" s="16"/>
    </row>
    <row r="75" spans="1:17" ht="30" customHeight="1">
      <c r="A75" s="11">
        <v>62</v>
      </c>
      <c r="B75" s="11" t="str">
        <f t="shared" si="3"/>
        <v/>
      </c>
      <c r="C75" s="11" t="str">
        <f t="shared" si="4"/>
        <v>（３６）</v>
      </c>
      <c r="D75" s="11">
        <f t="shared" si="5"/>
        <v>62</v>
      </c>
      <c r="E75" s="21" t="s">
        <v>226</v>
      </c>
      <c r="F75" s="25" t="s">
        <v>666</v>
      </c>
      <c r="G75" s="26" t="s">
        <v>163</v>
      </c>
      <c r="H75" s="26" t="s">
        <v>164</v>
      </c>
      <c r="I75" s="26" t="s">
        <v>165</v>
      </c>
      <c r="J75" s="26" t="s">
        <v>166</v>
      </c>
      <c r="K75" s="23"/>
      <c r="L75" s="23"/>
      <c r="M75" s="23"/>
      <c r="N75" s="23"/>
      <c r="P75" s="16"/>
      <c r="Q75" s="16"/>
    </row>
    <row r="76" spans="1:17" ht="30" customHeight="1">
      <c r="B76" s="11" t="str">
        <f t="shared" si="3"/>
        <v/>
      </c>
      <c r="C76" s="11" t="str">
        <f t="shared" si="4"/>
        <v/>
      </c>
      <c r="D76" s="11" t="str">
        <f t="shared" si="5"/>
        <v/>
      </c>
      <c r="E76" s="177" t="s">
        <v>667</v>
      </c>
      <c r="F76" s="178"/>
      <c r="G76" s="178"/>
      <c r="H76" s="178"/>
      <c r="I76" s="178"/>
      <c r="J76" s="178"/>
      <c r="K76" s="178"/>
      <c r="L76" s="178"/>
      <c r="M76" s="178"/>
      <c r="N76" s="179"/>
      <c r="P76" s="16"/>
      <c r="Q76" s="16"/>
    </row>
    <row r="77" spans="1:17" ht="30" customHeight="1">
      <c r="A77" s="11">
        <v>63</v>
      </c>
      <c r="B77" s="11" t="str">
        <f t="shared" si="3"/>
        <v/>
      </c>
      <c r="C77" s="11" t="str">
        <f t="shared" si="4"/>
        <v>（３７）</v>
      </c>
      <c r="D77" s="11">
        <f t="shared" si="5"/>
        <v>63</v>
      </c>
      <c r="E77" s="21" t="s">
        <v>668</v>
      </c>
      <c r="F77" s="25" t="s">
        <v>479</v>
      </c>
      <c r="G77" s="26" t="s">
        <v>110</v>
      </c>
      <c r="H77" s="26" t="s">
        <v>111</v>
      </c>
      <c r="I77" s="26" t="s">
        <v>184</v>
      </c>
      <c r="J77" s="26" t="s">
        <v>185</v>
      </c>
      <c r="K77" s="23"/>
      <c r="L77" s="23"/>
      <c r="M77" s="23"/>
      <c r="N77" s="23"/>
      <c r="P77" s="16"/>
      <c r="Q77" s="16"/>
    </row>
    <row r="78" spans="1:17" ht="30" customHeight="1">
      <c r="A78" s="11">
        <v>64</v>
      </c>
      <c r="B78" s="11" t="str">
        <f t="shared" si="3"/>
        <v/>
      </c>
      <c r="C78" s="11" t="str">
        <f t="shared" si="4"/>
        <v>（３８）</v>
      </c>
      <c r="D78" s="11">
        <f t="shared" si="5"/>
        <v>64</v>
      </c>
      <c r="E78" s="21" t="s">
        <v>232</v>
      </c>
      <c r="F78" s="25" t="s">
        <v>669</v>
      </c>
      <c r="G78" s="26" t="s">
        <v>110</v>
      </c>
      <c r="H78" s="26" t="s">
        <v>111</v>
      </c>
      <c r="I78" s="26" t="s">
        <v>184</v>
      </c>
      <c r="J78" s="26" t="s">
        <v>185</v>
      </c>
      <c r="K78" s="23"/>
      <c r="L78" s="23"/>
      <c r="M78" s="23"/>
      <c r="N78" s="23"/>
      <c r="P78" s="16"/>
      <c r="Q78" s="16"/>
    </row>
    <row r="79" spans="1:17">
      <c r="A79" s="11">
        <v>65</v>
      </c>
      <c r="B79" s="11" t="str">
        <f t="shared" si="3"/>
        <v/>
      </c>
      <c r="C79" s="11" t="str">
        <f t="shared" si="4"/>
        <v>（３９）</v>
      </c>
      <c r="D79" s="11">
        <f t="shared" si="5"/>
        <v>65</v>
      </c>
      <c r="E79" s="21" t="s">
        <v>443</v>
      </c>
      <c r="F79" s="25" t="s">
        <v>670</v>
      </c>
      <c r="G79" s="26" t="s">
        <v>671</v>
      </c>
      <c r="H79" s="26" t="s">
        <v>672</v>
      </c>
      <c r="I79" s="26" t="s">
        <v>673</v>
      </c>
      <c r="J79" s="26" t="s">
        <v>234</v>
      </c>
      <c r="K79" s="26" t="s">
        <v>674</v>
      </c>
      <c r="L79" s="26" t="s">
        <v>675</v>
      </c>
      <c r="M79" s="23"/>
      <c r="N79" s="23"/>
      <c r="P79" s="16"/>
      <c r="Q79" s="16"/>
    </row>
    <row r="80" spans="1:17">
      <c r="A80" s="11">
        <v>66</v>
      </c>
      <c r="B80" s="11" t="str">
        <f t="shared" si="3"/>
        <v/>
      </c>
      <c r="C80" s="11" t="str">
        <f t="shared" si="4"/>
        <v>（４０）</v>
      </c>
      <c r="D80" s="11">
        <f t="shared" si="5"/>
        <v>66</v>
      </c>
      <c r="E80" s="21" t="s">
        <v>239</v>
      </c>
      <c r="F80" s="25" t="s">
        <v>676</v>
      </c>
      <c r="G80" s="26" t="s">
        <v>677</v>
      </c>
      <c r="H80" s="26" t="s">
        <v>678</v>
      </c>
      <c r="I80" s="26" t="s">
        <v>672</v>
      </c>
      <c r="J80" s="26" t="s">
        <v>673</v>
      </c>
      <c r="K80" s="26" t="s">
        <v>679</v>
      </c>
      <c r="L80" s="26" t="s">
        <v>675</v>
      </c>
      <c r="M80" s="23"/>
      <c r="N80" s="23"/>
      <c r="P80" s="16"/>
      <c r="Q80" s="16"/>
    </row>
    <row r="81" spans="1:17" ht="36" customHeight="1">
      <c r="A81" s="11">
        <v>67</v>
      </c>
      <c r="B81" s="11" t="str">
        <f t="shared" si="3"/>
        <v/>
      </c>
      <c r="C81" s="11" t="str">
        <f t="shared" si="4"/>
        <v>（４１）</v>
      </c>
      <c r="D81" s="11">
        <f t="shared" si="5"/>
        <v>67</v>
      </c>
      <c r="E81" s="21" t="s">
        <v>245</v>
      </c>
      <c r="F81" s="25" t="s">
        <v>680</v>
      </c>
      <c r="G81" s="26" t="s">
        <v>681</v>
      </c>
      <c r="H81" s="26" t="s">
        <v>682</v>
      </c>
      <c r="I81" s="26" t="s">
        <v>683</v>
      </c>
      <c r="J81" s="26" t="s">
        <v>684</v>
      </c>
      <c r="K81" s="26" t="s">
        <v>685</v>
      </c>
      <c r="L81" s="26" t="s">
        <v>686</v>
      </c>
      <c r="M81" s="26" t="s">
        <v>687</v>
      </c>
      <c r="N81" s="26" t="s">
        <v>639</v>
      </c>
      <c r="P81" s="16"/>
      <c r="Q81" s="16"/>
    </row>
    <row r="82" spans="1:17" ht="33" customHeight="1">
      <c r="A82" s="11">
        <v>68</v>
      </c>
      <c r="B82" s="11" t="str">
        <f t="shared" si="3"/>
        <v/>
      </c>
      <c r="C82" s="11" t="str">
        <f t="shared" si="4"/>
        <v>（４２）</v>
      </c>
      <c r="D82" s="11">
        <f t="shared" si="5"/>
        <v>68</v>
      </c>
      <c r="E82" s="21" t="s">
        <v>445</v>
      </c>
      <c r="F82" s="25" t="s">
        <v>688</v>
      </c>
      <c r="G82" s="26" t="s">
        <v>689</v>
      </c>
      <c r="H82" s="26" t="s">
        <v>690</v>
      </c>
      <c r="I82" s="26" t="s">
        <v>691</v>
      </c>
      <c r="J82" s="26" t="s">
        <v>692</v>
      </c>
      <c r="K82" s="26" t="s">
        <v>693</v>
      </c>
      <c r="L82" s="23"/>
      <c r="M82" s="23"/>
      <c r="N82" s="23"/>
      <c r="P82" s="16"/>
      <c r="Q82" s="16"/>
    </row>
    <row r="83" spans="1:17" ht="32.25" customHeight="1">
      <c r="A83" s="11">
        <v>69</v>
      </c>
      <c r="B83" s="11" t="str">
        <f t="shared" si="3"/>
        <v/>
      </c>
      <c r="C83" s="11" t="str">
        <f t="shared" si="4"/>
        <v>（４３）</v>
      </c>
      <c r="D83" s="11">
        <f t="shared" si="5"/>
        <v>69</v>
      </c>
      <c r="E83" s="21" t="s">
        <v>254</v>
      </c>
      <c r="F83" s="33" t="s">
        <v>694</v>
      </c>
      <c r="G83" s="26" t="s">
        <v>695</v>
      </c>
      <c r="H83" s="26" t="s">
        <v>696</v>
      </c>
      <c r="I83" s="26" t="s">
        <v>697</v>
      </c>
      <c r="J83" s="26" t="s">
        <v>698</v>
      </c>
      <c r="K83" s="26" t="s">
        <v>699</v>
      </c>
      <c r="L83" s="23"/>
      <c r="M83" s="23"/>
      <c r="N83" s="23"/>
      <c r="O83" s="35" t="s">
        <v>225</v>
      </c>
      <c r="P83" s="16"/>
      <c r="Q83" s="16"/>
    </row>
    <row r="84" spans="1:17" ht="45">
      <c r="A84" s="11">
        <v>70</v>
      </c>
      <c r="B84" s="11" t="str">
        <f t="shared" si="3"/>
        <v/>
      </c>
      <c r="C84" s="11" t="str">
        <f t="shared" si="4"/>
        <v>（４４）</v>
      </c>
      <c r="D84" s="11">
        <f t="shared" si="5"/>
        <v>70</v>
      </c>
      <c r="E84" s="21" t="s">
        <v>256</v>
      </c>
      <c r="F84" s="25" t="s">
        <v>700</v>
      </c>
      <c r="G84" s="26" t="s">
        <v>677</v>
      </c>
      <c r="H84" s="26" t="s">
        <v>678</v>
      </c>
      <c r="I84" s="26" t="s">
        <v>672</v>
      </c>
      <c r="J84" s="26" t="s">
        <v>673</v>
      </c>
      <c r="K84" s="26" t="s">
        <v>679</v>
      </c>
      <c r="L84" s="26" t="s">
        <v>675</v>
      </c>
      <c r="M84" s="23"/>
      <c r="N84" s="23"/>
      <c r="P84" s="16"/>
      <c r="Q84" s="16"/>
    </row>
    <row r="85" spans="1:17" ht="45">
      <c r="A85" s="11">
        <v>71</v>
      </c>
      <c r="B85" s="11" t="str">
        <f t="shared" si="3"/>
        <v/>
      </c>
      <c r="C85" s="11" t="str">
        <f t="shared" si="4"/>
        <v>（４５）</v>
      </c>
      <c r="D85" s="11">
        <f t="shared" si="5"/>
        <v>71</v>
      </c>
      <c r="E85" s="21" t="s">
        <v>258</v>
      </c>
      <c r="F85" s="25" t="s">
        <v>701</v>
      </c>
      <c r="G85" s="26" t="s">
        <v>702</v>
      </c>
      <c r="H85" s="26" t="s">
        <v>703</v>
      </c>
      <c r="I85" s="23"/>
      <c r="J85" s="23"/>
      <c r="K85" s="23"/>
      <c r="L85" s="23"/>
      <c r="M85" s="23"/>
      <c r="N85" s="23"/>
      <c r="P85" s="16"/>
      <c r="Q85" s="16"/>
    </row>
    <row r="86" spans="1:17" ht="45">
      <c r="A86" s="11">
        <v>72</v>
      </c>
      <c r="B86" s="11" t="str">
        <f t="shared" si="3"/>
        <v/>
      </c>
      <c r="C86" s="11" t="str">
        <f t="shared" si="4"/>
        <v>（４６）</v>
      </c>
      <c r="D86" s="11">
        <f t="shared" si="5"/>
        <v>72</v>
      </c>
      <c r="E86" s="21" t="s">
        <v>260</v>
      </c>
      <c r="F86" s="25" t="s">
        <v>704</v>
      </c>
      <c r="G86" s="26" t="s">
        <v>677</v>
      </c>
      <c r="H86" s="26" t="s">
        <v>678</v>
      </c>
      <c r="I86" s="26" t="s">
        <v>672</v>
      </c>
      <c r="J86" s="26" t="s">
        <v>673</v>
      </c>
      <c r="K86" s="36" t="s">
        <v>234</v>
      </c>
      <c r="L86" s="26" t="s">
        <v>674</v>
      </c>
      <c r="M86" s="26" t="s">
        <v>705</v>
      </c>
      <c r="N86" s="23"/>
      <c r="P86" s="16"/>
      <c r="Q86" s="16"/>
    </row>
    <row r="87" spans="1:17" ht="45">
      <c r="A87" s="11">
        <v>73</v>
      </c>
      <c r="B87" s="11" t="str">
        <f t="shared" si="3"/>
        <v/>
      </c>
      <c r="C87" s="11" t="str">
        <f t="shared" si="4"/>
        <v>（４７）</v>
      </c>
      <c r="D87" s="11">
        <f t="shared" si="5"/>
        <v>73</v>
      </c>
      <c r="E87" s="21" t="s">
        <v>262</v>
      </c>
      <c r="F87" s="25" t="s">
        <v>706</v>
      </c>
      <c r="G87" s="26" t="s">
        <v>707</v>
      </c>
      <c r="H87" s="26" t="s">
        <v>703</v>
      </c>
      <c r="I87" s="23"/>
      <c r="J87" s="23"/>
      <c r="K87" s="23"/>
      <c r="L87" s="23"/>
      <c r="M87" s="23"/>
      <c r="N87" s="23"/>
      <c r="P87" s="16"/>
      <c r="Q87" s="16"/>
    </row>
    <row r="88" spans="1:17" ht="39" customHeight="1">
      <c r="A88" s="11">
        <v>74</v>
      </c>
      <c r="B88" s="11" t="str">
        <f t="shared" si="3"/>
        <v/>
      </c>
      <c r="C88" s="11" t="str">
        <f t="shared" si="4"/>
        <v>（４８）</v>
      </c>
      <c r="D88" s="11">
        <f t="shared" si="5"/>
        <v>74</v>
      </c>
      <c r="E88" s="21" t="s">
        <v>264</v>
      </c>
      <c r="F88" s="25" t="s">
        <v>708</v>
      </c>
      <c r="G88" s="26" t="s">
        <v>709</v>
      </c>
      <c r="H88" s="26" t="s">
        <v>710</v>
      </c>
      <c r="I88" s="26" t="s">
        <v>711</v>
      </c>
      <c r="J88" s="26" t="s">
        <v>712</v>
      </c>
      <c r="K88" s="23"/>
      <c r="L88" s="23"/>
      <c r="M88" s="23"/>
      <c r="N88" s="23"/>
      <c r="P88" s="16"/>
      <c r="Q88" s="16"/>
    </row>
    <row r="89" spans="1:17" ht="50.25" customHeight="1">
      <c r="A89" s="11">
        <v>75</v>
      </c>
      <c r="B89" s="11" t="str">
        <f t="shared" si="3"/>
        <v/>
      </c>
      <c r="C89" s="11" t="str">
        <f t="shared" si="4"/>
        <v>（４９）</v>
      </c>
      <c r="D89" s="11">
        <f t="shared" si="5"/>
        <v>75</v>
      </c>
      <c r="E89" s="21" t="s">
        <v>266</v>
      </c>
      <c r="F89" s="25" t="s">
        <v>713</v>
      </c>
      <c r="G89" s="26" t="s">
        <v>714</v>
      </c>
      <c r="H89" s="26" t="s">
        <v>609</v>
      </c>
      <c r="I89" s="26" t="s">
        <v>610</v>
      </c>
      <c r="J89" s="26" t="s">
        <v>715</v>
      </c>
      <c r="K89" s="23"/>
      <c r="L89" s="23"/>
      <c r="M89" s="23"/>
      <c r="N89" s="23"/>
      <c r="P89" s="16"/>
      <c r="Q89" s="16"/>
    </row>
    <row r="90" spans="1:17" ht="30" customHeight="1">
      <c r="B90" s="11" t="str">
        <f t="shared" si="3"/>
        <v/>
      </c>
      <c r="C90" s="11" t="str">
        <f t="shared" si="4"/>
        <v/>
      </c>
      <c r="D90" s="11" t="str">
        <f t="shared" si="5"/>
        <v/>
      </c>
      <c r="E90" s="180" t="s">
        <v>716</v>
      </c>
      <c r="F90" s="181"/>
      <c r="G90" s="181"/>
      <c r="H90" s="181"/>
      <c r="I90" s="181"/>
      <c r="J90" s="181"/>
      <c r="K90" s="181"/>
      <c r="L90" s="181"/>
      <c r="M90" s="181"/>
      <c r="N90" s="182"/>
      <c r="P90" s="16"/>
      <c r="Q90" s="16"/>
    </row>
    <row r="91" spans="1:17" ht="30" customHeight="1">
      <c r="A91" s="11">
        <v>76</v>
      </c>
      <c r="B91" s="11" t="str">
        <f t="shared" si="3"/>
        <v/>
      </c>
      <c r="C91" s="11" t="str">
        <f t="shared" si="4"/>
        <v>（５０）</v>
      </c>
      <c r="D91" s="11">
        <f t="shared" si="5"/>
        <v>76</v>
      </c>
      <c r="E91" s="21" t="s">
        <v>717</v>
      </c>
      <c r="F91" s="37" t="s">
        <v>718</v>
      </c>
      <c r="G91" s="26" t="s">
        <v>250</v>
      </c>
      <c r="H91" s="26" t="s">
        <v>251</v>
      </c>
      <c r="I91" s="26" t="s">
        <v>252</v>
      </c>
      <c r="J91" s="26" t="s">
        <v>253</v>
      </c>
      <c r="K91" s="23"/>
      <c r="L91" s="23"/>
      <c r="M91" s="23"/>
      <c r="N91" s="23"/>
      <c r="P91" s="16"/>
      <c r="Q91" s="16"/>
    </row>
    <row r="92" spans="1:17" ht="30" customHeight="1">
      <c r="A92" s="11">
        <v>77</v>
      </c>
      <c r="B92" s="11" t="str">
        <f t="shared" si="3"/>
        <v/>
      </c>
      <c r="C92" s="11" t="str">
        <f t="shared" si="4"/>
        <v>（５１）</v>
      </c>
      <c r="D92" s="11">
        <f t="shared" si="5"/>
        <v>77</v>
      </c>
      <c r="E92" s="21" t="s">
        <v>270</v>
      </c>
      <c r="F92" s="37" t="s">
        <v>719</v>
      </c>
      <c r="G92" s="26" t="s">
        <v>250</v>
      </c>
      <c r="H92" s="26" t="s">
        <v>251</v>
      </c>
      <c r="I92" s="26" t="s">
        <v>252</v>
      </c>
      <c r="J92" s="26" t="s">
        <v>253</v>
      </c>
      <c r="K92" s="23"/>
      <c r="L92" s="23"/>
      <c r="M92" s="23"/>
      <c r="N92" s="23"/>
      <c r="P92" s="16"/>
      <c r="Q92" s="16"/>
    </row>
    <row r="93" spans="1:17" ht="30" customHeight="1">
      <c r="A93" s="11">
        <v>78</v>
      </c>
      <c r="B93" s="11" t="str">
        <f t="shared" si="3"/>
        <v/>
      </c>
      <c r="C93" s="11" t="str">
        <f t="shared" si="4"/>
        <v>（５２）</v>
      </c>
      <c r="D93" s="11">
        <f t="shared" si="5"/>
        <v>78</v>
      </c>
      <c r="E93" s="21" t="s">
        <v>272</v>
      </c>
      <c r="F93" s="37" t="s">
        <v>720</v>
      </c>
      <c r="G93" s="26" t="s">
        <v>250</v>
      </c>
      <c r="H93" s="26" t="s">
        <v>251</v>
      </c>
      <c r="I93" s="26" t="s">
        <v>252</v>
      </c>
      <c r="J93" s="26" t="s">
        <v>253</v>
      </c>
      <c r="K93" s="23"/>
      <c r="L93" s="23"/>
      <c r="M93" s="23"/>
      <c r="N93" s="23"/>
      <c r="P93" s="16"/>
      <c r="Q93" s="16"/>
    </row>
    <row r="94" spans="1:17" ht="30" customHeight="1">
      <c r="A94" s="11">
        <v>79</v>
      </c>
      <c r="B94" s="11" t="str">
        <f t="shared" si="3"/>
        <v/>
      </c>
      <c r="C94" s="11" t="str">
        <f t="shared" si="4"/>
        <v>（５３）</v>
      </c>
      <c r="D94" s="11">
        <f t="shared" si="5"/>
        <v>79</v>
      </c>
      <c r="E94" s="21" t="s">
        <v>274</v>
      </c>
      <c r="F94" s="37" t="s">
        <v>721</v>
      </c>
      <c r="G94" s="26" t="s">
        <v>250</v>
      </c>
      <c r="H94" s="26" t="s">
        <v>251</v>
      </c>
      <c r="I94" s="26" t="s">
        <v>252</v>
      </c>
      <c r="J94" s="26" t="s">
        <v>253</v>
      </c>
      <c r="K94" s="23"/>
      <c r="L94" s="23"/>
      <c r="M94" s="23"/>
      <c r="N94" s="23"/>
      <c r="P94" s="16"/>
      <c r="Q94" s="16"/>
    </row>
    <row r="95" spans="1:17" ht="30" customHeight="1">
      <c r="A95" s="11">
        <v>80</v>
      </c>
      <c r="B95" s="11" t="str">
        <f t="shared" si="3"/>
        <v/>
      </c>
      <c r="C95" s="11" t="str">
        <f t="shared" si="4"/>
        <v>（５４）</v>
      </c>
      <c r="D95" s="11">
        <f t="shared" si="5"/>
        <v>80</v>
      </c>
      <c r="E95" s="21" t="s">
        <v>386</v>
      </c>
      <c r="F95" s="37" t="s">
        <v>722</v>
      </c>
      <c r="G95" s="26" t="s">
        <v>250</v>
      </c>
      <c r="H95" s="26" t="s">
        <v>251</v>
      </c>
      <c r="I95" s="26" t="s">
        <v>252</v>
      </c>
      <c r="J95" s="26" t="s">
        <v>253</v>
      </c>
      <c r="K95" s="23"/>
      <c r="L95" s="23"/>
      <c r="M95" s="23"/>
      <c r="N95" s="23"/>
      <c r="P95" s="16"/>
      <c r="Q95" s="16"/>
    </row>
    <row r="96" spans="1:17" ht="30" customHeight="1">
      <c r="A96" s="11">
        <v>81</v>
      </c>
      <c r="B96" s="11" t="str">
        <f t="shared" si="3"/>
        <v/>
      </c>
      <c r="C96" s="11" t="str">
        <f t="shared" si="4"/>
        <v>（５５）</v>
      </c>
      <c r="D96" s="11">
        <f t="shared" si="5"/>
        <v>81</v>
      </c>
      <c r="E96" s="21" t="s">
        <v>283</v>
      </c>
      <c r="F96" s="37" t="s">
        <v>723</v>
      </c>
      <c r="G96" s="26" t="s">
        <v>250</v>
      </c>
      <c r="H96" s="26" t="s">
        <v>251</v>
      </c>
      <c r="I96" s="26" t="s">
        <v>252</v>
      </c>
      <c r="J96" s="26" t="s">
        <v>253</v>
      </c>
      <c r="K96" s="23"/>
      <c r="L96" s="23"/>
      <c r="M96" s="23"/>
      <c r="N96" s="23"/>
      <c r="P96" s="16"/>
      <c r="Q96" s="16"/>
    </row>
    <row r="97" spans="1:17" ht="30" customHeight="1">
      <c r="A97" s="11">
        <v>82</v>
      </c>
      <c r="B97" s="11" t="str">
        <f t="shared" si="3"/>
        <v/>
      </c>
      <c r="C97" s="11" t="str">
        <f t="shared" si="4"/>
        <v>（５６）</v>
      </c>
      <c r="D97" s="11">
        <f t="shared" si="5"/>
        <v>82</v>
      </c>
      <c r="E97" s="21" t="s">
        <v>288</v>
      </c>
      <c r="F97" s="37" t="s">
        <v>724</v>
      </c>
      <c r="G97" s="26" t="s">
        <v>250</v>
      </c>
      <c r="H97" s="26" t="s">
        <v>251</v>
      </c>
      <c r="I97" s="26" t="s">
        <v>252</v>
      </c>
      <c r="J97" s="26" t="s">
        <v>253</v>
      </c>
      <c r="K97" s="23"/>
      <c r="L97" s="23"/>
      <c r="M97" s="23"/>
      <c r="N97" s="23"/>
      <c r="P97" s="16"/>
      <c r="Q97" s="16"/>
    </row>
    <row r="98" spans="1:17" ht="30" customHeight="1">
      <c r="A98" s="11">
        <v>83</v>
      </c>
      <c r="B98" s="11" t="str">
        <f t="shared" si="3"/>
        <v/>
      </c>
      <c r="C98" s="11" t="str">
        <f t="shared" si="4"/>
        <v>（５７）</v>
      </c>
      <c r="D98" s="11">
        <f t="shared" si="5"/>
        <v>83</v>
      </c>
      <c r="E98" s="21" t="s">
        <v>290</v>
      </c>
      <c r="F98" s="37" t="s">
        <v>725</v>
      </c>
      <c r="G98" s="26" t="s">
        <v>250</v>
      </c>
      <c r="H98" s="26" t="s">
        <v>251</v>
      </c>
      <c r="I98" s="26" t="s">
        <v>252</v>
      </c>
      <c r="J98" s="26" t="s">
        <v>253</v>
      </c>
      <c r="K98" s="23"/>
      <c r="L98" s="23"/>
      <c r="M98" s="23"/>
      <c r="N98" s="23"/>
      <c r="P98" s="16"/>
      <c r="Q98" s="16"/>
    </row>
    <row r="99" spans="1:17" ht="30" customHeight="1">
      <c r="A99" s="11">
        <v>84</v>
      </c>
      <c r="B99" s="11" t="str">
        <f t="shared" si="3"/>
        <v/>
      </c>
      <c r="C99" s="11" t="str">
        <f t="shared" si="4"/>
        <v>（５８）</v>
      </c>
      <c r="D99" s="11">
        <f t="shared" si="5"/>
        <v>84</v>
      </c>
      <c r="E99" s="21" t="s">
        <v>398</v>
      </c>
      <c r="F99" s="37" t="s">
        <v>726</v>
      </c>
      <c r="G99" s="26" t="s">
        <v>250</v>
      </c>
      <c r="H99" s="26" t="s">
        <v>251</v>
      </c>
      <c r="I99" s="26" t="s">
        <v>252</v>
      </c>
      <c r="J99" s="26" t="s">
        <v>253</v>
      </c>
      <c r="K99" s="23"/>
      <c r="L99" s="23"/>
      <c r="M99" s="23"/>
      <c r="N99" s="23"/>
      <c r="P99" s="16"/>
      <c r="Q99" s="16"/>
    </row>
    <row r="100" spans="1:17" ht="30" customHeight="1">
      <c r="A100" s="11">
        <v>85</v>
      </c>
      <c r="B100" s="11" t="str">
        <f t="shared" si="3"/>
        <v/>
      </c>
      <c r="C100" s="11" t="str">
        <f t="shared" si="4"/>
        <v>（５９）</v>
      </c>
      <c r="D100" s="11">
        <f t="shared" si="5"/>
        <v>85</v>
      </c>
      <c r="E100" s="21" t="s">
        <v>448</v>
      </c>
      <c r="F100" s="37" t="s">
        <v>727</v>
      </c>
      <c r="G100" s="26" t="s">
        <v>250</v>
      </c>
      <c r="H100" s="26" t="s">
        <v>251</v>
      </c>
      <c r="I100" s="26" t="s">
        <v>252</v>
      </c>
      <c r="J100" s="26" t="s">
        <v>253</v>
      </c>
      <c r="K100" s="23"/>
      <c r="L100" s="23"/>
      <c r="M100" s="23"/>
      <c r="N100" s="23"/>
      <c r="P100" s="16"/>
      <c r="Q100" s="16"/>
    </row>
    <row r="101" spans="1:17" ht="30" customHeight="1">
      <c r="A101" s="11">
        <v>86</v>
      </c>
      <c r="B101" s="11" t="str">
        <f t="shared" si="3"/>
        <v/>
      </c>
      <c r="C101" s="11" t="str">
        <f t="shared" si="4"/>
        <v>（６０）</v>
      </c>
      <c r="D101" s="11">
        <f t="shared" si="5"/>
        <v>86</v>
      </c>
      <c r="E101" s="21" t="s">
        <v>564</v>
      </c>
      <c r="F101" s="37" t="s">
        <v>728</v>
      </c>
      <c r="G101" s="26" t="s">
        <v>250</v>
      </c>
      <c r="H101" s="26" t="s">
        <v>251</v>
      </c>
      <c r="I101" s="26" t="s">
        <v>252</v>
      </c>
      <c r="J101" s="26" t="s">
        <v>253</v>
      </c>
      <c r="K101" s="23"/>
      <c r="L101" s="23"/>
      <c r="M101" s="23"/>
      <c r="N101" s="23"/>
      <c r="P101" s="16"/>
      <c r="Q101" s="16"/>
    </row>
    <row r="102" spans="1:17" ht="30" customHeight="1">
      <c r="A102" s="11">
        <v>87</v>
      </c>
      <c r="B102" s="11" t="str">
        <f t="shared" si="3"/>
        <v/>
      </c>
      <c r="C102" s="11" t="str">
        <f t="shared" si="4"/>
        <v>（６１）</v>
      </c>
      <c r="D102" s="11">
        <f t="shared" si="5"/>
        <v>87</v>
      </c>
      <c r="E102" s="21" t="s">
        <v>451</v>
      </c>
      <c r="F102" s="37" t="s">
        <v>729</v>
      </c>
      <c r="G102" s="26" t="s">
        <v>250</v>
      </c>
      <c r="H102" s="26" t="s">
        <v>251</v>
      </c>
      <c r="I102" s="26" t="s">
        <v>252</v>
      </c>
      <c r="J102" s="26" t="s">
        <v>253</v>
      </c>
      <c r="K102" s="23"/>
      <c r="L102" s="23"/>
      <c r="M102" s="23"/>
      <c r="N102" s="23"/>
      <c r="P102" s="16"/>
      <c r="Q102" s="16"/>
    </row>
    <row r="103" spans="1:17" ht="30" customHeight="1">
      <c r="B103" s="11" t="str">
        <f t="shared" si="3"/>
        <v/>
      </c>
      <c r="C103" s="11" t="str">
        <f t="shared" si="4"/>
        <v/>
      </c>
      <c r="D103" s="11" t="str">
        <f t="shared" si="5"/>
        <v/>
      </c>
      <c r="E103" s="177" t="s">
        <v>730</v>
      </c>
      <c r="F103" s="178"/>
      <c r="G103" s="178"/>
      <c r="H103" s="178"/>
      <c r="I103" s="178"/>
      <c r="J103" s="178"/>
      <c r="K103" s="178"/>
      <c r="L103" s="178"/>
      <c r="M103" s="178"/>
      <c r="N103" s="179"/>
      <c r="P103" s="16"/>
      <c r="Q103" s="16"/>
    </row>
    <row r="104" spans="1:17" ht="30" customHeight="1">
      <c r="A104" s="11">
        <v>88</v>
      </c>
      <c r="B104" s="11" t="str">
        <f t="shared" si="3"/>
        <v/>
      </c>
      <c r="C104" s="11" t="str">
        <f t="shared" si="4"/>
        <v>（６２）</v>
      </c>
      <c r="D104" s="11">
        <f t="shared" si="5"/>
        <v>88</v>
      </c>
      <c r="E104" s="21" t="s">
        <v>731</v>
      </c>
      <c r="F104" s="25" t="s">
        <v>732</v>
      </c>
      <c r="G104" s="47" t="s">
        <v>296</v>
      </c>
      <c r="H104" s="23"/>
      <c r="I104" s="23"/>
      <c r="J104" s="23"/>
      <c r="K104" s="23"/>
      <c r="L104" s="23"/>
      <c r="M104" s="23"/>
      <c r="N104" s="23"/>
      <c r="P104" s="16"/>
      <c r="Q104" s="16"/>
    </row>
  </sheetData>
  <mergeCells count="9">
    <mergeCell ref="E76:N76"/>
    <mergeCell ref="E90:N90"/>
    <mergeCell ref="E103:N103"/>
    <mergeCell ref="E5:E6"/>
    <mergeCell ref="F5:F6"/>
    <mergeCell ref="G5:N5"/>
    <mergeCell ref="E39:N39"/>
    <mergeCell ref="E59:N59"/>
    <mergeCell ref="E67:N67"/>
  </mergeCells>
  <phoneticPr fontId="3"/>
  <pageMargins left="0.70866141732283472" right="0.70866141732283472" top="0.74803149606299213" bottom="0.74803149606299213" header="0.31496062992125984" footer="0.31496062992125984"/>
  <pageSetup paperSize="9" scale="80"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I101"/>
  <sheetViews>
    <sheetView workbookViewId="0"/>
  </sheetViews>
  <sheetFormatPr baseColWidth="10" defaultColWidth="7.7109375" defaultRowHeight="30" customHeight="1"/>
  <cols>
    <col min="1" max="4" width="7.7109375" style="11"/>
    <col min="5" max="5" width="7.7109375" style="12"/>
    <col min="6" max="6" width="60.5703125" style="12" customWidth="1"/>
    <col min="7" max="16384" width="7.7109375" style="11"/>
  </cols>
  <sheetData>
    <row r="1" spans="1:35" s="5" customFormat="1" ht="19">
      <c r="A1" s="1" t="s">
        <v>572</v>
      </c>
      <c r="B1" s="1"/>
      <c r="C1" s="1"/>
      <c r="D1" s="1"/>
      <c r="E1" s="2"/>
      <c r="F1" s="2"/>
      <c r="G1" s="3"/>
      <c r="H1" s="3"/>
      <c r="I1" s="3"/>
      <c r="J1" s="3"/>
      <c r="K1" s="4"/>
      <c r="L1" s="4"/>
      <c r="M1" s="4"/>
      <c r="N1" s="4"/>
    </row>
    <row r="2" spans="1:35" s="5" customFormat="1" ht="22">
      <c r="A2" s="6" t="s">
        <v>1</v>
      </c>
      <c r="B2" s="6"/>
      <c r="C2" s="6"/>
      <c r="D2" s="6"/>
      <c r="E2" s="2"/>
      <c r="F2" s="2"/>
      <c r="G2" s="3"/>
      <c r="H2" s="3"/>
      <c r="I2" s="3"/>
      <c r="J2" s="3"/>
      <c r="K2" s="4"/>
      <c r="L2" s="4"/>
      <c r="M2" s="4"/>
      <c r="N2" s="4"/>
    </row>
    <row r="3" spans="1:35" s="10" customFormat="1" ht="19">
      <c r="A3" s="7"/>
      <c r="B3" s="7"/>
      <c r="C3" s="7"/>
      <c r="D3" s="7"/>
      <c r="E3" s="8" t="s">
        <v>297</v>
      </c>
      <c r="F3" s="8"/>
      <c r="G3" s="7"/>
      <c r="H3" s="7"/>
      <c r="I3" s="7"/>
      <c r="J3" s="7"/>
      <c r="K3" s="9"/>
      <c r="L3" s="9"/>
      <c r="M3" s="9"/>
      <c r="N3" s="9"/>
    </row>
    <row r="4" spans="1:35" ht="30" customHeight="1">
      <c r="F4" s="13"/>
    </row>
    <row r="5" spans="1:35" ht="30" customHeight="1">
      <c r="E5" s="183" t="s">
        <v>3</v>
      </c>
      <c r="F5" s="183" t="s">
        <v>4</v>
      </c>
      <c r="G5" s="185" t="s">
        <v>5</v>
      </c>
      <c r="H5" s="185"/>
      <c r="I5" s="185"/>
      <c r="J5" s="185"/>
      <c r="K5" s="185"/>
      <c r="L5" s="185"/>
      <c r="M5" s="185"/>
      <c r="N5" s="185"/>
      <c r="O5" s="14" t="s">
        <v>6</v>
      </c>
    </row>
    <row r="6" spans="1:35" ht="30" customHeight="1">
      <c r="E6" s="184"/>
      <c r="F6" s="184"/>
      <c r="G6" s="15" t="s">
        <v>7</v>
      </c>
      <c r="H6" s="15" t="s">
        <v>8</v>
      </c>
      <c r="I6" s="15" t="s">
        <v>9</v>
      </c>
      <c r="J6" s="15" t="s">
        <v>10</v>
      </c>
      <c r="K6" s="15" t="s">
        <v>11</v>
      </c>
      <c r="L6" s="15" t="s">
        <v>12</v>
      </c>
      <c r="M6" s="15" t="s">
        <v>13</v>
      </c>
      <c r="N6" s="15" t="s">
        <v>14</v>
      </c>
    </row>
    <row r="7" spans="1:35" s="16" customFormat="1" ht="40" customHeight="1">
      <c r="E7" s="17" t="s">
        <v>15</v>
      </c>
      <c r="F7" s="18"/>
      <c r="G7" s="19"/>
      <c r="H7" s="19"/>
      <c r="I7" s="19"/>
      <c r="J7" s="19"/>
      <c r="K7" s="19"/>
      <c r="L7" s="19"/>
      <c r="M7" s="19"/>
      <c r="N7" s="20"/>
    </row>
    <row r="8" spans="1:35" ht="30" customHeight="1">
      <c r="B8" s="11" t="str">
        <f>IF(A8&lt;&gt;"",B7,IF(ISERROR(FIND("　",E8)),E8,""))</f>
        <v>（１）</v>
      </c>
      <c r="C8" s="11" t="str">
        <f>IF(A8&lt;&gt;"", B8&amp;E8, "")</f>
        <v/>
      </c>
      <c r="D8" s="11" t="str">
        <f>IF(A8=0,"",A8)</f>
        <v/>
      </c>
      <c r="E8" s="21" t="s">
        <v>16</v>
      </c>
      <c r="F8" s="22" t="s">
        <v>733</v>
      </c>
      <c r="G8" s="23"/>
      <c r="H8" s="23"/>
      <c r="I8" s="23"/>
      <c r="J8" s="23"/>
      <c r="K8" s="23"/>
      <c r="L8" s="23"/>
      <c r="M8" s="23"/>
      <c r="N8" s="23"/>
      <c r="P8" s="16"/>
      <c r="Q8" s="16"/>
      <c r="R8" s="16"/>
      <c r="S8" s="16"/>
      <c r="T8" s="16"/>
      <c r="U8" s="16"/>
      <c r="V8" s="16"/>
      <c r="W8" s="16"/>
      <c r="X8" s="16"/>
      <c r="Y8" s="16"/>
      <c r="Z8" s="16"/>
      <c r="AA8" s="16"/>
      <c r="AB8" s="16"/>
      <c r="AC8" s="16"/>
      <c r="AD8" s="16"/>
      <c r="AE8" s="16"/>
      <c r="AF8" s="16"/>
      <c r="AG8" s="16"/>
      <c r="AH8" s="16"/>
      <c r="AI8" s="16"/>
    </row>
    <row r="9" spans="1:35" ht="30" customHeight="1">
      <c r="A9" s="11">
        <v>1</v>
      </c>
      <c r="B9" s="11" t="str">
        <f t="shared" ref="B9:B72" si="0">IF(A9&lt;&gt;"",B8,IF(ISERROR(FIND("　",E9)),E9,""))</f>
        <v>（１）</v>
      </c>
      <c r="C9" s="11" t="str">
        <f t="shared" ref="C9:C72" si="1">IF(A9&lt;&gt;"", B9&amp;E9, "")</f>
        <v>（１）ア</v>
      </c>
      <c r="D9" s="11">
        <f t="shared" ref="D9:D72" si="2">IF(A9=0,"",A9)</f>
        <v>1</v>
      </c>
      <c r="E9" s="24" t="s">
        <v>18</v>
      </c>
      <c r="F9" s="25" t="s">
        <v>734</v>
      </c>
      <c r="G9" s="26" t="s">
        <v>20</v>
      </c>
      <c r="H9" s="26" t="s">
        <v>21</v>
      </c>
      <c r="I9" s="26" t="s">
        <v>22</v>
      </c>
      <c r="J9" s="26" t="s">
        <v>23</v>
      </c>
      <c r="K9" s="23"/>
      <c r="L9" s="23"/>
      <c r="M9" s="23"/>
      <c r="N9" s="23"/>
      <c r="P9" s="16"/>
      <c r="Q9" s="16"/>
      <c r="R9" s="16"/>
      <c r="S9" s="16"/>
      <c r="T9" s="16"/>
      <c r="U9" s="16"/>
      <c r="V9" s="16"/>
      <c r="W9" s="16"/>
      <c r="X9" s="16"/>
      <c r="Y9" s="16"/>
      <c r="Z9" s="16"/>
      <c r="AA9" s="16"/>
      <c r="AB9" s="16"/>
      <c r="AC9" s="16"/>
      <c r="AD9" s="16"/>
      <c r="AE9" s="16"/>
      <c r="AF9" s="16"/>
      <c r="AG9" s="16"/>
      <c r="AH9" s="16"/>
      <c r="AI9" s="16"/>
    </row>
    <row r="10" spans="1:35" ht="30" customHeight="1">
      <c r="A10" s="11">
        <v>2</v>
      </c>
      <c r="B10" s="11" t="str">
        <f t="shared" si="0"/>
        <v>（１）</v>
      </c>
      <c r="C10" s="11" t="str">
        <f t="shared" si="1"/>
        <v>（１）イ</v>
      </c>
      <c r="D10" s="11">
        <f t="shared" si="2"/>
        <v>2</v>
      </c>
      <c r="E10" s="24" t="s">
        <v>24</v>
      </c>
      <c r="F10" s="25" t="s">
        <v>735</v>
      </c>
      <c r="G10" s="26" t="s">
        <v>20</v>
      </c>
      <c r="H10" s="26" t="s">
        <v>21</v>
      </c>
      <c r="I10" s="26" t="s">
        <v>22</v>
      </c>
      <c r="J10" s="26" t="s">
        <v>23</v>
      </c>
      <c r="K10" s="23"/>
      <c r="L10" s="23"/>
      <c r="M10" s="23"/>
      <c r="N10" s="23"/>
      <c r="P10" s="16"/>
      <c r="Q10" s="16"/>
      <c r="R10" s="16"/>
      <c r="S10" s="16"/>
      <c r="T10" s="16"/>
      <c r="U10" s="16"/>
      <c r="V10" s="16"/>
      <c r="W10" s="16"/>
      <c r="X10" s="16"/>
      <c r="Y10" s="16"/>
      <c r="Z10" s="16"/>
      <c r="AA10" s="16"/>
      <c r="AB10" s="16"/>
      <c r="AC10" s="16"/>
      <c r="AD10" s="16"/>
      <c r="AE10" s="16"/>
      <c r="AF10" s="16"/>
      <c r="AG10" s="16"/>
      <c r="AH10" s="16"/>
      <c r="AI10" s="16"/>
    </row>
    <row r="11" spans="1:35" ht="30" customHeight="1">
      <c r="A11" s="11">
        <v>3</v>
      </c>
      <c r="B11" s="11" t="str">
        <f t="shared" si="0"/>
        <v>（１）</v>
      </c>
      <c r="C11" s="11" t="str">
        <f t="shared" si="1"/>
        <v>（１）ウ</v>
      </c>
      <c r="D11" s="11">
        <f t="shared" si="2"/>
        <v>3</v>
      </c>
      <c r="E11" s="24" t="s">
        <v>26</v>
      </c>
      <c r="F11" s="25" t="s">
        <v>577</v>
      </c>
      <c r="G11" s="26" t="s">
        <v>20</v>
      </c>
      <c r="H11" s="26" t="s">
        <v>21</v>
      </c>
      <c r="I11" s="26" t="s">
        <v>22</v>
      </c>
      <c r="J11" s="26" t="s">
        <v>23</v>
      </c>
      <c r="K11" s="23"/>
      <c r="L11" s="23"/>
      <c r="M11" s="23"/>
      <c r="N11" s="23"/>
      <c r="P11" s="16"/>
      <c r="Q11" s="16"/>
      <c r="R11" s="16"/>
      <c r="S11" s="16"/>
      <c r="T11" s="16"/>
      <c r="U11" s="16"/>
      <c r="V11" s="16"/>
      <c r="W11" s="16"/>
      <c r="X11" s="16"/>
      <c r="Y11" s="16"/>
      <c r="Z11" s="16"/>
      <c r="AA11" s="16"/>
      <c r="AB11" s="16"/>
      <c r="AC11" s="16"/>
      <c r="AD11" s="16"/>
      <c r="AE11" s="16"/>
      <c r="AF11" s="16"/>
      <c r="AG11" s="16"/>
      <c r="AH11" s="16"/>
      <c r="AI11" s="16"/>
    </row>
    <row r="12" spans="1:35" ht="30" customHeight="1">
      <c r="A12" s="11">
        <v>4</v>
      </c>
      <c r="B12" s="11" t="str">
        <f t="shared" si="0"/>
        <v>（１）</v>
      </c>
      <c r="C12" s="11" t="str">
        <f t="shared" si="1"/>
        <v>（１）エ</v>
      </c>
      <c r="D12" s="11">
        <f t="shared" si="2"/>
        <v>4</v>
      </c>
      <c r="E12" s="24" t="s">
        <v>39</v>
      </c>
      <c r="F12" s="25" t="s">
        <v>736</v>
      </c>
      <c r="G12" s="26" t="s">
        <v>20</v>
      </c>
      <c r="H12" s="26" t="s">
        <v>21</v>
      </c>
      <c r="I12" s="26" t="s">
        <v>22</v>
      </c>
      <c r="J12" s="26" t="s">
        <v>23</v>
      </c>
      <c r="K12" s="23"/>
      <c r="L12" s="23"/>
      <c r="M12" s="23"/>
      <c r="N12" s="23"/>
      <c r="P12" s="16"/>
      <c r="Q12" s="16"/>
      <c r="R12" s="16"/>
      <c r="S12" s="16"/>
      <c r="T12" s="16"/>
      <c r="U12" s="16"/>
      <c r="V12" s="16"/>
      <c r="W12" s="16"/>
      <c r="X12" s="16"/>
      <c r="Y12" s="16"/>
      <c r="Z12" s="16"/>
      <c r="AA12" s="16"/>
      <c r="AB12" s="16"/>
      <c r="AC12" s="16"/>
      <c r="AD12" s="16"/>
      <c r="AE12" s="16"/>
      <c r="AF12" s="16"/>
      <c r="AG12" s="16"/>
      <c r="AH12" s="16"/>
      <c r="AI12" s="16"/>
    </row>
    <row r="13" spans="1:35" ht="40" customHeight="1">
      <c r="B13" s="11" t="str">
        <f t="shared" si="0"/>
        <v/>
      </c>
      <c r="C13" s="11" t="str">
        <f t="shared" si="1"/>
        <v/>
      </c>
      <c r="D13" s="11" t="str">
        <f t="shared" si="2"/>
        <v/>
      </c>
      <c r="E13" s="27" t="s">
        <v>737</v>
      </c>
      <c r="F13" s="28"/>
      <c r="G13" s="28"/>
      <c r="H13" s="28"/>
      <c r="I13" s="28"/>
      <c r="J13" s="28"/>
      <c r="K13" s="28"/>
      <c r="L13" s="28"/>
      <c r="M13" s="28"/>
      <c r="N13" s="29"/>
      <c r="P13" s="16"/>
      <c r="Q13" s="16"/>
      <c r="R13" s="16"/>
      <c r="S13" s="16"/>
      <c r="T13" s="16"/>
      <c r="U13" s="16"/>
      <c r="V13" s="16"/>
      <c r="W13" s="16"/>
      <c r="X13" s="16"/>
      <c r="Y13" s="16"/>
      <c r="Z13" s="16"/>
      <c r="AA13" s="16"/>
      <c r="AB13" s="16"/>
      <c r="AC13" s="16"/>
      <c r="AD13" s="16"/>
      <c r="AE13" s="16"/>
      <c r="AF13" s="16"/>
      <c r="AG13" s="16"/>
      <c r="AH13" s="16"/>
      <c r="AI13" s="16"/>
    </row>
    <row r="14" spans="1:35" ht="40" customHeight="1">
      <c r="B14" s="11" t="str">
        <f t="shared" si="0"/>
        <v>（２）</v>
      </c>
      <c r="C14" s="11" t="str">
        <f t="shared" si="1"/>
        <v/>
      </c>
      <c r="D14" s="11" t="str">
        <f t="shared" si="2"/>
        <v/>
      </c>
      <c r="E14" s="21" t="s">
        <v>29</v>
      </c>
      <c r="F14" s="22" t="s">
        <v>738</v>
      </c>
      <c r="G14" s="23"/>
      <c r="H14" s="23"/>
      <c r="I14" s="23"/>
      <c r="J14" s="23"/>
      <c r="K14" s="23"/>
      <c r="L14" s="23"/>
      <c r="M14" s="23"/>
      <c r="N14" s="23"/>
      <c r="P14" s="16"/>
      <c r="Q14" s="16"/>
      <c r="R14" s="16"/>
      <c r="S14" s="16"/>
      <c r="T14" s="16"/>
      <c r="U14" s="16"/>
      <c r="V14" s="16"/>
      <c r="W14" s="16"/>
      <c r="X14" s="16"/>
      <c r="Y14" s="16"/>
      <c r="Z14" s="16"/>
      <c r="AA14" s="16"/>
      <c r="AB14" s="16"/>
      <c r="AC14" s="16"/>
      <c r="AD14" s="16"/>
      <c r="AE14" s="16"/>
      <c r="AF14" s="16"/>
      <c r="AG14" s="16"/>
      <c r="AH14" s="16"/>
      <c r="AI14" s="16"/>
    </row>
    <row r="15" spans="1:35" ht="30" customHeight="1">
      <c r="A15" s="11">
        <v>5</v>
      </c>
      <c r="B15" s="11" t="str">
        <f t="shared" si="0"/>
        <v>（２）</v>
      </c>
      <c r="C15" s="11" t="str">
        <f t="shared" si="1"/>
        <v>（２）ア</v>
      </c>
      <c r="D15" s="11">
        <f t="shared" si="2"/>
        <v>5</v>
      </c>
      <c r="E15" s="21" t="s">
        <v>18</v>
      </c>
      <c r="F15" s="25" t="s">
        <v>739</v>
      </c>
      <c r="G15" s="26" t="s">
        <v>32</v>
      </c>
      <c r="H15" s="26" t="s">
        <v>582</v>
      </c>
      <c r="I15" s="26" t="s">
        <v>34</v>
      </c>
      <c r="J15" s="26" t="s">
        <v>35</v>
      </c>
      <c r="K15" s="26" t="s">
        <v>36</v>
      </c>
      <c r="L15" s="30"/>
      <c r="M15" s="23"/>
      <c r="N15" s="23"/>
      <c r="P15" s="16"/>
      <c r="Q15" s="16"/>
      <c r="R15" s="16"/>
      <c r="S15" s="16"/>
      <c r="T15" s="16"/>
      <c r="U15" s="16"/>
      <c r="V15" s="16"/>
      <c r="W15" s="16"/>
      <c r="X15" s="16"/>
      <c r="Y15" s="16"/>
      <c r="Z15" s="16"/>
      <c r="AA15" s="16"/>
      <c r="AB15" s="16"/>
      <c r="AC15" s="16"/>
      <c r="AD15" s="16"/>
      <c r="AE15" s="16"/>
      <c r="AF15" s="16"/>
      <c r="AG15" s="16"/>
      <c r="AH15" s="16"/>
      <c r="AI15" s="16"/>
    </row>
    <row r="16" spans="1:35" ht="30" customHeight="1">
      <c r="A16" s="11">
        <v>6</v>
      </c>
      <c r="B16" s="11" t="str">
        <f t="shared" si="0"/>
        <v>（２）</v>
      </c>
      <c r="C16" s="11" t="str">
        <f t="shared" si="1"/>
        <v>（２）イ</v>
      </c>
      <c r="D16" s="11">
        <f t="shared" si="2"/>
        <v>6</v>
      </c>
      <c r="E16" s="21" t="s">
        <v>24</v>
      </c>
      <c r="F16" s="25" t="s">
        <v>740</v>
      </c>
      <c r="G16" s="26" t="s">
        <v>32</v>
      </c>
      <c r="H16" s="26" t="s">
        <v>582</v>
      </c>
      <c r="I16" s="26" t="s">
        <v>34</v>
      </c>
      <c r="J16" s="26" t="s">
        <v>35</v>
      </c>
      <c r="K16" s="26" t="s">
        <v>36</v>
      </c>
      <c r="L16" s="30"/>
      <c r="M16" s="23"/>
      <c r="N16" s="23"/>
      <c r="P16" s="16"/>
      <c r="Q16" s="16"/>
      <c r="R16" s="16"/>
      <c r="S16" s="16"/>
      <c r="T16" s="16"/>
      <c r="U16" s="16"/>
      <c r="V16" s="16"/>
      <c r="W16" s="16"/>
      <c r="X16" s="16"/>
      <c r="Y16" s="16"/>
      <c r="Z16" s="16"/>
      <c r="AA16" s="16"/>
      <c r="AB16" s="16"/>
      <c r="AC16" s="16"/>
      <c r="AD16" s="16"/>
      <c r="AE16" s="16"/>
      <c r="AF16" s="16"/>
      <c r="AG16" s="16"/>
      <c r="AH16" s="16"/>
      <c r="AI16" s="16"/>
    </row>
    <row r="17" spans="1:35" ht="30" customHeight="1">
      <c r="A17" s="11">
        <v>7</v>
      </c>
      <c r="B17" s="11" t="str">
        <f t="shared" si="0"/>
        <v>（２）</v>
      </c>
      <c r="C17" s="11" t="str">
        <f t="shared" si="1"/>
        <v>（２）ウ</v>
      </c>
      <c r="D17" s="11">
        <f t="shared" si="2"/>
        <v>7</v>
      </c>
      <c r="E17" s="21" t="s">
        <v>26</v>
      </c>
      <c r="F17" s="25" t="s">
        <v>741</v>
      </c>
      <c r="G17" s="26" t="s">
        <v>32</v>
      </c>
      <c r="H17" s="26" t="s">
        <v>582</v>
      </c>
      <c r="I17" s="26" t="s">
        <v>34</v>
      </c>
      <c r="J17" s="26" t="s">
        <v>35</v>
      </c>
      <c r="K17" s="26" t="s">
        <v>36</v>
      </c>
      <c r="L17" s="30"/>
      <c r="M17" s="23"/>
      <c r="N17" s="23"/>
      <c r="P17" s="16"/>
      <c r="Q17" s="16"/>
      <c r="R17" s="16"/>
      <c r="S17" s="16"/>
      <c r="T17" s="16"/>
      <c r="U17" s="16"/>
      <c r="V17" s="16"/>
      <c r="W17" s="16"/>
      <c r="X17" s="16"/>
      <c r="Y17" s="16"/>
      <c r="Z17" s="16"/>
      <c r="AA17" s="16"/>
      <c r="AB17" s="16"/>
      <c r="AC17" s="16"/>
      <c r="AD17" s="16"/>
      <c r="AE17" s="16"/>
      <c r="AF17" s="16"/>
      <c r="AG17" s="16"/>
      <c r="AH17" s="16"/>
      <c r="AI17" s="16"/>
    </row>
    <row r="18" spans="1:35" ht="30" customHeight="1">
      <c r="A18" s="11">
        <v>8</v>
      </c>
      <c r="B18" s="11" t="str">
        <f t="shared" si="0"/>
        <v>（２）</v>
      </c>
      <c r="C18" s="11" t="str">
        <f t="shared" si="1"/>
        <v>（２）エ</v>
      </c>
      <c r="D18" s="11">
        <f t="shared" si="2"/>
        <v>8</v>
      </c>
      <c r="E18" s="21" t="s">
        <v>39</v>
      </c>
      <c r="F18" s="25" t="s">
        <v>585</v>
      </c>
      <c r="G18" s="26" t="s">
        <v>32</v>
      </c>
      <c r="H18" s="26" t="s">
        <v>582</v>
      </c>
      <c r="I18" s="26" t="s">
        <v>34</v>
      </c>
      <c r="J18" s="26" t="s">
        <v>35</v>
      </c>
      <c r="K18" s="26" t="s">
        <v>36</v>
      </c>
      <c r="L18" s="30"/>
      <c r="M18" s="23"/>
      <c r="N18" s="23"/>
      <c r="P18" s="16"/>
      <c r="Q18" s="16"/>
      <c r="R18" s="16"/>
      <c r="S18" s="16"/>
      <c r="T18" s="16"/>
      <c r="U18" s="16"/>
      <c r="V18" s="16"/>
      <c r="W18" s="16"/>
      <c r="X18" s="16"/>
      <c r="Y18" s="16"/>
      <c r="Z18" s="16"/>
      <c r="AA18" s="16"/>
      <c r="AB18" s="16"/>
      <c r="AC18" s="16"/>
      <c r="AD18" s="16"/>
      <c r="AE18" s="16"/>
      <c r="AF18" s="16"/>
      <c r="AG18" s="16"/>
      <c r="AH18" s="16"/>
      <c r="AI18" s="16"/>
    </row>
    <row r="19" spans="1:35" ht="30" customHeight="1">
      <c r="A19" s="11">
        <v>9</v>
      </c>
      <c r="B19" s="11" t="str">
        <f t="shared" si="0"/>
        <v>（２）</v>
      </c>
      <c r="C19" s="11" t="str">
        <f t="shared" si="1"/>
        <v>（２）オ</v>
      </c>
      <c r="D19" s="11">
        <f t="shared" si="2"/>
        <v>9</v>
      </c>
      <c r="E19" s="21" t="s">
        <v>41</v>
      </c>
      <c r="F19" s="25" t="s">
        <v>742</v>
      </c>
      <c r="G19" s="26" t="s">
        <v>32</v>
      </c>
      <c r="H19" s="26" t="s">
        <v>582</v>
      </c>
      <c r="I19" s="26" t="s">
        <v>34</v>
      </c>
      <c r="J19" s="26" t="s">
        <v>35</v>
      </c>
      <c r="K19" s="26" t="s">
        <v>36</v>
      </c>
      <c r="L19" s="30"/>
      <c r="M19" s="23"/>
      <c r="N19" s="23"/>
      <c r="P19" s="16"/>
      <c r="Q19" s="16"/>
      <c r="R19" s="16"/>
      <c r="S19" s="16"/>
      <c r="T19" s="16"/>
      <c r="U19" s="16"/>
      <c r="V19" s="16"/>
      <c r="W19" s="16"/>
      <c r="X19" s="16"/>
      <c r="Y19" s="16"/>
      <c r="Z19" s="16"/>
      <c r="AA19" s="16"/>
      <c r="AB19" s="16"/>
      <c r="AC19" s="16"/>
      <c r="AD19" s="16"/>
      <c r="AE19" s="16"/>
      <c r="AF19" s="16"/>
      <c r="AG19" s="16"/>
      <c r="AH19" s="16"/>
      <c r="AI19" s="16"/>
    </row>
    <row r="20" spans="1:35" ht="30" customHeight="1">
      <c r="A20" s="11">
        <v>10</v>
      </c>
      <c r="B20" s="11" t="str">
        <f t="shared" si="0"/>
        <v>（２）</v>
      </c>
      <c r="C20" s="11" t="str">
        <f t="shared" si="1"/>
        <v>（２）カ</v>
      </c>
      <c r="D20" s="11">
        <f t="shared" si="2"/>
        <v>10</v>
      </c>
      <c r="E20" s="21" t="s">
        <v>43</v>
      </c>
      <c r="F20" s="31" t="s">
        <v>743</v>
      </c>
      <c r="G20" s="26" t="s">
        <v>32</v>
      </c>
      <c r="H20" s="26" t="s">
        <v>582</v>
      </c>
      <c r="I20" s="26" t="s">
        <v>34</v>
      </c>
      <c r="J20" s="26" t="s">
        <v>35</v>
      </c>
      <c r="K20" s="26" t="s">
        <v>36</v>
      </c>
      <c r="L20" s="30"/>
      <c r="M20" s="23"/>
      <c r="N20" s="23"/>
      <c r="P20" s="16"/>
      <c r="Q20" s="16"/>
      <c r="R20" s="16"/>
      <c r="S20" s="16"/>
      <c r="T20" s="16"/>
      <c r="U20" s="16"/>
      <c r="V20" s="16"/>
      <c r="W20" s="16"/>
      <c r="X20" s="16"/>
      <c r="Y20" s="16"/>
      <c r="Z20" s="16"/>
      <c r="AA20" s="16"/>
      <c r="AB20" s="16"/>
      <c r="AC20" s="16"/>
      <c r="AD20" s="16"/>
      <c r="AE20" s="16"/>
      <c r="AF20" s="16"/>
      <c r="AG20" s="16"/>
      <c r="AH20" s="16"/>
      <c r="AI20" s="16"/>
    </row>
    <row r="21" spans="1:35" ht="30" customHeight="1">
      <c r="A21" s="11">
        <v>11</v>
      </c>
      <c r="B21" s="11" t="str">
        <f t="shared" si="0"/>
        <v>（２）</v>
      </c>
      <c r="C21" s="11" t="str">
        <f t="shared" si="1"/>
        <v>（２）キ</v>
      </c>
      <c r="D21" s="11">
        <f t="shared" si="2"/>
        <v>11</v>
      </c>
      <c r="E21" s="21" t="s">
        <v>45</v>
      </c>
      <c r="F21" s="25" t="s">
        <v>744</v>
      </c>
      <c r="G21" s="26" t="s">
        <v>32</v>
      </c>
      <c r="H21" s="26" t="s">
        <v>582</v>
      </c>
      <c r="I21" s="26" t="s">
        <v>34</v>
      </c>
      <c r="J21" s="26" t="s">
        <v>35</v>
      </c>
      <c r="K21" s="26" t="s">
        <v>36</v>
      </c>
      <c r="L21" s="30"/>
      <c r="M21" s="23"/>
      <c r="N21" s="23"/>
      <c r="P21" s="16"/>
      <c r="Q21" s="16"/>
      <c r="R21" s="16"/>
      <c r="S21" s="16"/>
      <c r="T21" s="16"/>
      <c r="U21" s="16"/>
      <c r="V21" s="16"/>
      <c r="W21" s="16"/>
      <c r="X21" s="16"/>
      <c r="Y21" s="16"/>
      <c r="Z21" s="16"/>
      <c r="AA21" s="16"/>
      <c r="AB21" s="16"/>
      <c r="AC21" s="16"/>
      <c r="AD21" s="16"/>
      <c r="AE21" s="16"/>
      <c r="AF21" s="16"/>
      <c r="AG21" s="16"/>
      <c r="AH21" s="16"/>
      <c r="AI21" s="16"/>
    </row>
    <row r="22" spans="1:35" ht="30" customHeight="1">
      <c r="A22" s="11">
        <v>12</v>
      </c>
      <c r="B22" s="11" t="str">
        <f t="shared" si="0"/>
        <v>（２）</v>
      </c>
      <c r="C22" s="11" t="str">
        <f t="shared" si="1"/>
        <v>（２）ク</v>
      </c>
      <c r="D22" s="11">
        <f t="shared" si="2"/>
        <v>12</v>
      </c>
      <c r="E22" s="21" t="s">
        <v>47</v>
      </c>
      <c r="F22" s="25" t="s">
        <v>745</v>
      </c>
      <c r="G22" s="26" t="s">
        <v>32</v>
      </c>
      <c r="H22" s="26" t="s">
        <v>582</v>
      </c>
      <c r="I22" s="26" t="s">
        <v>34</v>
      </c>
      <c r="J22" s="26" t="s">
        <v>35</v>
      </c>
      <c r="K22" s="26" t="s">
        <v>36</v>
      </c>
      <c r="L22" s="30"/>
      <c r="M22" s="23"/>
      <c r="N22" s="23"/>
      <c r="P22" s="16"/>
      <c r="Q22" s="16"/>
      <c r="R22" s="16"/>
      <c r="S22" s="16"/>
      <c r="T22" s="16"/>
      <c r="U22" s="16"/>
      <c r="V22" s="16"/>
      <c r="W22" s="16"/>
      <c r="X22" s="16"/>
      <c r="Y22" s="16"/>
      <c r="Z22" s="16"/>
      <c r="AA22" s="16"/>
      <c r="AB22" s="16"/>
      <c r="AC22" s="16"/>
      <c r="AD22" s="16"/>
      <c r="AE22" s="16"/>
      <c r="AF22" s="16"/>
      <c r="AG22" s="16"/>
      <c r="AH22" s="16"/>
      <c r="AI22" s="16"/>
    </row>
    <row r="23" spans="1:35" ht="30" customHeight="1">
      <c r="A23" s="11">
        <v>13</v>
      </c>
      <c r="B23" s="11" t="str">
        <f t="shared" si="0"/>
        <v>（２）</v>
      </c>
      <c r="C23" s="11" t="str">
        <f t="shared" si="1"/>
        <v>（２）ケ</v>
      </c>
      <c r="D23" s="11">
        <f t="shared" si="2"/>
        <v>13</v>
      </c>
      <c r="E23" s="21" t="s">
        <v>49</v>
      </c>
      <c r="F23" s="25" t="s">
        <v>746</v>
      </c>
      <c r="G23" s="26" t="s">
        <v>32</v>
      </c>
      <c r="H23" s="26" t="s">
        <v>582</v>
      </c>
      <c r="I23" s="26" t="s">
        <v>34</v>
      </c>
      <c r="J23" s="26" t="s">
        <v>35</v>
      </c>
      <c r="K23" s="26" t="s">
        <v>36</v>
      </c>
      <c r="L23" s="30"/>
      <c r="M23" s="23"/>
      <c r="N23" s="23"/>
      <c r="P23" s="16"/>
      <c r="Q23" s="16"/>
      <c r="R23" s="16"/>
      <c r="S23" s="16"/>
      <c r="T23" s="16"/>
      <c r="U23" s="16"/>
      <c r="V23" s="16"/>
      <c r="W23" s="16"/>
      <c r="X23" s="16"/>
      <c r="Y23" s="16"/>
      <c r="Z23" s="16"/>
      <c r="AA23" s="16"/>
      <c r="AB23" s="16"/>
      <c r="AC23" s="16"/>
      <c r="AD23" s="16"/>
      <c r="AE23" s="16"/>
      <c r="AF23" s="16"/>
      <c r="AG23" s="16"/>
      <c r="AH23" s="16"/>
      <c r="AI23" s="16"/>
    </row>
    <row r="24" spans="1:35" ht="30" customHeight="1">
      <c r="A24" s="11">
        <v>14</v>
      </c>
      <c r="B24" s="11" t="str">
        <f t="shared" si="0"/>
        <v>（２）</v>
      </c>
      <c r="C24" s="11" t="str">
        <f t="shared" si="1"/>
        <v>（２）コ</v>
      </c>
      <c r="D24" s="11">
        <f t="shared" si="2"/>
        <v>14</v>
      </c>
      <c r="E24" s="21" t="s">
        <v>51</v>
      </c>
      <c r="F24" s="25" t="s">
        <v>590</v>
      </c>
      <c r="G24" s="26" t="s">
        <v>32</v>
      </c>
      <c r="H24" s="26" t="s">
        <v>582</v>
      </c>
      <c r="I24" s="26" t="s">
        <v>34</v>
      </c>
      <c r="J24" s="26" t="s">
        <v>35</v>
      </c>
      <c r="K24" s="26" t="s">
        <v>36</v>
      </c>
      <c r="L24" s="30"/>
      <c r="M24" s="23"/>
      <c r="N24" s="23"/>
      <c r="P24" s="16"/>
      <c r="Q24" s="16"/>
      <c r="R24" s="16"/>
      <c r="S24" s="16"/>
      <c r="T24" s="16"/>
      <c r="U24" s="16"/>
      <c r="V24" s="16"/>
      <c r="W24" s="16"/>
      <c r="X24" s="16"/>
      <c r="Y24" s="16"/>
      <c r="Z24" s="16"/>
      <c r="AA24" s="16"/>
      <c r="AB24" s="16"/>
      <c r="AC24" s="16"/>
      <c r="AD24" s="16"/>
      <c r="AE24" s="16"/>
      <c r="AF24" s="16"/>
      <c r="AG24" s="16"/>
      <c r="AH24" s="16"/>
      <c r="AI24" s="16"/>
    </row>
    <row r="25" spans="1:35" ht="30" customHeight="1">
      <c r="A25" s="11">
        <v>15</v>
      </c>
      <c r="B25" s="11" t="str">
        <f t="shared" si="0"/>
        <v>（２）</v>
      </c>
      <c r="C25" s="11" t="str">
        <f t="shared" si="1"/>
        <v>（２）サ</v>
      </c>
      <c r="D25" s="11">
        <f t="shared" si="2"/>
        <v>15</v>
      </c>
      <c r="E25" s="21" t="s">
        <v>53</v>
      </c>
      <c r="F25" s="25" t="s">
        <v>747</v>
      </c>
      <c r="G25" s="26" t="s">
        <v>32</v>
      </c>
      <c r="H25" s="26" t="s">
        <v>582</v>
      </c>
      <c r="I25" s="26" t="s">
        <v>34</v>
      </c>
      <c r="J25" s="26" t="s">
        <v>35</v>
      </c>
      <c r="K25" s="26" t="s">
        <v>36</v>
      </c>
      <c r="L25" s="30"/>
      <c r="M25" s="23"/>
      <c r="N25" s="23"/>
      <c r="P25" s="16"/>
      <c r="Q25" s="16"/>
      <c r="R25" s="16"/>
      <c r="S25" s="16"/>
      <c r="T25" s="16"/>
      <c r="U25" s="16"/>
      <c r="V25" s="16"/>
      <c r="W25" s="16"/>
      <c r="X25" s="16"/>
      <c r="Y25" s="16"/>
      <c r="Z25" s="16"/>
      <c r="AA25" s="16"/>
      <c r="AB25" s="16"/>
      <c r="AC25" s="16"/>
      <c r="AD25" s="16"/>
      <c r="AE25" s="16"/>
      <c r="AF25" s="16"/>
      <c r="AG25" s="16"/>
      <c r="AH25" s="16"/>
      <c r="AI25" s="16"/>
    </row>
    <row r="26" spans="1:35" ht="30" customHeight="1">
      <c r="A26" s="11">
        <v>16</v>
      </c>
      <c r="B26" s="11" t="str">
        <f t="shared" si="0"/>
        <v>（２）</v>
      </c>
      <c r="C26" s="11" t="str">
        <f t="shared" si="1"/>
        <v>（２）シ</v>
      </c>
      <c r="D26" s="11">
        <f t="shared" si="2"/>
        <v>16</v>
      </c>
      <c r="E26" s="21" t="s">
        <v>55</v>
      </c>
      <c r="F26" s="25" t="s">
        <v>748</v>
      </c>
      <c r="G26" s="26" t="s">
        <v>32</v>
      </c>
      <c r="H26" s="26" t="s">
        <v>582</v>
      </c>
      <c r="I26" s="26" t="s">
        <v>34</v>
      </c>
      <c r="J26" s="26" t="s">
        <v>35</v>
      </c>
      <c r="K26" s="26" t="s">
        <v>36</v>
      </c>
      <c r="L26" s="30"/>
      <c r="M26" s="23"/>
      <c r="N26" s="23"/>
      <c r="P26" s="16"/>
      <c r="Q26" s="16"/>
      <c r="R26" s="16"/>
      <c r="S26" s="16"/>
      <c r="T26" s="16"/>
      <c r="U26" s="16"/>
      <c r="V26" s="16"/>
      <c r="W26" s="16"/>
      <c r="X26" s="16"/>
      <c r="Y26" s="16"/>
      <c r="Z26" s="16"/>
      <c r="AA26" s="16"/>
      <c r="AB26" s="16"/>
      <c r="AC26" s="16"/>
      <c r="AD26" s="16"/>
      <c r="AE26" s="16"/>
      <c r="AF26" s="16"/>
      <c r="AG26" s="16"/>
      <c r="AH26" s="16"/>
      <c r="AI26" s="16"/>
    </row>
    <row r="27" spans="1:35" ht="30" customHeight="1">
      <c r="A27" s="11">
        <v>17</v>
      </c>
      <c r="B27" s="11" t="str">
        <f t="shared" si="0"/>
        <v>（２）</v>
      </c>
      <c r="C27" s="11" t="str">
        <f t="shared" si="1"/>
        <v>（２）ス</v>
      </c>
      <c r="D27" s="11">
        <f t="shared" si="2"/>
        <v>17</v>
      </c>
      <c r="E27" s="21" t="s">
        <v>57</v>
      </c>
      <c r="F27" s="25" t="s">
        <v>749</v>
      </c>
      <c r="G27" s="26" t="s">
        <v>32</v>
      </c>
      <c r="H27" s="26" t="s">
        <v>582</v>
      </c>
      <c r="I27" s="26" t="s">
        <v>34</v>
      </c>
      <c r="J27" s="26" t="s">
        <v>35</v>
      </c>
      <c r="K27" s="26" t="s">
        <v>36</v>
      </c>
      <c r="L27" s="30"/>
      <c r="M27" s="23"/>
      <c r="N27" s="23"/>
      <c r="P27" s="16"/>
      <c r="Q27" s="16"/>
      <c r="R27" s="16"/>
      <c r="S27" s="16"/>
      <c r="T27" s="16"/>
      <c r="U27" s="16"/>
      <c r="V27" s="16"/>
      <c r="W27" s="16"/>
      <c r="X27" s="16"/>
      <c r="Y27" s="16"/>
      <c r="Z27" s="16"/>
      <c r="AA27" s="16"/>
      <c r="AB27" s="16"/>
      <c r="AC27" s="16"/>
      <c r="AD27" s="16"/>
      <c r="AE27" s="16"/>
      <c r="AF27" s="16"/>
      <c r="AG27" s="16"/>
      <c r="AH27" s="16"/>
      <c r="AI27" s="16"/>
    </row>
    <row r="28" spans="1:35" ht="30" customHeight="1">
      <c r="A28" s="11">
        <v>18</v>
      </c>
      <c r="B28" s="11" t="str">
        <f t="shared" si="0"/>
        <v>（２）</v>
      </c>
      <c r="C28" s="11" t="str">
        <f t="shared" si="1"/>
        <v>（２）セ</v>
      </c>
      <c r="D28" s="11">
        <f t="shared" si="2"/>
        <v>18</v>
      </c>
      <c r="E28" s="21" t="s">
        <v>59</v>
      </c>
      <c r="F28" s="25" t="s">
        <v>750</v>
      </c>
      <c r="G28" s="26" t="s">
        <v>32</v>
      </c>
      <c r="H28" s="26" t="s">
        <v>582</v>
      </c>
      <c r="I28" s="26" t="s">
        <v>34</v>
      </c>
      <c r="J28" s="26" t="s">
        <v>35</v>
      </c>
      <c r="K28" s="26" t="s">
        <v>36</v>
      </c>
      <c r="L28" s="30"/>
      <c r="M28" s="23"/>
      <c r="N28" s="23"/>
      <c r="P28" s="16"/>
      <c r="Q28" s="16"/>
      <c r="R28" s="16"/>
      <c r="S28" s="16"/>
      <c r="T28" s="16"/>
      <c r="U28" s="16"/>
      <c r="V28" s="16"/>
      <c r="W28" s="16"/>
      <c r="X28" s="16"/>
      <c r="Y28" s="16"/>
      <c r="Z28" s="16"/>
      <c r="AA28" s="16"/>
      <c r="AB28" s="16"/>
      <c r="AC28" s="16"/>
      <c r="AD28" s="16"/>
      <c r="AE28" s="16"/>
      <c r="AF28" s="16"/>
      <c r="AG28" s="16"/>
      <c r="AH28" s="16"/>
      <c r="AI28" s="16"/>
    </row>
    <row r="29" spans="1:35" ht="30" customHeight="1">
      <c r="A29" s="11">
        <v>19</v>
      </c>
      <c r="B29" s="11" t="str">
        <f t="shared" si="0"/>
        <v>（２）</v>
      </c>
      <c r="C29" s="11" t="str">
        <f t="shared" si="1"/>
        <v>（２）ソ</v>
      </c>
      <c r="D29" s="11">
        <f t="shared" si="2"/>
        <v>19</v>
      </c>
      <c r="E29" s="21" t="s">
        <v>61</v>
      </c>
      <c r="F29" s="25" t="s">
        <v>751</v>
      </c>
      <c r="G29" s="26" t="s">
        <v>32</v>
      </c>
      <c r="H29" s="26" t="s">
        <v>582</v>
      </c>
      <c r="I29" s="26" t="s">
        <v>34</v>
      </c>
      <c r="J29" s="26" t="s">
        <v>35</v>
      </c>
      <c r="K29" s="26" t="s">
        <v>36</v>
      </c>
      <c r="L29" s="30"/>
      <c r="M29" s="23"/>
      <c r="N29" s="23"/>
      <c r="P29" s="16"/>
      <c r="Q29" s="16"/>
      <c r="R29" s="16"/>
      <c r="S29" s="16"/>
      <c r="T29" s="16"/>
      <c r="U29" s="16"/>
      <c r="V29" s="16"/>
      <c r="W29" s="16"/>
      <c r="X29" s="16"/>
      <c r="Y29" s="16"/>
      <c r="Z29" s="16"/>
      <c r="AA29" s="16"/>
      <c r="AB29" s="16"/>
      <c r="AC29" s="16"/>
      <c r="AD29" s="16"/>
      <c r="AE29" s="16"/>
      <c r="AF29" s="16"/>
      <c r="AG29" s="16"/>
      <c r="AH29" s="16"/>
      <c r="AI29" s="16"/>
    </row>
    <row r="30" spans="1:35" ht="30" customHeight="1">
      <c r="A30" s="11">
        <v>20</v>
      </c>
      <c r="B30" s="11" t="str">
        <f t="shared" si="0"/>
        <v>（２）</v>
      </c>
      <c r="C30" s="11" t="str">
        <f t="shared" si="1"/>
        <v>（２）タ</v>
      </c>
      <c r="D30" s="11">
        <f t="shared" si="2"/>
        <v>20</v>
      </c>
      <c r="E30" s="21" t="s">
        <v>63</v>
      </c>
      <c r="F30" s="25" t="s">
        <v>752</v>
      </c>
      <c r="G30" s="26" t="s">
        <v>32</v>
      </c>
      <c r="H30" s="26" t="s">
        <v>582</v>
      </c>
      <c r="I30" s="26" t="s">
        <v>34</v>
      </c>
      <c r="J30" s="26" t="s">
        <v>35</v>
      </c>
      <c r="K30" s="26" t="s">
        <v>36</v>
      </c>
      <c r="L30" s="30"/>
      <c r="M30" s="23"/>
      <c r="N30" s="23"/>
      <c r="P30" s="16"/>
      <c r="Q30" s="16"/>
      <c r="R30" s="16"/>
      <c r="S30" s="16"/>
      <c r="T30" s="16"/>
      <c r="U30" s="16"/>
      <c r="V30" s="16"/>
      <c r="W30" s="16"/>
      <c r="X30" s="16"/>
      <c r="Y30" s="16"/>
      <c r="Z30" s="16"/>
      <c r="AA30" s="16"/>
      <c r="AB30" s="16"/>
      <c r="AC30" s="16"/>
      <c r="AD30" s="16"/>
      <c r="AE30" s="16"/>
      <c r="AF30" s="16"/>
      <c r="AG30" s="16"/>
      <c r="AH30" s="16"/>
      <c r="AI30" s="16"/>
    </row>
    <row r="31" spans="1:35" ht="30" customHeight="1">
      <c r="A31" s="11">
        <v>21</v>
      </c>
      <c r="B31" s="11" t="str">
        <f t="shared" si="0"/>
        <v>（２）</v>
      </c>
      <c r="C31" s="11" t="str">
        <f t="shared" si="1"/>
        <v>（２）チ</v>
      </c>
      <c r="D31" s="11">
        <f t="shared" si="2"/>
        <v>21</v>
      </c>
      <c r="E31" s="21" t="s">
        <v>65</v>
      </c>
      <c r="F31" s="25" t="s">
        <v>753</v>
      </c>
      <c r="G31" s="26" t="s">
        <v>32</v>
      </c>
      <c r="H31" s="26" t="s">
        <v>582</v>
      </c>
      <c r="I31" s="26" t="s">
        <v>34</v>
      </c>
      <c r="J31" s="26" t="s">
        <v>35</v>
      </c>
      <c r="K31" s="26" t="s">
        <v>36</v>
      </c>
      <c r="L31" s="30"/>
      <c r="M31" s="23"/>
      <c r="N31" s="23"/>
      <c r="P31" s="16"/>
      <c r="Q31" s="16"/>
      <c r="R31" s="16"/>
      <c r="S31" s="16"/>
      <c r="T31" s="16"/>
      <c r="U31" s="16"/>
      <c r="V31" s="16"/>
      <c r="W31" s="16"/>
      <c r="X31" s="16"/>
      <c r="Y31" s="16"/>
      <c r="Z31" s="16"/>
      <c r="AA31" s="16"/>
      <c r="AB31" s="16"/>
      <c r="AC31" s="16"/>
      <c r="AD31" s="16"/>
      <c r="AE31" s="16"/>
      <c r="AF31" s="16"/>
      <c r="AG31" s="16"/>
      <c r="AH31" s="16"/>
      <c r="AI31" s="16"/>
    </row>
    <row r="32" spans="1:35" ht="30" customHeight="1">
      <c r="A32" s="11">
        <v>22</v>
      </c>
      <c r="B32" s="11" t="str">
        <f t="shared" si="0"/>
        <v>（２）</v>
      </c>
      <c r="C32" s="11" t="str">
        <f t="shared" si="1"/>
        <v>（２）ツ</v>
      </c>
      <c r="D32" s="11">
        <f t="shared" si="2"/>
        <v>22</v>
      </c>
      <c r="E32" s="21" t="s">
        <v>67</v>
      </c>
      <c r="F32" s="25" t="s">
        <v>754</v>
      </c>
      <c r="G32" s="26" t="s">
        <v>32</v>
      </c>
      <c r="H32" s="26" t="s">
        <v>582</v>
      </c>
      <c r="I32" s="26" t="s">
        <v>34</v>
      </c>
      <c r="J32" s="26" t="s">
        <v>35</v>
      </c>
      <c r="K32" s="26" t="s">
        <v>36</v>
      </c>
      <c r="L32" s="30"/>
      <c r="M32" s="23"/>
      <c r="N32" s="23"/>
      <c r="P32" s="16"/>
      <c r="Q32" s="16"/>
      <c r="R32" s="16"/>
      <c r="S32" s="16"/>
      <c r="T32" s="16"/>
      <c r="U32" s="16"/>
      <c r="V32" s="16"/>
      <c r="W32" s="16"/>
      <c r="X32" s="16"/>
      <c r="Y32" s="16"/>
      <c r="Z32" s="16"/>
      <c r="AA32" s="16"/>
      <c r="AB32" s="16"/>
      <c r="AC32" s="16"/>
      <c r="AD32" s="16"/>
      <c r="AE32" s="16"/>
      <c r="AF32" s="16"/>
      <c r="AG32" s="16"/>
      <c r="AH32" s="16"/>
      <c r="AI32" s="16"/>
    </row>
    <row r="33" spans="1:35" ht="30" customHeight="1">
      <c r="A33" s="11">
        <v>23</v>
      </c>
      <c r="B33" s="11" t="str">
        <f t="shared" si="0"/>
        <v>（２）</v>
      </c>
      <c r="C33" s="11" t="str">
        <f t="shared" si="1"/>
        <v>（２）テ</v>
      </c>
      <c r="D33" s="11">
        <f t="shared" si="2"/>
        <v>23</v>
      </c>
      <c r="E33" s="21" t="s">
        <v>69</v>
      </c>
      <c r="F33" s="25" t="s">
        <v>755</v>
      </c>
      <c r="G33" s="26" t="s">
        <v>32</v>
      </c>
      <c r="H33" s="26" t="s">
        <v>582</v>
      </c>
      <c r="I33" s="26" t="s">
        <v>34</v>
      </c>
      <c r="J33" s="26" t="s">
        <v>35</v>
      </c>
      <c r="K33" s="26" t="s">
        <v>36</v>
      </c>
      <c r="L33" s="30"/>
      <c r="M33" s="23"/>
      <c r="N33" s="23"/>
      <c r="P33" s="16"/>
      <c r="Q33" s="16"/>
      <c r="R33" s="16"/>
      <c r="S33" s="16"/>
      <c r="T33" s="16"/>
      <c r="U33" s="16"/>
      <c r="V33" s="16"/>
      <c r="W33" s="16"/>
      <c r="X33" s="16"/>
      <c r="Y33" s="16"/>
      <c r="Z33" s="16"/>
      <c r="AA33" s="16"/>
      <c r="AB33" s="16"/>
      <c r="AC33" s="16"/>
      <c r="AD33" s="16"/>
      <c r="AE33" s="16"/>
      <c r="AF33" s="16"/>
      <c r="AG33" s="16"/>
      <c r="AH33" s="16"/>
      <c r="AI33" s="16"/>
    </row>
    <row r="34" spans="1:35" ht="30" customHeight="1">
      <c r="A34" s="11">
        <v>24</v>
      </c>
      <c r="B34" s="11" t="str">
        <f t="shared" si="0"/>
        <v>（２）</v>
      </c>
      <c r="C34" s="11" t="str">
        <f t="shared" si="1"/>
        <v>（２）ト</v>
      </c>
      <c r="D34" s="11">
        <f t="shared" si="2"/>
        <v>24</v>
      </c>
      <c r="E34" s="21" t="s">
        <v>71</v>
      </c>
      <c r="F34" s="25" t="s">
        <v>600</v>
      </c>
      <c r="G34" s="26" t="s">
        <v>32</v>
      </c>
      <c r="H34" s="26" t="s">
        <v>582</v>
      </c>
      <c r="I34" s="26" t="s">
        <v>34</v>
      </c>
      <c r="J34" s="26" t="s">
        <v>35</v>
      </c>
      <c r="K34" s="26" t="s">
        <v>36</v>
      </c>
      <c r="L34" s="30"/>
      <c r="M34" s="23"/>
      <c r="N34" s="23"/>
      <c r="P34" s="16"/>
      <c r="Q34" s="16"/>
      <c r="R34" s="16"/>
      <c r="S34" s="16"/>
      <c r="T34" s="16"/>
      <c r="U34" s="16"/>
      <c r="V34" s="16"/>
      <c r="W34" s="16"/>
      <c r="X34" s="16"/>
      <c r="Y34" s="16"/>
      <c r="Z34" s="16"/>
      <c r="AA34" s="16"/>
      <c r="AB34" s="16"/>
      <c r="AC34" s="16"/>
      <c r="AD34" s="16"/>
      <c r="AE34" s="16"/>
      <c r="AF34" s="16"/>
      <c r="AG34" s="16"/>
      <c r="AH34" s="16"/>
      <c r="AI34" s="16"/>
    </row>
    <row r="35" spans="1:35" ht="30" customHeight="1">
      <c r="A35" s="11">
        <v>25</v>
      </c>
      <c r="B35" s="11" t="str">
        <f t="shared" si="0"/>
        <v>（２）</v>
      </c>
      <c r="C35" s="11" t="str">
        <f t="shared" si="1"/>
        <v>（２）ナ</v>
      </c>
      <c r="D35" s="11">
        <f t="shared" si="2"/>
        <v>25</v>
      </c>
      <c r="E35" s="21" t="s">
        <v>73</v>
      </c>
      <c r="F35" s="25" t="s">
        <v>601</v>
      </c>
      <c r="G35" s="26" t="s">
        <v>32</v>
      </c>
      <c r="H35" s="26" t="s">
        <v>582</v>
      </c>
      <c r="I35" s="26" t="s">
        <v>34</v>
      </c>
      <c r="J35" s="26" t="s">
        <v>35</v>
      </c>
      <c r="K35" s="26" t="s">
        <v>36</v>
      </c>
      <c r="L35" s="30"/>
      <c r="M35" s="23"/>
      <c r="N35" s="23"/>
      <c r="P35" s="16"/>
      <c r="Q35" s="16"/>
      <c r="R35" s="16"/>
      <c r="S35" s="16"/>
      <c r="T35" s="16"/>
      <c r="U35" s="16"/>
      <c r="V35" s="16"/>
      <c r="W35" s="16"/>
      <c r="X35" s="16"/>
      <c r="Y35" s="16"/>
      <c r="Z35" s="16"/>
      <c r="AA35" s="16"/>
      <c r="AB35" s="16"/>
      <c r="AC35" s="16"/>
      <c r="AD35" s="16"/>
      <c r="AE35" s="16"/>
      <c r="AF35" s="16"/>
      <c r="AG35" s="16"/>
      <c r="AH35" s="16"/>
      <c r="AI35" s="16"/>
    </row>
    <row r="36" spans="1:35" ht="30" customHeight="1">
      <c r="A36" s="11">
        <v>26</v>
      </c>
      <c r="B36" s="11" t="str">
        <f t="shared" si="0"/>
        <v>（２）</v>
      </c>
      <c r="C36" s="11" t="str">
        <f t="shared" si="1"/>
        <v>（２）ニ</v>
      </c>
      <c r="D36" s="11">
        <f t="shared" si="2"/>
        <v>26</v>
      </c>
      <c r="E36" s="21" t="s">
        <v>75</v>
      </c>
      <c r="F36" s="25" t="s">
        <v>756</v>
      </c>
      <c r="G36" s="26" t="s">
        <v>32</v>
      </c>
      <c r="H36" s="26" t="s">
        <v>582</v>
      </c>
      <c r="I36" s="26" t="s">
        <v>34</v>
      </c>
      <c r="J36" s="26" t="s">
        <v>35</v>
      </c>
      <c r="K36" s="26" t="s">
        <v>36</v>
      </c>
      <c r="L36" s="30"/>
      <c r="M36" s="23"/>
      <c r="N36" s="23"/>
      <c r="P36" s="16"/>
      <c r="Q36" s="16"/>
      <c r="R36" s="16"/>
      <c r="S36" s="16"/>
      <c r="T36" s="16"/>
      <c r="U36" s="16"/>
      <c r="V36" s="16"/>
      <c r="W36" s="16"/>
      <c r="X36" s="16"/>
      <c r="Y36" s="16"/>
      <c r="Z36" s="16"/>
      <c r="AA36" s="16"/>
      <c r="AB36" s="16"/>
      <c r="AC36" s="16"/>
      <c r="AD36" s="16"/>
      <c r="AE36" s="16"/>
      <c r="AF36" s="16"/>
      <c r="AG36" s="16"/>
      <c r="AH36" s="16"/>
      <c r="AI36" s="16"/>
    </row>
    <row r="37" spans="1:35" ht="30" customHeight="1">
      <c r="A37" s="11">
        <v>27</v>
      </c>
      <c r="B37" s="11" t="str">
        <f t="shared" si="0"/>
        <v>（２）</v>
      </c>
      <c r="C37" s="11" t="str">
        <f t="shared" si="1"/>
        <v>（２）ヌ</v>
      </c>
      <c r="D37" s="11">
        <f t="shared" si="2"/>
        <v>27</v>
      </c>
      <c r="E37" s="21" t="s">
        <v>77</v>
      </c>
      <c r="F37" s="25" t="s">
        <v>603</v>
      </c>
      <c r="G37" s="26" t="s">
        <v>32</v>
      </c>
      <c r="H37" s="26" t="s">
        <v>582</v>
      </c>
      <c r="I37" s="26" t="s">
        <v>34</v>
      </c>
      <c r="J37" s="26" t="s">
        <v>35</v>
      </c>
      <c r="K37" s="26" t="s">
        <v>36</v>
      </c>
      <c r="L37" s="30"/>
      <c r="M37" s="23"/>
      <c r="N37" s="23"/>
      <c r="P37" s="16"/>
      <c r="Q37" s="16"/>
      <c r="R37" s="16"/>
      <c r="S37" s="16"/>
      <c r="T37" s="16"/>
      <c r="U37" s="16"/>
      <c r="V37" s="16"/>
      <c r="W37" s="16"/>
      <c r="X37" s="16"/>
      <c r="Y37" s="16"/>
      <c r="Z37" s="16"/>
      <c r="AA37" s="16"/>
      <c r="AB37" s="16"/>
      <c r="AC37" s="16"/>
      <c r="AD37" s="16"/>
      <c r="AE37" s="16"/>
      <c r="AF37" s="16"/>
      <c r="AG37" s="16"/>
      <c r="AH37" s="16"/>
      <c r="AI37" s="16"/>
    </row>
    <row r="38" spans="1:35" ht="30" customHeight="1">
      <c r="A38" s="11">
        <v>28</v>
      </c>
      <c r="B38" s="11" t="str">
        <f t="shared" si="0"/>
        <v>（２）</v>
      </c>
      <c r="C38" s="11" t="str">
        <f t="shared" si="1"/>
        <v>（２）ネ</v>
      </c>
      <c r="D38" s="11">
        <f t="shared" si="2"/>
        <v>28</v>
      </c>
      <c r="E38" s="21" t="s">
        <v>79</v>
      </c>
      <c r="F38" s="25" t="s">
        <v>757</v>
      </c>
      <c r="G38" s="26" t="s">
        <v>32</v>
      </c>
      <c r="H38" s="26" t="s">
        <v>582</v>
      </c>
      <c r="I38" s="26" t="s">
        <v>34</v>
      </c>
      <c r="J38" s="26" t="s">
        <v>35</v>
      </c>
      <c r="K38" s="26" t="s">
        <v>36</v>
      </c>
      <c r="L38" s="30"/>
      <c r="M38" s="23"/>
      <c r="N38" s="23"/>
      <c r="P38" s="16"/>
      <c r="Q38" s="16"/>
      <c r="R38" s="16"/>
      <c r="S38" s="16"/>
      <c r="T38" s="16"/>
      <c r="U38" s="16"/>
      <c r="V38" s="16"/>
      <c r="W38" s="16"/>
      <c r="X38" s="16"/>
      <c r="Y38" s="16"/>
      <c r="Z38" s="16"/>
      <c r="AA38" s="16"/>
      <c r="AB38" s="16"/>
      <c r="AC38" s="16"/>
      <c r="AD38" s="16"/>
      <c r="AE38" s="16"/>
      <c r="AF38" s="16"/>
      <c r="AG38" s="16"/>
      <c r="AH38" s="16"/>
      <c r="AI38" s="16"/>
    </row>
    <row r="39" spans="1:35" ht="30" customHeight="1">
      <c r="B39" s="11" t="str">
        <f t="shared" si="0"/>
        <v/>
      </c>
      <c r="C39" s="11" t="str">
        <f t="shared" si="1"/>
        <v/>
      </c>
      <c r="D39" s="11" t="str">
        <f t="shared" si="2"/>
        <v/>
      </c>
      <c r="E39" s="174" t="s">
        <v>758</v>
      </c>
      <c r="F39" s="175"/>
      <c r="G39" s="175"/>
      <c r="H39" s="175"/>
      <c r="I39" s="175"/>
      <c r="J39" s="175"/>
      <c r="K39" s="175"/>
      <c r="L39" s="175"/>
      <c r="M39" s="175"/>
      <c r="N39" s="176"/>
      <c r="P39" s="16"/>
      <c r="Q39" s="16"/>
      <c r="R39" s="16"/>
      <c r="S39" s="16"/>
      <c r="T39" s="16"/>
      <c r="U39" s="16"/>
      <c r="V39" s="16"/>
      <c r="W39" s="16"/>
      <c r="X39" s="16"/>
      <c r="Y39" s="16"/>
      <c r="Z39" s="16"/>
      <c r="AA39" s="16"/>
      <c r="AB39" s="16"/>
      <c r="AC39" s="16"/>
      <c r="AD39" s="16"/>
      <c r="AE39" s="16"/>
      <c r="AF39" s="16"/>
      <c r="AG39" s="16"/>
      <c r="AH39" s="16"/>
      <c r="AI39" s="16"/>
    </row>
    <row r="40" spans="1:35" ht="30" customHeight="1">
      <c r="A40" s="11">
        <v>29</v>
      </c>
      <c r="B40" s="11" t="str">
        <f t="shared" si="0"/>
        <v/>
      </c>
      <c r="C40" s="11" t="str">
        <f t="shared" si="1"/>
        <v>（３）</v>
      </c>
      <c r="D40" s="11">
        <f t="shared" si="2"/>
        <v>29</v>
      </c>
      <c r="E40" s="21" t="s">
        <v>82</v>
      </c>
      <c r="F40" s="25" t="s">
        <v>759</v>
      </c>
      <c r="G40" s="26" t="s">
        <v>760</v>
      </c>
      <c r="H40" s="26" t="s">
        <v>761</v>
      </c>
      <c r="I40" s="26" t="s">
        <v>762</v>
      </c>
      <c r="J40" s="26" t="s">
        <v>763</v>
      </c>
      <c r="K40" s="26" t="s">
        <v>764</v>
      </c>
      <c r="L40" s="23"/>
      <c r="M40" s="23"/>
      <c r="N40" s="23"/>
      <c r="P40" s="16"/>
      <c r="Q40" s="16"/>
      <c r="R40" s="16"/>
      <c r="S40" s="16"/>
      <c r="T40" s="16"/>
      <c r="U40" s="16"/>
      <c r="V40" s="16"/>
      <c r="W40" s="16"/>
      <c r="X40" s="16"/>
      <c r="Y40" s="16"/>
      <c r="Z40" s="16"/>
      <c r="AA40" s="16"/>
      <c r="AB40" s="16"/>
      <c r="AC40" s="16"/>
      <c r="AD40" s="16"/>
      <c r="AE40" s="16"/>
      <c r="AF40" s="16"/>
      <c r="AG40" s="16"/>
      <c r="AH40" s="16"/>
      <c r="AI40" s="16"/>
    </row>
    <row r="41" spans="1:35" ht="30" customHeight="1">
      <c r="A41" s="11">
        <v>30</v>
      </c>
      <c r="B41" s="11" t="str">
        <f t="shared" si="0"/>
        <v/>
      </c>
      <c r="C41" s="11" t="str">
        <f t="shared" si="1"/>
        <v>（４）</v>
      </c>
      <c r="D41" s="11">
        <f t="shared" si="2"/>
        <v>30</v>
      </c>
      <c r="E41" s="21" t="s">
        <v>87</v>
      </c>
      <c r="F41" s="25" t="s">
        <v>765</v>
      </c>
      <c r="G41" s="26" t="s">
        <v>760</v>
      </c>
      <c r="H41" s="26" t="s">
        <v>761</v>
      </c>
      <c r="I41" s="26" t="s">
        <v>762</v>
      </c>
      <c r="J41" s="26" t="s">
        <v>763</v>
      </c>
      <c r="K41" s="26" t="s">
        <v>764</v>
      </c>
      <c r="L41" s="23"/>
      <c r="M41" s="23"/>
      <c r="N41" s="23"/>
      <c r="P41" s="16"/>
      <c r="Q41" s="16"/>
      <c r="R41" s="16"/>
      <c r="S41" s="16"/>
      <c r="T41" s="16"/>
      <c r="U41" s="16"/>
      <c r="V41" s="16"/>
      <c r="W41" s="16"/>
      <c r="X41" s="16"/>
      <c r="Y41" s="16"/>
      <c r="Z41" s="16"/>
      <c r="AA41" s="16"/>
      <c r="AB41" s="16"/>
      <c r="AC41" s="16"/>
      <c r="AD41" s="16"/>
      <c r="AE41" s="16"/>
      <c r="AF41" s="16"/>
      <c r="AG41" s="16"/>
      <c r="AH41" s="16"/>
      <c r="AI41" s="16"/>
    </row>
    <row r="42" spans="1:35" ht="30" customHeight="1">
      <c r="A42" s="11">
        <v>31</v>
      </c>
      <c r="B42" s="11" t="str">
        <f t="shared" si="0"/>
        <v/>
      </c>
      <c r="C42" s="11" t="str">
        <f t="shared" si="1"/>
        <v>（５）</v>
      </c>
      <c r="D42" s="11">
        <f t="shared" si="2"/>
        <v>31</v>
      </c>
      <c r="E42" s="21" t="s">
        <v>89</v>
      </c>
      <c r="F42" s="25" t="s">
        <v>766</v>
      </c>
      <c r="G42" s="26" t="s">
        <v>760</v>
      </c>
      <c r="H42" s="26" t="s">
        <v>761</v>
      </c>
      <c r="I42" s="26" t="s">
        <v>762</v>
      </c>
      <c r="J42" s="26" t="s">
        <v>763</v>
      </c>
      <c r="K42" s="26" t="s">
        <v>764</v>
      </c>
      <c r="L42" s="23"/>
      <c r="M42" s="23"/>
      <c r="N42" s="23"/>
      <c r="P42" s="16"/>
      <c r="Q42" s="16"/>
      <c r="R42" s="16"/>
      <c r="S42" s="16"/>
      <c r="T42" s="16"/>
      <c r="U42" s="16"/>
      <c r="V42" s="16"/>
      <c r="W42" s="16"/>
      <c r="X42" s="16"/>
      <c r="Y42" s="16"/>
      <c r="Z42" s="16"/>
      <c r="AA42" s="16"/>
      <c r="AB42" s="16"/>
      <c r="AC42" s="16"/>
      <c r="AD42" s="16"/>
      <c r="AE42" s="16"/>
      <c r="AF42" s="16"/>
      <c r="AG42" s="16"/>
      <c r="AH42" s="16"/>
      <c r="AI42" s="16"/>
    </row>
    <row r="43" spans="1:35" ht="30" customHeight="1">
      <c r="A43" s="11">
        <v>32</v>
      </c>
      <c r="B43" s="11" t="str">
        <f t="shared" si="0"/>
        <v/>
      </c>
      <c r="C43" s="11" t="str">
        <f t="shared" si="1"/>
        <v>（６）</v>
      </c>
      <c r="D43" s="11">
        <f t="shared" si="2"/>
        <v>32</v>
      </c>
      <c r="E43" s="21" t="s">
        <v>91</v>
      </c>
      <c r="F43" s="25" t="s">
        <v>767</v>
      </c>
      <c r="G43" s="26" t="s">
        <v>760</v>
      </c>
      <c r="H43" s="26" t="s">
        <v>761</v>
      </c>
      <c r="I43" s="26" t="s">
        <v>762</v>
      </c>
      <c r="J43" s="26" t="s">
        <v>763</v>
      </c>
      <c r="K43" s="26" t="s">
        <v>764</v>
      </c>
      <c r="L43" s="23"/>
      <c r="M43" s="23"/>
      <c r="N43" s="23"/>
      <c r="P43" s="16"/>
      <c r="Q43" s="16"/>
      <c r="R43" s="16"/>
      <c r="S43" s="16"/>
      <c r="T43" s="16"/>
      <c r="U43" s="16"/>
      <c r="V43" s="16"/>
      <c r="W43" s="16"/>
      <c r="X43" s="16"/>
      <c r="Y43" s="16"/>
      <c r="Z43" s="16"/>
      <c r="AA43" s="16"/>
      <c r="AB43" s="16"/>
      <c r="AC43" s="16"/>
      <c r="AD43" s="16"/>
      <c r="AE43" s="16"/>
      <c r="AF43" s="16"/>
      <c r="AG43" s="16"/>
      <c r="AH43" s="16"/>
      <c r="AI43" s="16"/>
    </row>
    <row r="44" spans="1:35" ht="30" customHeight="1">
      <c r="A44" s="11">
        <v>33</v>
      </c>
      <c r="B44" s="11" t="str">
        <f t="shared" si="0"/>
        <v/>
      </c>
      <c r="C44" s="11" t="str">
        <f t="shared" si="1"/>
        <v>（７）</v>
      </c>
      <c r="D44" s="11">
        <f t="shared" si="2"/>
        <v>33</v>
      </c>
      <c r="E44" s="21" t="s">
        <v>93</v>
      </c>
      <c r="F44" s="25" t="s">
        <v>768</v>
      </c>
      <c r="G44" s="26" t="s">
        <v>760</v>
      </c>
      <c r="H44" s="26" t="s">
        <v>761</v>
      </c>
      <c r="I44" s="26" t="s">
        <v>762</v>
      </c>
      <c r="J44" s="26" t="s">
        <v>763</v>
      </c>
      <c r="K44" s="26" t="s">
        <v>764</v>
      </c>
      <c r="L44" s="23"/>
      <c r="M44" s="23"/>
      <c r="N44" s="23"/>
      <c r="P44" s="16"/>
      <c r="Q44" s="16"/>
      <c r="R44" s="16"/>
      <c r="S44" s="16"/>
      <c r="T44" s="16"/>
      <c r="U44" s="16"/>
      <c r="V44" s="16"/>
      <c r="W44" s="16"/>
      <c r="X44" s="16"/>
      <c r="Y44" s="16"/>
      <c r="Z44" s="16"/>
      <c r="AA44" s="16"/>
      <c r="AB44" s="16"/>
      <c r="AC44" s="16"/>
      <c r="AD44" s="16"/>
      <c r="AE44" s="16"/>
      <c r="AF44" s="16"/>
      <c r="AG44" s="16"/>
      <c r="AH44" s="16"/>
      <c r="AI44" s="16"/>
    </row>
    <row r="45" spans="1:35" ht="30" customHeight="1">
      <c r="A45" s="11">
        <v>34</v>
      </c>
      <c r="B45" s="11" t="str">
        <f t="shared" si="0"/>
        <v/>
      </c>
      <c r="C45" s="11" t="str">
        <f t="shared" si="1"/>
        <v>（８）</v>
      </c>
      <c r="D45" s="11">
        <f t="shared" si="2"/>
        <v>34</v>
      </c>
      <c r="E45" s="21" t="s">
        <v>95</v>
      </c>
      <c r="F45" s="25" t="s">
        <v>769</v>
      </c>
      <c r="G45" s="26" t="s">
        <v>760</v>
      </c>
      <c r="H45" s="26" t="s">
        <v>761</v>
      </c>
      <c r="I45" s="26" t="s">
        <v>762</v>
      </c>
      <c r="J45" s="26" t="s">
        <v>763</v>
      </c>
      <c r="K45" s="26" t="s">
        <v>764</v>
      </c>
      <c r="L45" s="23"/>
      <c r="M45" s="23"/>
      <c r="N45" s="23"/>
      <c r="P45" s="16"/>
      <c r="Q45" s="16"/>
      <c r="R45" s="16"/>
      <c r="S45" s="16"/>
      <c r="T45" s="16"/>
      <c r="U45" s="16"/>
      <c r="V45" s="16"/>
      <c r="W45" s="16"/>
      <c r="X45" s="16"/>
      <c r="Y45" s="16"/>
      <c r="Z45" s="16"/>
      <c r="AA45" s="16"/>
      <c r="AB45" s="16"/>
      <c r="AC45" s="16"/>
      <c r="AD45" s="16"/>
      <c r="AE45" s="16"/>
      <c r="AF45" s="16"/>
      <c r="AG45" s="16"/>
      <c r="AH45" s="16"/>
      <c r="AI45" s="16"/>
    </row>
    <row r="46" spans="1:35" ht="30" customHeight="1">
      <c r="A46" s="11">
        <v>35</v>
      </c>
      <c r="B46" s="11" t="str">
        <f t="shared" si="0"/>
        <v/>
      </c>
      <c r="C46" s="11" t="str">
        <f t="shared" si="1"/>
        <v>（９）</v>
      </c>
      <c r="D46" s="11">
        <f t="shared" si="2"/>
        <v>35</v>
      </c>
      <c r="E46" s="21" t="s">
        <v>97</v>
      </c>
      <c r="F46" s="25" t="s">
        <v>770</v>
      </c>
      <c r="G46" s="26" t="s">
        <v>771</v>
      </c>
      <c r="H46" s="26" t="s">
        <v>761</v>
      </c>
      <c r="I46" s="26" t="s">
        <v>762</v>
      </c>
      <c r="J46" s="26" t="s">
        <v>763</v>
      </c>
      <c r="K46" s="26" t="s">
        <v>764</v>
      </c>
      <c r="L46" s="23"/>
      <c r="M46" s="23"/>
      <c r="N46" s="23"/>
      <c r="P46" s="16"/>
      <c r="Q46" s="16"/>
      <c r="R46" s="16"/>
      <c r="S46" s="16"/>
      <c r="T46" s="16"/>
      <c r="U46" s="16"/>
      <c r="V46" s="16"/>
      <c r="W46" s="16"/>
      <c r="X46" s="16"/>
      <c r="Y46" s="16"/>
      <c r="Z46" s="16"/>
      <c r="AA46" s="16"/>
      <c r="AB46" s="16"/>
      <c r="AC46" s="16"/>
      <c r="AD46" s="16"/>
      <c r="AE46" s="16"/>
      <c r="AF46" s="16"/>
      <c r="AG46" s="16"/>
      <c r="AH46" s="16"/>
      <c r="AI46" s="16"/>
    </row>
    <row r="47" spans="1:35" ht="30" customHeight="1">
      <c r="A47" s="11">
        <v>36</v>
      </c>
      <c r="B47" s="11" t="str">
        <f t="shared" si="0"/>
        <v/>
      </c>
      <c r="C47" s="11" t="str">
        <f t="shared" si="1"/>
        <v>（１０）</v>
      </c>
      <c r="D47" s="11">
        <f t="shared" si="2"/>
        <v>36</v>
      </c>
      <c r="E47" s="21" t="s">
        <v>99</v>
      </c>
      <c r="F47" s="25" t="s">
        <v>772</v>
      </c>
      <c r="G47" s="26" t="s">
        <v>760</v>
      </c>
      <c r="H47" s="26" t="s">
        <v>761</v>
      </c>
      <c r="I47" s="26" t="s">
        <v>762</v>
      </c>
      <c r="J47" s="26" t="s">
        <v>763</v>
      </c>
      <c r="K47" s="26" t="s">
        <v>764</v>
      </c>
      <c r="L47" s="23"/>
      <c r="M47" s="23"/>
      <c r="N47" s="23"/>
      <c r="P47" s="16"/>
      <c r="Q47" s="16"/>
      <c r="R47" s="16"/>
      <c r="S47" s="16"/>
      <c r="T47" s="16"/>
      <c r="U47" s="16"/>
      <c r="V47" s="16"/>
      <c r="W47" s="16"/>
      <c r="X47" s="16"/>
      <c r="Y47" s="16"/>
      <c r="Z47" s="16"/>
      <c r="AA47" s="16"/>
      <c r="AB47" s="16"/>
      <c r="AC47" s="16"/>
      <c r="AD47" s="16"/>
      <c r="AE47" s="16"/>
      <c r="AF47" s="16"/>
      <c r="AG47" s="16"/>
      <c r="AH47" s="16"/>
      <c r="AI47" s="16"/>
    </row>
    <row r="48" spans="1:35" ht="30" customHeight="1">
      <c r="B48" s="11" t="str">
        <f t="shared" si="0"/>
        <v/>
      </c>
      <c r="C48" s="11" t="str">
        <f t="shared" si="1"/>
        <v/>
      </c>
      <c r="D48" s="11" t="str">
        <f t="shared" si="2"/>
        <v/>
      </c>
      <c r="E48" s="174" t="s">
        <v>773</v>
      </c>
      <c r="F48" s="175"/>
      <c r="G48" s="175"/>
      <c r="H48" s="175"/>
      <c r="I48" s="175"/>
      <c r="J48" s="175"/>
      <c r="K48" s="175"/>
      <c r="L48" s="175"/>
      <c r="M48" s="175"/>
      <c r="N48" s="176"/>
      <c r="P48" s="16"/>
      <c r="Q48" s="16"/>
      <c r="R48" s="16"/>
      <c r="S48" s="16"/>
      <c r="T48" s="16"/>
      <c r="U48" s="16"/>
      <c r="V48" s="16"/>
      <c r="W48" s="16"/>
      <c r="X48" s="16"/>
      <c r="Y48" s="16"/>
      <c r="Z48" s="16"/>
      <c r="AA48" s="16"/>
      <c r="AB48" s="16"/>
      <c r="AC48" s="16"/>
      <c r="AD48" s="16"/>
      <c r="AE48" s="16"/>
      <c r="AF48" s="16"/>
      <c r="AG48" s="16"/>
      <c r="AH48" s="16"/>
      <c r="AI48" s="16"/>
    </row>
    <row r="49" spans="1:35" ht="30" customHeight="1">
      <c r="A49" s="11">
        <v>37</v>
      </c>
      <c r="B49" s="11" t="str">
        <f t="shared" si="0"/>
        <v/>
      </c>
      <c r="C49" s="11" t="str">
        <f t="shared" si="1"/>
        <v>（１１）</v>
      </c>
      <c r="D49" s="11">
        <f t="shared" si="2"/>
        <v>37</v>
      </c>
      <c r="E49" s="21" t="s">
        <v>102</v>
      </c>
      <c r="F49" s="25" t="s">
        <v>103</v>
      </c>
      <c r="G49" s="26" t="s">
        <v>623</v>
      </c>
      <c r="H49" s="26" t="s">
        <v>624</v>
      </c>
      <c r="I49" s="26" t="s">
        <v>625</v>
      </c>
      <c r="J49" s="26" t="s">
        <v>626</v>
      </c>
      <c r="K49" s="23"/>
      <c r="L49" s="23"/>
      <c r="M49" s="23"/>
      <c r="N49" s="23"/>
      <c r="P49" s="16"/>
      <c r="Q49" s="16"/>
      <c r="R49" s="16"/>
      <c r="S49" s="16"/>
      <c r="T49" s="16"/>
      <c r="U49" s="16"/>
      <c r="V49" s="16"/>
      <c r="W49" s="16"/>
      <c r="X49" s="16"/>
      <c r="Y49" s="16"/>
      <c r="Z49" s="16"/>
      <c r="AA49" s="16"/>
      <c r="AB49" s="16"/>
      <c r="AC49" s="16"/>
      <c r="AD49" s="16"/>
      <c r="AE49" s="16"/>
      <c r="AF49" s="16"/>
      <c r="AG49" s="16"/>
      <c r="AH49" s="16"/>
      <c r="AI49" s="16"/>
    </row>
    <row r="50" spans="1:35" ht="30" customHeight="1">
      <c r="A50" s="11">
        <v>38</v>
      </c>
      <c r="B50" s="11" t="str">
        <f t="shared" si="0"/>
        <v/>
      </c>
      <c r="C50" s="11" t="str">
        <f t="shared" si="1"/>
        <v>（１２）</v>
      </c>
      <c r="D50" s="11">
        <f t="shared" si="2"/>
        <v>38</v>
      </c>
      <c r="E50" s="21" t="s">
        <v>108</v>
      </c>
      <c r="F50" s="25" t="s">
        <v>774</v>
      </c>
      <c r="G50" s="26" t="s">
        <v>110</v>
      </c>
      <c r="H50" s="26" t="s">
        <v>111</v>
      </c>
      <c r="I50" s="26" t="s">
        <v>112</v>
      </c>
      <c r="J50" s="26" t="s">
        <v>113</v>
      </c>
      <c r="K50" s="23"/>
      <c r="L50" s="23"/>
      <c r="M50" s="23"/>
      <c r="N50" s="23"/>
      <c r="P50" s="16"/>
      <c r="Q50" s="16"/>
      <c r="R50" s="16"/>
      <c r="S50" s="16"/>
      <c r="T50" s="16"/>
      <c r="U50" s="16"/>
      <c r="V50" s="16"/>
      <c r="W50" s="16"/>
      <c r="X50" s="16"/>
      <c r="Y50" s="16"/>
      <c r="Z50" s="16"/>
      <c r="AA50" s="16"/>
      <c r="AB50" s="16"/>
      <c r="AC50" s="16"/>
      <c r="AD50" s="16"/>
      <c r="AE50" s="16"/>
      <c r="AF50" s="16"/>
      <c r="AG50" s="16"/>
      <c r="AH50" s="16"/>
      <c r="AI50" s="16"/>
    </row>
    <row r="51" spans="1:35" ht="30" customHeight="1">
      <c r="A51" s="11">
        <v>39</v>
      </c>
      <c r="B51" s="11" t="str">
        <f t="shared" si="0"/>
        <v/>
      </c>
      <c r="C51" s="11" t="str">
        <f t="shared" si="1"/>
        <v>（１３）</v>
      </c>
      <c r="D51" s="11">
        <f t="shared" si="2"/>
        <v>39</v>
      </c>
      <c r="E51" s="21" t="s">
        <v>114</v>
      </c>
      <c r="F51" s="25" t="s">
        <v>775</v>
      </c>
      <c r="G51" s="26" t="s">
        <v>628</v>
      </c>
      <c r="H51" s="26" t="s">
        <v>629</v>
      </c>
      <c r="I51" s="26" t="s">
        <v>630</v>
      </c>
      <c r="J51" s="26" t="s">
        <v>776</v>
      </c>
      <c r="K51" s="23"/>
      <c r="L51" s="23"/>
      <c r="M51" s="23"/>
      <c r="N51" s="23"/>
      <c r="P51" s="16"/>
      <c r="Q51" s="16"/>
      <c r="R51" s="16"/>
      <c r="S51" s="16"/>
      <c r="T51" s="16"/>
      <c r="U51" s="16"/>
      <c r="V51" s="16"/>
      <c r="W51" s="16"/>
      <c r="X51" s="16"/>
      <c r="Y51" s="16"/>
      <c r="Z51" s="16"/>
      <c r="AA51" s="16"/>
      <c r="AB51" s="16"/>
      <c r="AC51" s="16"/>
      <c r="AD51" s="16"/>
      <c r="AE51" s="16"/>
      <c r="AF51" s="16"/>
      <c r="AG51" s="16"/>
      <c r="AH51" s="16"/>
      <c r="AI51" s="16"/>
    </row>
    <row r="52" spans="1:35" ht="30" customHeight="1">
      <c r="A52" s="11">
        <v>40</v>
      </c>
      <c r="B52" s="11" t="str">
        <f t="shared" si="0"/>
        <v/>
      </c>
      <c r="C52" s="11" t="str">
        <f t="shared" si="1"/>
        <v>（１４）</v>
      </c>
      <c r="D52" s="11">
        <f t="shared" si="2"/>
        <v>40</v>
      </c>
      <c r="E52" s="21" t="s">
        <v>120</v>
      </c>
      <c r="F52" s="25" t="s">
        <v>777</v>
      </c>
      <c r="G52" s="26" t="s">
        <v>628</v>
      </c>
      <c r="H52" s="26" t="s">
        <v>629</v>
      </c>
      <c r="I52" s="26" t="s">
        <v>630</v>
      </c>
      <c r="J52" s="26" t="s">
        <v>776</v>
      </c>
      <c r="K52" s="23"/>
      <c r="L52" s="23"/>
      <c r="M52" s="23"/>
      <c r="N52" s="23"/>
      <c r="P52" s="16"/>
      <c r="Q52" s="16"/>
      <c r="R52" s="16"/>
      <c r="S52" s="16"/>
      <c r="T52" s="16"/>
      <c r="U52" s="16"/>
      <c r="V52" s="16"/>
      <c r="W52" s="16"/>
      <c r="X52" s="16"/>
      <c r="Y52" s="16"/>
      <c r="Z52" s="16"/>
      <c r="AA52" s="16"/>
      <c r="AB52" s="16"/>
      <c r="AC52" s="16"/>
      <c r="AD52" s="16"/>
      <c r="AE52" s="16"/>
      <c r="AF52" s="16"/>
      <c r="AG52" s="16"/>
      <c r="AH52" s="16"/>
      <c r="AI52" s="16"/>
    </row>
    <row r="53" spans="1:35" ht="30" customHeight="1">
      <c r="A53" s="11">
        <v>41</v>
      </c>
      <c r="B53" s="11" t="str">
        <f t="shared" si="0"/>
        <v/>
      </c>
      <c r="C53" s="11" t="str">
        <f t="shared" si="1"/>
        <v>（１５）</v>
      </c>
      <c r="D53" s="11">
        <f t="shared" si="2"/>
        <v>41</v>
      </c>
      <c r="E53" s="21" t="s">
        <v>318</v>
      </c>
      <c r="F53" s="25" t="s">
        <v>778</v>
      </c>
      <c r="G53" s="26" t="s">
        <v>633</v>
      </c>
      <c r="H53" s="26" t="s">
        <v>634</v>
      </c>
      <c r="I53" s="26" t="s">
        <v>635</v>
      </c>
      <c r="J53" s="26" t="s">
        <v>779</v>
      </c>
      <c r="K53" s="23"/>
      <c r="L53" s="23"/>
      <c r="M53" s="23"/>
      <c r="N53" s="23"/>
      <c r="P53" s="16"/>
      <c r="Q53" s="16"/>
      <c r="R53" s="16"/>
      <c r="S53" s="16"/>
      <c r="T53" s="16"/>
      <c r="U53" s="16"/>
      <c r="V53" s="16"/>
      <c r="W53" s="16"/>
      <c r="X53" s="16"/>
      <c r="Y53" s="16"/>
      <c r="Z53" s="16"/>
      <c r="AA53" s="16"/>
      <c r="AB53" s="16"/>
      <c r="AC53" s="16"/>
      <c r="AD53" s="16"/>
      <c r="AE53" s="16"/>
      <c r="AF53" s="16"/>
      <c r="AG53" s="16"/>
      <c r="AH53" s="16"/>
      <c r="AI53" s="16"/>
    </row>
    <row r="54" spans="1:35" ht="30" customHeight="1">
      <c r="A54" s="11">
        <v>42</v>
      </c>
      <c r="B54" s="11" t="str">
        <f t="shared" si="0"/>
        <v/>
      </c>
      <c r="C54" s="11" t="str">
        <f t="shared" si="1"/>
        <v>（１６）</v>
      </c>
      <c r="D54" s="11">
        <f t="shared" si="2"/>
        <v>42</v>
      </c>
      <c r="E54" s="21" t="s">
        <v>324</v>
      </c>
      <c r="F54" s="33" t="s">
        <v>637</v>
      </c>
      <c r="G54" s="26" t="s">
        <v>638</v>
      </c>
      <c r="H54" s="26" t="s">
        <v>639</v>
      </c>
      <c r="I54" s="26" t="s">
        <v>640</v>
      </c>
      <c r="J54" s="23"/>
      <c r="K54" s="23"/>
      <c r="L54" s="23"/>
      <c r="M54" s="23"/>
      <c r="N54" s="23"/>
      <c r="P54" s="16"/>
      <c r="Q54" s="16"/>
      <c r="R54" s="16"/>
      <c r="S54" s="16"/>
      <c r="T54" s="16"/>
      <c r="U54" s="16"/>
      <c r="V54" s="16"/>
      <c r="W54" s="16"/>
      <c r="X54" s="16"/>
      <c r="Y54" s="16"/>
      <c r="Z54" s="16"/>
      <c r="AA54" s="16"/>
      <c r="AB54" s="16"/>
      <c r="AC54" s="16"/>
      <c r="AD54" s="16"/>
      <c r="AE54" s="16"/>
      <c r="AF54" s="16"/>
      <c r="AG54" s="16"/>
      <c r="AH54" s="16"/>
      <c r="AI54" s="16"/>
    </row>
    <row r="55" spans="1:35" ht="30" customHeight="1">
      <c r="A55" s="11">
        <v>43</v>
      </c>
      <c r="B55" s="11" t="str">
        <f t="shared" si="0"/>
        <v/>
      </c>
      <c r="C55" s="11" t="str">
        <f t="shared" si="1"/>
        <v>（１７）</v>
      </c>
      <c r="D55" s="11">
        <f t="shared" si="2"/>
        <v>43</v>
      </c>
      <c r="E55" s="21" t="s">
        <v>136</v>
      </c>
      <c r="F55" s="33" t="s">
        <v>641</v>
      </c>
      <c r="G55" s="26" t="s">
        <v>638</v>
      </c>
      <c r="H55" s="26" t="s">
        <v>639</v>
      </c>
      <c r="I55" s="26" t="s">
        <v>640</v>
      </c>
      <c r="J55" s="23"/>
      <c r="K55" s="23"/>
      <c r="L55" s="23"/>
      <c r="M55" s="23"/>
      <c r="N55" s="23"/>
      <c r="P55" s="16"/>
      <c r="Q55" s="16"/>
      <c r="R55" s="16"/>
      <c r="S55" s="16"/>
      <c r="T55" s="16"/>
      <c r="U55" s="16"/>
      <c r="V55" s="16"/>
      <c r="W55" s="16"/>
      <c r="X55" s="16"/>
      <c r="Y55" s="16"/>
      <c r="Z55" s="16"/>
      <c r="AA55" s="16"/>
      <c r="AB55" s="16"/>
      <c r="AC55" s="16"/>
      <c r="AD55" s="16"/>
      <c r="AE55" s="16"/>
      <c r="AF55" s="16"/>
      <c r="AG55" s="16"/>
      <c r="AH55" s="16"/>
      <c r="AI55" s="16"/>
    </row>
    <row r="56" spans="1:35" ht="30" customHeight="1">
      <c r="B56" s="11" t="str">
        <f t="shared" si="0"/>
        <v/>
      </c>
      <c r="C56" s="11" t="str">
        <f t="shared" si="1"/>
        <v/>
      </c>
      <c r="D56" s="11" t="str">
        <f t="shared" si="2"/>
        <v/>
      </c>
      <c r="E56" s="180" t="s">
        <v>780</v>
      </c>
      <c r="F56" s="181"/>
      <c r="G56" s="181"/>
      <c r="H56" s="181"/>
      <c r="I56" s="181"/>
      <c r="J56" s="181"/>
      <c r="K56" s="181"/>
      <c r="L56" s="181"/>
      <c r="M56" s="181"/>
      <c r="N56" s="182"/>
      <c r="P56" s="16"/>
      <c r="Q56" s="16"/>
      <c r="R56" s="16"/>
      <c r="S56" s="16"/>
      <c r="T56" s="16"/>
      <c r="U56" s="16"/>
      <c r="V56" s="16"/>
      <c r="W56" s="16"/>
      <c r="X56" s="16"/>
      <c r="Y56" s="16"/>
      <c r="Z56" s="16"/>
      <c r="AA56" s="16"/>
      <c r="AB56" s="16"/>
      <c r="AC56" s="16"/>
      <c r="AD56" s="16"/>
      <c r="AE56" s="16"/>
      <c r="AF56" s="16"/>
      <c r="AG56" s="16"/>
      <c r="AH56" s="16"/>
      <c r="AI56" s="16"/>
    </row>
    <row r="57" spans="1:35" ht="30" customHeight="1">
      <c r="A57" s="11">
        <v>44</v>
      </c>
      <c r="B57" s="11" t="str">
        <f t="shared" si="0"/>
        <v/>
      </c>
      <c r="C57" s="11" t="str">
        <f t="shared" si="1"/>
        <v>（１８）</v>
      </c>
      <c r="D57" s="11">
        <f t="shared" si="2"/>
        <v>44</v>
      </c>
      <c r="E57" s="21" t="s">
        <v>514</v>
      </c>
      <c r="F57" s="37" t="s">
        <v>718</v>
      </c>
      <c r="G57" s="26" t="s">
        <v>250</v>
      </c>
      <c r="H57" s="26" t="s">
        <v>251</v>
      </c>
      <c r="I57" s="26" t="s">
        <v>252</v>
      </c>
      <c r="J57" s="26" t="s">
        <v>253</v>
      </c>
      <c r="K57" s="23"/>
      <c r="L57" s="23"/>
      <c r="M57" s="23"/>
      <c r="N57" s="23"/>
      <c r="P57" s="16"/>
      <c r="Q57" s="16"/>
      <c r="R57" s="16"/>
      <c r="S57" s="16"/>
      <c r="T57" s="16"/>
      <c r="U57" s="16"/>
      <c r="V57" s="16"/>
      <c r="W57" s="16"/>
      <c r="X57" s="16"/>
      <c r="Y57" s="16"/>
      <c r="Z57" s="16"/>
      <c r="AA57" s="16"/>
      <c r="AB57" s="16"/>
      <c r="AC57" s="16"/>
      <c r="AD57" s="16"/>
      <c r="AE57" s="16"/>
      <c r="AF57" s="16"/>
      <c r="AG57" s="16"/>
      <c r="AH57" s="16"/>
      <c r="AI57" s="16"/>
    </row>
    <row r="58" spans="1:35" ht="30" customHeight="1">
      <c r="A58" s="11">
        <v>45</v>
      </c>
      <c r="B58" s="11" t="str">
        <f t="shared" si="0"/>
        <v/>
      </c>
      <c r="C58" s="11" t="str">
        <f t="shared" si="1"/>
        <v>（１９）</v>
      </c>
      <c r="D58" s="11">
        <f t="shared" si="2"/>
        <v>45</v>
      </c>
      <c r="E58" s="21" t="s">
        <v>148</v>
      </c>
      <c r="F58" s="37" t="s">
        <v>781</v>
      </c>
      <c r="G58" s="26" t="s">
        <v>250</v>
      </c>
      <c r="H58" s="26" t="s">
        <v>251</v>
      </c>
      <c r="I58" s="26" t="s">
        <v>252</v>
      </c>
      <c r="J58" s="26" t="s">
        <v>253</v>
      </c>
      <c r="K58" s="23"/>
      <c r="L58" s="23"/>
      <c r="M58" s="23"/>
      <c r="N58" s="23"/>
      <c r="P58" s="16"/>
      <c r="Q58" s="16"/>
      <c r="R58" s="16"/>
      <c r="S58" s="16"/>
      <c r="T58" s="16"/>
      <c r="U58" s="16"/>
      <c r="V58" s="16"/>
      <c r="W58" s="16"/>
      <c r="X58" s="16"/>
      <c r="Y58" s="16"/>
      <c r="Z58" s="16"/>
      <c r="AA58" s="16"/>
      <c r="AB58" s="16"/>
      <c r="AC58" s="16"/>
      <c r="AD58" s="16"/>
      <c r="AE58" s="16"/>
      <c r="AF58" s="16"/>
      <c r="AG58" s="16"/>
      <c r="AH58" s="16"/>
      <c r="AI58" s="16"/>
    </row>
    <row r="59" spans="1:35" ht="30" customHeight="1">
      <c r="A59" s="11">
        <v>46</v>
      </c>
      <c r="B59" s="11" t="str">
        <f t="shared" si="0"/>
        <v/>
      </c>
      <c r="C59" s="11" t="str">
        <f t="shared" si="1"/>
        <v>（２０）</v>
      </c>
      <c r="D59" s="11">
        <f t="shared" si="2"/>
        <v>46</v>
      </c>
      <c r="E59" s="21" t="s">
        <v>154</v>
      </c>
      <c r="F59" s="37" t="s">
        <v>720</v>
      </c>
      <c r="G59" s="26" t="s">
        <v>250</v>
      </c>
      <c r="H59" s="26" t="s">
        <v>251</v>
      </c>
      <c r="I59" s="26" t="s">
        <v>252</v>
      </c>
      <c r="J59" s="26" t="s">
        <v>253</v>
      </c>
      <c r="K59" s="23"/>
      <c r="L59" s="23"/>
      <c r="M59" s="23"/>
      <c r="N59" s="23"/>
      <c r="P59" s="16"/>
      <c r="Q59" s="16"/>
      <c r="R59" s="16"/>
      <c r="S59" s="16"/>
      <c r="T59" s="16"/>
      <c r="U59" s="16"/>
      <c r="V59" s="16"/>
      <c r="W59" s="16"/>
      <c r="X59" s="16"/>
      <c r="Y59" s="16"/>
      <c r="Z59" s="16"/>
      <c r="AA59" s="16"/>
      <c r="AB59" s="16"/>
      <c r="AC59" s="16"/>
      <c r="AD59" s="16"/>
      <c r="AE59" s="16"/>
      <c r="AF59" s="16"/>
      <c r="AG59" s="16"/>
      <c r="AH59" s="16"/>
      <c r="AI59" s="16"/>
    </row>
    <row r="60" spans="1:35" ht="30" customHeight="1">
      <c r="A60" s="11">
        <v>47</v>
      </c>
      <c r="B60" s="11" t="str">
        <f t="shared" si="0"/>
        <v/>
      </c>
      <c r="C60" s="11" t="str">
        <f t="shared" si="1"/>
        <v>（２１）</v>
      </c>
      <c r="D60" s="11">
        <f t="shared" si="2"/>
        <v>47</v>
      </c>
      <c r="E60" s="21" t="s">
        <v>331</v>
      </c>
      <c r="F60" s="37" t="s">
        <v>782</v>
      </c>
      <c r="G60" s="26" t="s">
        <v>250</v>
      </c>
      <c r="H60" s="26" t="s">
        <v>251</v>
      </c>
      <c r="I60" s="26" t="s">
        <v>252</v>
      </c>
      <c r="J60" s="26" t="s">
        <v>253</v>
      </c>
      <c r="K60" s="23"/>
      <c r="L60" s="23"/>
      <c r="M60" s="23"/>
      <c r="N60" s="23"/>
      <c r="P60" s="16"/>
      <c r="Q60" s="16"/>
      <c r="R60" s="16"/>
      <c r="S60" s="16"/>
      <c r="T60" s="16"/>
      <c r="U60" s="16"/>
      <c r="V60" s="16"/>
      <c r="W60" s="16"/>
      <c r="X60" s="16"/>
      <c r="Y60" s="16"/>
      <c r="Z60" s="16"/>
      <c r="AA60" s="16"/>
      <c r="AB60" s="16"/>
      <c r="AC60" s="16"/>
      <c r="AD60" s="16"/>
      <c r="AE60" s="16"/>
      <c r="AF60" s="16"/>
      <c r="AG60" s="16"/>
      <c r="AH60" s="16"/>
      <c r="AI60" s="16"/>
    </row>
    <row r="61" spans="1:35" ht="30" customHeight="1">
      <c r="A61" s="11">
        <v>48</v>
      </c>
      <c r="B61" s="11" t="str">
        <f t="shared" si="0"/>
        <v/>
      </c>
      <c r="C61" s="11" t="str">
        <f t="shared" si="1"/>
        <v>（２２）</v>
      </c>
      <c r="D61" s="11">
        <f t="shared" si="2"/>
        <v>48</v>
      </c>
      <c r="E61" s="21" t="s">
        <v>167</v>
      </c>
      <c r="F61" s="37" t="s">
        <v>783</v>
      </c>
      <c r="G61" s="26" t="s">
        <v>250</v>
      </c>
      <c r="H61" s="26" t="s">
        <v>251</v>
      </c>
      <c r="I61" s="26" t="s">
        <v>252</v>
      </c>
      <c r="J61" s="26" t="s">
        <v>253</v>
      </c>
      <c r="K61" s="23"/>
      <c r="L61" s="23"/>
      <c r="M61" s="23"/>
      <c r="N61" s="23"/>
      <c r="P61" s="16"/>
      <c r="Q61" s="16"/>
      <c r="R61" s="16"/>
      <c r="S61" s="16"/>
      <c r="T61" s="16"/>
      <c r="U61" s="16"/>
      <c r="V61" s="16"/>
      <c r="W61" s="16"/>
      <c r="X61" s="16"/>
      <c r="Y61" s="16"/>
      <c r="Z61" s="16"/>
      <c r="AA61" s="16"/>
      <c r="AB61" s="16"/>
      <c r="AC61" s="16"/>
      <c r="AD61" s="16"/>
      <c r="AE61" s="16"/>
      <c r="AF61" s="16"/>
      <c r="AG61" s="16"/>
      <c r="AH61" s="16"/>
      <c r="AI61" s="16"/>
    </row>
    <row r="62" spans="1:35" ht="30" customHeight="1">
      <c r="A62" s="11">
        <v>49</v>
      </c>
      <c r="B62" s="11" t="str">
        <f t="shared" si="0"/>
        <v/>
      </c>
      <c r="C62" s="11" t="str">
        <f t="shared" si="1"/>
        <v>（２３）</v>
      </c>
      <c r="D62" s="11">
        <f t="shared" si="2"/>
        <v>49</v>
      </c>
      <c r="E62" s="21" t="s">
        <v>169</v>
      </c>
      <c r="F62" s="37" t="s">
        <v>784</v>
      </c>
      <c r="G62" s="26" t="s">
        <v>250</v>
      </c>
      <c r="H62" s="26" t="s">
        <v>251</v>
      </c>
      <c r="I62" s="26" t="s">
        <v>252</v>
      </c>
      <c r="J62" s="26" t="s">
        <v>253</v>
      </c>
      <c r="K62" s="23"/>
      <c r="L62" s="23"/>
      <c r="M62" s="23"/>
      <c r="N62" s="23"/>
      <c r="P62" s="16"/>
      <c r="Q62" s="16"/>
      <c r="R62" s="16"/>
      <c r="S62" s="16"/>
      <c r="T62" s="16"/>
      <c r="U62" s="16"/>
      <c r="V62" s="16"/>
      <c r="W62" s="16"/>
      <c r="X62" s="16"/>
      <c r="Y62" s="16"/>
      <c r="Z62" s="16"/>
      <c r="AA62" s="16"/>
      <c r="AB62" s="16"/>
      <c r="AC62" s="16"/>
      <c r="AD62" s="16"/>
      <c r="AE62" s="16"/>
      <c r="AF62" s="16"/>
      <c r="AG62" s="16"/>
      <c r="AH62" s="16"/>
      <c r="AI62" s="16"/>
    </row>
    <row r="63" spans="1:35" ht="30" customHeight="1">
      <c r="A63" s="11">
        <v>50</v>
      </c>
      <c r="B63" s="11" t="str">
        <f t="shared" si="0"/>
        <v/>
      </c>
      <c r="C63" s="11" t="str">
        <f t="shared" si="1"/>
        <v>（２４）</v>
      </c>
      <c r="D63" s="11">
        <f t="shared" si="2"/>
        <v>50</v>
      </c>
      <c r="E63" s="21" t="s">
        <v>171</v>
      </c>
      <c r="F63" s="37" t="s">
        <v>785</v>
      </c>
      <c r="G63" s="26" t="s">
        <v>250</v>
      </c>
      <c r="H63" s="26" t="s">
        <v>251</v>
      </c>
      <c r="I63" s="26" t="s">
        <v>252</v>
      </c>
      <c r="J63" s="26" t="s">
        <v>253</v>
      </c>
      <c r="K63" s="23"/>
      <c r="L63" s="23"/>
      <c r="M63" s="23"/>
      <c r="N63" s="23"/>
      <c r="P63" s="16"/>
      <c r="Q63" s="16"/>
      <c r="R63" s="16"/>
      <c r="S63" s="16"/>
      <c r="T63" s="16"/>
      <c r="U63" s="16"/>
      <c r="V63" s="16"/>
      <c r="W63" s="16"/>
      <c r="X63" s="16"/>
      <c r="Y63" s="16"/>
      <c r="Z63" s="16"/>
      <c r="AA63" s="16"/>
      <c r="AB63" s="16"/>
      <c r="AC63" s="16"/>
      <c r="AD63" s="16"/>
      <c r="AE63" s="16"/>
      <c r="AF63" s="16"/>
      <c r="AG63" s="16"/>
      <c r="AH63" s="16"/>
      <c r="AI63" s="16"/>
    </row>
    <row r="64" spans="1:35" ht="30" customHeight="1">
      <c r="A64" s="11">
        <v>51</v>
      </c>
      <c r="B64" s="11" t="str">
        <f t="shared" si="0"/>
        <v/>
      </c>
      <c r="C64" s="11" t="str">
        <f t="shared" si="1"/>
        <v>（２５）</v>
      </c>
      <c r="D64" s="11">
        <f t="shared" si="2"/>
        <v>51</v>
      </c>
      <c r="E64" s="21" t="s">
        <v>173</v>
      </c>
      <c r="F64" s="37" t="s">
        <v>725</v>
      </c>
      <c r="G64" s="26" t="s">
        <v>250</v>
      </c>
      <c r="H64" s="26" t="s">
        <v>251</v>
      </c>
      <c r="I64" s="26" t="s">
        <v>252</v>
      </c>
      <c r="J64" s="26" t="s">
        <v>253</v>
      </c>
      <c r="K64" s="23"/>
      <c r="L64" s="23"/>
      <c r="M64" s="23"/>
      <c r="N64" s="23"/>
      <c r="P64" s="16"/>
      <c r="Q64" s="16"/>
      <c r="R64" s="16"/>
      <c r="S64" s="16"/>
      <c r="T64" s="16"/>
      <c r="U64" s="16"/>
      <c r="V64" s="16"/>
      <c r="W64" s="16"/>
      <c r="X64" s="16"/>
      <c r="Y64" s="16"/>
      <c r="Z64" s="16"/>
      <c r="AA64" s="16"/>
      <c r="AB64" s="16"/>
      <c r="AC64" s="16"/>
      <c r="AD64" s="16"/>
      <c r="AE64" s="16"/>
      <c r="AF64" s="16"/>
      <c r="AG64" s="16"/>
      <c r="AH64" s="16"/>
      <c r="AI64" s="16"/>
    </row>
    <row r="65" spans="1:35" ht="30" customHeight="1">
      <c r="A65" s="11">
        <v>52</v>
      </c>
      <c r="B65" s="11" t="str">
        <f t="shared" si="0"/>
        <v/>
      </c>
      <c r="C65" s="11" t="str">
        <f t="shared" si="1"/>
        <v>（２６）</v>
      </c>
      <c r="D65" s="11">
        <f t="shared" si="2"/>
        <v>52</v>
      </c>
      <c r="E65" s="21" t="s">
        <v>175</v>
      </c>
      <c r="F65" s="37" t="s">
        <v>786</v>
      </c>
      <c r="G65" s="26" t="s">
        <v>250</v>
      </c>
      <c r="H65" s="26" t="s">
        <v>251</v>
      </c>
      <c r="I65" s="26" t="s">
        <v>252</v>
      </c>
      <c r="J65" s="26" t="s">
        <v>253</v>
      </c>
      <c r="K65" s="23"/>
      <c r="L65" s="23"/>
      <c r="M65" s="23"/>
      <c r="N65" s="23"/>
      <c r="P65" s="16"/>
      <c r="Q65" s="16"/>
      <c r="R65" s="16"/>
      <c r="S65" s="16"/>
      <c r="T65" s="16"/>
      <c r="U65" s="16"/>
      <c r="V65" s="16"/>
      <c r="W65" s="16"/>
      <c r="X65" s="16"/>
      <c r="Y65" s="16"/>
      <c r="Z65" s="16"/>
      <c r="AA65" s="16"/>
      <c r="AB65" s="16"/>
      <c r="AC65" s="16"/>
      <c r="AD65" s="16"/>
      <c r="AE65" s="16"/>
      <c r="AF65" s="16"/>
      <c r="AG65" s="16"/>
      <c r="AH65" s="16"/>
      <c r="AI65" s="16"/>
    </row>
    <row r="66" spans="1:35" ht="30" customHeight="1">
      <c r="A66" s="11">
        <v>53</v>
      </c>
      <c r="B66" s="11" t="str">
        <f t="shared" si="0"/>
        <v/>
      </c>
      <c r="C66" s="11" t="str">
        <f t="shared" si="1"/>
        <v>（２７）</v>
      </c>
      <c r="D66" s="11">
        <f t="shared" si="2"/>
        <v>53</v>
      </c>
      <c r="E66" s="21" t="s">
        <v>177</v>
      </c>
      <c r="F66" s="37" t="s">
        <v>787</v>
      </c>
      <c r="G66" s="26" t="s">
        <v>250</v>
      </c>
      <c r="H66" s="26" t="s">
        <v>251</v>
      </c>
      <c r="I66" s="26" t="s">
        <v>252</v>
      </c>
      <c r="J66" s="26" t="s">
        <v>253</v>
      </c>
      <c r="K66" s="23"/>
      <c r="L66" s="23"/>
      <c r="M66" s="23"/>
      <c r="N66" s="23"/>
      <c r="P66" s="16"/>
      <c r="Q66" s="16"/>
      <c r="R66" s="16"/>
      <c r="S66" s="16"/>
      <c r="T66" s="16"/>
      <c r="U66" s="16"/>
      <c r="V66" s="16"/>
      <c r="W66" s="16"/>
      <c r="X66" s="16"/>
      <c r="Y66" s="16"/>
      <c r="Z66" s="16"/>
      <c r="AA66" s="16"/>
      <c r="AB66" s="16"/>
      <c r="AC66" s="16"/>
      <c r="AD66" s="16"/>
      <c r="AE66" s="16"/>
      <c r="AF66" s="16"/>
      <c r="AG66" s="16"/>
      <c r="AH66" s="16"/>
      <c r="AI66" s="16"/>
    </row>
    <row r="67" spans="1:35" ht="30" customHeight="1">
      <c r="A67" s="11">
        <v>54</v>
      </c>
      <c r="B67" s="11" t="str">
        <f t="shared" si="0"/>
        <v/>
      </c>
      <c r="C67" s="11" t="str">
        <f t="shared" si="1"/>
        <v>（２８）</v>
      </c>
      <c r="D67" s="11">
        <f t="shared" si="2"/>
        <v>54</v>
      </c>
      <c r="E67" s="21" t="s">
        <v>179</v>
      </c>
      <c r="F67" s="37" t="s">
        <v>788</v>
      </c>
      <c r="G67" s="26" t="s">
        <v>250</v>
      </c>
      <c r="H67" s="26" t="s">
        <v>251</v>
      </c>
      <c r="I67" s="26" t="s">
        <v>252</v>
      </c>
      <c r="J67" s="26" t="s">
        <v>253</v>
      </c>
      <c r="K67" s="23"/>
      <c r="L67" s="23"/>
      <c r="M67" s="23"/>
      <c r="N67" s="23"/>
      <c r="P67" s="16"/>
      <c r="Q67" s="16"/>
      <c r="R67" s="16"/>
      <c r="S67" s="16"/>
      <c r="T67" s="16"/>
      <c r="U67" s="16"/>
      <c r="V67" s="16"/>
      <c r="W67" s="16"/>
      <c r="X67" s="16"/>
      <c r="Y67" s="16"/>
      <c r="Z67" s="16"/>
      <c r="AA67" s="16"/>
      <c r="AB67" s="16"/>
      <c r="AC67" s="16"/>
      <c r="AD67" s="16"/>
      <c r="AE67" s="16"/>
      <c r="AF67" s="16"/>
      <c r="AG67" s="16"/>
      <c r="AH67" s="16"/>
      <c r="AI67" s="16"/>
    </row>
    <row r="68" spans="1:35" ht="30" customHeight="1">
      <c r="A68" s="11">
        <v>55</v>
      </c>
      <c r="B68" s="11" t="str">
        <f t="shared" si="0"/>
        <v/>
      </c>
      <c r="C68" s="11" t="str">
        <f t="shared" si="1"/>
        <v>（２９）</v>
      </c>
      <c r="D68" s="11">
        <f t="shared" si="2"/>
        <v>55</v>
      </c>
      <c r="E68" s="21" t="s">
        <v>430</v>
      </c>
      <c r="F68" s="37" t="s">
        <v>789</v>
      </c>
      <c r="G68" s="26" t="s">
        <v>250</v>
      </c>
      <c r="H68" s="26" t="s">
        <v>251</v>
      </c>
      <c r="I68" s="26" t="s">
        <v>252</v>
      </c>
      <c r="J68" s="26" t="s">
        <v>253</v>
      </c>
      <c r="K68" s="23"/>
      <c r="L68" s="23"/>
      <c r="M68" s="23"/>
      <c r="N68" s="23"/>
      <c r="P68" s="16"/>
      <c r="Q68" s="16"/>
      <c r="R68" s="16"/>
      <c r="S68" s="16"/>
      <c r="T68" s="16"/>
      <c r="U68" s="16"/>
      <c r="V68" s="16"/>
      <c r="W68" s="16"/>
      <c r="X68" s="16"/>
      <c r="Y68" s="16"/>
      <c r="Z68" s="16"/>
      <c r="AA68" s="16"/>
      <c r="AB68" s="16"/>
      <c r="AC68" s="16"/>
      <c r="AD68" s="16"/>
      <c r="AE68" s="16"/>
      <c r="AF68" s="16"/>
      <c r="AG68" s="16"/>
      <c r="AH68" s="16"/>
      <c r="AI68" s="16"/>
    </row>
    <row r="69" spans="1:35" ht="30" customHeight="1">
      <c r="B69" s="11" t="str">
        <f t="shared" si="0"/>
        <v/>
      </c>
      <c r="C69" s="11" t="str">
        <f t="shared" si="1"/>
        <v/>
      </c>
      <c r="D69" s="11" t="str">
        <f t="shared" si="2"/>
        <v/>
      </c>
      <c r="E69" s="174" t="s">
        <v>790</v>
      </c>
      <c r="F69" s="175"/>
      <c r="G69" s="175"/>
      <c r="H69" s="175"/>
      <c r="I69" s="175"/>
      <c r="J69" s="175"/>
      <c r="K69" s="175"/>
      <c r="L69" s="175"/>
      <c r="M69" s="175"/>
      <c r="N69" s="176"/>
      <c r="P69" s="16"/>
      <c r="Q69" s="16"/>
      <c r="R69" s="16"/>
      <c r="S69" s="16"/>
      <c r="T69" s="16"/>
      <c r="U69" s="16"/>
      <c r="V69" s="16"/>
      <c r="W69" s="16"/>
      <c r="X69" s="16"/>
      <c r="Y69" s="16"/>
      <c r="Z69" s="16"/>
      <c r="AA69" s="16"/>
      <c r="AB69" s="16"/>
      <c r="AC69" s="16"/>
      <c r="AD69" s="16"/>
      <c r="AE69" s="16"/>
      <c r="AF69" s="16"/>
      <c r="AG69" s="16"/>
      <c r="AH69" s="16"/>
      <c r="AI69" s="16"/>
    </row>
    <row r="70" spans="1:35" ht="30" customHeight="1">
      <c r="A70" s="11">
        <v>56</v>
      </c>
      <c r="B70" s="11" t="str">
        <f t="shared" si="0"/>
        <v/>
      </c>
      <c r="C70" s="11" t="str">
        <f t="shared" si="1"/>
        <v>（３０）</v>
      </c>
      <c r="D70" s="11">
        <f t="shared" si="2"/>
        <v>56</v>
      </c>
      <c r="E70" s="21" t="s">
        <v>791</v>
      </c>
      <c r="F70" s="25" t="s">
        <v>131</v>
      </c>
      <c r="G70" s="26" t="s">
        <v>792</v>
      </c>
      <c r="H70" s="26" t="s">
        <v>793</v>
      </c>
      <c r="I70" s="26" t="s">
        <v>794</v>
      </c>
      <c r="J70" s="26" t="s">
        <v>795</v>
      </c>
      <c r="K70" s="23"/>
      <c r="L70" s="23"/>
      <c r="M70" s="23"/>
      <c r="N70" s="23"/>
      <c r="P70" s="16"/>
      <c r="Q70" s="16"/>
      <c r="R70" s="16"/>
      <c r="S70" s="16"/>
      <c r="T70" s="16"/>
      <c r="U70" s="16"/>
      <c r="V70" s="16"/>
      <c r="W70" s="16"/>
      <c r="X70" s="16"/>
      <c r="Y70" s="16"/>
      <c r="Z70" s="16"/>
      <c r="AA70" s="16"/>
      <c r="AB70" s="16"/>
      <c r="AC70" s="16"/>
      <c r="AD70" s="16"/>
      <c r="AE70" s="16"/>
      <c r="AF70" s="16"/>
      <c r="AG70" s="16"/>
      <c r="AH70" s="16"/>
      <c r="AI70" s="16"/>
    </row>
    <row r="71" spans="1:35" ht="30" customHeight="1">
      <c r="A71" s="11">
        <v>57</v>
      </c>
      <c r="B71" s="11" t="str">
        <f t="shared" si="0"/>
        <v/>
      </c>
      <c r="C71" s="11" t="str">
        <f t="shared" si="1"/>
        <v>（３１）</v>
      </c>
      <c r="D71" s="11">
        <f t="shared" si="2"/>
        <v>57</v>
      </c>
      <c r="E71" s="21" t="s">
        <v>188</v>
      </c>
      <c r="F71" s="25" t="s">
        <v>644</v>
      </c>
      <c r="G71" s="26" t="s">
        <v>138</v>
      </c>
      <c r="H71" s="26" t="s">
        <v>139</v>
      </c>
      <c r="I71" s="26" t="s">
        <v>140</v>
      </c>
      <c r="J71" s="26" t="s">
        <v>796</v>
      </c>
      <c r="K71" s="23"/>
      <c r="L71" s="23"/>
      <c r="M71" s="23"/>
      <c r="N71" s="23"/>
      <c r="P71" s="16"/>
      <c r="Q71" s="16"/>
      <c r="R71" s="16"/>
      <c r="S71" s="16"/>
      <c r="T71" s="16"/>
      <c r="U71" s="16"/>
      <c r="V71" s="16"/>
      <c r="W71" s="16"/>
      <c r="X71" s="16"/>
      <c r="Y71" s="16"/>
      <c r="Z71" s="16"/>
      <c r="AA71" s="16"/>
      <c r="AB71" s="16"/>
      <c r="AC71" s="16"/>
      <c r="AD71" s="16"/>
      <c r="AE71" s="16"/>
      <c r="AF71" s="16"/>
      <c r="AG71" s="16"/>
      <c r="AH71" s="16"/>
      <c r="AI71" s="16"/>
    </row>
    <row r="72" spans="1:35" ht="30" customHeight="1">
      <c r="A72" s="11">
        <v>58</v>
      </c>
      <c r="B72" s="11" t="str">
        <f t="shared" si="0"/>
        <v/>
      </c>
      <c r="C72" s="11" t="str">
        <f t="shared" si="1"/>
        <v>（３２）</v>
      </c>
      <c r="D72" s="11">
        <f t="shared" si="2"/>
        <v>58</v>
      </c>
      <c r="E72" s="21" t="s">
        <v>196</v>
      </c>
      <c r="F72" s="25" t="s">
        <v>645</v>
      </c>
      <c r="G72" s="26" t="s">
        <v>623</v>
      </c>
      <c r="H72" s="26" t="s">
        <v>624</v>
      </c>
      <c r="I72" s="26" t="s">
        <v>625</v>
      </c>
      <c r="J72" s="26" t="s">
        <v>626</v>
      </c>
      <c r="K72" s="23"/>
      <c r="L72" s="23"/>
      <c r="M72" s="23"/>
      <c r="N72" s="23"/>
      <c r="P72" s="16"/>
      <c r="Q72" s="16"/>
      <c r="R72" s="16"/>
      <c r="S72" s="16"/>
      <c r="T72" s="16"/>
      <c r="U72" s="16"/>
      <c r="V72" s="16"/>
      <c r="W72" s="16"/>
      <c r="X72" s="16"/>
      <c r="Y72" s="16"/>
      <c r="Z72" s="16"/>
      <c r="AA72" s="16"/>
      <c r="AB72" s="16"/>
      <c r="AC72" s="16"/>
      <c r="AD72" s="16"/>
      <c r="AE72" s="16"/>
      <c r="AF72" s="16"/>
      <c r="AG72" s="16"/>
      <c r="AH72" s="16"/>
      <c r="AI72" s="16"/>
    </row>
    <row r="73" spans="1:35" ht="30" customHeight="1">
      <c r="A73" s="11">
        <v>59</v>
      </c>
      <c r="B73" s="11" t="str">
        <f t="shared" ref="B73:B101" si="3">IF(A73&lt;&gt;"",B72,IF(ISERROR(FIND("　",E73)),E73,""))</f>
        <v/>
      </c>
      <c r="C73" s="11" t="str">
        <f t="shared" ref="C73:C101" si="4">IF(A73&lt;&gt;"", B73&amp;E73, "")</f>
        <v>（３３）</v>
      </c>
      <c r="D73" s="11">
        <f t="shared" ref="D73:D101" si="5">IF(A73=0,"",A73)</f>
        <v>59</v>
      </c>
      <c r="E73" s="21" t="s">
        <v>201</v>
      </c>
      <c r="F73" s="25" t="s">
        <v>797</v>
      </c>
      <c r="G73" s="26" t="s">
        <v>798</v>
      </c>
      <c r="H73" s="26" t="s">
        <v>799</v>
      </c>
      <c r="I73" s="26" t="s">
        <v>800</v>
      </c>
      <c r="J73" s="26" t="s">
        <v>801</v>
      </c>
      <c r="K73" s="23"/>
      <c r="L73" s="23"/>
      <c r="M73" s="23"/>
      <c r="N73" s="23"/>
      <c r="P73" s="16"/>
      <c r="Q73" s="16"/>
      <c r="R73" s="16"/>
      <c r="S73" s="16"/>
      <c r="T73" s="16"/>
      <c r="U73" s="16"/>
      <c r="V73" s="16"/>
      <c r="W73" s="16"/>
      <c r="X73" s="16"/>
      <c r="Y73" s="16"/>
      <c r="Z73" s="16"/>
      <c r="AA73" s="16"/>
      <c r="AB73" s="16"/>
      <c r="AC73" s="16"/>
      <c r="AD73" s="16"/>
      <c r="AE73" s="16"/>
      <c r="AF73" s="16"/>
      <c r="AG73" s="16"/>
      <c r="AH73" s="16"/>
      <c r="AI73" s="16"/>
    </row>
    <row r="74" spans="1:35" ht="30" customHeight="1">
      <c r="A74" s="11">
        <v>60</v>
      </c>
      <c r="B74" s="11" t="str">
        <f t="shared" si="3"/>
        <v/>
      </c>
      <c r="C74" s="11" t="str">
        <f t="shared" si="4"/>
        <v>（３４）</v>
      </c>
      <c r="D74" s="11">
        <f t="shared" si="5"/>
        <v>60</v>
      </c>
      <c r="E74" s="21" t="s">
        <v>211</v>
      </c>
      <c r="F74" s="25" t="s">
        <v>802</v>
      </c>
      <c r="G74" s="26" t="s">
        <v>156</v>
      </c>
      <c r="H74" s="26" t="s">
        <v>157</v>
      </c>
      <c r="I74" s="26" t="s">
        <v>158</v>
      </c>
      <c r="J74" s="26" t="s">
        <v>159</v>
      </c>
      <c r="K74" s="23"/>
      <c r="L74" s="23"/>
      <c r="M74" s="23"/>
      <c r="N74" s="23"/>
      <c r="P74" s="16"/>
      <c r="Q74" s="16"/>
      <c r="R74" s="16"/>
      <c r="S74" s="16"/>
      <c r="T74" s="16"/>
      <c r="U74" s="16"/>
      <c r="V74" s="16"/>
      <c r="W74" s="16"/>
      <c r="X74" s="16"/>
      <c r="Y74" s="16"/>
      <c r="Z74" s="16"/>
      <c r="AA74" s="16"/>
      <c r="AB74" s="16"/>
      <c r="AC74" s="16"/>
      <c r="AD74" s="16"/>
      <c r="AE74" s="16"/>
      <c r="AF74" s="16"/>
      <c r="AG74" s="16"/>
      <c r="AH74" s="16"/>
      <c r="AI74" s="16"/>
    </row>
    <row r="75" spans="1:35" ht="30" customHeight="1">
      <c r="A75" s="11">
        <v>61</v>
      </c>
      <c r="B75" s="11" t="str">
        <f t="shared" si="3"/>
        <v/>
      </c>
      <c r="C75" s="11" t="str">
        <f t="shared" si="4"/>
        <v>（３５）</v>
      </c>
      <c r="D75" s="11">
        <f t="shared" si="5"/>
        <v>61</v>
      </c>
      <c r="E75" s="21" t="s">
        <v>218</v>
      </c>
      <c r="F75" s="25" t="s">
        <v>803</v>
      </c>
      <c r="G75" s="26" t="s">
        <v>798</v>
      </c>
      <c r="H75" s="26" t="s">
        <v>799</v>
      </c>
      <c r="I75" s="26" t="s">
        <v>800</v>
      </c>
      <c r="J75" s="26" t="s">
        <v>801</v>
      </c>
      <c r="K75" s="23"/>
      <c r="L75" s="23"/>
      <c r="M75" s="23"/>
      <c r="N75" s="23"/>
      <c r="P75" s="16"/>
      <c r="Q75" s="16"/>
      <c r="R75" s="16"/>
      <c r="S75" s="16"/>
      <c r="T75" s="16"/>
      <c r="U75" s="16"/>
      <c r="V75" s="16"/>
      <c r="W75" s="16"/>
      <c r="X75" s="16"/>
      <c r="Y75" s="16"/>
      <c r="Z75" s="16"/>
      <c r="AA75" s="16"/>
      <c r="AB75" s="16"/>
      <c r="AC75" s="16"/>
      <c r="AD75" s="16"/>
      <c r="AE75" s="16"/>
      <c r="AF75" s="16"/>
      <c r="AG75" s="16"/>
      <c r="AH75" s="16"/>
      <c r="AI75" s="16"/>
    </row>
    <row r="76" spans="1:35" ht="30" customHeight="1">
      <c r="A76" s="11">
        <v>62</v>
      </c>
      <c r="B76" s="11" t="str">
        <f t="shared" si="3"/>
        <v/>
      </c>
      <c r="C76" s="11" t="str">
        <f t="shared" si="4"/>
        <v>（３６）</v>
      </c>
      <c r="D76" s="11">
        <f t="shared" si="5"/>
        <v>62</v>
      </c>
      <c r="E76" s="21" t="s">
        <v>226</v>
      </c>
      <c r="F76" s="25" t="s">
        <v>804</v>
      </c>
      <c r="G76" s="26" t="s">
        <v>654</v>
      </c>
      <c r="H76" s="26" t="s">
        <v>655</v>
      </c>
      <c r="I76" s="26" t="s">
        <v>656</v>
      </c>
      <c r="J76" s="26" t="s">
        <v>805</v>
      </c>
      <c r="K76" s="23"/>
      <c r="L76" s="23"/>
      <c r="M76" s="23"/>
      <c r="N76" s="23"/>
      <c r="P76" s="16"/>
      <c r="Q76" s="16"/>
      <c r="R76" s="16"/>
      <c r="S76" s="16"/>
      <c r="T76" s="16"/>
      <c r="U76" s="16"/>
      <c r="V76" s="16"/>
      <c r="W76" s="16"/>
      <c r="X76" s="16"/>
      <c r="Y76" s="16"/>
      <c r="Z76" s="16"/>
      <c r="AA76" s="16"/>
      <c r="AB76" s="16"/>
      <c r="AC76" s="16"/>
      <c r="AD76" s="16"/>
      <c r="AE76" s="16"/>
      <c r="AF76" s="16"/>
      <c r="AG76" s="16"/>
      <c r="AH76" s="16"/>
      <c r="AI76" s="16"/>
    </row>
    <row r="77" spans="1:35" ht="30" customHeight="1">
      <c r="B77" s="11" t="str">
        <f t="shared" si="3"/>
        <v/>
      </c>
      <c r="C77" s="11" t="str">
        <f t="shared" si="4"/>
        <v/>
      </c>
      <c r="D77" s="11" t="str">
        <f t="shared" si="5"/>
        <v/>
      </c>
      <c r="E77" s="174" t="s">
        <v>806</v>
      </c>
      <c r="F77" s="175"/>
      <c r="G77" s="175"/>
      <c r="H77" s="175"/>
      <c r="I77" s="175"/>
      <c r="J77" s="175"/>
      <c r="K77" s="175"/>
      <c r="L77" s="175"/>
      <c r="M77" s="175"/>
      <c r="N77" s="176"/>
      <c r="P77" s="16"/>
      <c r="Q77" s="16"/>
      <c r="R77" s="16"/>
      <c r="S77" s="16"/>
      <c r="T77" s="16"/>
      <c r="U77" s="16"/>
      <c r="V77" s="16"/>
      <c r="W77" s="16"/>
      <c r="X77" s="16"/>
      <c r="Y77" s="16"/>
      <c r="Z77" s="16"/>
      <c r="AA77" s="16"/>
      <c r="AB77" s="16"/>
      <c r="AC77" s="16"/>
      <c r="AD77" s="16"/>
      <c r="AE77" s="16"/>
      <c r="AF77" s="16"/>
      <c r="AG77" s="16"/>
      <c r="AH77" s="16"/>
      <c r="AI77" s="16"/>
    </row>
    <row r="78" spans="1:35" ht="30" customHeight="1">
      <c r="A78" s="11">
        <v>63</v>
      </c>
      <c r="B78" s="11" t="str">
        <f t="shared" si="3"/>
        <v/>
      </c>
      <c r="C78" s="11" t="str">
        <f t="shared" si="4"/>
        <v>（３７）</v>
      </c>
      <c r="D78" s="11">
        <f t="shared" si="5"/>
        <v>63</v>
      </c>
      <c r="E78" s="21" t="s">
        <v>668</v>
      </c>
      <c r="F78" s="25" t="s">
        <v>807</v>
      </c>
      <c r="G78" s="26" t="s">
        <v>163</v>
      </c>
      <c r="H78" s="26" t="s">
        <v>164</v>
      </c>
      <c r="I78" s="26" t="s">
        <v>165</v>
      </c>
      <c r="J78" s="26" t="s">
        <v>166</v>
      </c>
      <c r="K78" s="23"/>
      <c r="L78" s="23"/>
      <c r="M78" s="23"/>
      <c r="N78" s="23"/>
      <c r="P78" s="16"/>
      <c r="Q78" s="16"/>
      <c r="R78" s="16"/>
      <c r="S78" s="16"/>
      <c r="T78" s="16"/>
      <c r="U78" s="16"/>
      <c r="V78" s="16"/>
      <c r="W78" s="16"/>
      <c r="X78" s="16"/>
      <c r="Y78" s="16"/>
      <c r="Z78" s="16"/>
      <c r="AA78" s="16"/>
      <c r="AB78" s="16"/>
      <c r="AC78" s="16"/>
      <c r="AD78" s="16"/>
      <c r="AE78" s="16"/>
      <c r="AF78" s="16"/>
      <c r="AG78" s="16"/>
      <c r="AH78" s="16"/>
      <c r="AI78" s="16"/>
    </row>
    <row r="79" spans="1:35" ht="36" customHeight="1">
      <c r="A79" s="11">
        <v>64</v>
      </c>
      <c r="B79" s="11" t="str">
        <f t="shared" si="3"/>
        <v/>
      </c>
      <c r="C79" s="11" t="str">
        <f t="shared" si="4"/>
        <v>（３８）</v>
      </c>
      <c r="D79" s="11">
        <f t="shared" si="5"/>
        <v>64</v>
      </c>
      <c r="E79" s="21" t="s">
        <v>232</v>
      </c>
      <c r="F79" s="25" t="s">
        <v>660</v>
      </c>
      <c r="G79" s="26" t="s">
        <v>163</v>
      </c>
      <c r="H79" s="26" t="s">
        <v>164</v>
      </c>
      <c r="I79" s="26" t="s">
        <v>165</v>
      </c>
      <c r="J79" s="26" t="s">
        <v>166</v>
      </c>
      <c r="K79" s="23"/>
      <c r="L79" s="23"/>
      <c r="M79" s="23"/>
      <c r="N79" s="23"/>
      <c r="P79" s="16"/>
      <c r="Q79" s="16"/>
      <c r="R79" s="16"/>
      <c r="S79" s="16"/>
      <c r="T79" s="16"/>
      <c r="U79" s="16"/>
      <c r="V79" s="16"/>
      <c r="W79" s="16"/>
      <c r="X79" s="16"/>
      <c r="Y79" s="16"/>
      <c r="Z79" s="16"/>
      <c r="AA79" s="16"/>
      <c r="AB79" s="16"/>
      <c r="AC79" s="16"/>
      <c r="AD79" s="16"/>
      <c r="AE79" s="16"/>
      <c r="AF79" s="16"/>
      <c r="AG79" s="16"/>
      <c r="AH79" s="16"/>
      <c r="AI79" s="16"/>
    </row>
    <row r="80" spans="1:35" ht="35.25" customHeight="1">
      <c r="A80" s="11">
        <v>65</v>
      </c>
      <c r="B80" s="11" t="str">
        <f t="shared" si="3"/>
        <v/>
      </c>
      <c r="C80" s="11" t="str">
        <f t="shared" si="4"/>
        <v>（３９）</v>
      </c>
      <c r="D80" s="11">
        <f t="shared" si="5"/>
        <v>65</v>
      </c>
      <c r="E80" s="21" t="s">
        <v>237</v>
      </c>
      <c r="F80" s="25" t="s">
        <v>808</v>
      </c>
      <c r="G80" s="26" t="s">
        <v>163</v>
      </c>
      <c r="H80" s="26" t="s">
        <v>164</v>
      </c>
      <c r="I80" s="26" t="s">
        <v>165</v>
      </c>
      <c r="J80" s="26" t="s">
        <v>166</v>
      </c>
      <c r="K80" s="23"/>
      <c r="L80" s="23"/>
      <c r="M80" s="23"/>
      <c r="N80" s="23"/>
      <c r="P80" s="16"/>
      <c r="Q80" s="16"/>
      <c r="R80" s="16"/>
      <c r="S80" s="16"/>
      <c r="T80" s="16"/>
      <c r="U80" s="16"/>
      <c r="V80" s="16"/>
      <c r="W80" s="16"/>
      <c r="X80" s="16"/>
      <c r="Y80" s="16"/>
      <c r="Z80" s="16"/>
      <c r="AA80" s="16"/>
      <c r="AB80" s="16"/>
      <c r="AC80" s="16"/>
      <c r="AD80" s="16"/>
      <c r="AE80" s="16"/>
      <c r="AF80" s="16"/>
      <c r="AG80" s="16"/>
      <c r="AH80" s="16"/>
      <c r="AI80" s="16"/>
    </row>
    <row r="81" spans="1:35" ht="34.5" customHeight="1">
      <c r="A81" s="11">
        <v>66</v>
      </c>
      <c r="B81" s="11" t="str">
        <f t="shared" si="3"/>
        <v/>
      </c>
      <c r="C81" s="11" t="str">
        <f t="shared" si="4"/>
        <v>（４０）</v>
      </c>
      <c r="D81" s="11">
        <f t="shared" si="5"/>
        <v>66</v>
      </c>
      <c r="E81" s="21" t="s">
        <v>239</v>
      </c>
      <c r="F81" s="34" t="s">
        <v>662</v>
      </c>
      <c r="G81" s="26" t="s">
        <v>163</v>
      </c>
      <c r="H81" s="26" t="s">
        <v>164</v>
      </c>
      <c r="I81" s="26" t="s">
        <v>165</v>
      </c>
      <c r="J81" s="26" t="s">
        <v>166</v>
      </c>
      <c r="K81" s="23"/>
      <c r="L81" s="23"/>
      <c r="M81" s="23"/>
      <c r="N81" s="23"/>
      <c r="P81" s="16"/>
      <c r="Q81" s="16"/>
      <c r="R81" s="16"/>
      <c r="S81" s="16"/>
      <c r="T81" s="16"/>
      <c r="U81" s="16"/>
      <c r="V81" s="16"/>
      <c r="W81" s="16"/>
      <c r="X81" s="16"/>
      <c r="Y81" s="16"/>
      <c r="Z81" s="16"/>
      <c r="AA81" s="16"/>
      <c r="AB81" s="16"/>
      <c r="AC81" s="16"/>
      <c r="AD81" s="16"/>
      <c r="AE81" s="16"/>
      <c r="AF81" s="16"/>
      <c r="AG81" s="16"/>
      <c r="AH81" s="16"/>
      <c r="AI81" s="16"/>
    </row>
    <row r="82" spans="1:35" ht="33.75" customHeight="1">
      <c r="A82" s="11">
        <v>67</v>
      </c>
      <c r="B82" s="11" t="str">
        <f t="shared" si="3"/>
        <v/>
      </c>
      <c r="C82" s="11" t="str">
        <f t="shared" si="4"/>
        <v>（４１）</v>
      </c>
      <c r="D82" s="11">
        <f t="shared" si="5"/>
        <v>67</v>
      </c>
      <c r="E82" s="21" t="s">
        <v>245</v>
      </c>
      <c r="F82" s="25" t="s">
        <v>809</v>
      </c>
      <c r="G82" s="26" t="s">
        <v>163</v>
      </c>
      <c r="H82" s="26" t="s">
        <v>164</v>
      </c>
      <c r="I82" s="26" t="s">
        <v>165</v>
      </c>
      <c r="J82" s="26" t="s">
        <v>166</v>
      </c>
      <c r="K82" s="23"/>
      <c r="L82" s="23"/>
      <c r="M82" s="23"/>
      <c r="N82" s="23"/>
      <c r="P82" s="16"/>
      <c r="Q82" s="16"/>
      <c r="R82" s="16"/>
      <c r="S82" s="16"/>
      <c r="T82" s="16"/>
      <c r="U82" s="16"/>
      <c r="V82" s="16"/>
      <c r="W82" s="16"/>
      <c r="X82" s="16"/>
      <c r="Y82" s="16"/>
      <c r="Z82" s="16"/>
      <c r="AA82" s="16"/>
      <c r="AB82" s="16"/>
      <c r="AC82" s="16"/>
      <c r="AD82" s="16"/>
      <c r="AE82" s="16"/>
      <c r="AF82" s="16"/>
      <c r="AG82" s="16"/>
      <c r="AH82" s="16"/>
      <c r="AI82" s="16"/>
    </row>
    <row r="83" spans="1:35" ht="30" customHeight="1">
      <c r="A83" s="11">
        <v>68</v>
      </c>
      <c r="B83" s="11" t="str">
        <f t="shared" si="3"/>
        <v/>
      </c>
      <c r="C83" s="11" t="str">
        <f t="shared" si="4"/>
        <v>（４２）</v>
      </c>
      <c r="D83" s="11">
        <f t="shared" si="5"/>
        <v>68</v>
      </c>
      <c r="E83" s="21" t="s">
        <v>445</v>
      </c>
      <c r="F83" s="25" t="s">
        <v>810</v>
      </c>
      <c r="G83" s="26" t="s">
        <v>163</v>
      </c>
      <c r="H83" s="26" t="s">
        <v>164</v>
      </c>
      <c r="I83" s="26" t="s">
        <v>165</v>
      </c>
      <c r="J83" s="26" t="s">
        <v>166</v>
      </c>
      <c r="K83" s="23"/>
      <c r="L83" s="23"/>
      <c r="M83" s="23"/>
      <c r="N83" s="23"/>
      <c r="P83" s="16"/>
      <c r="Q83" s="16"/>
      <c r="R83" s="16"/>
      <c r="S83" s="16"/>
      <c r="T83" s="16"/>
      <c r="U83" s="16"/>
      <c r="V83" s="16"/>
      <c r="W83" s="16"/>
      <c r="X83" s="16"/>
      <c r="Y83" s="16"/>
      <c r="Z83" s="16"/>
      <c r="AA83" s="16"/>
      <c r="AB83" s="16"/>
      <c r="AC83" s="16"/>
      <c r="AD83" s="16"/>
      <c r="AE83" s="16"/>
      <c r="AF83" s="16"/>
      <c r="AG83" s="16"/>
      <c r="AH83" s="16"/>
      <c r="AI83" s="16"/>
    </row>
    <row r="84" spans="1:35" ht="30" customHeight="1">
      <c r="A84" s="11">
        <v>69</v>
      </c>
      <c r="B84" s="11" t="str">
        <f t="shared" si="3"/>
        <v/>
      </c>
      <c r="C84" s="11" t="str">
        <f t="shared" si="4"/>
        <v>（４３）</v>
      </c>
      <c r="D84" s="11">
        <f t="shared" si="5"/>
        <v>69</v>
      </c>
      <c r="E84" s="21" t="s">
        <v>254</v>
      </c>
      <c r="F84" s="25" t="s">
        <v>811</v>
      </c>
      <c r="G84" s="26" t="s">
        <v>163</v>
      </c>
      <c r="H84" s="26" t="s">
        <v>164</v>
      </c>
      <c r="I84" s="26" t="s">
        <v>165</v>
      </c>
      <c r="J84" s="26" t="s">
        <v>166</v>
      </c>
      <c r="K84" s="23"/>
      <c r="L84" s="23"/>
      <c r="M84" s="23"/>
      <c r="N84" s="23"/>
      <c r="P84" s="16"/>
      <c r="Q84" s="16"/>
      <c r="R84" s="16"/>
      <c r="S84" s="16"/>
      <c r="T84" s="16"/>
      <c r="U84" s="16"/>
      <c r="V84" s="16"/>
      <c r="W84" s="16"/>
      <c r="X84" s="16"/>
      <c r="Y84" s="16"/>
      <c r="Z84" s="16"/>
      <c r="AA84" s="16"/>
      <c r="AB84" s="16"/>
      <c r="AC84" s="16"/>
      <c r="AD84" s="16"/>
      <c r="AE84" s="16"/>
      <c r="AF84" s="16"/>
      <c r="AG84" s="16"/>
      <c r="AH84" s="16"/>
      <c r="AI84" s="16"/>
    </row>
    <row r="85" spans="1:35" ht="30" customHeight="1">
      <c r="A85" s="11">
        <v>70</v>
      </c>
      <c r="B85" s="11" t="str">
        <f t="shared" si="3"/>
        <v/>
      </c>
      <c r="C85" s="11" t="str">
        <f t="shared" si="4"/>
        <v>（４４）</v>
      </c>
      <c r="D85" s="11">
        <f t="shared" si="5"/>
        <v>70</v>
      </c>
      <c r="E85" s="21" t="s">
        <v>256</v>
      </c>
      <c r="F85" s="25" t="s">
        <v>812</v>
      </c>
      <c r="G85" s="26" t="s">
        <v>163</v>
      </c>
      <c r="H85" s="26" t="s">
        <v>164</v>
      </c>
      <c r="I85" s="26" t="s">
        <v>165</v>
      </c>
      <c r="J85" s="26" t="s">
        <v>166</v>
      </c>
      <c r="K85" s="23"/>
      <c r="L85" s="23"/>
      <c r="M85" s="23"/>
      <c r="N85" s="23"/>
      <c r="P85" s="16"/>
      <c r="Q85" s="16"/>
      <c r="R85" s="16"/>
      <c r="S85" s="16"/>
      <c r="T85" s="16"/>
      <c r="U85" s="16"/>
      <c r="V85" s="16"/>
      <c r="W85" s="16"/>
      <c r="X85" s="16"/>
      <c r="Y85" s="16"/>
      <c r="Z85" s="16"/>
      <c r="AA85" s="16"/>
      <c r="AB85" s="16"/>
      <c r="AC85" s="16"/>
      <c r="AD85" s="16"/>
      <c r="AE85" s="16"/>
      <c r="AF85" s="16"/>
      <c r="AG85" s="16"/>
      <c r="AH85" s="16"/>
      <c r="AI85" s="16"/>
    </row>
    <row r="86" spans="1:35" ht="30" customHeight="1">
      <c r="B86" s="11" t="str">
        <f t="shared" si="3"/>
        <v/>
      </c>
      <c r="C86" s="11" t="str">
        <f t="shared" si="4"/>
        <v/>
      </c>
      <c r="D86" s="11" t="str">
        <f t="shared" si="5"/>
        <v/>
      </c>
      <c r="E86" s="177" t="s">
        <v>359</v>
      </c>
      <c r="F86" s="178"/>
      <c r="G86" s="178"/>
      <c r="H86" s="178"/>
      <c r="I86" s="178"/>
      <c r="J86" s="178"/>
      <c r="K86" s="178"/>
      <c r="L86" s="178"/>
      <c r="M86" s="178"/>
      <c r="N86" s="179"/>
      <c r="P86" s="16"/>
      <c r="Q86" s="16"/>
      <c r="R86" s="16"/>
      <c r="S86" s="16"/>
      <c r="T86" s="16"/>
      <c r="U86" s="16"/>
      <c r="V86" s="16"/>
      <c r="W86" s="16"/>
      <c r="X86" s="16"/>
      <c r="Y86" s="16"/>
      <c r="Z86" s="16"/>
      <c r="AA86" s="16"/>
      <c r="AB86" s="16"/>
      <c r="AC86" s="16"/>
      <c r="AD86" s="16"/>
      <c r="AE86" s="16"/>
      <c r="AF86" s="16"/>
      <c r="AG86" s="16"/>
      <c r="AH86" s="16"/>
      <c r="AI86" s="16"/>
    </row>
    <row r="87" spans="1:35" ht="30" customHeight="1">
      <c r="A87" s="11">
        <v>71</v>
      </c>
      <c r="B87" s="11" t="str">
        <f t="shared" si="3"/>
        <v/>
      </c>
      <c r="C87" s="11" t="str">
        <f t="shared" si="4"/>
        <v>（４５）</v>
      </c>
      <c r="D87" s="11">
        <f t="shared" si="5"/>
        <v>71</v>
      </c>
      <c r="E87" s="21" t="s">
        <v>813</v>
      </c>
      <c r="F87" s="25" t="s">
        <v>479</v>
      </c>
      <c r="G87" s="26" t="s">
        <v>110</v>
      </c>
      <c r="H87" s="26" t="s">
        <v>111</v>
      </c>
      <c r="I87" s="26" t="s">
        <v>184</v>
      </c>
      <c r="J87" s="26" t="s">
        <v>185</v>
      </c>
      <c r="K87" s="23"/>
      <c r="L87" s="23"/>
      <c r="M87" s="23"/>
      <c r="N87" s="23"/>
      <c r="P87" s="16"/>
      <c r="Q87" s="16"/>
      <c r="R87" s="16"/>
      <c r="S87" s="16"/>
      <c r="T87" s="16"/>
      <c r="U87" s="16"/>
      <c r="V87" s="16"/>
      <c r="W87" s="16"/>
      <c r="X87" s="16"/>
      <c r="Y87" s="16"/>
      <c r="Z87" s="16"/>
      <c r="AA87" s="16"/>
      <c r="AB87" s="16"/>
      <c r="AC87" s="16"/>
      <c r="AD87" s="16"/>
      <c r="AE87" s="16"/>
      <c r="AF87" s="16"/>
      <c r="AG87" s="16"/>
      <c r="AH87" s="16"/>
      <c r="AI87" s="16"/>
    </row>
    <row r="88" spans="1:35" ht="30" customHeight="1">
      <c r="A88" s="11">
        <v>72</v>
      </c>
      <c r="B88" s="11" t="str">
        <f t="shared" si="3"/>
        <v/>
      </c>
      <c r="C88" s="11" t="str">
        <f t="shared" si="4"/>
        <v>（４６）</v>
      </c>
      <c r="D88" s="11">
        <f t="shared" si="5"/>
        <v>72</v>
      </c>
      <c r="E88" s="21" t="s">
        <v>260</v>
      </c>
      <c r="F88" s="25" t="s">
        <v>814</v>
      </c>
      <c r="G88" s="26" t="s">
        <v>110</v>
      </c>
      <c r="H88" s="26" t="s">
        <v>111</v>
      </c>
      <c r="I88" s="26" t="s">
        <v>184</v>
      </c>
      <c r="J88" s="26" t="s">
        <v>185</v>
      </c>
      <c r="K88" s="23"/>
      <c r="L88" s="23"/>
      <c r="M88" s="23"/>
      <c r="N88" s="23"/>
      <c r="P88" s="16"/>
      <c r="Q88" s="16"/>
      <c r="R88" s="16"/>
      <c r="S88" s="16"/>
      <c r="T88" s="16"/>
      <c r="U88" s="16"/>
      <c r="V88" s="16"/>
      <c r="W88" s="16"/>
      <c r="X88" s="16"/>
      <c r="Y88" s="16"/>
      <c r="Z88" s="16"/>
      <c r="AA88" s="16"/>
      <c r="AB88" s="16"/>
      <c r="AC88" s="16"/>
      <c r="AD88" s="16"/>
      <c r="AE88" s="16"/>
      <c r="AF88" s="16"/>
      <c r="AG88" s="16"/>
      <c r="AH88" s="16"/>
      <c r="AI88" s="16"/>
    </row>
    <row r="89" spans="1:35" ht="45">
      <c r="A89" s="11">
        <v>73</v>
      </c>
      <c r="B89" s="11" t="str">
        <f t="shared" si="3"/>
        <v/>
      </c>
      <c r="C89" s="11" t="str">
        <f t="shared" si="4"/>
        <v>（４７）</v>
      </c>
      <c r="D89" s="11">
        <f t="shared" si="5"/>
        <v>73</v>
      </c>
      <c r="E89" s="21" t="s">
        <v>262</v>
      </c>
      <c r="F89" s="25" t="s">
        <v>815</v>
      </c>
      <c r="G89" s="26" t="s">
        <v>816</v>
      </c>
      <c r="H89" s="26" t="s">
        <v>817</v>
      </c>
      <c r="I89" s="26" t="s">
        <v>818</v>
      </c>
      <c r="J89" s="26" t="s">
        <v>819</v>
      </c>
      <c r="K89" s="26" t="s">
        <v>674</v>
      </c>
      <c r="L89" s="26" t="s">
        <v>675</v>
      </c>
      <c r="M89" s="23"/>
      <c r="N89" s="23"/>
      <c r="P89" s="16"/>
      <c r="Q89" s="16"/>
      <c r="R89" s="16"/>
      <c r="S89" s="16"/>
      <c r="T89" s="16"/>
      <c r="U89" s="16"/>
      <c r="V89" s="16"/>
      <c r="W89" s="16"/>
      <c r="X89" s="16"/>
      <c r="Y89" s="16"/>
      <c r="Z89" s="16"/>
      <c r="AA89" s="16"/>
      <c r="AB89" s="16"/>
      <c r="AC89" s="16"/>
      <c r="AD89" s="16"/>
      <c r="AE89" s="16"/>
      <c r="AF89" s="16"/>
      <c r="AG89" s="16"/>
      <c r="AH89" s="16"/>
      <c r="AI89" s="16"/>
    </row>
    <row r="90" spans="1:35">
      <c r="A90" s="11">
        <v>74</v>
      </c>
      <c r="B90" s="11" t="str">
        <f t="shared" si="3"/>
        <v/>
      </c>
      <c r="C90" s="11" t="str">
        <f t="shared" si="4"/>
        <v>（４８）</v>
      </c>
      <c r="D90" s="11">
        <f t="shared" si="5"/>
        <v>74</v>
      </c>
      <c r="E90" s="21" t="s">
        <v>264</v>
      </c>
      <c r="F90" s="25" t="s">
        <v>820</v>
      </c>
      <c r="G90" s="26" t="s">
        <v>821</v>
      </c>
      <c r="H90" s="26" t="s">
        <v>822</v>
      </c>
      <c r="I90" s="26" t="s">
        <v>817</v>
      </c>
      <c r="J90" s="26" t="s">
        <v>818</v>
      </c>
      <c r="K90" s="26" t="s">
        <v>679</v>
      </c>
      <c r="L90" s="26" t="s">
        <v>823</v>
      </c>
      <c r="M90" s="23"/>
      <c r="N90" s="23"/>
      <c r="P90" s="16"/>
      <c r="Q90" s="16"/>
      <c r="R90" s="16"/>
      <c r="S90" s="16"/>
      <c r="T90" s="16"/>
      <c r="U90" s="16"/>
      <c r="V90" s="16"/>
      <c r="W90" s="16"/>
      <c r="X90" s="16"/>
      <c r="Y90" s="16"/>
      <c r="Z90" s="16"/>
      <c r="AA90" s="16"/>
      <c r="AB90" s="16"/>
      <c r="AC90" s="16"/>
      <c r="AD90" s="16"/>
      <c r="AE90" s="16"/>
      <c r="AF90" s="16"/>
      <c r="AG90" s="16"/>
      <c r="AH90" s="16"/>
      <c r="AI90" s="16"/>
    </row>
    <row r="91" spans="1:35" ht="30" customHeight="1">
      <c r="A91" s="11">
        <v>75</v>
      </c>
      <c r="B91" s="11" t="str">
        <f t="shared" si="3"/>
        <v/>
      </c>
      <c r="C91" s="11" t="str">
        <f t="shared" si="4"/>
        <v>（４９）</v>
      </c>
      <c r="D91" s="11">
        <f t="shared" si="5"/>
        <v>75</v>
      </c>
      <c r="E91" s="21" t="s">
        <v>266</v>
      </c>
      <c r="F91" s="25" t="s">
        <v>680</v>
      </c>
      <c r="G91" s="26" t="s">
        <v>824</v>
      </c>
      <c r="H91" s="26" t="s">
        <v>825</v>
      </c>
      <c r="I91" s="26" t="s">
        <v>826</v>
      </c>
      <c r="J91" s="26" t="s">
        <v>827</v>
      </c>
      <c r="K91" s="26" t="s">
        <v>828</v>
      </c>
      <c r="L91" s="26" t="s">
        <v>829</v>
      </c>
      <c r="M91" s="26" t="s">
        <v>687</v>
      </c>
      <c r="N91" s="26" t="s">
        <v>639</v>
      </c>
      <c r="P91" s="16"/>
      <c r="Q91" s="16"/>
      <c r="R91" s="16"/>
      <c r="S91" s="16"/>
      <c r="T91" s="16"/>
      <c r="U91" s="16"/>
      <c r="V91" s="16"/>
      <c r="W91" s="16"/>
      <c r="X91" s="16"/>
      <c r="Y91" s="16"/>
      <c r="Z91" s="16"/>
      <c r="AA91" s="16"/>
      <c r="AB91" s="16"/>
      <c r="AC91" s="16"/>
      <c r="AD91" s="16"/>
      <c r="AE91" s="16"/>
      <c r="AF91" s="16"/>
      <c r="AG91" s="16"/>
      <c r="AH91" s="16"/>
      <c r="AI91" s="16"/>
    </row>
    <row r="92" spans="1:35" ht="30" customHeight="1">
      <c r="A92" s="11">
        <v>76</v>
      </c>
      <c r="B92" s="11" t="str">
        <f t="shared" si="3"/>
        <v/>
      </c>
      <c r="C92" s="11" t="str">
        <f t="shared" si="4"/>
        <v>（５０）</v>
      </c>
      <c r="D92" s="11">
        <f t="shared" si="5"/>
        <v>76</v>
      </c>
      <c r="E92" s="21" t="s">
        <v>268</v>
      </c>
      <c r="F92" s="25" t="s">
        <v>830</v>
      </c>
      <c r="G92" s="26" t="s">
        <v>689</v>
      </c>
      <c r="H92" s="26" t="s">
        <v>690</v>
      </c>
      <c r="I92" s="26" t="s">
        <v>691</v>
      </c>
      <c r="J92" s="26" t="s">
        <v>692</v>
      </c>
      <c r="K92" s="26" t="s">
        <v>831</v>
      </c>
      <c r="L92" s="23"/>
      <c r="M92" s="23"/>
      <c r="N92" s="23"/>
      <c r="P92" s="16"/>
      <c r="Q92" s="16"/>
      <c r="R92" s="16"/>
      <c r="S92" s="16"/>
      <c r="T92" s="16"/>
      <c r="U92" s="16"/>
      <c r="V92" s="16"/>
      <c r="W92" s="16"/>
      <c r="X92" s="16"/>
      <c r="Y92" s="16"/>
      <c r="Z92" s="16"/>
      <c r="AA92" s="16"/>
      <c r="AB92" s="16"/>
      <c r="AC92" s="16"/>
      <c r="AD92" s="16"/>
      <c r="AE92" s="16"/>
      <c r="AF92" s="16"/>
      <c r="AG92" s="16"/>
      <c r="AH92" s="16"/>
      <c r="AI92" s="16"/>
    </row>
    <row r="93" spans="1:35" ht="30" customHeight="1">
      <c r="A93" s="11">
        <v>77</v>
      </c>
      <c r="B93" s="11" t="str">
        <f t="shared" si="3"/>
        <v/>
      </c>
      <c r="C93" s="11" t="str">
        <f t="shared" si="4"/>
        <v>（５１）</v>
      </c>
      <c r="D93" s="11">
        <f t="shared" si="5"/>
        <v>77</v>
      </c>
      <c r="E93" s="21" t="s">
        <v>270</v>
      </c>
      <c r="F93" s="33" t="s">
        <v>694</v>
      </c>
      <c r="G93" s="26" t="s">
        <v>695</v>
      </c>
      <c r="H93" s="26" t="s">
        <v>696</v>
      </c>
      <c r="I93" s="26" t="s">
        <v>697</v>
      </c>
      <c r="J93" s="26" t="s">
        <v>698</v>
      </c>
      <c r="K93" s="26" t="s">
        <v>699</v>
      </c>
      <c r="L93" s="23"/>
      <c r="M93" s="23"/>
      <c r="N93" s="23"/>
      <c r="O93" s="11" t="s">
        <v>225</v>
      </c>
      <c r="P93" s="16"/>
      <c r="Q93" s="16"/>
      <c r="R93" s="16"/>
      <c r="S93" s="16"/>
      <c r="T93" s="16"/>
      <c r="U93" s="16"/>
      <c r="V93" s="16"/>
      <c r="W93" s="16"/>
      <c r="X93" s="16"/>
      <c r="Y93" s="16"/>
      <c r="Z93" s="16"/>
      <c r="AA93" s="16"/>
      <c r="AB93" s="16"/>
      <c r="AC93" s="16"/>
      <c r="AD93" s="16"/>
      <c r="AE93" s="16"/>
      <c r="AF93" s="16"/>
      <c r="AG93" s="16"/>
      <c r="AH93" s="16"/>
      <c r="AI93" s="16"/>
    </row>
    <row r="94" spans="1:35" ht="45">
      <c r="A94" s="11">
        <v>78</v>
      </c>
      <c r="B94" s="11" t="str">
        <f t="shared" si="3"/>
        <v/>
      </c>
      <c r="C94" s="11" t="str">
        <f t="shared" si="4"/>
        <v>（５２）</v>
      </c>
      <c r="D94" s="11">
        <f t="shared" si="5"/>
        <v>78</v>
      </c>
      <c r="E94" s="21" t="s">
        <v>272</v>
      </c>
      <c r="F94" s="25" t="s">
        <v>832</v>
      </c>
      <c r="G94" s="26" t="s">
        <v>821</v>
      </c>
      <c r="H94" s="26" t="s">
        <v>822</v>
      </c>
      <c r="I94" s="26" t="s">
        <v>817</v>
      </c>
      <c r="J94" s="26" t="s">
        <v>818</v>
      </c>
      <c r="K94" s="26" t="s">
        <v>679</v>
      </c>
      <c r="L94" s="26" t="s">
        <v>675</v>
      </c>
      <c r="M94" s="23"/>
      <c r="N94" s="23"/>
      <c r="P94" s="16"/>
      <c r="Q94" s="16"/>
      <c r="R94" s="16"/>
      <c r="S94" s="16"/>
      <c r="T94" s="16"/>
      <c r="U94" s="16"/>
      <c r="V94" s="16"/>
      <c r="W94" s="16"/>
      <c r="X94" s="16"/>
      <c r="Y94" s="16"/>
      <c r="Z94" s="16"/>
      <c r="AA94" s="16"/>
      <c r="AB94" s="16"/>
      <c r="AC94" s="16"/>
      <c r="AD94" s="16"/>
      <c r="AE94" s="16"/>
      <c r="AF94" s="16"/>
      <c r="AG94" s="16"/>
      <c r="AH94" s="16"/>
      <c r="AI94" s="16"/>
    </row>
    <row r="95" spans="1:35">
      <c r="A95" s="11">
        <v>79</v>
      </c>
      <c r="B95" s="11" t="str">
        <f t="shared" si="3"/>
        <v/>
      </c>
      <c r="C95" s="11" t="str">
        <f t="shared" si="4"/>
        <v>（５３）</v>
      </c>
      <c r="D95" s="11">
        <f t="shared" si="5"/>
        <v>79</v>
      </c>
      <c r="E95" s="21" t="s">
        <v>274</v>
      </c>
      <c r="F95" s="25" t="s">
        <v>833</v>
      </c>
      <c r="G95" s="26" t="s">
        <v>702</v>
      </c>
      <c r="H95" s="26" t="s">
        <v>834</v>
      </c>
      <c r="I95" s="23"/>
      <c r="J95" s="23"/>
      <c r="K95" s="23"/>
      <c r="L95" s="23"/>
      <c r="M95" s="23"/>
      <c r="N95" s="23"/>
      <c r="P95" s="16"/>
      <c r="Q95" s="16"/>
      <c r="R95" s="16"/>
      <c r="S95" s="16"/>
      <c r="T95" s="16"/>
      <c r="U95" s="16"/>
      <c r="V95" s="16"/>
      <c r="W95" s="16"/>
      <c r="X95" s="16"/>
      <c r="Y95" s="16"/>
      <c r="Z95" s="16"/>
      <c r="AA95" s="16"/>
      <c r="AB95" s="16"/>
      <c r="AC95" s="16"/>
      <c r="AD95" s="16"/>
      <c r="AE95" s="16"/>
      <c r="AF95" s="16"/>
      <c r="AG95" s="16"/>
      <c r="AH95" s="16"/>
      <c r="AI95" s="16"/>
    </row>
    <row r="96" spans="1:35" ht="45">
      <c r="A96" s="11">
        <v>80</v>
      </c>
      <c r="B96" s="11" t="str">
        <f t="shared" si="3"/>
        <v/>
      </c>
      <c r="C96" s="11" t="str">
        <f t="shared" si="4"/>
        <v>（５４）</v>
      </c>
      <c r="D96" s="11">
        <f t="shared" si="5"/>
        <v>80</v>
      </c>
      <c r="E96" s="21" t="s">
        <v>386</v>
      </c>
      <c r="F96" s="25" t="s">
        <v>835</v>
      </c>
      <c r="G96" s="26" t="s">
        <v>821</v>
      </c>
      <c r="H96" s="26" t="s">
        <v>822</v>
      </c>
      <c r="I96" s="26" t="s">
        <v>817</v>
      </c>
      <c r="J96" s="26" t="s">
        <v>818</v>
      </c>
      <c r="K96" s="26" t="s">
        <v>819</v>
      </c>
      <c r="L96" s="26" t="s">
        <v>674</v>
      </c>
      <c r="M96" s="26" t="s">
        <v>836</v>
      </c>
      <c r="N96" s="23"/>
      <c r="P96" s="16"/>
      <c r="Q96" s="16"/>
      <c r="R96" s="16"/>
      <c r="S96" s="16"/>
      <c r="T96" s="16"/>
      <c r="U96" s="16"/>
      <c r="V96" s="16"/>
      <c r="W96" s="16"/>
      <c r="X96" s="16"/>
      <c r="Y96" s="16"/>
      <c r="Z96" s="16"/>
      <c r="AA96" s="16"/>
      <c r="AB96" s="16"/>
      <c r="AC96" s="16"/>
      <c r="AD96" s="16"/>
      <c r="AE96" s="16"/>
      <c r="AF96" s="16"/>
      <c r="AG96" s="16"/>
      <c r="AH96" s="16"/>
      <c r="AI96" s="16"/>
    </row>
    <row r="97" spans="1:35" ht="45">
      <c r="A97" s="11">
        <v>81</v>
      </c>
      <c r="B97" s="11" t="str">
        <f t="shared" si="3"/>
        <v/>
      </c>
      <c r="C97" s="11" t="str">
        <f t="shared" si="4"/>
        <v>（５５）</v>
      </c>
      <c r="D97" s="11">
        <f t="shared" si="5"/>
        <v>81</v>
      </c>
      <c r="E97" s="21" t="s">
        <v>283</v>
      </c>
      <c r="F97" s="25" t="s">
        <v>837</v>
      </c>
      <c r="G97" s="26" t="s">
        <v>707</v>
      </c>
      <c r="H97" s="26" t="s">
        <v>703</v>
      </c>
      <c r="I97" s="23"/>
      <c r="J97" s="23"/>
      <c r="K97" s="23"/>
      <c r="L97" s="23"/>
      <c r="M97" s="23"/>
      <c r="N97" s="23"/>
      <c r="P97" s="16"/>
      <c r="Q97" s="16"/>
      <c r="R97" s="16"/>
      <c r="S97" s="16"/>
      <c r="T97" s="16"/>
      <c r="U97" s="16"/>
      <c r="V97" s="16"/>
      <c r="W97" s="16"/>
      <c r="X97" s="16"/>
      <c r="Y97" s="16"/>
      <c r="Z97" s="16"/>
      <c r="AA97" s="16"/>
      <c r="AB97" s="16"/>
      <c r="AC97" s="16"/>
      <c r="AD97" s="16"/>
      <c r="AE97" s="16"/>
      <c r="AF97" s="16"/>
      <c r="AG97" s="16"/>
      <c r="AH97" s="16"/>
      <c r="AI97" s="16"/>
    </row>
    <row r="98" spans="1:35" ht="30" customHeight="1">
      <c r="A98" s="11">
        <v>82</v>
      </c>
      <c r="B98" s="11" t="str">
        <f t="shared" si="3"/>
        <v/>
      </c>
      <c r="C98" s="11" t="str">
        <f t="shared" si="4"/>
        <v>（５６）</v>
      </c>
      <c r="D98" s="11">
        <f t="shared" si="5"/>
        <v>82</v>
      </c>
      <c r="E98" s="21" t="s">
        <v>288</v>
      </c>
      <c r="F98" s="25" t="s">
        <v>838</v>
      </c>
      <c r="G98" s="26" t="s">
        <v>709</v>
      </c>
      <c r="H98" s="26" t="s">
        <v>710</v>
      </c>
      <c r="I98" s="26" t="s">
        <v>711</v>
      </c>
      <c r="J98" s="26" t="s">
        <v>712</v>
      </c>
      <c r="K98" s="23"/>
      <c r="L98" s="23"/>
      <c r="M98" s="23"/>
      <c r="N98" s="23"/>
      <c r="P98" s="16"/>
      <c r="Q98" s="16"/>
      <c r="R98" s="16"/>
      <c r="S98" s="16"/>
      <c r="T98" s="16"/>
      <c r="U98" s="16"/>
      <c r="V98" s="16"/>
      <c r="W98" s="16"/>
      <c r="X98" s="16"/>
      <c r="Y98" s="16"/>
      <c r="Z98" s="16"/>
      <c r="AA98" s="16"/>
      <c r="AB98" s="16"/>
      <c r="AC98" s="16"/>
      <c r="AD98" s="16"/>
      <c r="AE98" s="16"/>
      <c r="AF98" s="16"/>
      <c r="AG98" s="16"/>
      <c r="AH98" s="16"/>
      <c r="AI98" s="16"/>
    </row>
    <row r="99" spans="1:35" ht="42" customHeight="1">
      <c r="A99" s="11">
        <v>83</v>
      </c>
      <c r="B99" s="11" t="str">
        <f t="shared" si="3"/>
        <v/>
      </c>
      <c r="C99" s="11" t="str">
        <f t="shared" si="4"/>
        <v>（５７）</v>
      </c>
      <c r="D99" s="11">
        <f t="shared" si="5"/>
        <v>83</v>
      </c>
      <c r="E99" s="21" t="s">
        <v>290</v>
      </c>
      <c r="F99" s="25" t="s">
        <v>839</v>
      </c>
      <c r="G99" s="26" t="s">
        <v>714</v>
      </c>
      <c r="H99" s="26" t="s">
        <v>609</v>
      </c>
      <c r="I99" s="26" t="s">
        <v>610</v>
      </c>
      <c r="J99" s="26" t="s">
        <v>715</v>
      </c>
      <c r="K99" s="23"/>
      <c r="L99" s="23"/>
      <c r="M99" s="23"/>
      <c r="N99" s="23"/>
      <c r="P99" s="16"/>
      <c r="Q99" s="16"/>
      <c r="R99" s="16"/>
      <c r="S99" s="16"/>
      <c r="T99" s="16"/>
      <c r="U99" s="16"/>
      <c r="V99" s="16"/>
      <c r="W99" s="16"/>
      <c r="X99" s="16"/>
      <c r="Y99" s="16"/>
      <c r="Z99" s="16"/>
      <c r="AA99" s="16"/>
      <c r="AB99" s="16"/>
      <c r="AC99" s="16"/>
      <c r="AD99" s="16"/>
      <c r="AE99" s="16"/>
      <c r="AF99" s="16"/>
      <c r="AG99" s="16"/>
      <c r="AH99" s="16"/>
      <c r="AI99" s="16"/>
    </row>
    <row r="100" spans="1:35" ht="30" customHeight="1">
      <c r="B100" s="11" t="str">
        <f t="shared" si="3"/>
        <v/>
      </c>
      <c r="C100" s="11" t="str">
        <f t="shared" si="4"/>
        <v/>
      </c>
      <c r="D100" s="11" t="str">
        <f t="shared" si="5"/>
        <v/>
      </c>
      <c r="E100" s="177" t="s">
        <v>840</v>
      </c>
      <c r="F100" s="178"/>
      <c r="G100" s="178"/>
      <c r="H100" s="178"/>
      <c r="I100" s="178"/>
      <c r="J100" s="178"/>
      <c r="K100" s="178"/>
      <c r="L100" s="178"/>
      <c r="M100" s="178"/>
      <c r="N100" s="179"/>
      <c r="P100" s="16"/>
      <c r="Q100" s="16"/>
      <c r="R100" s="16"/>
      <c r="S100" s="16"/>
      <c r="T100" s="16"/>
      <c r="U100" s="16"/>
      <c r="V100" s="16"/>
      <c r="W100" s="16"/>
      <c r="X100" s="16"/>
      <c r="Y100" s="16"/>
      <c r="Z100" s="16"/>
      <c r="AA100" s="16"/>
      <c r="AB100" s="16"/>
      <c r="AC100" s="16"/>
      <c r="AD100" s="16"/>
      <c r="AE100" s="16"/>
      <c r="AF100" s="16"/>
      <c r="AG100" s="16"/>
      <c r="AH100" s="16"/>
      <c r="AI100" s="16"/>
    </row>
    <row r="101" spans="1:35" ht="30" customHeight="1">
      <c r="A101" s="11">
        <v>84</v>
      </c>
      <c r="B101" s="11" t="str">
        <f t="shared" si="3"/>
        <v/>
      </c>
      <c r="C101" s="11" t="str">
        <f t="shared" si="4"/>
        <v>（５８）</v>
      </c>
      <c r="D101" s="11">
        <f t="shared" si="5"/>
        <v>84</v>
      </c>
      <c r="E101" s="21" t="s">
        <v>294</v>
      </c>
      <c r="F101" s="25" t="s">
        <v>732</v>
      </c>
      <c r="G101" s="47" t="s">
        <v>296</v>
      </c>
      <c r="H101" s="23"/>
      <c r="I101" s="23"/>
      <c r="J101" s="23"/>
      <c r="K101" s="23"/>
      <c r="L101" s="23"/>
      <c r="M101" s="23"/>
      <c r="N101" s="23"/>
      <c r="P101" s="16"/>
      <c r="Q101" s="16"/>
      <c r="R101" s="16"/>
      <c r="S101" s="16"/>
      <c r="T101" s="16"/>
      <c r="U101" s="16"/>
      <c r="V101" s="16"/>
      <c r="W101" s="16"/>
      <c r="X101" s="16"/>
      <c r="Y101" s="16"/>
      <c r="Z101" s="16"/>
      <c r="AA101" s="16"/>
      <c r="AB101" s="16"/>
      <c r="AC101" s="16"/>
      <c r="AD101" s="16"/>
      <c r="AE101" s="16"/>
      <c r="AF101" s="16"/>
      <c r="AG101" s="16"/>
      <c r="AH101" s="16"/>
      <c r="AI101" s="16"/>
    </row>
  </sheetData>
  <mergeCells count="10">
    <mergeCell ref="E69:N69"/>
    <mergeCell ref="E77:N77"/>
    <mergeCell ref="E86:N86"/>
    <mergeCell ref="E100:N100"/>
    <mergeCell ref="E5:E6"/>
    <mergeCell ref="F5:F6"/>
    <mergeCell ref="G5:N5"/>
    <mergeCell ref="E39:N39"/>
    <mergeCell ref="E48:N48"/>
    <mergeCell ref="E56:N56"/>
  </mergeCells>
  <phoneticPr fontId="3"/>
  <pageMargins left="0.70866141732283472" right="0.70866141732283472" top="0.74803149606299213" bottom="0.74803149606299213" header="0.31496062992125984" footer="0.31496062992125984"/>
  <pageSetup paperSize="9" scale="46"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3:E244"/>
  <sheetViews>
    <sheetView showGridLines="0" tabSelected="1" topLeftCell="A180" zoomScale="65" workbookViewId="0">
      <selection activeCell="A179" sqref="A1:A1048576"/>
    </sheetView>
  </sheetViews>
  <sheetFormatPr baseColWidth="10" defaultColWidth="12.7109375" defaultRowHeight="20"/>
  <cols>
    <col min="1" max="1" width="12.7109375" style="130"/>
    <col min="2" max="4" width="61.5703125" style="124" customWidth="1"/>
    <col min="5" max="5" width="69.42578125" customWidth="1"/>
  </cols>
  <sheetData>
    <row r="3" spans="1:5">
      <c r="A3" s="140" t="s">
        <v>2510</v>
      </c>
      <c r="B3" s="141" t="s">
        <v>2511</v>
      </c>
      <c r="C3" s="141" t="s">
        <v>2512</v>
      </c>
      <c r="D3" s="141" t="s">
        <v>3391</v>
      </c>
      <c r="E3" s="141" t="s">
        <v>3396</v>
      </c>
    </row>
    <row r="4" spans="1:5">
      <c r="A4" s="130" t="s">
        <v>2513</v>
      </c>
      <c r="B4" s="124" t="str">
        <f>INDEX(H27質問表!E:E,MATCH(qリスト!A4,H27質問表!A:A,0),0)</f>
        <v>勉強は好きですか</v>
      </c>
      <c r="C4" s="124" t="str">
        <f>INDEX(H28質問表!E:E,MATCH(qリスト!A4,H28質問表!A:A,0),0)</f>
        <v>勉強することが楽しい、すきだから</v>
      </c>
      <c r="D4" s="124" t="str">
        <f>INDEX(H29質問表!D:D,MATCH(qリスト!A4,H29質問表!A:A,0),0)</f>
        <v>勉強することが楽しい，好きだから</v>
      </c>
      <c r="E4" s="124" t="str">
        <f>INDEX(H30質問表!D:D,MATCH(A4,H30質問表!A:A,0),0)</f>
        <v>勉強することが楽しい，好きだから</v>
      </c>
    </row>
    <row r="5" spans="1:5">
      <c r="A5" s="130" t="str">
        <f>"q"&amp;RIGHT(A4,LEN(A4)-1)+1</f>
        <v>q2</v>
      </c>
      <c r="B5" s="124" t="str">
        <f>INDEX(H27質問表!E:E,MATCH(qリスト!A5,H27質問表!A:A,0),0)</f>
        <v>将来の進学や就職の役に立つから</v>
      </c>
      <c r="C5" s="124" t="str">
        <f>INDEX(H28質問表!E:E,MATCH(qリスト!A5,H28質問表!A:A,0),0)</f>
        <v>将来の進む学校や仕事の役に立つから</v>
      </c>
      <c r="D5" s="124" t="str">
        <f>INDEX(H29質問表!D:D,MATCH(qリスト!A5,H29質問表!A:A,0),0)</f>
        <v>将来の進学や就職の役に立つから</v>
      </c>
      <c r="E5" s="124" t="str">
        <f>INDEX(H30質問表!D:D,MATCH(A5,H30質問表!A:A,0),0)</f>
        <v>将来の進学や就職の役に立つから</v>
      </c>
    </row>
    <row r="6" spans="1:5">
      <c r="A6" s="130" t="str">
        <f t="shared" ref="A6:A69" si="0">"q"&amp;RIGHT(A5,LEN(A5)-1)+1</f>
        <v>q3</v>
      </c>
      <c r="B6" s="124" t="str">
        <f>INDEX(H27質問表!E:E,MATCH(qリスト!A6,H27質問表!A:A,0),0)</f>
        <v>先生や家の人にほめられたいから</v>
      </c>
      <c r="C6" s="124" t="str">
        <f>INDEX(H28質問表!E:E,MATCH(qリスト!A6,H28質問表!A:A,0),0)</f>
        <v>先生や家の人にほめられたいから</v>
      </c>
      <c r="D6" s="124" t="str">
        <f>INDEX(H29質問表!D:D,MATCH(qリスト!A6,H29質問表!A:A,0),0)</f>
        <v>先生や家の人にほめられたいから</v>
      </c>
      <c r="E6" s="124" t="str">
        <f>INDEX(H30質問表!D:D,MATCH(A6,H30質問表!A:A,0),0)</f>
        <v>先生や家の人にほめられたいから</v>
      </c>
    </row>
    <row r="7" spans="1:5">
      <c r="A7" s="130" t="str">
        <f t="shared" si="0"/>
        <v>q4</v>
      </c>
      <c r="B7" s="124" t="e">
        <f>INDEX(H27質問表!E:E,MATCH(qリスト!A7,H27質問表!A:A,0),0)</f>
        <v>#N/A</v>
      </c>
      <c r="C7" s="124" t="str">
        <f>INDEX(H28質問表!E:E,MATCH(qリスト!A7,H28質問表!A:A,0),0)</f>
        <v>勉強のやり方が、自分にあっているかどうかを考えながら勉強する</v>
      </c>
      <c r="D7" s="124" t="str">
        <f>INDEX(H29質問表!D:D,MATCH(qリスト!A7,H29質問表!A:A,0),0)</f>
        <v>勉強のやり方が，自分に合っているかどうかを考えながら勉強する</v>
      </c>
      <c r="E7" s="124" t="str">
        <f>INDEX(H30質問表!D:D,MATCH(A7,H30質問表!A:A,0),0)</f>
        <v>勉強のやり方が，自分に合っているかどうかを考えながら勉強する</v>
      </c>
    </row>
    <row r="8" spans="1:5">
      <c r="A8" s="130" t="str">
        <f t="shared" si="0"/>
        <v>q5</v>
      </c>
      <c r="B8" s="124" t="e">
        <f>INDEX(H27質問表!E:E,MATCH(qリスト!A8,H27質問表!A:A,0),0)</f>
        <v>#N/A</v>
      </c>
      <c r="C8" s="124" t="str">
        <f>INDEX(H28質問表!E:E,MATCH(qリスト!A8,H28質問表!A:A,0),0)</f>
        <v>勉強でわからないところがあったら、勉強のやり方をいろいろ変えてみる</v>
      </c>
      <c r="D8" s="124" t="str">
        <f>INDEX(H29質問表!D:D,MATCH(qリスト!A8,H29質問表!A:A,0),0)</f>
        <v>勉強でわからないところがあったら，勉強のやり方をいろいろ変えてみる</v>
      </c>
      <c r="E8" s="124" t="str">
        <f>INDEX(H30質問表!D:D,MATCH(A8,H30質問表!A:A,0),0)</f>
        <v>勉強でわからないところがあったら，勉強のやり方をいろいろ変えてみる</v>
      </c>
    </row>
    <row r="9" spans="1:5">
      <c r="A9" s="130" t="str">
        <f t="shared" si="0"/>
        <v>q6</v>
      </c>
      <c r="B9" s="124" t="e">
        <f>INDEX(H27質問表!E:E,MATCH(qリスト!A9,H27質問表!A:A,0),0)</f>
        <v>#N/A</v>
      </c>
      <c r="C9" s="124" t="str">
        <f>INDEX(H28質問表!E:E,MATCH(qリスト!A9,H28質問表!A:A,0),0)</f>
        <v>勉強しているときに、やった内容をおぼえているかどうかをたしかめる</v>
      </c>
      <c r="D9" s="124" t="str">
        <f>INDEX(H29質問表!D:D,MATCH(qリスト!A9,H29質問表!A:A,0),0)</f>
        <v>勉強しているときに，やった内容を覚えているかどうかを確かめる</v>
      </c>
      <c r="E9" s="124" t="str">
        <f>INDEX(H30質問表!D:D,MATCH(A9,H30質問表!A:A,0),0)</f>
        <v>勉強しているときに，やった内容を覚えているかどうかを確かめる</v>
      </c>
    </row>
    <row r="10" spans="1:5">
      <c r="A10" s="130" t="str">
        <f t="shared" si="0"/>
        <v>q7</v>
      </c>
      <c r="B10" s="124" t="e">
        <f>INDEX(H27質問表!E:E,MATCH(qリスト!A10,H27質問表!A:A,0),0)</f>
        <v>#N/A</v>
      </c>
      <c r="C10" s="124" t="str">
        <f>INDEX(H28質問表!E:E,MATCH(qリスト!A10,H28質問表!A:A,0),0)</f>
        <v>勉強する前に、これから何を勉強しなければならないかについて考える</v>
      </c>
      <c r="D10" s="124" t="str">
        <f>INDEX(H29質問表!D:D,MATCH(qリスト!A10,H29質問表!A:A,0),0)</f>
        <v>勉強する前に，これから何を勉強しなければならないかについて考える</v>
      </c>
      <c r="E10" s="124" t="str">
        <f>INDEX(H30質問表!D:D,MATCH(A10,H30質問表!A:A,0),0)</f>
        <v>勉強する前に，これから何を勉強しなければならないかについて考える</v>
      </c>
    </row>
    <row r="11" spans="1:5">
      <c r="A11" s="130" t="str">
        <f t="shared" si="0"/>
        <v>q8</v>
      </c>
      <c r="B11" s="124" t="e">
        <f>INDEX(H27質問表!E:E,MATCH(qリスト!A11,H27質問表!A:A,0),0)</f>
        <v>#N/A</v>
      </c>
      <c r="C11" s="124" t="str">
        <f>INDEX(H28質問表!E:E,MATCH(qリスト!A11,H28質問表!A:A,0),0)</f>
        <v>勉強するときは、これからどんな内容をやるのかを考えてからはじめる</v>
      </c>
      <c r="D11" s="124" t="str">
        <f>INDEX(H29質問表!D:D,MATCH(qリスト!A11,H29質問表!A:A,0),0)</f>
        <v/>
      </c>
      <c r="E11" s="124" t="str">
        <f>INDEX(H30質問表!D:D,MATCH(A11,H30質問表!A:A,0),0)</f>
        <v/>
      </c>
    </row>
    <row r="12" spans="1:5">
      <c r="A12" s="130" t="str">
        <f t="shared" si="0"/>
        <v>q9</v>
      </c>
      <c r="B12" s="124" t="e">
        <f>INDEX(H27質問表!E:E,MATCH(qリスト!A12,H27質問表!A:A,0),0)</f>
        <v>#N/A</v>
      </c>
      <c r="C12" s="124" t="str">
        <f>INDEX(H28質問表!E:E,MATCH(qリスト!A12,H28質問表!A:A,0),0)</f>
        <v>勉強をするときは、その日の用事を考えて勉強のやり方を変える</v>
      </c>
      <c r="D12" s="124" t="str">
        <f>INDEX(H29質問表!D:D,MATCH(qリスト!A12,H29質問表!A:A,0),0)</f>
        <v/>
      </c>
      <c r="E12" s="124" t="str">
        <f>INDEX(H30質問表!D:D,MATCH(A12,H30質問表!A:A,0),0)</f>
        <v/>
      </c>
    </row>
    <row r="13" spans="1:5">
      <c r="A13" s="130" t="str">
        <f t="shared" si="0"/>
        <v>q10</v>
      </c>
      <c r="B13" s="124" t="e">
        <f>INDEX(H27質問表!E:E,MATCH(qリスト!A13,H27質問表!A:A,0),0)</f>
        <v>#N/A</v>
      </c>
      <c r="C13" s="124" t="str">
        <f>INDEX(H28質問表!E:E,MATCH(qリスト!A13,H28質問表!A:A,0),0)</f>
        <v>勉強しているとき、自分がわからないところはどこかを見つけようとする</v>
      </c>
      <c r="D13" s="124" t="str">
        <f>INDEX(H29質問表!D:D,MATCH(qリスト!A13,H29質問表!A:A,0),0)</f>
        <v/>
      </c>
      <c r="E13" s="124" t="str">
        <f>INDEX(H30質問表!D:D,MATCH(A13,H30質問表!A:A,0),0)</f>
        <v/>
      </c>
    </row>
    <row r="14" spans="1:5">
      <c r="A14" s="130" t="str">
        <f t="shared" si="0"/>
        <v>q11</v>
      </c>
      <c r="B14" s="124" t="e">
        <f>INDEX(H27質問表!E:E,MATCH(qリスト!A14,H27質問表!A:A,0),0)</f>
        <v>#N/A</v>
      </c>
      <c r="C14" s="124" t="str">
        <f>INDEX(H28質問表!E:E,MATCH(qリスト!A14,H28質問表!A:A,0),0)</f>
        <v>勉強でわからないときは、やる順番を考える</v>
      </c>
      <c r="D14" s="124" t="str">
        <f>INDEX(H29質問表!D:D,MATCH(qリスト!A14,H29質問表!A:A,0),0)</f>
        <v/>
      </c>
      <c r="E14" s="124" t="str">
        <f>INDEX(H30質問表!D:D,MATCH(A14,H30質問表!A:A,0),0)</f>
        <v/>
      </c>
    </row>
    <row r="15" spans="1:5">
      <c r="A15" s="130" t="str">
        <f t="shared" si="0"/>
        <v>q12</v>
      </c>
      <c r="B15" s="124" t="e">
        <f>INDEX(H27質問表!E:E,MATCH(qリスト!A15,H27質問表!A:A,0),0)</f>
        <v>#N/A</v>
      </c>
      <c r="C15" s="124" t="str">
        <f>INDEX(H28質問表!E:E,MATCH(qリスト!A15,H28質問表!A:A,0),0)</f>
        <v>勉強するときは、さいしょに計画をたててからはじめる</v>
      </c>
      <c r="D15" s="124" t="str">
        <f>INDEX(H29質問表!D:D,MATCH(qリスト!A15,H29質問表!A:A,0),0)</f>
        <v>勉強するときは，最初に計画を立ててから始める</v>
      </c>
      <c r="E15" s="124" t="str">
        <f>INDEX(H30質問表!D:D,MATCH(A15,H30質問表!A:A,0),0)</f>
        <v>勉強するときは，最初に計画を立ててから始める</v>
      </c>
    </row>
    <row r="16" spans="1:5">
      <c r="A16" s="130" t="str">
        <f t="shared" si="0"/>
        <v>q13</v>
      </c>
      <c r="B16" s="124" t="e">
        <f>INDEX(H27質問表!E:E,MATCH(qリスト!A16,H27質問表!A:A,0),0)</f>
        <v>#N/A</v>
      </c>
      <c r="C16" s="124" t="str">
        <f>INDEX(H28質問表!E:E,MATCH(qリスト!A16,H28質問表!A:A,0),0)</f>
        <v>勉強をしているときに、やっていることが正しくできているかどうかをたしかめる</v>
      </c>
      <c r="D16" s="124" t="str">
        <f>INDEX(H29質問表!D:D,MATCH(qリスト!A16,H29質問表!A:A,0),0)</f>
        <v>勉強をしているときに，やっていることが正しくできているかどうかを確かめる</v>
      </c>
      <c r="E16" s="124" t="str">
        <f>INDEX(H30質問表!D:D,MATCH(A16,H30質問表!A:A,0),0)</f>
        <v>勉強をしているときに，やっていることが正しくできているかどうかを確かめる</v>
      </c>
    </row>
    <row r="17" spans="1:5">
      <c r="A17" s="130" t="str">
        <f t="shared" si="0"/>
        <v>q14</v>
      </c>
      <c r="B17" s="124" t="e">
        <f>INDEX(H27質問表!E:E,MATCH(qリスト!A17,H27質問表!A:A,0),0)</f>
        <v>#N/A</v>
      </c>
      <c r="C17" s="124" t="str">
        <f>INDEX(H28質問表!E:E,MATCH(qリスト!A17,H28質問表!A:A,0),0)</f>
        <v>勉強するときは、自分できめた計画にそっておこなう</v>
      </c>
      <c r="D17" s="124" t="str">
        <f>INDEX(H29質問表!D:D,MATCH(qリスト!A17,H29質問表!A:A,0),0)</f>
        <v>勉強するときは，自分で決めた計画に沿って行う</v>
      </c>
      <c r="E17" s="124" t="str">
        <f>INDEX(H30質問表!D:D,MATCH(A17,H30質問表!A:A,0),0)</f>
        <v>勉強するときは，自分で決めた計画に沿って行う</v>
      </c>
    </row>
    <row r="18" spans="1:5">
      <c r="A18" s="130" t="str">
        <f t="shared" si="0"/>
        <v>q15</v>
      </c>
      <c r="B18" s="124" t="e">
        <f>INDEX(H27質問表!E:E,MATCH(qリスト!A18,H27質問表!A:A,0),0)</f>
        <v>#N/A</v>
      </c>
      <c r="C18" s="124" t="str">
        <f>INDEX(H28質問表!E:E,MATCH(qリスト!A18,H28質問表!A:A,0),0)</f>
        <v>勉強しているとき、たまに止まって、一度やったところを見なおす</v>
      </c>
      <c r="D18" s="124" t="str">
        <f>INDEX(H29質問表!D:D,MATCH(qリスト!A18,H29質問表!A:A,0),0)</f>
        <v>勉強しているとき，たまに止まって，一度やったところを見直す</v>
      </c>
      <c r="E18" s="124" t="str">
        <f>INDEX(H30質問表!D:D,MATCH(A18,H30質問表!A:A,0),0)</f>
        <v>勉強しているとき，たまに止まって，一度やったところを見直す</v>
      </c>
    </row>
    <row r="19" spans="1:5">
      <c r="A19" s="130" t="str">
        <f t="shared" si="0"/>
        <v>q16</v>
      </c>
      <c r="B19" s="124" t="e">
        <f>INDEX(H27質問表!E:E,MATCH(qリスト!A19,H27質問表!A:A,0),0)</f>
        <v>#N/A</v>
      </c>
      <c r="C19" s="124" t="str">
        <f>INDEX(H28質問表!E:E,MATCH(qリスト!A19,H28質問表!A:A,0),0)</f>
        <v>勉強を始める前に、これから何をどうやって勉強するかを考える</v>
      </c>
      <c r="D19" s="124" t="str">
        <f>INDEX(H29質問表!D:D,MATCH(qリスト!A19,H29質問表!A:A,0),0)</f>
        <v/>
      </c>
      <c r="E19" s="124" t="str">
        <f>INDEX(H30質問表!D:D,MATCH(A19,H30質問表!A:A,0),0)</f>
        <v/>
      </c>
    </row>
    <row r="20" spans="1:5">
      <c r="A20" s="130" t="str">
        <f t="shared" si="0"/>
        <v>q17</v>
      </c>
      <c r="B20" s="124" t="e">
        <f>INDEX(H27質問表!E:E,MATCH(qリスト!A20,H27質問表!A:A,0),0)</f>
        <v>#N/A</v>
      </c>
      <c r="C20" s="124" t="str">
        <f>INDEX(H28質問表!E:E,MATCH(qリスト!A20,H28質問表!A:A,0),0)</f>
        <v>勉強しているときは、内容がわかっているかどうかをたしかめながら勉強する</v>
      </c>
      <c r="D20" s="124" t="str">
        <f>INDEX(H29質問表!D:D,MATCH(qリスト!A20,H29質問表!A:A,0),0)</f>
        <v/>
      </c>
      <c r="E20" s="124" t="str">
        <f>INDEX(H30質問表!D:D,MATCH(A20,H30質問表!A:A,0),0)</f>
        <v/>
      </c>
    </row>
    <row r="21" spans="1:5">
      <c r="A21" s="130" t="str">
        <f t="shared" si="0"/>
        <v>q18</v>
      </c>
      <c r="B21" s="124" t="e">
        <f>INDEX(H27質問表!E:E,MATCH(qリスト!A21,H27質問表!A:A,0),0)</f>
        <v>#N/A</v>
      </c>
      <c r="C21" s="124" t="str">
        <f>INDEX(H28質問表!E:E,MATCH(qリスト!A21,H28質問表!A:A,0),0)</f>
        <v>勉強するときは、参考書や事典などがすぐ使えるように準備しておく</v>
      </c>
      <c r="D21" s="124" t="str">
        <f>INDEX(H29質問表!D:D,MATCH(qリスト!A21,H29質問表!A:A,0),0)</f>
        <v>勉強するときは，参考書や事典などがすぐ使えるように準備しておく</v>
      </c>
      <c r="E21" s="124" t="str">
        <f>INDEX(H30質問表!D:D,MATCH(A21,H30質問表!A:A,0),0)</f>
        <v>勉強するときは，参考書や事典などがすぐ使えるように準備しておく</v>
      </c>
    </row>
    <row r="22" spans="1:5">
      <c r="A22" s="130" t="str">
        <f t="shared" si="0"/>
        <v>q19</v>
      </c>
      <c r="B22" s="124" t="e">
        <f>INDEX(H27質問表!E:E,MATCH(qリスト!A22,H27質問表!A:A,0),0)</f>
        <v>#N/A</v>
      </c>
      <c r="C22" s="124" t="str">
        <f>INDEX(H28質問表!E:E,MATCH(qリスト!A22,H28質問表!A:A,0),0)</f>
        <v>勉強する前に、勉強に必要な本などを用意してから勉強するようにしている</v>
      </c>
      <c r="D22" s="124" t="str">
        <f>INDEX(H29質問表!D:D,MATCH(qリスト!A22,H29質問表!A:A,0),0)</f>
        <v>勉強する前に，勉強に必要な本などを用意してから勉強するようにしている</v>
      </c>
      <c r="E22" s="124" t="str">
        <f>INDEX(H30質問表!D:D,MATCH(A22,H30質問表!A:A,0),0)</f>
        <v>勉強する前に，勉強に必要な本などを用意してから勉強するようにしている</v>
      </c>
    </row>
    <row r="23" spans="1:5">
      <c r="A23" s="130" t="str">
        <f t="shared" si="0"/>
        <v>q20</v>
      </c>
      <c r="B23" s="124" t="e">
        <f>INDEX(H27質問表!E:E,MATCH(qリスト!A23,H27質問表!A:A,0),0)</f>
        <v>#N/A</v>
      </c>
      <c r="C23" s="124" t="str">
        <f>INDEX(H28質問表!E:E,MATCH(qリスト!A23,H28質問表!A:A,0),0)</f>
        <v>勉強していて大切だと思ったところは、言われなくてもノートにまとめる</v>
      </c>
      <c r="D23" s="124" t="str">
        <f>INDEX(H29質問表!D:D,MATCH(qリスト!A23,H29質問表!A:A,0),0)</f>
        <v>勉強していて大切だと思ったところは，言われなくてもノートにまとめる</v>
      </c>
      <c r="E23" s="124" t="str">
        <f>INDEX(H30質問表!D:D,MATCH(A23,H30質問表!A:A,0),0)</f>
        <v>勉強していて大切だと思ったところは，言われなくてもノートにまとめる</v>
      </c>
    </row>
    <row r="24" spans="1:5">
      <c r="A24" s="130" t="str">
        <f t="shared" si="0"/>
        <v>q21</v>
      </c>
      <c r="B24" s="124" t="e">
        <f>INDEX(H27質問表!E:E,MATCH(qリスト!A24,H27質問表!A:A,0),0)</f>
        <v>#N/A</v>
      </c>
      <c r="C24" s="124" t="str">
        <f>INDEX(H28質問表!E:E,MATCH(qリスト!A24,H28質問表!A:A,0),0)</f>
        <v>勉強で大切なところは、くり返して書いたりしておぼえる</v>
      </c>
      <c r="D24" s="124" t="str">
        <f>INDEX(H29質問表!D:D,MATCH(qリスト!A24,H29質問表!A:A,0),0)</f>
        <v>勉強で大切なところは，繰り返して書くなどして覚える</v>
      </c>
      <c r="E24" s="124" t="str">
        <f>INDEX(H30質問表!D:D,MATCH(A24,H30質問表!A:A,0),0)</f>
        <v>勉強で大切なところは，繰り返して書くなどして覚える</v>
      </c>
    </row>
    <row r="25" spans="1:5">
      <c r="A25" s="130" t="str">
        <f t="shared" si="0"/>
        <v>q22</v>
      </c>
      <c r="B25" s="124" t="e">
        <f>INDEX(H27質問表!E:E,MATCH(qリスト!A25,H27質問表!A:A,0),0)</f>
        <v>#N/A</v>
      </c>
      <c r="C25" s="124" t="str">
        <f>INDEX(H28質問表!E:E,MATCH(qリスト!A25,H28質問表!A:A,0),0)</f>
        <v>勉強していてまちがえたところは、しるしをつけておいて後で見なおす</v>
      </c>
      <c r="D25" s="124" t="str">
        <f>INDEX(H29質問表!D:D,MATCH(qリスト!A25,H29質問表!A:A,0),0)</f>
        <v/>
      </c>
      <c r="E25" s="124" t="str">
        <f>INDEX(H30質問表!D:D,MATCH(A25,H30質問表!A:A,0),0)</f>
        <v/>
      </c>
    </row>
    <row r="26" spans="1:5">
      <c r="A26" s="130" t="str">
        <f t="shared" si="0"/>
        <v>q23</v>
      </c>
      <c r="B26" s="124" t="e">
        <f>INDEX(H27質問表!E:E,MATCH(qリスト!A26,H27質問表!A:A,0),0)</f>
        <v>#N/A</v>
      </c>
      <c r="C26" s="124" t="str">
        <f>INDEX(H28質問表!E:E,MATCH(qリスト!A26,H28質問表!A:A,0),0)</f>
        <v>勉強で大切なところは、くりかえし声に出しておぼえる</v>
      </c>
      <c r="D26" s="124" t="str">
        <f>INDEX(H29質問表!D:D,MATCH(qリスト!A26,H29質問表!A:A,0),0)</f>
        <v/>
      </c>
      <c r="E26" s="124" t="str">
        <f>INDEX(H30質問表!D:D,MATCH(A26,H30質問表!A:A,0),0)</f>
        <v/>
      </c>
    </row>
    <row r="27" spans="1:5">
      <c r="A27" s="130" t="str">
        <f t="shared" si="0"/>
        <v>q24</v>
      </c>
      <c r="B27" s="124" t="e">
        <f>INDEX(H27質問表!E:E,MATCH(qリスト!A27,H27質問表!A:A,0),0)</f>
        <v>#N/A</v>
      </c>
      <c r="C27" s="124" t="str">
        <f>INDEX(H28質問表!E:E,MATCH(qリスト!A27,H28質問表!A:A,0),0)</f>
        <v>勉強でわからないところがあったら、友達にその答えをきく</v>
      </c>
      <c r="D27" s="124" t="str">
        <f>INDEX(H29質問表!D:D,MATCH(qリスト!A27,H29質問表!A:A,0),0)</f>
        <v>勉強でわからないところがあったら，友達にその答えをきく</v>
      </c>
      <c r="E27" s="124" t="str">
        <f>INDEX(H30質問表!D:D,MATCH(A27,H30質問表!A:A,0),0)</f>
        <v>勉強でわからないところがあったら，友達にその答えをきく</v>
      </c>
    </row>
    <row r="28" spans="1:5">
      <c r="A28" s="130" t="str">
        <f t="shared" si="0"/>
        <v>q25</v>
      </c>
      <c r="B28" s="124" t="e">
        <f>INDEX(H27質問表!E:E,MATCH(qリスト!A28,H27質問表!A:A,0),0)</f>
        <v>#N/A</v>
      </c>
      <c r="C28" s="124" t="str">
        <f>INDEX(H28質問表!E:E,MATCH(qリスト!A28,H28質問表!A:A,0),0)</f>
        <v>勉強でわからないところがあったら、友達に勉強のやり方をきく</v>
      </c>
      <c r="D28" s="124" t="str">
        <f>INDEX(H29質問表!D:D,MATCH(qリスト!A28,H29質問表!A:A,0),0)</f>
        <v>勉強でわからないところがあったら，友達に勉強のやり方をきく</v>
      </c>
      <c r="E28" s="124" t="str">
        <f>INDEX(H30質問表!D:D,MATCH(A28,H30質問表!A:A,0),0)</f>
        <v>勉強でわからないところがあったら，友達に勉強のやり方をきく</v>
      </c>
    </row>
    <row r="29" spans="1:5">
      <c r="A29" s="130" t="str">
        <f t="shared" si="0"/>
        <v>q26</v>
      </c>
      <c r="B29" s="124" t="e">
        <f>INDEX(H27質問表!E:E,MATCH(qリスト!A29,H27質問表!A:A,0),0)</f>
        <v>#N/A</v>
      </c>
      <c r="C29" s="124" t="str">
        <f>INDEX(H28質問表!E:E,MATCH(qリスト!A29,H28質問表!A:A,0),0)</f>
        <v>勉強のできる友達と、同じやり方で勉強する</v>
      </c>
      <c r="D29" s="124" t="str">
        <f>INDEX(H29質問表!D:D,MATCH(qリスト!A29,H29質問表!A:A,0),0)</f>
        <v>勉強のできる友達と，同じやり方で勉強する</v>
      </c>
      <c r="E29" s="124" t="str">
        <f>INDEX(H30質問表!D:D,MATCH(A29,H30質問表!A:A,0),0)</f>
        <v>勉強のできる友達と，同じやり方で勉強する</v>
      </c>
    </row>
    <row r="30" spans="1:5">
      <c r="A30" s="130" t="str">
        <f t="shared" si="0"/>
        <v>q27</v>
      </c>
      <c r="B30" s="124" t="e">
        <f>INDEX(H27質問表!E:E,MATCH(qリスト!A30,H27質問表!A:A,0),0)</f>
        <v>#N/A</v>
      </c>
      <c r="C30" s="124" t="str">
        <f>INDEX(H28質問表!E:E,MATCH(qリスト!A30,H28質問表!A:A,0),0)</f>
        <v>勉強するときは、最後に友達と答えあわせをするようにする</v>
      </c>
      <c r="D30" s="124" t="str">
        <f>INDEX(H29質問表!D:D,MATCH(qリスト!A30,H29質問表!A:A,0),0)</f>
        <v>勉強するときは，最後に友達と答え合わせをするようにする</v>
      </c>
      <c r="E30" s="124" t="str">
        <f>INDEX(H30質問表!D:D,MATCH(A30,H30質問表!A:A,0),0)</f>
        <v>勉強するときは，最後に友達と答え合わせをするようにする</v>
      </c>
    </row>
    <row r="31" spans="1:5">
      <c r="A31" s="130" t="str">
        <f t="shared" si="0"/>
        <v>q28</v>
      </c>
      <c r="B31" s="124" t="e">
        <f>INDEX(H27質問表!E:E,MATCH(qリスト!A31,H27質問表!A:A,0),0)</f>
        <v>#N/A</v>
      </c>
      <c r="C31" s="124" t="str">
        <f>INDEX(H28質問表!E:E,MATCH(qリスト!A31,H28質問表!A:A,0),0)</f>
        <v>勉強するときは、内容を頭に思い浮かべながら考える</v>
      </c>
      <c r="D31" s="124" t="str">
        <f>INDEX(H29質問表!D:D,MATCH(qリスト!A31,H29質問表!A:A,0),0)</f>
        <v>勉強するときは，内容を頭に思い浮かべながら考える</v>
      </c>
      <c r="E31" s="124" t="str">
        <f>INDEX(H30質問表!D:D,MATCH(A31,H30質問表!A:A,0),0)</f>
        <v>勉強するときは，内容を頭に思い浮かべながら考える</v>
      </c>
    </row>
    <row r="32" spans="1:5">
      <c r="A32" s="130" t="str">
        <f>"q"&amp;RIGHT(A31,LEN(A31)-1)+1</f>
        <v>q29</v>
      </c>
      <c r="B32" s="124" t="e">
        <f>INDEX(H27質問表!E:E,MATCH(qリスト!A32,H27質問表!A:A,0),0)</f>
        <v>#N/A</v>
      </c>
      <c r="C32" s="124" t="str">
        <f>INDEX(H28質問表!E:E,MATCH(qリスト!A32,H28質問表!A:A,0),0)</f>
        <v>勉強をするときは、内容を自分の知っている言葉で理解するようにする</v>
      </c>
      <c r="D32" s="124" t="str">
        <f>INDEX(H29質問表!D:D,MATCH(qリスト!A32,H29質問表!A:A,0),0)</f>
        <v>勉強をするときは，内容を自分の知っている言葉で理解するようにする</v>
      </c>
      <c r="E32" s="124" t="str">
        <f>INDEX(H30質問表!D:D,MATCH(A32,H30質問表!A:A,0),0)</f>
        <v>勉強をするときは，内容を自分の知っている言葉で理解するようにする</v>
      </c>
    </row>
    <row r="33" spans="1:5">
      <c r="A33" s="130" t="str">
        <f t="shared" si="0"/>
        <v>q30</v>
      </c>
      <c r="B33" s="124" t="e">
        <f>INDEX(H27質問表!E:E,MATCH(qリスト!A33,H27質問表!A:A,0),0)</f>
        <v>#N/A</v>
      </c>
      <c r="C33" s="124" t="str">
        <f>INDEX(H28質問表!E:E,MATCH(qリスト!A33,H28質問表!A:A,0),0)</f>
        <v>勉強していてわからないことがあったら、先生にきく</v>
      </c>
      <c r="D33" s="124" t="str">
        <f>INDEX(H29質問表!D:D,MATCH(qリスト!A33,H29質問表!A:A,0),0)</f>
        <v>勉強していてわからないところがあったら，先生にきく</v>
      </c>
      <c r="E33" s="124" t="str">
        <f>INDEX(H30質問表!D:D,MATCH(A33,H30質問表!A:A,0),0)</f>
        <v>勉強していてわからないところがあったら，先生にきく</v>
      </c>
    </row>
    <row r="34" spans="1:5">
      <c r="A34" s="130" t="str">
        <f t="shared" si="0"/>
        <v>q31</v>
      </c>
      <c r="B34" s="124" t="e">
        <f>INDEX(H27質問表!E:E,MATCH(qリスト!A34,H27質問表!A:A,0),0)</f>
        <v>#N/A</v>
      </c>
      <c r="C34" s="124" t="str">
        <f>INDEX(H28質問表!E:E,MATCH(qリスト!A34,H28質問表!A:A,0),0)</f>
        <v>新しいことを勉強するとき、今までに勉強したことと関係があるかどうかを考えながら勉強する</v>
      </c>
      <c r="D34" s="124" t="str">
        <f>INDEX(H29質問表!D:D,MATCH(qリスト!A34,H29質問表!A:A,0),0)</f>
        <v>新しいことを勉強するとき，今までに勉強したことと関係があるかどうかを考えながら勉強する</v>
      </c>
      <c r="E34" s="124" t="str">
        <f>INDEX(H30質問表!D:D,MATCH(A34,H30質問表!A:A,0),0)</f>
        <v>新しいことを勉強するとき，今までに勉強したことと関係があるかどうかを考えながら勉強する</v>
      </c>
    </row>
    <row r="35" spans="1:5">
      <c r="A35" s="130" t="str">
        <f t="shared" si="0"/>
        <v>q32</v>
      </c>
      <c r="B35" s="124" t="e">
        <f>INDEX(H27質問表!E:E,MATCH(qリスト!A35,H27質問表!A:A,0),0)</f>
        <v>#N/A</v>
      </c>
      <c r="C35" s="124" t="str">
        <f>INDEX(H28質問表!E:E,MATCH(qリスト!A35,H28質問表!A:A,0),0)</f>
        <v>勉強するときは、勉強に集中できるような工夫をする</v>
      </c>
      <c r="D35" s="124" t="str">
        <f>INDEX(H29質問表!D:D,MATCH(qリスト!A35,H29質問表!A:A,0),0)</f>
        <v/>
      </c>
      <c r="E35" s="124" t="str">
        <f>INDEX(H30質問表!D:D,MATCH(A35,H30質問表!A:A,0),0)</f>
        <v/>
      </c>
    </row>
    <row r="36" spans="1:5">
      <c r="A36" s="130" t="str">
        <f t="shared" si="0"/>
        <v>q33</v>
      </c>
      <c r="B36" s="124" t="e">
        <f>INDEX(H27質問表!E:E,MATCH(qリスト!A36,H27質問表!A:A,0),0)</f>
        <v>#N/A</v>
      </c>
      <c r="C36" s="124" t="str">
        <f>INDEX(H28質問表!E:E,MATCH(qリスト!A36,H28質問表!A:A,0),0)</f>
        <v>勉強するときは、大切なところはどこかを考えながら勉強する</v>
      </c>
      <c r="D36" s="124" t="str">
        <f>INDEX(H29質問表!D:D,MATCH(qリスト!A36,H29質問表!A:A,0),0)</f>
        <v/>
      </c>
      <c r="E36" s="124" t="str">
        <f>INDEX(H30質問表!D:D,MATCH(A36,H30質問表!A:A,0),0)</f>
        <v/>
      </c>
    </row>
    <row r="37" spans="1:5">
      <c r="A37" s="130" t="str">
        <f t="shared" si="0"/>
        <v>q34</v>
      </c>
      <c r="B37" s="124" t="e">
        <f>INDEX(H27質問表!E:E,MATCH(qリスト!A37,H27質問表!A:A,0),0)</f>
        <v>#N/A</v>
      </c>
      <c r="C37" s="124" t="str">
        <f>INDEX(H28質問表!E:E,MATCH(qリスト!A37,H28質問表!A:A,0),0)</f>
        <v>勉強をするときは、授業中に先生の言ったことを思い出すようにする</v>
      </c>
      <c r="D37" s="124" t="str">
        <f>INDEX(H29質問表!D:D,MATCH(qリスト!A37,H29質問表!A:A,0),0)</f>
        <v/>
      </c>
      <c r="E37" s="124" t="str">
        <f>INDEX(H30質問表!D:D,MATCH(A37,H30質問表!A:A,0),0)</f>
        <v/>
      </c>
    </row>
    <row r="38" spans="1:5">
      <c r="A38" s="130" t="str">
        <f t="shared" si="0"/>
        <v>q35</v>
      </c>
      <c r="B38" s="124" t="e">
        <f>INDEX(H27質問表!E:E,MATCH(qリスト!A38,H27質問表!A:A,0),0)</f>
        <v>#N/A</v>
      </c>
      <c r="C38" s="124" t="str">
        <f>INDEX(H28質問表!E:E,MATCH(qリスト!A38,H28質問表!A:A,0),0)</f>
        <v>学校の勉強をしているとき、とてもめんどうでつまらないと思うことがよくあるので、やろうとしていたことを終える前にやめてしまう</v>
      </c>
      <c r="D38" s="124" t="str">
        <f>INDEX(H29質問表!D:D,MATCH(qリスト!A38,H29質問表!A:A,0),0)</f>
        <v>学校の勉強をしているとき，とてもめんどうでつまらないと思うことがよくあるので，やろうとしていたことを終える前にやめてしまう</v>
      </c>
      <c r="E38" s="124" t="str">
        <f>INDEX(H30質問表!D:D,MATCH(A38,H30質問表!A:A,0),0)</f>
        <v>学校の勉強をしているとき，とてもめんどうでつまらないと思うことがよくあるので，やろうとしていたことを終える前にやめてしまう</v>
      </c>
    </row>
    <row r="39" spans="1:5">
      <c r="A39" s="130" t="str">
        <f t="shared" si="0"/>
        <v>q36</v>
      </c>
      <c r="B39" s="124" t="e">
        <f>INDEX(H27質問表!E:E,MATCH(qリスト!A39,H27質問表!A:A,0),0)</f>
        <v>#N/A</v>
      </c>
      <c r="C39" s="124" t="str">
        <f>INDEX(H28質問表!E:E,MATCH(qリスト!A39,H28質問表!A:A,0),0)</f>
        <v>いまやっていることが気に入らなかったとして、学校の勉強でよい成績をとるためにいっしょうけんめいがんばる</v>
      </c>
      <c r="D39" s="124" t="str">
        <f>INDEX(H29質問表!D:D,MATCH(qリスト!A39,H29質問表!A:A,0),0)</f>
        <v>今やっていることが気に入らなかったとしても，学校の勉強でよい成績をとるために一生懸命がんばる</v>
      </c>
      <c r="E39" s="124" t="str">
        <f>INDEX(H30質問表!D:D,MATCH(A39,H30質問表!A:A,0),0)</f>
        <v>今やっていることが気に入らなかったとしても，学校の勉強でよい成績をとるために一生懸命がんばる</v>
      </c>
    </row>
    <row r="40" spans="1:5">
      <c r="A40" s="130" t="str">
        <f t="shared" si="0"/>
        <v>q37</v>
      </c>
      <c r="B40" s="124" t="e">
        <f>INDEX(H27質問表!E:E,MATCH(qリスト!A40,H27質問表!A:A,0),0)</f>
        <v>#N/A</v>
      </c>
      <c r="C40" s="124" t="str">
        <f>INDEX(H28質問表!E:E,MATCH(qリスト!A40,H28質問表!A:A,0),0)</f>
        <v>授業の内容がむずかしいときは、やらずにあきらめるか簡単なところだけ勉強する</v>
      </c>
      <c r="D40" s="124" t="str">
        <f>INDEX(H29質問表!D:D,MATCH(qリスト!A40,H29質問表!A:A,0),0)</f>
        <v>授業の内容が難しいときは，やらずにあきらめるか，簡単なところだけ勉強する</v>
      </c>
      <c r="E40" s="124" t="str">
        <f>INDEX(H30質問表!D:D,MATCH(A40,H30質問表!A:A,0),0)</f>
        <v>授業の内容が難しいときは，やらずにあきらめるか，簡単なところだけ勉強する</v>
      </c>
    </row>
    <row r="41" spans="1:5">
      <c r="A41" s="130" t="str">
        <f t="shared" si="0"/>
        <v>q38</v>
      </c>
      <c r="B41" s="124" t="e">
        <f>INDEX(H27質問表!E:E,MATCH(qリスト!A41,H27質問表!A:A,0),0)</f>
        <v>#N/A</v>
      </c>
      <c r="C41" s="124" t="str">
        <f>INDEX(H28質問表!E:E,MATCH(qリスト!A41,H28質問表!A:A,0),0)</f>
        <v>問題が退屈でつまらないときでも、それが終わるまでなんとかやりつづけられるように努力する</v>
      </c>
      <c r="D41" s="124" t="str">
        <f>INDEX(H29質問表!D:D,MATCH(qリスト!A41,H29質問表!A:A,0),0)</f>
        <v>問題が退屈でつまらないときでも，それが終わるまでなんとかやり続けられるように努力する</v>
      </c>
      <c r="E41" s="124" t="str">
        <f>INDEX(H30質問表!D:D,MATCH(A41,H30質問表!A:A,0),0)</f>
        <v>問題が退屈でつまらないときでも，それが終わるまでなんとかやり続けられるように努力する</v>
      </c>
    </row>
    <row r="42" spans="1:5">
      <c r="A42" s="130" t="str">
        <f t="shared" si="0"/>
        <v>q39</v>
      </c>
      <c r="B42" s="124" t="e">
        <f>INDEX(H27質問表!E:E,MATCH(qリスト!A42,H27質問表!A:A,0),0)</f>
        <v>#N/A</v>
      </c>
      <c r="C42" s="124" t="str">
        <f>INDEX(H28質問表!E:E,MATCH(qリスト!A42,H28質問表!A:A,0),0)</f>
        <v>授業で必要なものをわすれた</v>
      </c>
      <c r="D42" s="124" t="str">
        <f>INDEX(H29質問表!D:D,MATCH(qリスト!A42,H29質問表!A:A,0),0)</f>
        <v>授業で必要なものを忘れた</v>
      </c>
      <c r="E42" s="124" t="str">
        <f>INDEX(H30質問表!D:D,MATCH(A42,H30質問表!A:A,0),0)</f>
        <v>授業で必要なものを忘れた</v>
      </c>
    </row>
    <row r="43" spans="1:5">
      <c r="A43" s="130" t="str">
        <f t="shared" si="0"/>
        <v>q40</v>
      </c>
      <c r="B43" s="124" t="e">
        <f>INDEX(H27質問表!E:E,MATCH(qリスト!A43,H27質問表!A:A,0),0)</f>
        <v>#N/A</v>
      </c>
      <c r="C43" s="124" t="str">
        <f>INDEX(H28質問表!E:E,MATCH(qリスト!A43,H28質問表!A:A,0),0)</f>
        <v>ほかの子たちが話をしているときに、その子たちのじゃまをした</v>
      </c>
      <c r="D43" s="124" t="str">
        <f>INDEX(H29質問表!D:D,MATCH(qリスト!A43,H29質問表!A:A,0),0)</f>
        <v>他の子たちが話をしているときに，その子たちのじゃまをした</v>
      </c>
      <c r="E43" s="124" t="str">
        <f>INDEX(H30質問表!D:D,MATCH(A43,H30質問表!A:A,0),0)</f>
        <v>他の子たちが話をしているときに，その子たちのじゃまをした</v>
      </c>
    </row>
    <row r="44" spans="1:5">
      <c r="A44" s="130" t="str">
        <f t="shared" si="0"/>
        <v>q41</v>
      </c>
      <c r="B44" s="124" t="e">
        <f>INDEX(H27質問表!E:E,MATCH(qリスト!A44,H27質問表!A:A,0),0)</f>
        <v>#N/A</v>
      </c>
      <c r="C44" s="124" t="str">
        <f>INDEX(H28質問表!E:E,MATCH(qリスト!A44,H28質問表!A:A,0),0)</f>
        <v>何からんぼうなことを言った</v>
      </c>
      <c r="D44" s="124" t="str">
        <f>INDEX(H29質問表!D:D,MATCH(qリスト!A44,H29質問表!A:A,0),0)</f>
        <v>何か乱暴なことを言った</v>
      </c>
      <c r="E44" s="124" t="str">
        <f>INDEX(H30質問表!D:D,MATCH(A44,H30質問表!A:A,0),0)</f>
        <v>何か乱暴なことを言った</v>
      </c>
    </row>
    <row r="45" spans="1:5">
      <c r="A45" s="130" t="str">
        <f t="shared" si="0"/>
        <v>q42</v>
      </c>
      <c r="B45" s="124" t="e">
        <f>INDEX(H27質問表!E:E,MATCH(qリスト!A45,H27質問表!A:A,0),0)</f>
        <v>#N/A</v>
      </c>
      <c r="C45" s="124" t="str">
        <f>INDEX(H28質問表!E:E,MATCH(qリスト!A45,H28質問表!A:A,0),0)</f>
        <v>つくえ・ロッカー・部屋が散らかっていたので、必要なものを見つけることができなかった</v>
      </c>
      <c r="D45" s="124" t="str">
        <f>INDEX(H29質問表!D:D,MATCH(qリスト!A45,H29質問表!A:A,0),0)</f>
        <v>机・ロッカー・部屋が散らかっていたので，必要なものを見つけることができなかった</v>
      </c>
      <c r="E45" s="124" t="str">
        <f>INDEX(H30質問表!D:D,MATCH(A45,H30質問表!A:A,0),0)</f>
        <v>机・ロッカー・部屋が散らかっていたので，必要なものを見つけることができなかった</v>
      </c>
    </row>
    <row r="46" spans="1:5">
      <c r="A46" s="130" t="str">
        <f t="shared" si="0"/>
        <v>q43</v>
      </c>
      <c r="B46" s="124" t="e">
        <f>INDEX(H27質問表!E:E,MATCH(qリスト!A46,H27質問表!A:A,0),0)</f>
        <v>#N/A</v>
      </c>
      <c r="C46" s="124" t="str">
        <f>INDEX(H28質問表!E:E,MATCH(qリスト!A46,H28質問表!A:A,0),0)</f>
        <v>家や学校でカッとなってキレた</v>
      </c>
      <c r="D46" s="124" t="str">
        <f>INDEX(H29質問表!D:D,MATCH(qリスト!A46,H29質問表!A:A,0),0)</f>
        <v>家や学校で頭にきて人やものにあたった</v>
      </c>
      <c r="E46" s="124" t="str">
        <f>INDEX(H30質問表!D:D,MATCH(A46,H30質問表!A:A,0),0)</f>
        <v>家や学校で頭にきて人やものにあたった</v>
      </c>
    </row>
    <row r="47" spans="1:5">
      <c r="A47" s="130" t="str">
        <f t="shared" si="0"/>
        <v>q44</v>
      </c>
      <c r="B47" s="124" t="e">
        <f>INDEX(H27質問表!E:E,MATCH(qリスト!A47,H27質問表!A:A,0),0)</f>
        <v>#N/A</v>
      </c>
      <c r="C47" s="124" t="str">
        <f>INDEX(H28質問表!E:E,MATCH(qリスト!A47,H28質問表!A:A,0),0)</f>
        <v>先生が、自分にたいして言っていたことを思い出すことができなかった</v>
      </c>
      <c r="D47" s="124" t="str">
        <f>INDEX(H29質問表!D:D,MATCH(qリスト!A47,H29質問表!A:A,0),0)</f>
        <v>先生が，自分に対して言っていたことを思い出すことができなかった</v>
      </c>
      <c r="E47" s="124" t="str">
        <f>INDEX(H30質問表!D:D,MATCH(A47,H30質問表!A:A,0),0)</f>
        <v>先生が，自分に対して言っていたことを思い出すことができなかった</v>
      </c>
    </row>
    <row r="48" spans="1:5">
      <c r="A48" s="130" t="str">
        <f t="shared" si="0"/>
        <v>q45</v>
      </c>
      <c r="B48" s="124" t="e">
        <f>INDEX(H27質問表!E:E,MATCH(qリスト!A48,H27質問表!A:A,0),0)</f>
        <v>#N/A</v>
      </c>
      <c r="C48" s="124" t="str">
        <f>INDEX(H28質問表!E:E,MATCH(qリスト!A48,H28質問表!A:A,0),0)</f>
        <v>きちんと話を聞かないといけないときにぼんやりしていた</v>
      </c>
      <c r="D48" s="124" t="str">
        <f>INDEX(H29質問表!D:D,MATCH(qリスト!A48,H29質問表!A:A,0),0)</f>
        <v>きちんと話を聞かないといけないときにぼんやりしていた</v>
      </c>
      <c r="E48" s="124" t="str">
        <f>INDEX(H30質問表!D:D,MATCH(A48,H30質問表!A:A,0),0)</f>
        <v>きちんと話を聞かないといけないときにぼんやりしていた</v>
      </c>
    </row>
    <row r="49" spans="1:5">
      <c r="A49" s="130" t="str">
        <f t="shared" si="0"/>
        <v>q46</v>
      </c>
      <c r="B49" s="124" t="e">
        <f>INDEX(H27質問表!E:E,MATCH(qリスト!A49,H27質問表!A:A,0),0)</f>
        <v>#N/A</v>
      </c>
      <c r="C49" s="124" t="str">
        <f>INDEX(H28質問表!E:E,MATCH(qリスト!A49,H28質問表!A:A,0),0)</f>
        <v>イライラしているときに、先生や親に口答えをした</v>
      </c>
      <c r="D49" s="124" t="str">
        <f>INDEX(H29質問表!D:D,MATCH(qリスト!A49,H29質問表!A:A,0),0)</f>
        <v>イライラしているときに，先生や家の人（兄弟姉妹を除きます）に口答えをした</v>
      </c>
      <c r="E49" s="124" t="str">
        <f>INDEX(H30質問表!D:D,MATCH(A49,H30質問表!A:A,0),0)</f>
        <v>イライラしているときに，先生や家の人（兄弟姉妹を除きます）に口答えをした</v>
      </c>
    </row>
    <row r="50" spans="1:5">
      <c r="A50" s="130" t="str">
        <f t="shared" si="0"/>
        <v>q47</v>
      </c>
      <c r="B50" s="124" t="e">
        <f>INDEX(H27質問表!E:E,MATCH(qリスト!A50,H27質問表!A:A,0),0)</f>
        <v>#N/A</v>
      </c>
      <c r="C50" s="124" t="str">
        <f>INDEX(H28質問表!E:E,MATCH(qリスト!A50,H28質問表!A:A,0),0)</f>
        <v>授業ではよい評価をもらえるだろうと信じている</v>
      </c>
      <c r="D50" s="124" t="str">
        <f>INDEX(H29質問表!D:D,MATCH(qリスト!A50,H29質問表!A:A,0),0)</f>
        <v>授業ではよい評価をもらえるだろうと信じている</v>
      </c>
      <c r="E50" s="124" t="str">
        <f>INDEX(H30質問表!D:D,MATCH(A50,H30質問表!A:A,0),0)</f>
        <v>授業ではよい評価をもらえるだろうと信じている</v>
      </c>
    </row>
    <row r="51" spans="1:5">
      <c r="A51" s="130" t="str">
        <f t="shared" si="0"/>
        <v>q48</v>
      </c>
      <c r="B51" s="124" t="e">
        <f>INDEX(H27質問表!E:E,MATCH(qリスト!A51,H27質問表!A:A,0),0)</f>
        <v>#N/A</v>
      </c>
      <c r="C51" s="124" t="str">
        <f>INDEX(H28質問表!E:E,MATCH(qリスト!A51,H28質問表!A:A,0),0)</f>
        <v>教科書の中でいちばんむずかしい問題も理解できると思う</v>
      </c>
      <c r="D51" s="124" t="str">
        <f>INDEX(H29質問表!D:D,MATCH(qリスト!A51,H29質問表!A:A,0),0)</f>
        <v>教科書の中で一番難しい問題も理解できると思う</v>
      </c>
      <c r="E51" s="124" t="str">
        <f>INDEX(H30質問表!D:D,MATCH(A51,H30質問表!A:A,0),0)</f>
        <v>教科書の中で一番難しい問題も理解できると思う</v>
      </c>
    </row>
    <row r="52" spans="1:5">
      <c r="A52" s="130" t="str">
        <f t="shared" si="0"/>
        <v>q49</v>
      </c>
      <c r="B52" s="124" t="e">
        <f>INDEX(H27質問表!E:E,MATCH(qリスト!A52,H27質問表!A:A,0),0)</f>
        <v>#N/A</v>
      </c>
      <c r="C52" s="124" t="str">
        <f>INDEX(H28質問表!E:E,MATCH(qリスト!A52,H28質問表!A:A,0),0)</f>
        <v>授業で教えてもらった基本的なことは理解できたと思う</v>
      </c>
      <c r="D52" s="124" t="str">
        <f>INDEX(H29質問表!D:D,MATCH(qリスト!A52,H29質問表!A:A,0),0)</f>
        <v>授業で教えてもらった基本的なことは理解できたと思う</v>
      </c>
      <c r="E52" s="124" t="str">
        <f>INDEX(H30質問表!D:D,MATCH(A52,H30質問表!A:A,0),0)</f>
        <v>授業で教えてもらった基本的なことは理解できたと思う</v>
      </c>
    </row>
    <row r="53" spans="1:5">
      <c r="A53" s="130" t="str">
        <f t="shared" si="0"/>
        <v>q50</v>
      </c>
      <c r="B53" s="124" t="e">
        <f>INDEX(H27質問表!E:E,MATCH(qリスト!A53,H27質問表!A:A,0),0)</f>
        <v>#N/A</v>
      </c>
      <c r="C53" s="124" t="str">
        <f>INDEX(H28質問表!E:E,MATCH(qリスト!A53,H28質問表!A:A,0),0)</f>
        <v>先生が出したいちばんむずかしい問題も理解できると思う</v>
      </c>
      <c r="D53" s="124" t="str">
        <f>INDEX(H29質問表!D:D,MATCH(qリスト!A53,H29質問表!A:A,0),0)</f>
        <v>先生が出した一番難しい問題も理解できると思う</v>
      </c>
      <c r="E53" s="124" t="str">
        <f>INDEX(H30質問表!D:D,MATCH(A53,H30質問表!A:A,0),0)</f>
        <v>先生が出した一番難しい問題も理解できると思う</v>
      </c>
    </row>
    <row r="54" spans="1:5">
      <c r="A54" s="130" t="str">
        <f t="shared" si="0"/>
        <v>q51</v>
      </c>
      <c r="B54" s="124" t="e">
        <f>INDEX(H27質問表!E:E,MATCH(qリスト!A54,H27質問表!A:A,0),0)</f>
        <v>#N/A</v>
      </c>
      <c r="C54" s="124" t="str">
        <f>INDEX(H28質問表!E:E,MATCH(qリスト!A54,H28質問表!A:A,0),0)</f>
        <v>学校の宿題や試験でよい成績をとることができると思う</v>
      </c>
      <c r="D54" s="124" t="str">
        <f>INDEX(H29質問表!D:D,MATCH(qリスト!A54,H29質問表!A:A,0),0)</f>
        <v>学校の宿題や試験でよい成績をとることができると思う</v>
      </c>
      <c r="E54" s="124" t="str">
        <f>INDEX(H30質問表!D:D,MATCH(A54,H30質問表!A:A,0),0)</f>
        <v>学校の宿題や試験でよい成績をとることができると思う</v>
      </c>
    </row>
    <row r="55" spans="1:5">
      <c r="A55" s="130" t="str">
        <f t="shared" si="0"/>
        <v>q52</v>
      </c>
      <c r="B55" s="124" t="e">
        <f>INDEX(H27質問表!E:E,MATCH(qリスト!A55,H27質問表!A:A,0),0)</f>
        <v>#N/A</v>
      </c>
      <c r="C55" s="124" t="str">
        <f>INDEX(H28質問表!E:E,MATCH(qリスト!A55,H28質問表!A:A,0),0)</f>
        <v>学校でよい成績をとることができるだろうと思う</v>
      </c>
      <c r="D55" s="124" t="str">
        <f>INDEX(H29質問表!D:D,MATCH(qリスト!A55,H29質問表!A:A,0),0)</f>
        <v>学校でよい成績をとることができるだろうと思う</v>
      </c>
      <c r="E55" s="124" t="str">
        <f>INDEX(H30質問表!D:D,MATCH(A55,H30質問表!A:A,0),0)</f>
        <v>学校でよい成績をとることができるだろうと思う</v>
      </c>
    </row>
    <row r="56" spans="1:5">
      <c r="A56" s="130" t="str">
        <f t="shared" si="0"/>
        <v>q53</v>
      </c>
      <c r="B56" s="124" t="e">
        <f>INDEX(H27質問表!E:E,MATCH(qリスト!A56,H27質問表!A:A,0),0)</f>
        <v>#N/A</v>
      </c>
      <c r="C56" s="124" t="str">
        <f>INDEX(H28質問表!E:E,MATCH(qリスト!A56,H28質問表!A:A,0),0)</f>
        <v>授業で教えてもらったことは使いこなせると思う</v>
      </c>
      <c r="D56" s="124" t="str">
        <f>INDEX(H29質問表!D:D,MATCH(qリスト!A56,H29質問表!A:A,0),0)</f>
        <v>授業で教えてもらったことは使いこなせると思う</v>
      </c>
      <c r="E56" s="124" t="str">
        <f>INDEX(H30質問表!D:D,MATCH(A56,H30質問表!A:A,0),0)</f>
        <v>授業で教えてもらったことは使いこなせると思う</v>
      </c>
    </row>
    <row r="57" spans="1:5">
      <c r="A57" s="130" t="str">
        <f t="shared" si="0"/>
        <v>q54</v>
      </c>
      <c r="B57" s="124" t="e">
        <f>INDEX(H27質問表!E:E,MATCH(qリスト!A57,H27質問表!A:A,0),0)</f>
        <v>#N/A</v>
      </c>
      <c r="C57" s="124" t="str">
        <f>INDEX(H28質問表!E:E,MATCH(qリスト!A57,H28質問表!A:A,0),0)</f>
        <v>授業のむずかしさ，先生のこと，自分の実力のことなどを考えれば，自分はこの授業でよくやっているほうだと思う</v>
      </c>
      <c r="D57" s="124" t="str">
        <f>INDEX(H29質問表!D:D,MATCH(qリスト!A57,H29質問表!A:A,0),0)</f>
        <v>授業の難しさ，先生のこと，自分の実力のことなどを考えれば，自分はこの授業でよくやっているほうだと思う</v>
      </c>
      <c r="E57" s="124" t="str">
        <f>INDEX(H30質問表!D:D,MATCH(A57,H30質問表!A:A,0),0)</f>
        <v>授業の難しさ，先生のこと，自分の実力のことなどを考えれば，自分はこの授業でよくやっているほうだと思う</v>
      </c>
    </row>
    <row r="58" spans="1:5">
      <c r="A58" s="130" t="str">
        <f t="shared" si="0"/>
        <v>q55</v>
      </c>
      <c r="B58" s="124" t="e">
        <f>INDEX(H27質問表!E:E,MATCH(qリスト!A58,H27質問表!A:A,0),0)</f>
        <v>#N/A</v>
      </c>
      <c r="C58" s="124" t="str">
        <f>INDEX(H28質問表!E:E,MATCH(qリスト!A58,H28質問表!A:A,0),0)</f>
        <v>うっかりまちがえたりミスしたりしないように，やるべきことをやります</v>
      </c>
      <c r="D58" s="124" t="str">
        <f>INDEX(H29質問表!D:D,MATCH(qリスト!A58,H29質問表!A:A,0),0)</f>
        <v>うっかりまちがえたりミスしたりしないように，やるべきことをやります</v>
      </c>
      <c r="E58" s="124" t="str">
        <f>INDEX(H30質問表!D:D,MATCH(A58,H30質問表!A:A,0),0)</f>
        <v>うっかりまちがえたりミスしたりしないように，やるべきことをやります</v>
      </c>
    </row>
    <row r="59" spans="1:5">
      <c r="A59" s="130" t="str">
        <f t="shared" si="0"/>
        <v>q56</v>
      </c>
      <c r="B59" s="124" t="e">
        <f>INDEX(H27質問表!E:E,MATCH(qリスト!A59,H27質問表!A:A,0),0)</f>
        <v>#N/A</v>
      </c>
      <c r="C59" s="124" t="str">
        <f>INDEX(H28質問表!E:E,MATCH(qリスト!A59,H28質問表!A:A,0),0)</f>
        <v>ものごとは楽しみながらがんばってやります</v>
      </c>
      <c r="D59" s="124" t="str">
        <f>INDEX(H29質問表!D:D,MATCH(qリスト!A59,H29質問表!A:A,0),0)</f>
        <v>ものごとは楽しみながらがんばってやります</v>
      </c>
      <c r="E59" s="124" t="str">
        <f>INDEX(H30質問表!D:D,MATCH(A59,H30質問表!A:A,0),0)</f>
        <v>ものごとは楽しみながらがんばってやります</v>
      </c>
    </row>
    <row r="60" spans="1:5">
      <c r="A60" s="130" t="str">
        <f t="shared" si="0"/>
        <v>q57</v>
      </c>
      <c r="B60" s="124" t="e">
        <f>INDEX(H27質問表!E:E,MATCH(qリスト!A60,H27質問表!A:A,0),0)</f>
        <v>#N/A</v>
      </c>
      <c r="C60" s="124" t="str">
        <f>INDEX(H28質問表!E:E,MATCH(qリスト!A60,H28質問表!A:A,0),0)</f>
        <v>自分がやるべきことにはきちんとかかわります</v>
      </c>
      <c r="D60" s="124" t="str">
        <f>INDEX(H29質問表!D:D,MATCH(qリスト!A60,H29質問表!A:A,0),0)</f>
        <v>自分がやるべきことにはきちんと関わります</v>
      </c>
      <c r="E60" s="124" t="str">
        <f>INDEX(H30質問表!D:D,MATCH(A60,H30質問表!A:A,0),0)</f>
        <v>自分がやるべきことにはきちんと関わります</v>
      </c>
    </row>
    <row r="61" spans="1:5">
      <c r="A61" s="130" t="str">
        <f t="shared" si="0"/>
        <v>q58</v>
      </c>
      <c r="B61" s="124" t="e">
        <f>INDEX(H27質問表!E:E,MATCH(qリスト!A61,H27質問表!A:A,0),0)</f>
        <v>#N/A</v>
      </c>
      <c r="C61" s="124" t="str">
        <f>INDEX(H28質問表!E:E,MATCH(qリスト!A61,H28質問表!A:A,0),0)</f>
        <v>授業中は自分がやっていることに集中します</v>
      </c>
      <c r="D61" s="124" t="str">
        <f>INDEX(H29質問表!D:D,MATCH(qリスト!A61,H29質問表!A:A,0),0)</f>
        <v>授業中は自分がやっていることに集中します</v>
      </c>
      <c r="E61" s="124" t="str">
        <f>INDEX(H30質問表!D:D,MATCH(A61,H30質問表!A:A,0),0)</f>
        <v>授業中は自分がやっていることに集中します</v>
      </c>
    </row>
    <row r="62" spans="1:5">
      <c r="A62" s="130" t="str">
        <f t="shared" si="0"/>
        <v>q59</v>
      </c>
      <c r="B62" s="124" t="e">
        <f>INDEX(H27質問表!E:E,MATCH(qリスト!A62,H27質問表!A:A,0),0)</f>
        <v>#N/A</v>
      </c>
      <c r="C62" s="124" t="str">
        <f>INDEX(H28質問表!E:E,MATCH(qリスト!A62,H28質問表!A:A,0),0)</f>
        <v>宿題が終わったとき，ちゃんとできたかどうか何度も確認をします</v>
      </c>
      <c r="D62" s="124" t="str">
        <f>INDEX(H29質問表!D:D,MATCH(qリスト!A62,H29質問表!A:A,0),0)</f>
        <v>宿題が終わったとき，ちゃんとできたかどうか何度も確認をします</v>
      </c>
      <c r="E62" s="124" t="str">
        <f>INDEX(H30質問表!D:D,MATCH(A62,H30質問表!A:A,0),0)</f>
        <v>宿題が終わったとき，ちゃんとできたかどうか何度も確認をします</v>
      </c>
    </row>
    <row r="63" spans="1:5">
      <c r="A63" s="130" t="str">
        <f t="shared" si="0"/>
        <v>q60</v>
      </c>
      <c r="B63" s="124" t="e">
        <f>INDEX(H27質問表!E:E,MATCH(qリスト!A63,H27質問表!A:A,0),0)</f>
        <v>#N/A</v>
      </c>
      <c r="C63" s="124" t="str">
        <f>INDEX(H28質問表!E:E,MATCH(qリスト!A63,H28質問表!A:A,0),0)</f>
        <v>ルールや順番は守ります</v>
      </c>
      <c r="D63" s="124" t="str">
        <f>INDEX(H29質問表!D:D,MATCH(qリスト!A63,H29質問表!A:A,0),0)</f>
        <v>ルールや順番は守ります</v>
      </c>
      <c r="E63" s="124" t="str">
        <f>INDEX(H30質問表!D:D,MATCH(A63,H30質問表!A:A,0),0)</f>
        <v>ルールや順番は守ります</v>
      </c>
    </row>
    <row r="64" spans="1:5">
      <c r="A64" s="130" t="str">
        <f t="shared" si="0"/>
        <v>q61</v>
      </c>
      <c r="B64" s="124" t="e">
        <f>INDEX(H27質問表!E:E,MATCH(qリスト!A64,H27質問表!A:A,0),0)</f>
        <v>#N/A</v>
      </c>
      <c r="C64" s="124" t="str">
        <f>INDEX(H28質問表!E:E,MATCH(qリスト!A64,H28質問表!A:A,0),0)</f>
        <v>だれかと約束をしたら，それを守ります</v>
      </c>
      <c r="D64" s="124" t="str">
        <f>INDEX(H29質問表!D:D,MATCH(qリスト!A64,H29質問表!A:A,0),0)</f>
        <v>だれかと約束をしたら，それを守ります</v>
      </c>
      <c r="E64" s="124" t="str">
        <f>INDEX(H30質問表!D:D,MATCH(A64,H30質問表!A:A,0),0)</f>
        <v>だれかと約束をしたら，それを守ります</v>
      </c>
    </row>
    <row r="65" spans="1:5">
      <c r="A65" s="130" t="str">
        <f t="shared" si="0"/>
        <v>q62</v>
      </c>
      <c r="B65" s="124" t="e">
        <f>INDEX(H27質問表!E:E,MATCH(qリスト!A65,H27質問表!A:A,0),0)</f>
        <v>#N/A</v>
      </c>
      <c r="C65" s="124" t="str">
        <f>INDEX(H28質問表!E:E,MATCH(qリスト!A65,H28質問表!A:A,0),0)</f>
        <v>じぶんの部屋やつくえのまわりはちらかっています</v>
      </c>
      <c r="D65" s="124" t="str">
        <f>INDEX(H29質問表!D:D,MATCH(qリスト!A65,H29質問表!A:A,0),0)</f>
        <v>自分の部屋や机の周りはちらかっています</v>
      </c>
      <c r="E65" s="124" t="str">
        <f>INDEX(H30質問表!D:D,MATCH(A65,H30質問表!A:A,0),0)</f>
        <v>自分の部屋や机の周りはちらかっています</v>
      </c>
    </row>
    <row r="66" spans="1:5">
      <c r="A66" s="130" t="str">
        <f t="shared" si="0"/>
        <v>q63</v>
      </c>
      <c r="B66" s="124" t="e">
        <f>INDEX(H27質問表!E:E,MATCH(qリスト!A66,H27質問表!A:A,0),0)</f>
        <v>#N/A</v>
      </c>
      <c r="C66" s="124" t="str">
        <f>INDEX(H28質問表!E:E,MATCH(qリスト!A66,H28質問表!A:A,0),0)</f>
        <v>何かをはじめたら，ぜったい終わらせなければいけません</v>
      </c>
      <c r="D66" s="124" t="str">
        <f>INDEX(H29質問表!D:D,MATCH(qリスト!A66,H29質問表!A:A,0),0)</f>
        <v>何かを始めたら，絶対終わらせなければいけません</v>
      </c>
      <c r="E66" s="124" t="str">
        <f>INDEX(H30質問表!D:D,MATCH(A66,H30質問表!A:A,0),0)</f>
        <v>何かを始めたら，絶対終わらせなければいけません</v>
      </c>
    </row>
    <row r="67" spans="1:5">
      <c r="A67" s="130" t="str">
        <f t="shared" si="0"/>
        <v>q64</v>
      </c>
      <c r="B67" s="124" t="e">
        <f>INDEX(H27質問表!E:E,MATCH(qリスト!A67,H27質問表!A:A,0),0)</f>
        <v>#N/A</v>
      </c>
      <c r="C67" s="124" t="str">
        <f>INDEX(H28質問表!E:E,MATCH(qリスト!A67,H28質問表!A:A,0),0)</f>
        <v>学校で使うものはきちんと整理しておくほうです</v>
      </c>
      <c r="D67" s="124" t="str">
        <f>INDEX(H29質問表!D:D,MATCH(qリスト!A67,H29質問表!A:A,0),0)</f>
        <v>学校で使うものはきちんと整理しておくほうです</v>
      </c>
      <c r="E67" s="124" t="str">
        <f>INDEX(H30質問表!D:D,MATCH(A67,H30質問表!A:A,0),0)</f>
        <v>学校で使うものはきちんと整理しておくほうです</v>
      </c>
    </row>
    <row r="68" spans="1:5">
      <c r="A68" s="130" t="str">
        <f t="shared" si="0"/>
        <v>q65</v>
      </c>
      <c r="B68" s="124" t="e">
        <f>INDEX(H27質問表!E:E,MATCH(qリスト!A68,H27質問表!A:A,0),0)</f>
        <v>#N/A</v>
      </c>
      <c r="C68" s="124" t="str">
        <f>INDEX(H28質問表!E:E,MATCH(qリスト!A68,H28質問表!A:A,0),0)</f>
        <v>宿題を終わらせてから，遊びます</v>
      </c>
      <c r="D68" s="124" t="str">
        <f>INDEX(H29質問表!D:D,MATCH(qリスト!A68,H29質問表!A:A,0),0)</f>
        <v>宿題を終わらせてから，遊びます</v>
      </c>
      <c r="E68" s="124" t="str">
        <f>INDEX(H30質問表!D:D,MATCH(A68,H30質問表!A:A,0),0)</f>
        <v>宿題を終わらせてから，遊びます</v>
      </c>
    </row>
    <row r="69" spans="1:5">
      <c r="A69" s="130" t="str">
        <f t="shared" si="0"/>
        <v>q66</v>
      </c>
      <c r="B69" s="124" t="e">
        <f>INDEX(H27質問表!E:E,MATCH(qリスト!A69,H27質問表!A:A,0),0)</f>
        <v>#N/A</v>
      </c>
      <c r="C69" s="124" t="str">
        <f>INDEX(H28質問表!E:E,MATCH(qリスト!A69,H28質問表!A:A,0),0)</f>
        <v>気がちってしまうことはあまりありません</v>
      </c>
      <c r="D69" s="124" t="str">
        <f>INDEX(H29質問表!D:D,MATCH(qリスト!A69,H29質問表!A:A,0),0)</f>
        <v>気が散ってしまうことはあまりありません</v>
      </c>
      <c r="E69" s="124" t="str">
        <f>INDEX(H30質問表!D:D,MATCH(A69,H30質問表!A:A,0),0)</f>
        <v>気が散ってしまうことはあまりありません</v>
      </c>
    </row>
    <row r="70" spans="1:5">
      <c r="A70" s="130" t="str">
        <f t="shared" ref="A70:A133" si="1">"q"&amp;RIGHT(A69,LEN(A69)-1)+1</f>
        <v>q67</v>
      </c>
      <c r="B70" s="124" t="e">
        <f>INDEX(H27質問表!E:E,MATCH(qリスト!A70,H27質問表!A:A,0),0)</f>
        <v>#N/A</v>
      </c>
      <c r="C70" s="124" t="str">
        <f>INDEX(H28質問表!E:E,MATCH(qリスト!A70,H28質問表!A:A,0),0)</f>
        <v>やらないといけないことはきちんとやります</v>
      </c>
      <c r="D70" s="124" t="str">
        <f>INDEX(H29質問表!D:D,MATCH(qリスト!A70,H29質問表!A:A,0),0)</f>
        <v>やらないといけないことはきちんとやります</v>
      </c>
      <c r="E70" s="124" t="str">
        <f>INDEX(H30質問表!D:D,MATCH(A70,H30質問表!A:A,0),0)</f>
        <v>やらないといけないことはきちんとやります</v>
      </c>
    </row>
    <row r="71" spans="1:5">
      <c r="A71" s="130" t="str">
        <f t="shared" si="1"/>
        <v>q68</v>
      </c>
      <c r="B71" s="124" t="str">
        <f>INDEX(H27質問表!E:E,MATCH(qリスト!A71,H27質問表!A:A,0),0)</f>
        <v>自分には、よいところがあると思いますか</v>
      </c>
      <c r="C71" s="124" t="str">
        <f>INDEX(H28質問表!E:E,MATCH(qリスト!A71,H28質問表!A:A,0),0)</f>
        <v>自分には、よいところがあると思いますか</v>
      </c>
      <c r="D71" s="124" t="str">
        <f>INDEX(H29質問表!D:D,MATCH(qリスト!A71,H29質問表!A:A,0),0)</f>
        <v>自分には，よいところがあると思いますか</v>
      </c>
      <c r="E71" s="124" t="str">
        <f>INDEX(H30質問表!D:D,MATCH(A71,H30質問表!A:A,0),0)</f>
        <v>自分には，よいところがあると思いますか</v>
      </c>
    </row>
    <row r="72" spans="1:5">
      <c r="A72" s="130" t="str">
        <f t="shared" si="1"/>
        <v>q69</v>
      </c>
      <c r="B72" s="124" t="str">
        <f>INDEX(H27質問表!E:E,MATCH(qリスト!A72,H27質問表!A:A,0),0)</f>
        <v>難しいことでも失敗をおそれないで挑戦していますか</v>
      </c>
      <c r="C72" s="124" t="str">
        <f>INDEX(H28質問表!E:E,MATCH(qリスト!A72,H28質問表!A:A,0),0)</f>
        <v>難しいことでも失敗を恐れないで挑戦していますか</v>
      </c>
      <c r="D72" s="124" t="str">
        <f>INDEX(H29質問表!D:D,MATCH(qリスト!A72,H29質問表!A:A,0),0)</f>
        <v>難しいことでも失敗をおそれないで挑戦していますか</v>
      </c>
      <c r="E72" s="124" t="str">
        <f>INDEX(H30質問表!D:D,MATCH(A72,H30質問表!A:A,0),0)</f>
        <v>難しいことでも失敗をおそれないで挑戦していますか</v>
      </c>
    </row>
    <row r="73" spans="1:5">
      <c r="A73" s="130" t="str">
        <f t="shared" si="1"/>
        <v>q70</v>
      </c>
      <c r="B73" s="124" t="str">
        <f>INDEX(H27質問表!E:E,MATCH(qリスト!A73,H27質問表!A:A,0),0)</f>
        <v>埼玉県や今住んでいる市町村の歴史や自然に関心を持っていますか</v>
      </c>
      <c r="C73" s="124" t="str">
        <f>INDEX(H28質問表!E:E,MATCH(qリスト!A73,H28質問表!A:A,0),0)</f>
        <v>埼玉県や今住んでいる市町村の歴史や自然に関心を持っていますか</v>
      </c>
      <c r="D73" s="124" t="str">
        <f>INDEX(H29質問表!D:D,MATCH(qリスト!A73,H29質問表!A:A,0),0)</f>
        <v>埼玉県や今住んでいる市町村の歴史や自然に関心を持っていますか</v>
      </c>
      <c r="E73" s="124" t="str">
        <f>INDEX(H30質問表!D:D,MATCH(A73,H30質問表!A:A,0),0)</f>
        <v>埼玉県や今住んでいる市町村の歴史や自然に関心を持っていますか</v>
      </c>
    </row>
    <row r="74" spans="1:5">
      <c r="A74" s="130" t="str">
        <f t="shared" si="1"/>
        <v>q71</v>
      </c>
      <c r="B74" s="124" t="str">
        <f>INDEX(H27質問表!E:E,MATCH(qリスト!A74,H27質問表!A:A,0),0)</f>
        <v>将来の夢や目標を持っていますか</v>
      </c>
      <c r="C74" s="124" t="str">
        <f>INDEX(H28質問表!E:E,MATCH(qリスト!A74,H28質問表!A:A,0),0)</f>
        <v>将来の夢や目標を持っていますか</v>
      </c>
      <c r="D74" s="124" t="str">
        <f>INDEX(H29質問表!D:D,MATCH(qリスト!A74,H29質問表!A:A,0),0)</f>
        <v>将来の夢や目標を持っていますか</v>
      </c>
      <c r="E74" s="124" t="str">
        <f>INDEX(H30質問表!D:D,MATCH(A74,H30質問表!A:A,0),0)</f>
        <v>将来の夢や目標を持っていますか</v>
      </c>
    </row>
    <row r="75" spans="1:5">
      <c r="A75" s="130" t="str">
        <f t="shared" si="1"/>
        <v>q72</v>
      </c>
      <c r="B75" s="124" t="str">
        <f>INDEX(H27質問表!E:E,MATCH(qリスト!A75,H27質問表!A:A,0),0)</f>
        <v>将来何かの職業や仕事に就いて働きたいと思いますか。</v>
      </c>
      <c r="C75" s="124" t="str">
        <f>INDEX(H28質問表!E:E,MATCH(qリスト!A75,H28質問表!A:A,0),0)</f>
        <v>将来、何かの職業について働きたいと思いますか</v>
      </c>
      <c r="D75" s="124" t="str">
        <f>INDEX(H29質問表!D:D,MATCH(qリスト!A75,H29質問表!A:A,0),0)</f>
        <v/>
      </c>
      <c r="E75" s="124" t="str">
        <f>INDEX(H30質問表!D:D,MATCH(A75,H30質問表!A:A,0),0)</f>
        <v/>
      </c>
    </row>
    <row r="76" spans="1:5">
      <c r="A76" s="130" t="str">
        <f t="shared" si="1"/>
        <v>q73</v>
      </c>
      <c r="B76" s="124" t="e">
        <f>INDEX(H27質問表!E:E,MATCH(qリスト!A76,H27質問表!A:A,0),0)</f>
        <v>#N/A</v>
      </c>
      <c r="C76" s="124" t="str">
        <f>INDEX(H28質問表!E:E,MATCH(qリスト!A76,H28質問表!A:A,0),0)</f>
        <v>将来どの学校まで進みたいと思いますか(5肢)</v>
      </c>
      <c r="D76" s="124" t="str">
        <f>INDEX(H29質問表!D:D,MATCH(qリスト!A76,H29質問表!A:A,0),0)</f>
        <v/>
      </c>
      <c r="E76" s="124" t="str">
        <f>INDEX(H30質問表!D:D,MATCH(A76,H30質問表!A:A,0),0)</f>
        <v/>
      </c>
    </row>
    <row r="77" spans="1:5">
      <c r="A77" s="130" t="str">
        <f t="shared" si="1"/>
        <v>q74</v>
      </c>
      <c r="B77" s="124" t="e">
        <f>INDEX(H27質問表!E:E,MATCH(qリスト!A77,H27質問表!A:A,0),0)</f>
        <v>#N/A</v>
      </c>
      <c r="C77" s="124" t="str">
        <f>INDEX(H28質問表!E:E,MATCH(qリスト!A77,H28質問表!A:A,0),0)</f>
        <v>将来どの学校まで進みたいと思いますか(8肢)</v>
      </c>
      <c r="D77" s="124" t="str">
        <f>INDEX(H29質問表!D:D,MATCH(qリスト!A77,H29質問表!A:A,0),0)</f>
        <v/>
      </c>
      <c r="E77" s="124" t="str">
        <f>INDEX(H30質問表!D:D,MATCH(A77,H30質問表!A:A,0),0)</f>
        <v/>
      </c>
    </row>
    <row r="78" spans="1:5">
      <c r="A78" s="130" t="str">
        <f t="shared" si="1"/>
        <v>q75</v>
      </c>
      <c r="B78" s="124" t="str">
        <f>INDEX(H27質問表!E:E,MATCH(qリスト!A78,H27質問表!A:A,0),0)</f>
        <v>自分が将来、職業や仕事に就くために役立つことが学べること</v>
      </c>
      <c r="C78" s="124" t="str">
        <f>INDEX(H28質問表!E:E,MATCH(qリスト!A78,H28質問表!A:A,0),0)</f>
        <v>自分が将来、職業や仕事に就くために役立つことが学べること</v>
      </c>
      <c r="D78" s="124" t="str">
        <f>INDEX(H29質問表!D:D,MATCH(qリスト!A78,H29質問表!A:A,0),0)</f>
        <v>自分が将来，職業や仕事に就くために役立つことが学べること</v>
      </c>
      <c r="E78" s="124" t="str">
        <f>INDEX(H30質問表!D:D,MATCH(A78,H30質問表!A:A,0),0)</f>
        <v>自分が将来，職業や仕事に就くために役立つことが学べること</v>
      </c>
    </row>
    <row r="79" spans="1:5">
      <c r="A79" s="130" t="str">
        <f t="shared" si="1"/>
        <v>q76</v>
      </c>
      <c r="B79" s="124" t="str">
        <f>INDEX(H27質問表!E:E,MATCH(qリスト!A79,H27質問表!A:A,0),0)</f>
        <v>自分がやりたい勉強や部活動ができること</v>
      </c>
      <c r="C79" s="124" t="str">
        <f>INDEX(H28質問表!E:E,MATCH(qリスト!A79,H28質問表!A:A,0),0)</f>
        <v>自分がやりたい勉強や部活動ができること</v>
      </c>
      <c r="D79" s="124" t="str">
        <f>INDEX(H29質問表!D:D,MATCH(qリスト!A79,H29質問表!A:A,0),0)</f>
        <v>自分がやりたい勉強や部活動ができること</v>
      </c>
      <c r="E79" s="124" t="str">
        <f>INDEX(H30質問表!D:D,MATCH(A79,H30質問表!A:A,0),0)</f>
        <v>自分がやりたい勉強や部活動ができること</v>
      </c>
    </row>
    <row r="80" spans="1:5">
      <c r="A80" s="130" t="str">
        <f t="shared" si="1"/>
        <v>q77</v>
      </c>
      <c r="B80" s="124" t="str">
        <f>INDEX(H27質問表!E:E,MATCH(qリスト!A80,H27質問表!A:A,0),0)</f>
        <v>自分の学力にあっていること</v>
      </c>
      <c r="C80" s="124" t="str">
        <f>INDEX(H28質問表!E:E,MATCH(qリスト!A80,H28質問表!A:A,0),0)</f>
        <v>自分の学力にあっていること</v>
      </c>
      <c r="D80" s="124" t="str">
        <f>INDEX(H29質問表!D:D,MATCH(qリスト!A80,H29質問表!A:A,0),0)</f>
        <v>自分の学力に合っていること</v>
      </c>
      <c r="E80" s="124" t="str">
        <f>INDEX(H30質問表!D:D,MATCH(A80,H30質問表!A:A,0),0)</f>
        <v>自分の学力に合っていること</v>
      </c>
    </row>
    <row r="81" spans="1:5">
      <c r="A81" s="130" t="str">
        <f t="shared" si="1"/>
        <v>q78</v>
      </c>
      <c r="B81" s="124" t="str">
        <f>INDEX(H27質問表!E:E,MATCH(qリスト!A81,H27質問表!A:A,0),0)</f>
        <v>自分の個性や特技が生かせること</v>
      </c>
      <c r="C81" s="124" t="str">
        <f>INDEX(H28質問表!E:E,MATCH(qリスト!A81,H28質問表!A:A,0),0)</f>
        <v>自分の個性や特技が生かせること</v>
      </c>
      <c r="D81" s="124" t="str">
        <f>INDEX(H29質問表!D:D,MATCH(qリスト!A81,H29質問表!A:A,0),0)</f>
        <v>自分の個性や特技が生かせること</v>
      </c>
      <c r="E81" s="124" t="str">
        <f>INDEX(H30質問表!D:D,MATCH(A81,H30質問表!A:A,0),0)</f>
        <v>自分の個性や特技が生かせること</v>
      </c>
    </row>
    <row r="82" spans="1:5">
      <c r="A82" s="130" t="str">
        <f t="shared" si="1"/>
        <v>q79</v>
      </c>
      <c r="B82" s="124" t="str">
        <f>INDEX(H27質問表!E:E,MATCH(qリスト!A82,H27質問表!A:A,0),0)</f>
        <v>中学校の先生の話</v>
      </c>
      <c r="C82" s="124" t="str">
        <f>INDEX(H28質問表!E:E,MATCH(qリスト!A82,H28質問表!A:A,0),0)</f>
        <v>中学校の先生の話</v>
      </c>
      <c r="D82" s="124" t="str">
        <f>INDEX(H29質問表!D:D,MATCH(qリスト!A82,H29質問表!A:A,0),0)</f>
        <v>中学校の先生の話</v>
      </c>
      <c r="E82" s="124" t="str">
        <f>INDEX(H30質問表!D:D,MATCH(A82,H30質問表!A:A,0),0)</f>
        <v>中学校の先生の話</v>
      </c>
    </row>
    <row r="83" spans="1:5">
      <c r="A83" s="130" t="str">
        <f t="shared" si="1"/>
        <v>q80</v>
      </c>
      <c r="B83" s="124" t="str">
        <f>INDEX(H27質問表!E:E,MATCH(qリスト!A83,H27質問表!A:A,0),0)</f>
        <v>家の人の話</v>
      </c>
      <c r="C83" s="124" t="str">
        <f>INDEX(H28質問表!E:E,MATCH(qリスト!A83,H28質問表!A:A,0),0)</f>
        <v>家の人の話</v>
      </c>
      <c r="D83" s="124" t="str">
        <f>INDEX(H29質問表!D:D,MATCH(qリスト!A83,H29質問表!A:A,0),0)</f>
        <v>家の人の話</v>
      </c>
      <c r="E83" s="124" t="str">
        <f>INDEX(H30質問表!D:D,MATCH(A83,H30質問表!A:A,0),0)</f>
        <v>家の人の話</v>
      </c>
    </row>
    <row r="84" spans="1:5">
      <c r="A84" s="130" t="str">
        <f t="shared" si="1"/>
        <v>q81</v>
      </c>
      <c r="B84" s="124" t="str">
        <f>INDEX(H27質問表!E:E,MATCH(qリスト!A84,H27質問表!A:A,0),0)</f>
        <v>高校の見学会などに参加し、自分で進路先を見ること</v>
      </c>
      <c r="C84" s="124" t="str">
        <f>INDEX(H28質問表!E:E,MATCH(qリスト!A84,H28質問表!A:A,0),0)</f>
        <v>高校の見学会などに参加し、自分で進路先を見ること</v>
      </c>
      <c r="D84" s="124" t="str">
        <f>INDEX(H29質問表!D:D,MATCH(qリスト!A84,H29質問表!A:A,0),0)</f>
        <v>高校の見学会などに参加し，自分で進路先を見ること</v>
      </c>
      <c r="E84" s="124" t="str">
        <f>INDEX(H30質問表!D:D,MATCH(A84,H30質問表!A:A,0),0)</f>
        <v>高校の見学会などに参加し，自分で進路先を見ること</v>
      </c>
    </row>
    <row r="85" spans="1:5">
      <c r="A85" s="130" t="str">
        <f t="shared" si="1"/>
        <v>q82</v>
      </c>
      <c r="B85" s="124" t="str">
        <f>INDEX(H27質問表!E:E,MATCH(qリスト!A85,H27質問表!A:A,0),0)</f>
        <v>友達や先輩の話</v>
      </c>
      <c r="C85" s="124" t="str">
        <f>INDEX(H28質問表!E:E,MATCH(qリスト!A85,H28質問表!A:A,0),0)</f>
        <v>友達や先輩の話</v>
      </c>
      <c r="D85" s="124" t="str">
        <f>INDEX(H29質問表!D:D,MATCH(qリスト!A85,H29質問表!A:A,0),0)</f>
        <v>友達や先輩の話</v>
      </c>
      <c r="E85" s="124" t="str">
        <f>INDEX(H30質問表!D:D,MATCH(A85,H30質問表!A:A,0),0)</f>
        <v>友達や先輩の話</v>
      </c>
    </row>
    <row r="86" spans="1:5">
      <c r="A86" s="130" t="str">
        <f t="shared" si="1"/>
        <v>q83</v>
      </c>
      <c r="B86" s="124" t="str">
        <f>INDEX(H27質問表!E:E,MATCH(qリスト!A86,H27質問表!A:A,0),0)</f>
        <v>学級での生活は楽しかったですか</v>
      </c>
      <c r="C86" s="124" t="str">
        <f>INDEX(H28質問表!E:E,MATCH(qリスト!A86,H28質問表!A:A,0),0)</f>
        <v>学級での生活は楽しかったですか</v>
      </c>
      <c r="D86" s="124" t="str">
        <f>INDEX(H29質問表!D:D,MATCH(qリスト!A86,H29質問表!A:A,0),0)</f>
        <v>学級での生活は楽しかったですか</v>
      </c>
      <c r="E86" s="124" t="str">
        <f>INDEX(H30質問表!D:D,MATCH(A86,H30質問表!A:A,0),0)</f>
        <v>学級での生活は楽しかったですか</v>
      </c>
    </row>
    <row r="87" spans="1:5">
      <c r="A87" s="130" t="str">
        <f t="shared" si="1"/>
        <v>q84</v>
      </c>
      <c r="B87" s="124" t="str">
        <f>INDEX(H27質問表!E:E,MATCH(qリスト!A87,H27質問表!A:A,0),0)</f>
        <v>学級は落ち着いて学習する雰囲気がありましたか</v>
      </c>
      <c r="C87" s="124" t="str">
        <f>INDEX(H28質問表!E:E,MATCH(qリスト!A87,H28質問表!A:A,0),0)</f>
        <v>学級は落ち着いて学習する様子でしたか</v>
      </c>
      <c r="D87" s="124" t="str">
        <f>INDEX(H29質問表!D:D,MATCH(qリスト!A87,H29質問表!A:A,0),0)</f>
        <v>学級は落ち着いて学習する雰囲気がありましたか</v>
      </c>
      <c r="E87" s="124" t="str">
        <f>INDEX(H30質問表!D:D,MATCH(A87,H30質問表!A:A,0),0)</f>
        <v>学級は落ち着いて学習する雰囲気がありましたか</v>
      </c>
    </row>
    <row r="88" spans="1:5">
      <c r="A88" s="130" t="str">
        <f t="shared" si="1"/>
        <v>q85</v>
      </c>
      <c r="B88" s="124" t="str">
        <f>INDEX(H27質問表!E:E,MATCH(qリスト!A88,H27質問表!A:A,0),0)</f>
        <v>学校での生活には満足していましたか（体育祭や合唱コンクールなどの学校行事を含みます）</v>
      </c>
      <c r="C88" s="124" t="str">
        <f>INDEX(H28質問表!E:E,MATCH(qリスト!A88,H28質問表!A:A,0),0)</f>
        <v>学校での生活には満足していましたか（運動会や遠足などの学校行事も入ります）</v>
      </c>
      <c r="D88" s="124">
        <f>INDEX(H29質問表!D:D,MATCH(qリスト!A88,H29質問表!A:A,0),0)</f>
        <v>0</v>
      </c>
      <c r="E88" s="124">
        <f>INDEX(H30質問表!D:D,MATCH(A88,H30質問表!A:A,0),0)</f>
        <v>0</v>
      </c>
    </row>
    <row r="89" spans="1:5">
      <c r="A89" s="130" t="str">
        <f t="shared" si="1"/>
        <v>q86</v>
      </c>
      <c r="B89" s="124" t="str">
        <f>INDEX(H27質問表!E:E,MATCH(qリスト!A89,H27質問表!A:A,0),0)</f>
        <v>学校の先生たちは自分のよいところを認めてくれましたか</v>
      </c>
      <c r="C89" s="124" t="str">
        <f>INDEX(H28質問表!E:E,MATCH(qリスト!A89,H28質問表!A:A,0),0)</f>
        <v>学校の先生たちは自分の良い所をほめてくれましたか</v>
      </c>
      <c r="D89" s="124" t="str">
        <f>INDEX(H29質問表!D:D,MATCH(qリスト!A89,H29質問表!A:A,0),0)</f>
        <v>学校の友達は自分のよいところを認めてくれましたか</v>
      </c>
      <c r="E89" s="124" t="str">
        <f>INDEX(H30質問表!D:D,MATCH(A89,H30質問表!A:A,0),0)</f>
        <v>学校の友達は自分のよいところを認めてくれましたか</v>
      </c>
    </row>
    <row r="90" spans="1:5">
      <c r="A90" s="130" t="str">
        <f t="shared" si="1"/>
        <v>q87</v>
      </c>
      <c r="B90" s="124" t="str">
        <f>INDEX(H27質問表!E:E,MATCH(qリスト!A90,H27質問表!A:A,0),0)</f>
        <v>学校の先生たちは自分の悩みの相談にのってくれましたか</v>
      </c>
      <c r="C90" s="124" t="str">
        <f>INDEX(H28質問表!E:E,MATCH(qリスト!A90,H28質問表!A:A,0),0)</f>
        <v>学校の先生たちは心配事の相談にのってくれましたか</v>
      </c>
      <c r="D90" s="124" t="str">
        <f>INDEX(H29質問表!D:D,MATCH(qリスト!A90,H29質問表!A:A,0),0)</f>
        <v>学校の先生たちは自分の悩みの相談にのってくれましたか</v>
      </c>
      <c r="E90" s="124" t="str">
        <f>INDEX(H30質問表!D:D,MATCH(A90,H30質問表!A:A,0),0)</f>
        <v>学校の先生たちは自分の悩みの相談にのってくれましたか</v>
      </c>
    </row>
    <row r="91" spans="1:5">
      <c r="A91" s="130" t="str">
        <f t="shared" si="1"/>
        <v>q88</v>
      </c>
      <c r="B91" s="124" t="e">
        <f>INDEX(H27質問表!E:E,MATCH(qリスト!A91,H27質問表!A:A,0),0)</f>
        <v>#N/A</v>
      </c>
      <c r="C91" s="124" t="str">
        <f>INDEX(H28質問表!E:E,MATCH(qリスト!A91,H28質問表!A:A,0),0)</f>
        <v>友達の考えを聞いて、文章の内容や表現の仕方がよくわかったこと</v>
      </c>
      <c r="D91" s="124" t="str">
        <f>INDEX(H29質問表!D:D,MATCH(qリスト!A91,H29質問表!A:A,0),0)</f>
        <v>友達の考えを聞いて，文章の内容や表現の仕方がよくわかったこと</v>
      </c>
      <c r="E91" s="124" t="str">
        <f>INDEX(H30質問表!D:D,MATCH(A91,H30質問表!A:A,0),0)</f>
        <v>友達の考えを聞いて，文章の内容や表現の仕方がよくわかったこと</v>
      </c>
    </row>
    <row r="92" spans="1:5">
      <c r="A92" s="130" t="str">
        <f t="shared" si="1"/>
        <v>q89</v>
      </c>
      <c r="B92" s="124" t="e">
        <f>INDEX(H27質問表!E:E,MATCH(qリスト!A92,H27質問表!A:A,0),0)</f>
        <v>#N/A</v>
      </c>
      <c r="C92" s="124" t="str">
        <f>INDEX(H28質問表!E:E,MATCH(qリスト!A92,H28質問表!A:A,0),0)</f>
        <v>自分の考えを理由をつけて発表したり、書いたりできたこと</v>
      </c>
      <c r="D92" s="124" t="str">
        <f>INDEX(H29質問表!D:D,MATCH(qリスト!A92,H29質問表!A:A,0),0)</f>
        <v>自分の考えを理由をつけて発表したり，書いたりできたこと</v>
      </c>
      <c r="E92" s="124" t="str">
        <f>INDEX(H30質問表!D:D,MATCH(A92,H30質問表!A:A,0),0)</f>
        <v>自分の考えを理由をつけて発表したり，書いたりできたこと</v>
      </c>
    </row>
    <row r="93" spans="1:5">
      <c r="A93" s="130" t="str">
        <f t="shared" si="1"/>
        <v>q90</v>
      </c>
      <c r="B93" s="124" t="e">
        <f>INDEX(H27質問表!E:E,MATCH(qリスト!A93,H27質問表!A:A,0),0)</f>
        <v>#N/A</v>
      </c>
      <c r="C93" s="124" t="str">
        <f>INDEX(H28質問表!E:E,MATCH(qリスト!A93,H28質問表!A:A,0),0)</f>
        <v>ノートやワークシート、プリントに書いた授業のまとめを先生に見てもらうこと</v>
      </c>
      <c r="D93" s="124" t="str">
        <f>INDEX(H29質問表!D:D,MATCH(qリスト!A93,H29質問表!A:A,0),0)</f>
        <v>ノートやワークシート，プリントに書いた授業のまとめを先生に見てもらうこと</v>
      </c>
      <c r="E93" s="124" t="str">
        <f>INDEX(H30質問表!D:D,MATCH(A93,H30質問表!A:A,0),0)</f>
        <v>ノートやワークシート，プリントに書いた授業のまとめを先生に見てもらうこと</v>
      </c>
    </row>
    <row r="94" spans="1:5">
      <c r="A94" s="130" t="str">
        <f t="shared" si="1"/>
        <v>q91</v>
      </c>
      <c r="B94" s="124" t="e">
        <f>INDEX(H27質問表!E:E,MATCH(qリスト!A94,H27質問表!A:A,0),0)</f>
        <v>#N/A</v>
      </c>
      <c r="C94" s="124" t="str">
        <f>INDEX(H28質問表!E:E,MATCH(qリスト!A94,H28質問表!A:A,0),0)</f>
        <v>ドリルなどをすること</v>
      </c>
      <c r="D94" s="124" t="str">
        <f>INDEX(H29質問表!D:D,MATCH(qリスト!A94,H29質問表!A:A,0),0)</f>
        <v>ドリルなどをすること</v>
      </c>
      <c r="E94" s="124" t="str">
        <f>INDEX(H30質問表!D:D,MATCH(A94,H30質問表!A:A,0),0)</f>
        <v>ドリルなどをすること</v>
      </c>
    </row>
    <row r="95" spans="1:5">
      <c r="A95" s="130" t="str">
        <f t="shared" si="1"/>
        <v>q92</v>
      </c>
      <c r="B95" s="124" t="e">
        <f>INDEX(H27質問表!E:E,MATCH(qリスト!A95,H27質問表!A:A,0),0)</f>
        <v>#N/A</v>
      </c>
      <c r="C95" s="124" t="str">
        <f>INDEX(H28質問表!E:E,MATCH(qリスト!A95,H28質問表!A:A,0),0)</f>
        <v>グループで活動するときに、一人の考えだけでなくみんなで考えを出し合って課題を解決すること</v>
      </c>
      <c r="D95" s="124" t="str">
        <f>INDEX(H29質問表!D:D,MATCH(qリスト!A95,H29質問表!A:A,0),0)</f>
        <v>グループで活動するときに，一人の考えだけでなくみんなで考えを出し合って課題を解決すること</v>
      </c>
      <c r="E95" s="124" t="str">
        <f>INDEX(H30質問表!D:D,MATCH(A95,H30質問表!A:A,0),0)</f>
        <v>グループで活動するときに，一人の考えだけでなくみんなで考えを出し合って課題を解決すること</v>
      </c>
    </row>
    <row r="96" spans="1:5">
      <c r="A96" s="130" t="str">
        <f t="shared" si="1"/>
        <v>q93</v>
      </c>
      <c r="B96" s="124" t="e">
        <f>INDEX(H27質問表!E:E,MATCH(qリスト!A96,H27質問表!A:A,0),0)</f>
        <v>#N/A</v>
      </c>
      <c r="C96" s="124" t="str">
        <f>INDEX(H28質問表!E:E,MATCH(qリスト!A96,H28質問表!A:A,0),0)</f>
        <v>授業で課題を解決するときに、みんなで色々な考えを発表すること</v>
      </c>
      <c r="D96" s="124" t="str">
        <f>INDEX(H29質問表!D:D,MATCH(qリスト!A96,H29質問表!A:A,0),0)</f>
        <v>授業で課題を解決するときに，みんなでいろいろな考えを発表すること</v>
      </c>
      <c r="E96" s="124" t="str">
        <f>INDEX(H30質問表!D:D,MATCH(A96,H30質問表!A:A,0),0)</f>
        <v>授業で課題を解決するときに，みんなでいろいろな考えを発表すること</v>
      </c>
    </row>
    <row r="97" spans="1:5">
      <c r="A97" s="130" t="str">
        <f t="shared" si="1"/>
        <v>q94</v>
      </c>
      <c r="B97" s="124" t="e">
        <f>INDEX(H27質問表!E:E,MATCH(qリスト!A97,H27質問表!A:A,0),0)</f>
        <v>#N/A</v>
      </c>
      <c r="C97" s="124" t="str">
        <f>INDEX(H28質問表!E:E,MATCH(qリスト!A97,H28質問表!A:A,0),0)</f>
        <v>授業のはじめに、先生から、どうやったら課題を解決できるか考えるように言われること</v>
      </c>
      <c r="D97" s="124" t="str">
        <f>INDEX(H29質問表!D:D,MATCH(qリスト!A97,H29質問表!A:A,0),0)</f>
        <v>授業の始めに，先生から，どうやったら課題を解決できるか考えるように言われること</v>
      </c>
      <c r="E97" s="124" t="str">
        <f>INDEX(H30質問表!D:D,MATCH(A97,H30質問表!A:A,0),0)</f>
        <v>授業の始めに，先生から，どうやったら課題を解決できるか考えるように言われること</v>
      </c>
    </row>
    <row r="98" spans="1:5">
      <c r="A98" s="130" t="str">
        <f t="shared" si="1"/>
        <v>q95</v>
      </c>
      <c r="B98" s="124" t="e">
        <f>INDEX(H27質問表!E:E,MATCH(qリスト!A98,H27質問表!A:A,0),0)</f>
        <v>#N/A</v>
      </c>
      <c r="C98" s="124" t="str">
        <f>INDEX(H28質問表!E:E,MATCH(qリスト!A98,H28質問表!A:A,0),0)</f>
        <v>授業のはじめには気が付かなかった疑問が、授業の終わりに、頭に浮かんできたこと</v>
      </c>
      <c r="D98" s="124" t="str">
        <f>INDEX(H29質問表!D:D,MATCH(qリスト!A98,H29質問表!A:A,0),0)</f>
        <v>授業の始めには気が付かなかった疑問が，授業の終わりに，頭に浮かんできたこと</v>
      </c>
      <c r="E98" s="124" t="str">
        <f>INDEX(H30質問表!D:D,MATCH(A98,H30質問表!A:A,0),0)</f>
        <v>授業の始めには気が付かなかった疑問が，授業の終わりに，頭に浮かんできたこと</v>
      </c>
    </row>
    <row r="99" spans="1:5">
      <c r="A99" s="130" t="str">
        <f t="shared" si="1"/>
        <v>q96</v>
      </c>
      <c r="B99" s="124" t="e">
        <f>INDEX(H27質問表!E:E,MATCH(qリスト!A99,H27質問表!A:A,0),0)</f>
        <v>#N/A</v>
      </c>
      <c r="C99" s="124" t="str">
        <f>INDEX(H28質問表!E:E,MATCH(qリスト!A99,H28質問表!A:A,0),0)</f>
        <v>課題を解決するときに、それまでに習ったことを思い出して解決出来たこと</v>
      </c>
      <c r="D99" s="124" t="str">
        <f>INDEX(H29質問表!D:D,MATCH(qリスト!A99,H29質問表!A:A,0),0)</f>
        <v>課題を解決するときに，それまでに習ったことを思い出して解決できたこと</v>
      </c>
      <c r="E99" s="124" t="str">
        <f>INDEX(H30質問表!D:D,MATCH(A99,H30質問表!A:A,0),0)</f>
        <v>課題を解決するときに，それまでに習ったことを思い出して解決できたこと</v>
      </c>
    </row>
    <row r="100" spans="1:5">
      <c r="A100" s="130" t="str">
        <f t="shared" si="1"/>
        <v>q97</v>
      </c>
      <c r="B100" s="124" t="e">
        <f>INDEX(H27質問表!E:E,MATCH(qリスト!A100,H27質問表!A:A,0),0)</f>
        <v>#N/A</v>
      </c>
      <c r="C100" s="124" t="str">
        <f>INDEX(H28質問表!E:E,MATCH(qリスト!A100,H28質問表!A:A,0),0)</f>
        <v>自分の考えを理由をつけて発表したり、書いたりできたこと</v>
      </c>
      <c r="D100" s="124" t="str">
        <f>INDEX(H29質問表!D:D,MATCH(qリスト!A100,H29質問表!A:A,0),0)</f>
        <v>自分の考えを理由をつけて発表したり，書いたりできたこと</v>
      </c>
      <c r="E100" s="124" t="str">
        <f>INDEX(H30質問表!D:D,MATCH(A100,H30質問表!A:A,0),0)</f>
        <v>自分の考えを理由をつけて発表したり，書いたりできたこと</v>
      </c>
    </row>
    <row r="101" spans="1:5">
      <c r="A101" s="130" t="str">
        <f t="shared" si="1"/>
        <v>q98</v>
      </c>
      <c r="B101" s="124" t="e">
        <f>INDEX(H27質問表!E:E,MATCH(qリスト!A101,H27質問表!A:A,0),0)</f>
        <v>#N/A</v>
      </c>
      <c r="C101" s="124" t="str">
        <f>INDEX(H28質問表!E:E,MATCH(qリスト!A101,H28質問表!A:A,0),0)</f>
        <v>ノートやワークシート、プリントに書いた授業のまとめを先生に見てもらうこと</v>
      </c>
      <c r="D101" s="124" t="str">
        <f>INDEX(H29質問表!D:D,MATCH(qリスト!A101,H29質問表!A:A,0),0)</f>
        <v>ノートやワークシート，プリントに書いた授業のまとめを先生に見てもらうこと</v>
      </c>
      <c r="E101" s="124" t="str">
        <f>INDEX(H30質問表!D:D,MATCH(A101,H30質問表!A:A,0),0)</f>
        <v>ノートやワークシート，プリントに書いた授業のまとめを先生に見てもらうこと</v>
      </c>
    </row>
    <row r="102" spans="1:5">
      <c r="A102" s="130" t="str">
        <f t="shared" si="1"/>
        <v>q99</v>
      </c>
      <c r="B102" s="124" t="e">
        <f>INDEX(H27質問表!E:E,MATCH(qリスト!A102,H27質問表!A:A,0),0)</f>
        <v>#N/A</v>
      </c>
      <c r="C102" s="124" t="str">
        <f>INDEX(H28質問表!E:E,MATCH(qリスト!A102,H28質問表!A:A,0),0)</f>
        <v>ドリルなどをすること</v>
      </c>
      <c r="D102" s="124" t="str">
        <f>INDEX(H29質問表!D:D,MATCH(qリスト!A102,H29質問表!A:A,0),0)</f>
        <v>ドリルなどをすること</v>
      </c>
      <c r="E102" s="124" t="str">
        <f>INDEX(H30質問表!D:D,MATCH(A102,H30質問表!A:A,0),0)</f>
        <v>ドリルなどをすること</v>
      </c>
    </row>
    <row r="103" spans="1:5">
      <c r="A103" s="130" t="str">
        <f t="shared" si="1"/>
        <v>q100</v>
      </c>
      <c r="B103" s="124" t="e">
        <f>INDEX(H27質問表!E:E,MATCH(qリスト!A103,H27質問表!A:A,0),0)</f>
        <v>#N/A</v>
      </c>
      <c r="C103" s="124" t="str">
        <f>INDEX(H28質問表!E:E,MATCH(qリスト!A103,H28質問表!A:A,0),0)</f>
        <v>グループで活動するときに、一人の考えだけでなくみんなで考えを出し合って課題を解決すること</v>
      </c>
      <c r="D103" s="124" t="str">
        <f>INDEX(H29質問表!D:D,MATCH(qリスト!A103,H29質問表!A:A,0),0)</f>
        <v>グループで活動するときに，一人の考えだけでなくみんなで考えを出し合って課題を解決すること</v>
      </c>
      <c r="E103" s="124" t="str">
        <f>INDEX(H30質問表!D:D,MATCH(A103,H30質問表!A:A,0),0)</f>
        <v>グループで活動するときに，一人の考えだけでなくみんなで考えを出し合って課題を解決すること</v>
      </c>
    </row>
    <row r="104" spans="1:5">
      <c r="A104" s="130" t="str">
        <f t="shared" si="1"/>
        <v>q101</v>
      </c>
      <c r="B104" s="124" t="e">
        <f>INDEX(H27質問表!E:E,MATCH(qリスト!A104,H27質問表!A:A,0),0)</f>
        <v>#N/A</v>
      </c>
      <c r="C104" s="124" t="str">
        <f>INDEX(H28質問表!E:E,MATCH(qリスト!A104,H28質問表!A:A,0),0)</f>
        <v>授業で課題を解決するときに、みんなで色々な考えを発表すること</v>
      </c>
      <c r="D104" s="124" t="str">
        <f>INDEX(H29質問表!D:D,MATCH(qリスト!A104,H29質問表!A:A,0),0)</f>
        <v>授業で課題を解決するときに，みんなでいろいろな考えを発表すること</v>
      </c>
      <c r="E104" s="124" t="str">
        <f>INDEX(H30質問表!D:D,MATCH(A104,H30質問表!A:A,0),0)</f>
        <v>授業で課題を解決するときに，みんなでいろいろな考えを発表すること</v>
      </c>
    </row>
    <row r="105" spans="1:5">
      <c r="A105" s="130" t="str">
        <f t="shared" si="1"/>
        <v>q102</v>
      </c>
      <c r="B105" s="124" t="e">
        <f>INDEX(H27質問表!E:E,MATCH(qリスト!A105,H27質問表!A:A,0),0)</f>
        <v>#N/A</v>
      </c>
      <c r="C105" s="124" t="str">
        <f>INDEX(H28質問表!E:E,MATCH(qリスト!A105,H28質問表!A:A,0),0)</f>
        <v>授業のはじめに、先生から、どうやったら課題を解決できるか考えるように言われること</v>
      </c>
      <c r="D105" s="124" t="str">
        <f>INDEX(H29質問表!D:D,MATCH(qリスト!A105,H29質問表!A:A,0),0)</f>
        <v>授業の始めに，先生から，どうやったら課題を解決できるか考えるように言われること</v>
      </c>
      <c r="E105" s="124" t="str">
        <f>INDEX(H30質問表!D:D,MATCH(A105,H30質問表!A:A,0),0)</f>
        <v>授業の始めに，先生から，どうやったら課題を解決できるか考えるように言われること</v>
      </c>
    </row>
    <row r="106" spans="1:5">
      <c r="A106" s="130" t="str">
        <f t="shared" si="1"/>
        <v>q103</v>
      </c>
      <c r="B106" s="124" t="e">
        <f>INDEX(H27質問表!E:E,MATCH(qリスト!A106,H27質問表!A:A,0),0)</f>
        <v>#N/A</v>
      </c>
      <c r="C106" s="124" t="str">
        <f>INDEX(H28質問表!E:E,MATCH(qリスト!A106,H28質問表!A:A,0),0)</f>
        <v>授業のはじめには気が付かなかった疑問が、授業の終わりに、頭に浮かんできたこと</v>
      </c>
      <c r="D106" s="124" t="str">
        <f>INDEX(H29質問表!D:D,MATCH(qリスト!A106,H29質問表!A:A,0),0)</f>
        <v>授業の始めには気が付かなかった疑問が，授業の終わりに，頭に浮かんできたこと</v>
      </c>
      <c r="E106" s="124" t="str">
        <f>INDEX(H30質問表!D:D,MATCH(A106,H30質問表!A:A,0),0)</f>
        <v>授業の始めには気が付かなかった疑問が，授業の終わりに，頭に浮かんできたこと</v>
      </c>
    </row>
    <row r="107" spans="1:5">
      <c r="A107" s="130" t="str">
        <f t="shared" si="1"/>
        <v>q104</v>
      </c>
      <c r="B107" s="124" t="e">
        <f>INDEX(H27質問表!E:E,MATCH(qリスト!A107,H27質問表!A:A,0),0)</f>
        <v>#N/A</v>
      </c>
      <c r="C107" s="124" t="str">
        <f>INDEX(H28質問表!E:E,MATCH(qリスト!A107,H28質問表!A:A,0),0)</f>
        <v>授業で、友達と英語を使って活動することで、新しい英語の表現を使えるようになりましたか</v>
      </c>
      <c r="D107" s="124" t="str">
        <f>INDEX(H29質問表!D:D,MATCH(qリスト!A107,H29質問表!A:A,0),0)</f>
        <v>授業で，友達と英語を使って活動することで，新しい英語の表現を使えるようになりましたか</v>
      </c>
      <c r="E107" s="124" t="str">
        <f>INDEX(H30質問表!D:D,MATCH(A107,H30質問表!A:A,0),0)</f>
        <v>授業で，友達と英語を使って活動することで，新しい英語の表現を使えるようになりましたか</v>
      </c>
    </row>
    <row r="108" spans="1:5">
      <c r="A108" s="130" t="str">
        <f t="shared" si="1"/>
        <v>q105</v>
      </c>
      <c r="B108" s="124" t="e">
        <f>INDEX(H27質問表!E:E,MATCH(qリスト!A108,H27質問表!A:A,0),0)</f>
        <v>#N/A</v>
      </c>
      <c r="C108" s="124" t="str">
        <f>INDEX(H28質問表!E:E,MATCH(qリスト!A108,H28質問表!A:A,0),0)</f>
        <v>授業で、自分や友達の考えや気持ちなどについて、英語で聞く、話す、読む、書くなどの活動を行っていましたか</v>
      </c>
      <c r="D108" s="124" t="str">
        <f>INDEX(H29質問表!D:D,MATCH(qリスト!A108,H29質問表!A:A,0),0)</f>
        <v>授業で，自分や友達の考えや気持ちなどについて，英語で聞く，話す，読む，書くなどの活動を行っていましたか</v>
      </c>
      <c r="E108" s="124" t="str">
        <f>INDEX(H30質問表!D:D,MATCH(A108,H30質問表!A:A,0),0)</f>
        <v>授業で，自分や友達の考えや気持ちなどについて，英語で聞く，話す，読む，書くなどの活動を行っていましたか</v>
      </c>
    </row>
    <row r="109" spans="1:5">
      <c r="A109" s="130" t="str">
        <f t="shared" si="1"/>
        <v>q106</v>
      </c>
      <c r="B109" s="124" t="e">
        <f>INDEX(H27質問表!E:E,MATCH(qリスト!A109,H27質問表!A:A,0),0)</f>
        <v>#N/A</v>
      </c>
      <c r="C109" s="124" t="str">
        <f>INDEX(H28質問表!E:E,MATCH(qリスト!A109,H28質問表!A:A,0),0)</f>
        <v>授業で、英語を使って活動することで、自分を英語を使ってみたいと思うようになりましたか</v>
      </c>
      <c r="D109" s="124" t="str">
        <f>INDEX(H29質問表!D:D,MATCH(qリスト!A109,H29質問表!A:A,0),0)</f>
        <v>授業で，英語を使って活動することで，自分も英語を使ってみたいと思うようになりましたか</v>
      </c>
      <c r="E109" s="124" t="str">
        <f>INDEX(H30質問表!D:D,MATCH(A109,H30質問表!A:A,0),0)</f>
        <v>授業で，英語を使って活動することで，自分も英語を使ってみたいと思うようになりましたか</v>
      </c>
    </row>
    <row r="110" spans="1:5">
      <c r="A110" s="130" t="str">
        <f t="shared" si="1"/>
        <v>q107</v>
      </c>
      <c r="B110" s="124" t="str">
        <f>INDEX(H27質問表!E:E,MATCH(qリスト!A110,H27質問表!A:A,0),0)</f>
        <v>学校の宿題をしていますか</v>
      </c>
      <c r="C110" s="124" t="str">
        <f>INDEX(H28質問表!E:E,MATCH(qリスト!A110,H28質問表!A:A,0),0)</f>
        <v>学校の宿題をしていますか</v>
      </c>
      <c r="D110" s="124" t="str">
        <f>INDEX(H29質問表!D:D,MATCH(qリスト!A110,H29質問表!A:A,0),0)</f>
        <v>学校の宿題をしていますか</v>
      </c>
      <c r="E110" s="124" t="str">
        <f>INDEX(H30質問表!D:D,MATCH(A110,H30質問表!A:A,0),0)</f>
        <v>学校の宿題をしていますか</v>
      </c>
    </row>
    <row r="111" spans="1:5">
      <c r="A111" s="130" t="str">
        <f t="shared" si="1"/>
        <v>q108</v>
      </c>
      <c r="B111" s="124" t="e">
        <f>INDEX(H27質問表!E:E,MATCH(qリスト!A111,H27質問表!A:A,0),0)</f>
        <v>#N/A</v>
      </c>
      <c r="C111" s="124" t="str">
        <f>INDEX(H28質問表!E:E,MATCH(qリスト!A111,H28質問表!A:A,0),0)</f>
        <v>学校の授業の予習や復習をしていますか</v>
      </c>
      <c r="D111" s="124" t="str">
        <f>INDEX(H29質問表!D:D,MATCH(qリスト!A111,H29質問表!A:A,0),0)</f>
        <v>学校の授業の予習や復習をしていますか</v>
      </c>
      <c r="E111" s="124" t="str">
        <f>INDEX(H30質問表!D:D,MATCH(A111,H30質問表!A:A,0),0)</f>
        <v>学校の授業の予習や復習をしていますか</v>
      </c>
    </row>
    <row r="112" spans="1:5">
      <c r="A112" s="130" t="str">
        <f t="shared" si="1"/>
        <v>q109</v>
      </c>
      <c r="B112" s="124" t="str">
        <f>INDEX(H27質問表!E:E,MATCH(qリスト!A112,H27質問表!A:A,0),0)</f>
        <v>学校の授業時間以外に、普段（月〜金曜日）、１日当たりどれくらいの時間、勉強をしますか（学習塾で勉強している時間や家庭教師に教わっている時間も含みます）</v>
      </c>
      <c r="C112" s="124" t="str">
        <f>INDEX(H28質問表!E:E,MATCH(qリスト!A112,H28質問表!A:A,0),0)</f>
        <v>学校の授業時間以外に、月～金曜日、1日にどれくらいの時間、勉強をしますか（学習塾で勉強している時間や家庭教師に教わっている時間も入ります）</v>
      </c>
      <c r="D112" s="124" t="str">
        <f>INDEX(H29質問表!D:D,MATCH(qリスト!A112,H29質問表!A:A,0),0)</f>
        <v>学校の授業時間以外に，普段（月〜金曜日），１日当たりどれくらいの時間，勉強をしますか（学習塾で勉強している時間や家庭教師に教わっている時間も入ります）</v>
      </c>
      <c r="E112" s="124" t="str">
        <f>INDEX(H30質問表!D:D,MATCH(A112,H30質問表!A:A,0),0)</f>
        <v>学校の授業時間以外に，普段（月〜金曜日），１日当たりどれくらいの時間，勉強をしますか（学習塾で勉強している時間や家庭教師に教わっている時間も入ります）</v>
      </c>
    </row>
    <row r="113" spans="1:5">
      <c r="A113" s="130" t="str">
        <f t="shared" si="1"/>
        <v>q110</v>
      </c>
      <c r="B113" s="124" t="str">
        <f>INDEX(H27質問表!E:E,MATCH(qリスト!A113,H27質問表!A:A,0),0)</f>
        <v>土曜日や日曜日など学校が休みの日に、１日当たりどれくらいの時間、勉強をしますか（学習塾で勉強している時間や家庭教師に教わっている時間も含みます）</v>
      </c>
      <c r="C113" s="124" t="str">
        <f>INDEX(H28質問表!E:E,MATCH(qリスト!A113,H28質問表!A:A,0),0)</f>
        <v>土曜日や日曜日など学校が休みの日に、1日にどれくらいの時間、勉強をしますか（学習塾で勉強している時間や家庭教師に教わっている時間も入ります）</v>
      </c>
      <c r="D113" s="124" t="str">
        <f>INDEX(H29質問表!D:D,MATCH(qリスト!A113,H29質問表!A:A,0),0)</f>
        <v>土曜日や日曜日など学校が休みの日に，１日当たりどれくらいの時間，勉強をしますか（学習塾で勉強している時間や家庭教師に教わっている時間も入ります）</v>
      </c>
      <c r="E113" s="124" t="str">
        <f>INDEX(H30質問表!D:D,MATCH(A113,H30質問表!A:A,0),0)</f>
        <v>土曜日や日曜日など学校が休みの日に，１日当たりどれくらいの時間，勉強をしますか（学習塾で勉強している時間や家庭教師に教わっている時間も入ります）</v>
      </c>
    </row>
    <row r="114" spans="1:5">
      <c r="A114" s="130" t="str">
        <f t="shared" si="1"/>
        <v>q111</v>
      </c>
      <c r="B114" s="124" t="e">
        <f>INDEX(H27質問表!E:E,MATCH(qリスト!A114,H27質問表!A:A,0),0)</f>
        <v>#N/A</v>
      </c>
      <c r="C114" s="124" t="str">
        <f>INDEX(H28質問表!E:E,MATCH(qリスト!A114,H28質問表!A:A,0),0)</f>
        <v>学習塾（家庭教師に教わっている場合も入ります）で1週間で、どのくらいの時間、勉強をしますか</v>
      </c>
      <c r="D114" s="124" t="str">
        <f>INDEX(H29質問表!D:D,MATCH(qリスト!A114,H29質問表!A:A,0),0)</f>
        <v>学習塾（家庭教師に教わっている場合も入ります）で１週間で，どのくらいの時間，勉強をしますか</v>
      </c>
      <c r="E114" s="124" t="str">
        <f>INDEX(H30質問表!D:D,MATCH(A114,H30質問表!A:A,0),0)</f>
        <v>学習塾（家庭教師に教わっている場合も入ります）で１週間で，どのくらいの時間，勉強をしますか</v>
      </c>
    </row>
    <row r="115" spans="1:5">
      <c r="A115" s="130" t="str">
        <f t="shared" si="1"/>
        <v>q112</v>
      </c>
      <c r="B115" s="124" t="e">
        <f>INDEX(H27質問表!E:E,MATCH(qリスト!A115,H27質問表!A:A,0),0)</f>
        <v>#N/A</v>
      </c>
      <c r="C115" s="124" t="str">
        <f>INDEX(H28質問表!E:E,MATCH(qリスト!A115,H28質問表!A:A,0),0)</f>
        <v>1ヶ月に、何冊くらいの本を読みますか（教科書や参考書、漫画や雑誌は入りません）</v>
      </c>
      <c r="D115" s="124" t="str">
        <f>INDEX(H29質問表!D:D,MATCH(qリスト!A115,H29質問表!A:A,0),0)</f>
        <v>1か月に，何冊くらいの本を読みますか（教科書や参考書，まん画や雑誌は除きます）</v>
      </c>
      <c r="E115" s="124" t="str">
        <f>INDEX(H30質問表!D:D,MATCH(A115,H30質問表!A:A,0),0)</f>
        <v>1か月に，何冊くらいの本を読みますか（教科書や参考書，まん画や雑誌は除きます）</v>
      </c>
    </row>
    <row r="116" spans="1:5">
      <c r="A116" s="130" t="str">
        <f t="shared" si="1"/>
        <v>q113</v>
      </c>
      <c r="B116" s="124" t="e">
        <f>INDEX(H27質問表!E:E,MATCH(qリスト!A116,H27質問表!A:A,0),0)</f>
        <v>#N/A</v>
      </c>
      <c r="C116" s="124" t="str">
        <f>INDEX(H28質問表!E:E,MATCH(qリスト!A116,H28質問表!A:A,0),0)</f>
        <v>家には、自分や家の人が読む本がどれくらいありますか</v>
      </c>
      <c r="D116" s="124" t="str">
        <f>INDEX(H29質問表!D:D,MATCH(qリスト!A116,H29質問表!A:A,0),0)</f>
        <v>家には，自分や家の人が読む本がどれくらいありますか</v>
      </c>
      <c r="E116" s="124" t="str">
        <f>INDEX(H30質問表!D:D,MATCH(A116,H30質問表!A:A,0),0)</f>
        <v>家には，自分や家の人が読む本がどれくらいありますか</v>
      </c>
    </row>
    <row r="117" spans="1:5">
      <c r="A117" s="130" t="str">
        <f t="shared" si="1"/>
        <v>q114</v>
      </c>
      <c r="B117" s="124" t="str">
        <f>INDEX(H27質問表!E:E,MATCH(qリスト!A117,H27質問表!A:A,0),0)</f>
        <v>普段（月〜金曜日）、１日当たりどれくらいの時間、テレビゲーム（コンピュータゲーム、携帯式のゲーム、携帯電話やスマートフォンを使ったゲームも含みます）をしますか</v>
      </c>
      <c r="C117" s="124" t="str">
        <f>INDEX(H28質問表!E:E,MATCH(qリスト!A117,H28質問表!A:A,0),0)</f>
        <v>月～金曜日、1日どれくらいの時間、テレビゲーム（コンピュータゲーム、携帯式のゲーム、携帯電話やスマートフォンを使ったゲームも入ります）をしますか</v>
      </c>
      <c r="D117" s="124" t="str">
        <f>INDEX(H29質問表!D:D,MATCH(qリスト!A117,H29質問表!A:A,0),0)</f>
        <v>普段（月〜金曜日），１日当たりどれくらいの時間，テレビゲーム（コンピュータゲーム，携帯式のゲーム，携帯電話やスマートフォンを使ったゲームも入ります）をしますか</v>
      </c>
      <c r="E117" s="124" t="str">
        <f>INDEX(H30質問表!D:D,MATCH(A117,H30質問表!A:A,0),0)</f>
        <v>普段（月〜金曜日），１日当たりどれくらいの時間，テレビゲーム（コンピュータゲーム，携帯式のゲーム，携帯電話やスマートフォンを使ったゲームも入ります）をしますか</v>
      </c>
    </row>
    <row r="118" spans="1:5">
      <c r="A118" s="130" t="str">
        <f t="shared" si="1"/>
        <v>q115</v>
      </c>
      <c r="B118" s="124" t="str">
        <f>INDEX(H27質問表!E:E,MATCH(qリスト!A118,H27質問表!A:A,0),0)</f>
        <v>テレビゲーム（コンピュータゲーム、携帯式のゲーム、携帯電話やスマートフォンを使ったゲームも含みます）することについて、家の人と約束を決めていますか</v>
      </c>
      <c r="C118" s="124" t="str">
        <f>INDEX(H28質問表!E:E,MATCH(qリスト!A118,H28質問表!A:A,0),0)</f>
        <v>テレビゲーム（コンピュータゲーム、携帯式のゲーム、携帯電話やスマートフォンを使ったゲームも入ります）をすることについて、家の人と約束を決めていますか</v>
      </c>
      <c r="D118" s="124" t="str">
        <f>INDEX(H29質問表!D:D,MATCH(qリスト!A118,H29質問表!A:A,0),0)</f>
        <v>テレビゲーム（コンピュータゲーム，携帯式のゲーム，携帯電話やスマートフォンを使ったゲームも入ります）をすることについて，家の人と約束を決めていますか</v>
      </c>
      <c r="E118" s="124" t="str">
        <f>INDEX(H30質問表!D:D,MATCH(A118,H30質問表!A:A,0),0)</f>
        <v>テレビゲーム（コンピュータゲーム，携帯式のゲーム，携帯電話やスマートフォンを使ったゲームも入ります）をすることについて，家の人と約束を決めていますか</v>
      </c>
    </row>
    <row r="119" spans="1:5">
      <c r="A119" s="130" t="str">
        <f t="shared" si="1"/>
        <v>q116</v>
      </c>
      <c r="B119" s="124" t="str">
        <f>INDEX(H27質問表!E:E,MATCH(qリスト!A119,H27質問表!A:A,0),0)</f>
        <v>普段（月〜金曜日）、１日当たりどれくらいの時間、携帯電話やスマートフォンで通話やメール、インターネットをしますか（携帯電話やスマートフォンを使ってゲームをする時間は除きます）</v>
      </c>
      <c r="C119" s="124" t="str">
        <f>INDEX(H28質問表!E:E,MATCH(qリスト!A119,H28質問表!A:A,0),0)</f>
        <v>月～金曜日、1日にどれくらいの時間、携帯電話やスマートフォンで通話やメール、インターネットをしますか（携帯電話やスマートフォンを使ってゲームをする時間は入りません）</v>
      </c>
      <c r="D119" s="124" t="str">
        <f>INDEX(H29質問表!D:D,MATCH(qリスト!A119,H29質問表!A:A,0),0)</f>
        <v>普段（月〜金曜日），１日当たりどれくらいの時間，携帯電話やスマートフォンで通話やメール，インターネットをしますか（携帯電話やスマートフォンを使ってゲームをする時間は除きます）</v>
      </c>
      <c r="E119" s="124" t="str">
        <f>INDEX(H30質問表!D:D,MATCH(A119,H30質問表!A:A,0),0)</f>
        <v>普段（月〜金曜日），１日当たりどれくらいの時間，携帯電話やスマートフォンで通話やメール，インターネットをしますか（携帯電話やスマートフォンを使ってゲームをする時間は除きます）</v>
      </c>
    </row>
    <row r="120" spans="1:5">
      <c r="A120" s="130" t="str">
        <f t="shared" si="1"/>
        <v>q117</v>
      </c>
      <c r="B120" s="124" t="str">
        <f>INDEX(H27質問表!E:E,MATCH(qリスト!A120,H27質問表!A:A,0),0)</f>
        <v>携帯電話やスマートフォンで通話やメール、インターネットすることについて、家の人と約束を決めていますか（携帯電話やスマートフォンを使ってゲームをする時間は除きます）</v>
      </c>
      <c r="C120" s="124" t="str">
        <f>INDEX(H28質問表!E:E,MATCH(qリスト!A120,H28質問表!A:A,0),0)</f>
        <v>携帯電話やスマートフォンで通話やメール、インターネットをすることについて、家の人と約束を決めていますか（携帯電話やスマートフォンを使ってゲームをする時間は入りません）</v>
      </c>
      <c r="D120" s="124" t="str">
        <f>INDEX(H29質問表!D:D,MATCH(qリスト!A120,H29質問表!A:A,0),0)</f>
        <v>携帯電話やスマートフォンで通話やメール，インターネットをすることについて，家の人と約束を決めていますか（携帯電話やスマートフォンを使ってゲームをする時間は除きます）</v>
      </c>
      <c r="E120" s="124" t="str">
        <f>INDEX(H30質問表!D:D,MATCH(A120,H30質問表!A:A,0),0)</f>
        <v>携帯電話やスマートフォンで通話やメール，インターネットをすることについて，家の人と約束を決めていますか（携帯電話やスマートフォンを使ってゲームをする時間は除きます）</v>
      </c>
    </row>
    <row r="121" spans="1:5">
      <c r="A121" s="130" t="str">
        <f t="shared" si="1"/>
        <v>q118</v>
      </c>
      <c r="B121" s="124" t="str">
        <f>INDEX(H27質問表!E:E,MATCH(qリスト!A121,H27質問表!A:A,0),0)</f>
        <v>家の人（兄弟姉妹は除きます）と学校での出来事について話をしますか</v>
      </c>
      <c r="C121" s="124" t="str">
        <f>INDEX(H28質問表!E:E,MATCH(qリスト!A121,H28質問表!A:A,0),0)</f>
        <v>家の人（兄弟姉妹は入りません）と学校での出来事について話をしますか</v>
      </c>
      <c r="D121" s="124" t="str">
        <f>INDEX(H29質問表!D:D,MATCH(qリスト!A121,H29質問表!A:A,0),0)</f>
        <v>家の人(兄弟姉妹は除きます）と学校での出来事について話をしますか</v>
      </c>
      <c r="E121" s="124" t="str">
        <f>INDEX(H30質問表!D:D,MATCH(A121,H30質問表!A:A,0),0)</f>
        <v>家の人(兄弟姉妹は除きます）と学校での出来事について話をしますか</v>
      </c>
    </row>
    <row r="122" spans="1:5">
      <c r="A122" s="130" t="str">
        <f t="shared" si="1"/>
        <v>q119</v>
      </c>
      <c r="B122" s="124" t="e">
        <f>INDEX(H27質問表!E:E,MATCH(qリスト!A122,H27質問表!A:A,0),0)</f>
        <v>#N/A</v>
      </c>
      <c r="C122" s="124" t="str">
        <f>INDEX(H28質問表!E:E,MATCH(qリスト!A122,H28質問表!A:A,0),0)</f>
        <v>地域の大人（学校や学習塾・家庭教師・習い事の先生は入りません）に勉強やスポーツを教えてもらったり、一緒に遊んでもらったりすることがありますか</v>
      </c>
      <c r="D122" s="124" t="str">
        <f>INDEX(H29質問表!D:D,MATCH(qリスト!A122,H29質問表!A:A,0),0)</f>
        <v>地域の大人（学校や塾・家庭教師・習い事の先生を除きます）に勉強やスポーツを教えてもらったり，一緒に遊んでもらったりすることがありますか</v>
      </c>
      <c r="E122" s="124" t="str">
        <f>INDEX(H30質問表!D:D,MATCH(A122,H30質問表!A:A,0),0)</f>
        <v>地域の大人（学校や塾・家庭教師・習い事の先生を除きます）に勉強やスポーツを教えてもらったり，一緒に遊んでもらったりすることがありますか</v>
      </c>
    </row>
    <row r="123" spans="1:5">
      <c r="A123" s="130" t="str">
        <f t="shared" si="1"/>
        <v>q120</v>
      </c>
      <c r="B123" s="124" t="str">
        <f>INDEX(H27質問表!E:E,MATCH(qリスト!A123,H27質問表!A:A,0),0)</f>
        <v>登下校時刻を守ることができていますか</v>
      </c>
      <c r="C123" s="124" t="str">
        <f>INDEX(H28質問表!E:E,MATCH(qリスト!A123,H28質問表!A:A,0),0)</f>
        <v>通学班の集合時刻や登校時刻を守ることができていますか</v>
      </c>
      <c r="D123" s="124" t="str">
        <f>INDEX(H29質問表!D:D,MATCH(qリスト!A123,H29質問表!A:A,0),0)</f>
        <v>授業や活動の始まる時刻を守ることができていますか</v>
      </c>
      <c r="E123" s="124" t="str">
        <f>INDEX(H30質問表!D:D,MATCH(A123,H30質問表!A:A,0),0)</f>
        <v>授業や活動の始まる時刻を守ることができていますか</v>
      </c>
    </row>
    <row r="124" spans="1:5">
      <c r="A124" s="130" t="str">
        <f t="shared" si="1"/>
        <v>q121</v>
      </c>
      <c r="B124" s="124" t="str">
        <f>INDEX(H27質問表!E:E,MATCH(qリスト!A124,H27質問表!A:A,0),0)</f>
        <v>授業や活動の始まる時刻を守ることができていますか</v>
      </c>
      <c r="C124" s="124" t="str">
        <f>INDEX(H28質問表!E:E,MATCH(qリスト!A124,H28質問表!A:A,0),0)</f>
        <v>授業の始まる時刻を守ることができていますか</v>
      </c>
      <c r="D124" s="124" t="str">
        <f>INDEX(H29質問表!D:D,MATCH(qリスト!A124,H29質問表!A:A,0),0)</f>
        <v>登下校時刻を守ることができていますか</v>
      </c>
      <c r="E124" s="124" t="str">
        <f>INDEX(H30質問表!D:D,MATCH(A124,H30質問表!A:A,0),0)</f>
        <v>登下校時刻を守ることができていますか</v>
      </c>
    </row>
    <row r="125" spans="1:5">
      <c r="A125" s="130" t="str">
        <f t="shared" si="1"/>
        <v>q122</v>
      </c>
      <c r="B125" s="124" t="str">
        <f>INDEX(H27質問表!E:E,MATCH(qリスト!A125,H27質問表!A:A,0),0)</f>
        <v>脱いだはき物のかかとをそろえることができていますか</v>
      </c>
      <c r="C125" s="124" t="str">
        <f>INDEX(H28質問表!E:E,MATCH(qリスト!A125,H28質問表!A:A,0),0)</f>
        <v>脱いだ履物のかかとを揃えることができていますか</v>
      </c>
      <c r="D125" s="124" t="str">
        <f>INDEX(H29質問表!D:D,MATCH(qリスト!A125,H29質問表!A:A,0),0)</f>
        <v>脱いだはき物のかかとをそろえることができていますか</v>
      </c>
      <c r="E125" s="124" t="str">
        <f>INDEX(H30質問表!D:D,MATCH(A125,H30質問表!A:A,0),0)</f>
        <v>脱いだはき物のかかとをそろえることができていますか</v>
      </c>
    </row>
    <row r="126" spans="1:5">
      <c r="A126" s="130" t="str">
        <f t="shared" si="1"/>
        <v>q123</v>
      </c>
      <c r="B126" s="124" t="str">
        <f>INDEX(H27質問表!E:E,MATCH(qリスト!A126,H27質問表!A:A,0),0)</f>
        <v>机やロッカーの中、身の回りの整理整頓をすることができていますか</v>
      </c>
      <c r="C126" s="124" t="str">
        <f>INDEX(H28質問表!E:E,MATCH(qリスト!A126,H28質問表!A:A,0),0)</f>
        <v>机やロッカーの中の整理整頓をすることができていますか</v>
      </c>
      <c r="D126" s="124" t="str">
        <f>INDEX(H29質問表!D:D,MATCH(qリスト!A126,H29質問表!A:A,0),0)</f>
        <v>机やロッカーの中，身の回りの整理整とんをすることができていますか</v>
      </c>
      <c r="E126" s="124" t="str">
        <f>INDEX(H30質問表!D:D,MATCH(A126,H30質問表!A:A,0),0)</f>
        <v>机やロッカーの中，身の回りの整理整とんをすることができていますか</v>
      </c>
    </row>
    <row r="127" spans="1:5">
      <c r="A127" s="130" t="str">
        <f t="shared" si="1"/>
        <v>q124</v>
      </c>
      <c r="B127" s="124" t="str">
        <f>INDEX(H27質問表!E:E,MATCH(qリスト!A127,H27質問表!A:A,0),0)</f>
        <v>だれに対しても進んであいさつをすることができていますか</v>
      </c>
      <c r="C127" s="124" t="str">
        <f>INDEX(H28質問表!E:E,MATCH(qリスト!A127,H28質問表!A:A,0),0)</f>
        <v>誰に対しても進んであいさつをすることができていますか</v>
      </c>
      <c r="D127" s="124" t="str">
        <f>INDEX(H29質問表!D:D,MATCH(qリスト!A127,H29質問表!A:A,0),0)</f>
        <v>だれに対しても進んで挨拶をすることができていますか</v>
      </c>
      <c r="E127" s="124" t="str">
        <f>INDEX(H30質問表!D:D,MATCH(A127,H30質問表!A:A,0),0)</f>
        <v>だれに対しても進んで挨拶をすることができていますか</v>
      </c>
    </row>
    <row r="128" spans="1:5">
      <c r="A128" s="130" t="str">
        <f t="shared" si="1"/>
        <v>q125</v>
      </c>
      <c r="B128" s="124" t="str">
        <f>INDEX(H27質問表!E:E,MATCH(qリスト!A128,H27質問表!A:A,0),0)</f>
        <v>名前を呼ばれたら「はい」とはっきり返事をすることができていますか</v>
      </c>
      <c r="C128" s="124" t="str">
        <f>INDEX(H28質問表!E:E,MATCH(qリスト!A128,H28質問表!A:A,0),0)</f>
        <v>名前を呼ばれたら「はい」とはっきり返事をすることができていますか</v>
      </c>
      <c r="D128" s="124" t="str">
        <f>INDEX(H29質問表!D:D,MATCH(qリスト!A128,H29質問表!A:A,0),0)</f>
        <v>名前を呼ばれたら「はい」とはっきり返事をすることができていますか</v>
      </c>
      <c r="E128" s="124" t="str">
        <f>INDEX(H30質問表!D:D,MATCH(A128,H30質問表!A:A,0),0)</f>
        <v>名前を呼ばれたら「はい」とはっきり返事をすることができていますか</v>
      </c>
    </row>
    <row r="129" spans="1:5">
      <c r="A129" s="130" t="str">
        <f t="shared" si="1"/>
        <v>q126</v>
      </c>
      <c r="B129" s="124" t="str">
        <f>INDEX(H27質問表!E:E,MATCH(qリスト!A129,H27質問表!A:A,0),0)</f>
        <v>時と場に応じた適切な言葉づかいができていますか</v>
      </c>
      <c r="C129" s="124" t="str">
        <f>INDEX(H28質問表!E:E,MATCH(qリスト!A129,H28質問表!A:A,0),0)</f>
        <v>時と場合に応じた適切な言葉遣いができていますか</v>
      </c>
      <c r="D129" s="124" t="str">
        <f>INDEX(H29質問表!D:D,MATCH(qリスト!A129,H29質問表!A:A,0),0)</f>
        <v>時と場に応じた適切な言葉遣いができていますか</v>
      </c>
      <c r="E129" s="124" t="str">
        <f>INDEX(H30質問表!D:D,MATCH(A129,H30質問表!A:A,0),0)</f>
        <v>時と場に応じた適切な言葉遣いができていますか</v>
      </c>
    </row>
    <row r="130" spans="1:5">
      <c r="A130" s="130" t="str">
        <f t="shared" si="1"/>
        <v>q127</v>
      </c>
      <c r="B130" s="124" t="str">
        <f>INDEX(H27質問表!E:E,MATCH(qリスト!A130,H27質問表!A:A,0),0)</f>
        <v>相手の気持ちやその場の状況を考え、やさしい言葉づかいができていますか</v>
      </c>
      <c r="C130" s="124" t="str">
        <f>INDEX(H28質問表!E:E,MATCH(qリスト!A130,H28質問表!A:A,0),0)</f>
        <v>相手の気持ちを考え、やさしい言葉遣いができていますか</v>
      </c>
      <c r="D130" s="124" t="str">
        <f>INDEX(H29質問表!D:D,MATCH(qリスト!A130,H29質問表!A:A,0),0)</f>
        <v>相手の気持ちやその場の状況を考え，やさしい言葉遣いができていますか</v>
      </c>
      <c r="E130" s="124" t="str">
        <f>INDEX(H30質問表!D:D,MATCH(A130,H30質問表!A:A,0),0)</f>
        <v>相手の気持ちやその場の状況を考え，やさしい言葉遣いができていますか</v>
      </c>
    </row>
    <row r="131" spans="1:5">
      <c r="A131" s="130" t="str">
        <f t="shared" si="1"/>
        <v>q128</v>
      </c>
      <c r="B131" s="124" t="str">
        <f>INDEX(H27質問表!E:E,MATCH(qリスト!A131,H27質問表!A:A,0),0)</f>
        <v>学習の準備を整え、授業にのぞむことができていますか</v>
      </c>
      <c r="C131" s="124" t="str">
        <f>INDEX(H28質問表!E:E,MATCH(qリスト!A131,H28質問表!A:A,0),0)</f>
        <v>学習の準備を整え、授業に望むことができていますか</v>
      </c>
      <c r="D131" s="124" t="str">
        <f>INDEX(H29質問表!D:D,MATCH(qリスト!A131,H29質問表!A:A,0),0)</f>
        <v>学習の準備を整え，授業に臨むことができていますか</v>
      </c>
      <c r="E131" s="124" t="str">
        <f>INDEX(H30質問表!D:D,MATCH(A131,H30質問表!A:A,0),0)</f>
        <v>学習の準備を整え，授業に臨むことができていますか</v>
      </c>
    </row>
    <row r="132" spans="1:5">
      <c r="A132" s="130" t="str">
        <f t="shared" si="1"/>
        <v>q129</v>
      </c>
      <c r="B132" s="124" t="str">
        <f>INDEX(H27質問表!E:E,MATCH(qリスト!A132,H27質問表!A:A,0),0)</f>
        <v>先生の話や友だちの発表をしっかり聞き、自分の考えを伝えることができていますか</v>
      </c>
      <c r="C132" s="124" t="str">
        <f>INDEX(H28質問表!E:E,MATCH(qリスト!A132,H28質問表!A:A,0),0)</f>
        <v>先生の話や友達の発表をしっかり聞き、発表することができていますか</v>
      </c>
      <c r="D132" s="124" t="str">
        <f>INDEX(H29質問表!D:D,MATCH(qリスト!A132,H29質問表!A:A,0),0)</f>
        <v>先生の話や友達の発表をしっかり聞き，自分の考えを伝えることができていますか</v>
      </c>
      <c r="E132" s="124" t="str">
        <f>INDEX(H30質問表!D:D,MATCH(A132,H30質問表!A:A,0),0)</f>
        <v>先生の話や友達の発表をしっかり聞き，自分の考えを伝えることができていますか</v>
      </c>
    </row>
    <row r="133" spans="1:5">
      <c r="A133" s="130" t="str">
        <f t="shared" si="1"/>
        <v>q130</v>
      </c>
      <c r="B133" s="124" t="str">
        <f>INDEX(H27質問表!E:E,MATCH(qリスト!A133,H27質問表!A:A,0),0)</f>
        <v>人の集まるところでは静かにし、その場にふさわしい態度をとることができていますか</v>
      </c>
      <c r="C133" s="124" t="str">
        <f>INDEX(H28質問表!E:E,MATCH(qリスト!A133,H28質問表!A:A,0),0)</f>
        <v>人の集まるところでは静かにし、姿勢を正すことができていますか</v>
      </c>
      <c r="D133" s="124" t="str">
        <f>INDEX(H29質問表!D:D,MATCH(qリスト!A133,H29質問表!A:A,0),0)</f>
        <v>人の集まるところでは静かにし，その場にふさわしい態度をとることができていますか</v>
      </c>
      <c r="E133" s="124" t="str">
        <f>INDEX(H30質問表!D:D,MATCH(A133,H30質問表!A:A,0),0)</f>
        <v>人の集まるところでは静かにし，その場にふさわしい態度をとることができていますか</v>
      </c>
    </row>
    <row r="134" spans="1:5">
      <c r="A134" s="130" t="str">
        <f t="shared" ref="A134:A197" si="2">"q"&amp;RIGHT(A133,LEN(A133)-1)+1</f>
        <v>q131</v>
      </c>
      <c r="B134" s="124" t="str">
        <f>INDEX(H27質問表!E:E,MATCH(qリスト!A134,H27質問表!A:A,0),0)</f>
        <v>進んで掃除や美化活動に取り組み、学校をきれいにすることができていますか</v>
      </c>
      <c r="C134" s="124" t="str">
        <f>INDEX(H28質問表!E:E,MATCH(qリスト!A134,H28質問表!A:A,0),0)</f>
        <v>進んで掃除をし、学校を綺麗にすることができていますか</v>
      </c>
      <c r="D134" s="124" t="str">
        <f>INDEX(H29質問表!D:D,MATCH(qリスト!A134,H29質問表!A:A,0),0)</f>
        <v>進んで掃除や美化活動に取り組み，学校をきれいにすることができていますか</v>
      </c>
      <c r="E134" s="124" t="str">
        <f>INDEX(H30質問表!D:D,MATCH(A134,H30質問表!A:A,0),0)</f>
        <v>進んで掃除や美化活動に取り組み，学校をきれいにすることができていますか</v>
      </c>
    </row>
    <row r="135" spans="1:5">
      <c r="A135" s="130" t="str">
        <f t="shared" si="2"/>
        <v>q132</v>
      </c>
      <c r="B135" s="124" t="str">
        <f>INDEX(H27質問表!E:E,MATCH(qリスト!A135,H27質問表!A:A,0),0)</f>
        <v>国語の解答時間は十分でしたか（４５分）</v>
      </c>
      <c r="C135" s="124" t="str">
        <f>INDEX(H28質問表!E:E,MATCH(qリスト!A135,H28質問表!A:A,0),0)</f>
        <v>国語の調査の時間（40分）はあまりましたか</v>
      </c>
      <c r="D135" s="124">
        <f>INDEX(H29質問表!D:D,MATCH(qリスト!A135,H29質問表!A:A,0),0)</f>
        <v>0</v>
      </c>
      <c r="E135" s="124">
        <f>INDEX(H30質問表!D:D,MATCH(A135,H30質問表!A:A,0),0)</f>
        <v>0</v>
      </c>
    </row>
    <row r="136" spans="1:5">
      <c r="A136" s="130" t="str">
        <f t="shared" si="2"/>
        <v>q133</v>
      </c>
      <c r="B136" s="124" t="str">
        <f>INDEX(H27質問表!E:E,MATCH(qリスト!A136,H27質問表!A:A,0),0)</f>
        <v>国語の調査問題の内容はどうでしたか</v>
      </c>
      <c r="C136" s="124" t="str">
        <f>INDEX(H28質問表!E:E,MATCH(qリスト!A136,H28質問表!A:A,0),0)</f>
        <v>国語の問題の内容はやさしかったですか</v>
      </c>
      <c r="D136" s="124" t="str">
        <f>INDEX(H29質問表!D:D,MATCH(qリスト!A136,H29質問表!A:A,0),0)</f>
        <v/>
      </c>
      <c r="E136" s="124" t="str">
        <f>INDEX(H30質問表!D:D,MATCH(A136,H30質問表!A:A,0),0)</f>
        <v/>
      </c>
    </row>
    <row r="137" spans="1:5">
      <c r="A137" s="130" t="str">
        <f t="shared" si="2"/>
        <v>q134</v>
      </c>
      <c r="B137" s="124" t="str">
        <f>INDEX(H27質問表!E:E,MATCH(qリスト!A137,H27質問表!A:A,0),0)</f>
        <v>数学の解答時間は十分でしたか（４５分）</v>
      </c>
      <c r="C137" s="124" t="str">
        <f>INDEX(H28質問表!E:E,MATCH(qリスト!A137,H28質問表!A:A,0),0)</f>
        <v>算数の調査の時間（40分）はあまりましたか</v>
      </c>
      <c r="D137" s="124" t="str">
        <f>INDEX(H29質問表!D:D,MATCH(qリスト!A137,H29質問表!A:A,0),0)</f>
        <v/>
      </c>
      <c r="E137" s="124" t="str">
        <f>INDEX(H30質問表!D:D,MATCH(A137,H30質問表!A:A,0),0)</f>
        <v/>
      </c>
    </row>
    <row r="138" spans="1:5">
      <c r="A138" s="130" t="str">
        <f t="shared" si="2"/>
        <v>q135</v>
      </c>
      <c r="B138" s="124" t="str">
        <f>INDEX(H27質問表!E:E,MATCH(qリスト!A138,H27質問表!A:A,0),0)</f>
        <v>数学の調査問題の内容はどうでしたか</v>
      </c>
      <c r="C138" s="124" t="str">
        <f>INDEX(H28質問表!E:E,MATCH(qリスト!A138,H28質問表!A:A,0),0)</f>
        <v>算数の問題の内容はやさしかったですか</v>
      </c>
      <c r="D138" s="124" t="str">
        <f>INDEX(H29質問表!D:D,MATCH(qリスト!A138,H29質問表!A:A,0),0)</f>
        <v/>
      </c>
      <c r="E138" s="124" t="str">
        <f>INDEX(H30質問表!D:D,MATCH(A138,H30質問表!A:A,0),0)</f>
        <v/>
      </c>
    </row>
    <row r="139" spans="1:5">
      <c r="A139" s="130" t="str">
        <f t="shared" si="2"/>
        <v>q136</v>
      </c>
      <c r="B139" s="124" t="str">
        <f>INDEX(H27質問表!E:E,MATCH(qリスト!A139,H27質問表!A:A,0),0)</f>
        <v>英語の解答時間は十分でしたか（４５分）</v>
      </c>
      <c r="C139" s="124" t="str">
        <f>INDEX(H28質問表!E:E,MATCH(qリスト!A139,H28質問表!A:A,0),0)</f>
        <v>英語の調査の時間（45分）はあまりましたか</v>
      </c>
      <c r="D139" s="124" t="str">
        <f>INDEX(H29質問表!D:D,MATCH(qリスト!A139,H29質問表!A:A,0),0)</f>
        <v/>
      </c>
      <c r="E139" s="124" t="str">
        <f>INDEX(H30質問表!D:D,MATCH(A139,H30質問表!A:A,0),0)</f>
        <v/>
      </c>
    </row>
    <row r="140" spans="1:5">
      <c r="A140" s="130" t="str">
        <f t="shared" si="2"/>
        <v>q137</v>
      </c>
      <c r="B140" s="124" t="str">
        <f>INDEX(H27質問表!E:E,MATCH(qリスト!A140,H27質問表!A:A,0),0)</f>
        <v>英語の調査問題の内容はどうでしたか</v>
      </c>
      <c r="C140" s="124" t="str">
        <f>INDEX(H28質問表!E:E,MATCH(qリスト!A140,H28質問表!A:A,0),0)</f>
        <v>英語の問題の内容はやさしかったですか</v>
      </c>
      <c r="D140" s="124" t="str">
        <f>INDEX(H29質問表!D:D,MATCH(qリスト!A140,H29質問表!A:A,0),0)</f>
        <v/>
      </c>
      <c r="E140" s="124" t="str">
        <f>INDEX(H30質問表!D:D,MATCH(A140,H30質問表!A:A,0),0)</f>
        <v/>
      </c>
    </row>
    <row r="141" spans="1:5">
      <c r="A141" s="130" t="str">
        <f t="shared" si="2"/>
        <v>q138</v>
      </c>
      <c r="B141" s="124" t="str">
        <f>INDEX(H27質問表!E:E,MATCH(qリスト!A141,H27質問表!A:A,0),0)</f>
        <v>あなたの生まれた月はいつですか</v>
      </c>
      <c r="C141" s="124" t="str">
        <f>INDEX(H28質問表!E:E,MATCH(qリスト!A141,H28質問表!A:A,0),0)</f>
        <v>あなたの生まれた月はいつですか</v>
      </c>
      <c r="D141" s="124" t="str">
        <f>INDEX(H29質問表!D:D,MATCH(qリスト!A141,H29質問表!A:A,0),0)</f>
        <v>あなたの生まれた月はいつですか</v>
      </c>
      <c r="E141" s="124" t="str">
        <f>INDEX(H30質問表!D:D,MATCH(A141,H30質問表!A:A,0),0)</f>
        <v>あなたの生まれた月はいつですか</v>
      </c>
    </row>
    <row r="142" spans="1:5">
      <c r="A142" s="130" t="str">
        <f t="shared" si="2"/>
        <v>q139</v>
      </c>
      <c r="B142" s="124" t="str">
        <f>INDEX(H27質問表!E:E,MATCH(qリスト!A142,H27質問表!A:A,0),0)</f>
        <v>自分と違う意見や立場を大切にしようと思いますか</v>
      </c>
      <c r="C142" s="124" t="e">
        <f>INDEX(H28質問表!E:E,MATCH(qリスト!A142,H28質問表!A:A,0),0)</f>
        <v>#N/A</v>
      </c>
      <c r="D142" s="124" t="e">
        <f>INDEX(H29質問表!D:D,MATCH(qリスト!A142,H29質問表!A:A,0),0)</f>
        <v>#N/A</v>
      </c>
      <c r="E142" s="124" t="e">
        <f>INDEX(H30質問表!D:D,MATCH(A142,H30質問表!A:A,0),0)</f>
        <v>#N/A</v>
      </c>
    </row>
    <row r="143" spans="1:5">
      <c r="A143" s="130" t="str">
        <f t="shared" si="2"/>
        <v>q140</v>
      </c>
      <c r="B143" s="124" t="str">
        <f>INDEX(H27質問表!E:E,MATCH(qリスト!A143,H27質問表!A:A,0),0)</f>
        <v>人の気持ちが分かる人間になりたいと思いますか</v>
      </c>
      <c r="C143" s="124" t="e">
        <f>INDEX(H28質問表!E:E,MATCH(qリスト!A143,H28質問表!A:A,0),0)</f>
        <v>#N/A</v>
      </c>
      <c r="D143" s="124" t="e">
        <f>INDEX(H29質問表!D:D,MATCH(qリスト!A143,H29質問表!A:A,0),0)</f>
        <v>#N/A</v>
      </c>
      <c r="E143" s="124" t="e">
        <f>INDEX(H30質問表!D:D,MATCH(A143,H30質問表!A:A,0),0)</f>
        <v>#N/A</v>
      </c>
    </row>
    <row r="144" spans="1:5">
      <c r="A144" s="130" t="str">
        <f t="shared" si="2"/>
        <v>q141</v>
      </c>
      <c r="B144" s="124" t="str">
        <f>INDEX(H27質問表!E:E,MATCH(qリスト!A144,H27質問表!A:A,0),0)</f>
        <v>人の役に立つ人間にになりたいと思いますか</v>
      </c>
      <c r="C144" s="124" t="e">
        <f>INDEX(H28質問表!E:E,MATCH(qリスト!A144,H28質問表!A:A,0),0)</f>
        <v>#N/A</v>
      </c>
      <c r="D144" s="124" t="e">
        <f>INDEX(H29質問表!D:D,MATCH(qリスト!A144,H29質問表!A:A,0),0)</f>
        <v>#N/A</v>
      </c>
      <c r="E144" s="124" t="e">
        <f>INDEX(H30質問表!D:D,MATCH(A144,H30質問表!A:A,0),0)</f>
        <v>#N/A</v>
      </c>
    </row>
    <row r="145" spans="1:5">
      <c r="A145" s="130" t="str">
        <f t="shared" si="2"/>
        <v>q142</v>
      </c>
      <c r="B145" s="124" t="str">
        <f>INDEX(H27質問表!E:E,MATCH(qリスト!A145,H27質問表!A:A,0),0)</f>
        <v>地域や社会をよくするために何をすべきか考えることがありますか</v>
      </c>
      <c r="C145" s="124" t="e">
        <f>INDEX(H28質問表!E:E,MATCH(qリスト!A145,H28質問表!A:A,0),0)</f>
        <v>#N/A</v>
      </c>
      <c r="D145" s="124" t="e">
        <f>INDEX(H29質問表!D:D,MATCH(qリスト!A145,H29質問表!A:A,0),0)</f>
        <v>#N/A</v>
      </c>
      <c r="E145" s="124" t="e">
        <f>INDEX(H30質問表!D:D,MATCH(A145,H30質問表!A:A,0),0)</f>
        <v>#N/A</v>
      </c>
    </row>
    <row r="146" spans="1:5">
      <c r="A146" s="130" t="str">
        <f t="shared" si="2"/>
        <v>q143</v>
      </c>
      <c r="B146" s="124" t="str">
        <f>INDEX(H27質問表!E:E,MATCH(qリスト!A146,H27質問表!A:A,0),0)</f>
        <v>自分の能力や適性（向き・不向き）が生かせること</v>
      </c>
      <c r="C146" s="124" t="e">
        <f>INDEX(H28質問表!E:E,MATCH(qリスト!A146,H28質問表!A:A,0),0)</f>
        <v>#N/A</v>
      </c>
      <c r="D146" s="124" t="e">
        <f>INDEX(H29質問表!D:D,MATCH(qリスト!A146,H29質問表!A:A,0),0)</f>
        <v>#N/A</v>
      </c>
      <c r="E146" s="124" t="e">
        <f>INDEX(H30質問表!D:D,MATCH(A146,H30質問表!A:A,0),0)</f>
        <v>#N/A</v>
      </c>
    </row>
    <row r="147" spans="1:5">
      <c r="A147" s="130" t="str">
        <f t="shared" si="2"/>
        <v>q144</v>
      </c>
      <c r="B147" s="124" t="str">
        <f>INDEX(H27質問表!E:E,MATCH(qリスト!A147,H27質問表!A:A,0),0)</f>
        <v>社会的な地位や名声が得られること</v>
      </c>
      <c r="C147" s="124" t="e">
        <f>INDEX(H28質問表!E:E,MATCH(qリスト!A147,H28質問表!A:A,0),0)</f>
        <v>#N/A</v>
      </c>
      <c r="D147" s="124" t="e">
        <f>INDEX(H29質問表!D:D,MATCH(qリスト!A147,H29質問表!A:A,0),0)</f>
        <v>#N/A</v>
      </c>
      <c r="E147" s="124" t="e">
        <f>INDEX(H30質問表!D:D,MATCH(A147,H30質問表!A:A,0),0)</f>
        <v>#N/A</v>
      </c>
    </row>
    <row r="148" spans="1:5">
      <c r="A148" s="130" t="str">
        <f t="shared" si="2"/>
        <v>q145</v>
      </c>
      <c r="B148" s="124" t="str">
        <f>INDEX(H27質問表!E:E,MATCH(qリスト!A148,H27質問表!A:A,0),0)</f>
        <v>自分の自由になる時間が多く得られること</v>
      </c>
      <c r="C148" s="124" t="e">
        <f>INDEX(H28質問表!E:E,MATCH(qリスト!A148,H28質問表!A:A,0),0)</f>
        <v>#N/A</v>
      </c>
      <c r="D148" s="124" t="e">
        <f>INDEX(H29質問表!D:D,MATCH(qリスト!A148,H29質問表!A:A,0),0)</f>
        <v>#N/A</v>
      </c>
      <c r="E148" s="124" t="e">
        <f>INDEX(H30質問表!D:D,MATCH(A148,H30質問表!A:A,0),0)</f>
        <v>#N/A</v>
      </c>
    </row>
    <row r="149" spans="1:5">
      <c r="A149" s="130" t="str">
        <f t="shared" si="2"/>
        <v>q146</v>
      </c>
      <c r="B149" s="124" t="str">
        <f>INDEX(H27質問表!E:E,MATCH(qリスト!A149,H27質問表!A:A,0),0)</f>
        <v>ずっと同じ仕事を続けられる職業</v>
      </c>
      <c r="C149" s="124" t="e">
        <f>INDEX(H28質問表!E:E,MATCH(qリスト!A149,H28質問表!A:A,0),0)</f>
        <v>#N/A</v>
      </c>
      <c r="D149" s="124" t="e">
        <f>INDEX(H29質問表!D:D,MATCH(qリスト!A149,H29質問表!A:A,0),0)</f>
        <v>#N/A</v>
      </c>
      <c r="E149" s="124" t="e">
        <f>INDEX(H30質問表!D:D,MATCH(A149,H30質問表!A:A,0),0)</f>
        <v>#N/A</v>
      </c>
    </row>
    <row r="150" spans="1:5">
      <c r="A150" s="130" t="str">
        <f t="shared" si="2"/>
        <v>q147</v>
      </c>
      <c r="B150" s="124" t="str">
        <f>INDEX(H27質問表!E:E,MATCH(qリスト!A150,H27質問表!A:A,0),0)</f>
        <v>高い収入が得られること</v>
      </c>
      <c r="C150" s="124" t="e">
        <f>INDEX(H28質問表!E:E,MATCH(qリスト!A150,H28質問表!A:A,0),0)</f>
        <v>#N/A</v>
      </c>
      <c r="D150" s="124" t="e">
        <f>INDEX(H29質問表!D:D,MATCH(qリスト!A150,H29質問表!A:A,0),0)</f>
        <v>#N/A</v>
      </c>
      <c r="E150" s="124" t="e">
        <f>INDEX(H30質問表!D:D,MATCH(A150,H30質問表!A:A,0),0)</f>
        <v>#N/A</v>
      </c>
    </row>
    <row r="151" spans="1:5">
      <c r="A151" s="130" t="str">
        <f t="shared" si="2"/>
        <v>q148</v>
      </c>
      <c r="B151" s="124" t="str">
        <f>INDEX(H27質問表!E:E,MATCH(qリスト!A151,H27質問表!A:A,0),0)</f>
        <v>高い専門的な能力を身に付けたり、発揮したりできること</v>
      </c>
      <c r="C151" s="124" t="e">
        <f>INDEX(H28質問表!E:E,MATCH(qリスト!A151,H28質問表!A:A,0),0)</f>
        <v>#N/A</v>
      </c>
      <c r="D151" s="124" t="e">
        <f>INDEX(H29質問表!D:D,MATCH(qリスト!A151,H29質問表!A:A,0),0)</f>
        <v>#N/A</v>
      </c>
      <c r="E151" s="124" t="e">
        <f>INDEX(H30質問表!D:D,MATCH(A151,H30質問表!A:A,0),0)</f>
        <v>#N/A</v>
      </c>
    </row>
    <row r="152" spans="1:5">
      <c r="A152" s="130" t="str">
        <f t="shared" si="2"/>
        <v>q149</v>
      </c>
      <c r="B152" s="124" t="str">
        <f>INDEX(H27質問表!E:E,MATCH(qリスト!A152,H27質問表!A:A,0),0)</f>
        <v>失業のおそれがなく安定していること</v>
      </c>
      <c r="C152" s="124" t="e">
        <f>INDEX(H28質問表!E:E,MATCH(qリスト!A152,H28質問表!A:A,0),0)</f>
        <v>#N/A</v>
      </c>
      <c r="D152" s="124" t="e">
        <f>INDEX(H29質問表!D:D,MATCH(qリスト!A152,H29質問表!A:A,0),0)</f>
        <v>#N/A</v>
      </c>
      <c r="E152" s="124" t="e">
        <f>INDEX(H30質問表!D:D,MATCH(A152,H30質問表!A:A,0),0)</f>
        <v>#N/A</v>
      </c>
    </row>
    <row r="153" spans="1:5">
      <c r="A153" s="130" t="str">
        <f t="shared" si="2"/>
        <v>q150</v>
      </c>
      <c r="B153" s="124" t="str">
        <f>INDEX(H27質問表!E:E,MATCH(qリスト!A153,H27質問表!A:A,0),0)</f>
        <v>社会や人のために役立ち、貢献できること</v>
      </c>
      <c r="C153" s="124" t="e">
        <f>INDEX(H28質問表!E:E,MATCH(qリスト!A153,H28質問表!A:A,0),0)</f>
        <v>#N/A</v>
      </c>
      <c r="D153" s="124" t="e">
        <f>INDEX(H29質問表!D:D,MATCH(qリスト!A153,H29質問表!A:A,0),0)</f>
        <v>#N/A</v>
      </c>
      <c r="E153" s="124" t="e">
        <f>INDEX(H30質問表!D:D,MATCH(A153,H30質問表!A:A,0),0)</f>
        <v>#N/A</v>
      </c>
    </row>
    <row r="154" spans="1:5">
      <c r="A154" s="130" t="str">
        <f t="shared" si="2"/>
        <v>q151</v>
      </c>
      <c r="B154" s="124" t="str">
        <f>INDEX(H27質問表!E:E,MATCH(qリスト!A154,H27質問表!A:A,0),0)</f>
        <v>自分の興味や好みにあっている職業</v>
      </c>
      <c r="C154" s="124" t="e">
        <f>INDEX(H28質問表!E:E,MATCH(qリスト!A154,H28質問表!A:A,0),0)</f>
        <v>#N/A</v>
      </c>
      <c r="D154" s="124" t="e">
        <f>INDEX(H29質問表!D:D,MATCH(qリスト!A154,H29質問表!A:A,0),0)</f>
        <v>#N/A</v>
      </c>
      <c r="E154" s="124" t="e">
        <f>INDEX(H30質問表!D:D,MATCH(A154,H30質問表!A:A,0),0)</f>
        <v>#N/A</v>
      </c>
    </row>
    <row r="155" spans="1:5">
      <c r="A155" s="130" t="str">
        <f t="shared" si="2"/>
        <v>q152</v>
      </c>
      <c r="B155" s="124" t="str">
        <f>INDEX(H27質問表!E:E,MATCH(qリスト!A155,H27質問表!A:A,0),0)</f>
        <v>みんなと協力して仕事ができる職業</v>
      </c>
      <c r="C155" s="124" t="e">
        <f>INDEX(H28質問表!E:E,MATCH(qリスト!A155,H28質問表!A:A,0),0)</f>
        <v>#N/A</v>
      </c>
      <c r="D155" s="124" t="e">
        <f>INDEX(H29質問表!D:D,MATCH(qリスト!A155,H29質問表!A:A,0),0)</f>
        <v>#N/A</v>
      </c>
      <c r="E155" s="124" t="e">
        <f>INDEX(H30質問表!D:D,MATCH(A155,H30質問表!A:A,0),0)</f>
        <v>#N/A</v>
      </c>
    </row>
    <row r="156" spans="1:5">
      <c r="A156" s="130" t="str">
        <f t="shared" si="2"/>
        <v>q153</v>
      </c>
      <c r="B156" s="124" t="str">
        <f>INDEX(H27質問表!E:E,MATCH(qリスト!A156,H27質問表!A:A,0),0)</f>
        <v>今住んでいる地域や埼玉県内で働けること</v>
      </c>
      <c r="C156" s="124" t="e">
        <f>INDEX(H28質問表!E:E,MATCH(qリスト!A156,H28質問表!A:A,0),0)</f>
        <v>#N/A</v>
      </c>
      <c r="D156" s="124" t="e">
        <f>INDEX(H29質問表!D:D,MATCH(qリスト!A156,H29質問表!A:A,0),0)</f>
        <v>#N/A</v>
      </c>
      <c r="E156" s="124" t="e">
        <f>INDEX(H30質問表!D:D,MATCH(A156,H30質問表!A:A,0),0)</f>
        <v>#N/A</v>
      </c>
    </row>
    <row r="157" spans="1:5">
      <c r="A157" s="130" t="str">
        <f t="shared" si="2"/>
        <v>q154</v>
      </c>
      <c r="B157" s="124" t="str">
        <f>INDEX(H27質問表!E:E,MATCH(qリスト!A157,H27質問表!A:A,0),0)</f>
        <v>勉強は大切ですか</v>
      </c>
      <c r="C157" s="124" t="e">
        <f>INDEX(H28質問表!E:E,MATCH(qリスト!A157,H28質問表!A:A,0),0)</f>
        <v>#N/A</v>
      </c>
      <c r="D157" s="124" t="e">
        <f>INDEX(H29質問表!D:D,MATCH(qリスト!A157,H29質問表!A:A,0),0)</f>
        <v>#N/A</v>
      </c>
      <c r="E157" s="124" t="e">
        <f>INDEX(H30質問表!D:D,MATCH(A157,H30質問表!A:A,0),0)</f>
        <v>#N/A</v>
      </c>
    </row>
    <row r="158" spans="1:5">
      <c r="A158" s="130" t="str">
        <f t="shared" si="2"/>
        <v>q155</v>
      </c>
      <c r="B158" s="124" t="str">
        <f>INDEX(H27質問表!E:E,MATCH(qリスト!A158,H27質問表!A:A,0),0)</f>
        <v>勉強することが楽しい、好きだから</v>
      </c>
      <c r="C158" s="124" t="e">
        <f>INDEX(H28質問表!E:E,MATCH(qリスト!A158,H28質問表!A:A,0),0)</f>
        <v>#N/A</v>
      </c>
      <c r="D158" s="124" t="e">
        <f>INDEX(H29質問表!D:D,MATCH(qリスト!A158,H29質問表!A:A,0),0)</f>
        <v>#N/A</v>
      </c>
      <c r="E158" s="124" t="e">
        <f>INDEX(H30質問表!D:D,MATCH(A158,H30質問表!A:A,0),0)</f>
        <v>#N/A</v>
      </c>
    </row>
    <row r="159" spans="1:5">
      <c r="A159" s="130" t="str">
        <f t="shared" si="2"/>
        <v>q156</v>
      </c>
      <c r="B159" s="124" t="str">
        <f>INDEX(H27質問表!E:E,MATCH(qリスト!A159,H27質問表!A:A,0),0)</f>
        <v>世の中に役立つ人間になりたいから</v>
      </c>
      <c r="C159" s="124" t="e">
        <f>INDEX(H28質問表!E:E,MATCH(qリスト!A159,H28質問表!A:A,0),0)</f>
        <v>#N/A</v>
      </c>
      <c r="D159" s="124" t="e">
        <f>INDEX(H29質問表!D:D,MATCH(qリスト!A159,H29質問表!A:A,0),0)</f>
        <v>#N/A</v>
      </c>
      <c r="E159" s="124" t="e">
        <f>INDEX(H30質問表!D:D,MATCH(A159,H30質問表!A:A,0),0)</f>
        <v>#N/A</v>
      </c>
    </row>
    <row r="160" spans="1:5">
      <c r="A160" s="130" t="str">
        <f t="shared" si="2"/>
        <v>q157</v>
      </c>
      <c r="B160" s="124" t="str">
        <f>INDEX(H27質問表!E:E,MATCH(qリスト!A160,H27質問表!A:A,0),0)</f>
        <v>中学生のうちは勉強しないといけないと思うから</v>
      </c>
      <c r="C160" s="124" t="e">
        <f>INDEX(H28質問表!E:E,MATCH(qリスト!A160,H28質問表!A:A,0),0)</f>
        <v>#N/A</v>
      </c>
      <c r="D160" s="124" t="e">
        <f>INDEX(H29質問表!D:D,MATCH(qリスト!A160,H29質問表!A:A,0),0)</f>
        <v>#N/A</v>
      </c>
      <c r="E160" s="124" t="e">
        <f>INDEX(H30質問表!D:D,MATCH(A160,H30質問表!A:A,0),0)</f>
        <v>#N/A</v>
      </c>
    </row>
    <row r="161" spans="1:5">
      <c r="A161" s="130" t="str">
        <f t="shared" si="2"/>
        <v>q158</v>
      </c>
      <c r="B161" s="124" t="str">
        <f>INDEX(H27質問表!E:E,MATCH(qリスト!A161,H27質問表!A:A,0),0)</f>
        <v>テストでよい成績をとりたいから</v>
      </c>
      <c r="C161" s="124" t="e">
        <f>INDEX(H28質問表!E:E,MATCH(qリスト!A161,H28質問表!A:A,0),0)</f>
        <v>#N/A</v>
      </c>
      <c r="D161" s="124" t="e">
        <f>INDEX(H29質問表!D:D,MATCH(qリスト!A161,H29質問表!A:A,0),0)</f>
        <v>#N/A</v>
      </c>
      <c r="E161" s="124" t="e">
        <f>INDEX(H30質問表!D:D,MATCH(A161,H30質問表!A:A,0),0)</f>
        <v>#N/A</v>
      </c>
    </row>
    <row r="162" spans="1:5">
      <c r="A162" s="130" t="str">
        <f t="shared" si="2"/>
        <v>q159</v>
      </c>
      <c r="B162" s="124" t="str">
        <f>INDEX(H27質問表!E:E,MATCH(qリスト!A162,H27質問表!A:A,0),0)</f>
        <v>学校の授業の中で分からないことがあったら、どうすることが多いですか。</v>
      </c>
      <c r="C162" s="124" t="e">
        <f>INDEX(H28質問表!E:E,MATCH(qリスト!A162,H28質問表!A:A,0),0)</f>
        <v>#N/A</v>
      </c>
      <c r="D162" s="124" t="e">
        <f>INDEX(H29質問表!D:D,MATCH(qリスト!A162,H29質問表!A:A,0),0)</f>
        <v>#N/A</v>
      </c>
      <c r="E162" s="124" t="e">
        <f>INDEX(H30質問表!D:D,MATCH(A162,H30質問表!A:A,0),0)</f>
        <v>#N/A</v>
      </c>
    </row>
    <row r="163" spans="1:5">
      <c r="A163" s="130" t="str">
        <f t="shared" si="2"/>
        <v>q160</v>
      </c>
      <c r="B163" s="124" t="str">
        <f>INDEX(H27質問表!E:E,MATCH(qリスト!A163,H27質問表!A:A,0),0)</f>
        <v>授業のはじめに目標（めあて・ねらい）が示されていたと思いますか</v>
      </c>
      <c r="C163" s="124" t="e">
        <f>INDEX(H28質問表!E:E,MATCH(qリスト!A163,H28質問表!A:A,0),0)</f>
        <v>#N/A</v>
      </c>
      <c r="D163" s="124" t="e">
        <f>INDEX(H29質問表!D:D,MATCH(qリスト!A163,H29質問表!A:A,0),0)</f>
        <v>#N/A</v>
      </c>
      <c r="E163" s="124" t="e">
        <f>INDEX(H30質問表!D:D,MATCH(A163,H30質問表!A:A,0),0)</f>
        <v>#N/A</v>
      </c>
    </row>
    <row r="164" spans="1:5">
      <c r="A164" s="130" t="str">
        <f t="shared" si="2"/>
        <v>q161</v>
      </c>
      <c r="B164" s="124" t="str">
        <f>INDEX(H27質問表!E:E,MATCH(qリスト!A164,H27質問表!A:A,0),0)</f>
        <v>授業の最後に学習内容を振り返る活動を行っていたと思いますか</v>
      </c>
      <c r="C164" s="124" t="e">
        <f>INDEX(H28質問表!E:E,MATCH(qリスト!A164,H28質問表!A:A,0),0)</f>
        <v>#N/A</v>
      </c>
      <c r="D164" s="124" t="e">
        <f>INDEX(H29質問表!D:D,MATCH(qリスト!A164,H29質問表!A:A,0),0)</f>
        <v>#N/A</v>
      </c>
      <c r="E164" s="124" t="e">
        <f>INDEX(H30質問表!D:D,MATCH(A164,H30質問表!A:A,0),0)</f>
        <v>#N/A</v>
      </c>
    </row>
    <row r="165" spans="1:5">
      <c r="A165" s="130" t="str">
        <f t="shared" si="2"/>
        <v>q162</v>
      </c>
      <c r="B165" s="124" t="str">
        <f>INDEX(H27質問表!E:E,MATCH(qリスト!A165,H27質問表!A:A,0),0)</f>
        <v>授業では、自分の考えを発表する機会が与えられていたと思いますか</v>
      </c>
      <c r="C165" s="124" t="e">
        <f>INDEX(H28質問表!E:E,MATCH(qリスト!A165,H28質問表!A:A,0),0)</f>
        <v>#N/A</v>
      </c>
      <c r="D165" s="124" t="e">
        <f>INDEX(H29質問表!D:D,MATCH(qリスト!A165,H29質問表!A:A,0),0)</f>
        <v>#N/A</v>
      </c>
      <c r="E165" s="124" t="e">
        <f>INDEX(H30質問表!D:D,MATCH(A165,H30質問表!A:A,0),0)</f>
        <v>#N/A</v>
      </c>
    </row>
    <row r="166" spans="1:5">
      <c r="A166" s="130" t="str">
        <f t="shared" si="2"/>
        <v>q163</v>
      </c>
      <c r="B166" s="124" t="str">
        <f>INDEX(H27質問表!E:E,MATCH(qリスト!A166,H27質問表!A:A,0),0)</f>
        <v>授業では、生徒の間で話し合う活動を行っていたと思いますか</v>
      </c>
      <c r="C166" s="124" t="e">
        <f>INDEX(H28質問表!E:E,MATCH(qリスト!A166,H28質問表!A:A,0),0)</f>
        <v>#N/A</v>
      </c>
      <c r="D166" s="124" t="e">
        <f>INDEX(H29質問表!D:D,MATCH(qリスト!A166,H29質問表!A:A,0),0)</f>
        <v>#N/A</v>
      </c>
      <c r="E166" s="124" t="e">
        <f>INDEX(H30質問表!D:D,MATCH(A166,H30質問表!A:A,0),0)</f>
        <v>#N/A</v>
      </c>
    </row>
    <row r="167" spans="1:5">
      <c r="A167" s="130" t="str">
        <f t="shared" si="2"/>
        <v>q164</v>
      </c>
      <c r="B167" s="124" t="str">
        <f>INDEX(H27質問表!E:E,MATCH(qリスト!A167,H27質問表!A:A,0),0)</f>
        <v>授業では、問題をじっくり考える時間が与えられていたと思いますか</v>
      </c>
      <c r="C167" s="124" t="e">
        <f>INDEX(H28質問表!E:E,MATCH(qリスト!A167,H28質問表!A:A,0),0)</f>
        <v>#N/A</v>
      </c>
      <c r="D167" s="124" t="e">
        <f>INDEX(H29質問表!D:D,MATCH(qリスト!A167,H29質問表!A:A,0),0)</f>
        <v>#N/A</v>
      </c>
      <c r="E167" s="124" t="e">
        <f>INDEX(H30質問表!D:D,MATCH(A167,H30質問表!A:A,0),0)</f>
        <v>#N/A</v>
      </c>
    </row>
    <row r="168" spans="1:5">
      <c r="A168" s="130" t="str">
        <f t="shared" si="2"/>
        <v>q165</v>
      </c>
      <c r="B168" s="124" t="str">
        <f>INDEX(H27質問表!E:E,MATCH(qリスト!A168,H27質問表!A:A,0),0)</f>
        <v>授業のはじめに目標（めあて・ねらい）が示されていたと思いますか</v>
      </c>
      <c r="C168" s="124" t="e">
        <f>INDEX(H28質問表!E:E,MATCH(qリスト!A168,H28質問表!A:A,0),0)</f>
        <v>#N/A</v>
      </c>
      <c r="D168" s="124" t="e">
        <f>INDEX(H29質問表!D:D,MATCH(qリスト!A168,H29質問表!A:A,0),0)</f>
        <v>#N/A</v>
      </c>
      <c r="E168" s="124" t="e">
        <f>INDEX(H30質問表!D:D,MATCH(A168,H30質問表!A:A,0),0)</f>
        <v>#N/A</v>
      </c>
    </row>
    <row r="169" spans="1:5">
      <c r="A169" s="130" t="str">
        <f t="shared" si="2"/>
        <v>q166</v>
      </c>
      <c r="B169" s="124" t="str">
        <f>INDEX(H27質問表!E:E,MATCH(qリスト!A169,H27質問表!A:A,0),0)</f>
        <v>授業の最後に学習内容を振り返る活動を行っていたと思いますか</v>
      </c>
      <c r="C169" s="124" t="e">
        <f>INDEX(H28質問表!E:E,MATCH(qリスト!A169,H28質問表!A:A,0),0)</f>
        <v>#N/A</v>
      </c>
      <c r="D169" s="124" t="e">
        <f>INDEX(H29質問表!D:D,MATCH(qリスト!A169,H29質問表!A:A,0),0)</f>
        <v>#N/A</v>
      </c>
      <c r="E169" s="124" t="e">
        <f>INDEX(H30質問表!D:D,MATCH(A169,H30質問表!A:A,0),0)</f>
        <v>#N/A</v>
      </c>
    </row>
    <row r="170" spans="1:5">
      <c r="A170" s="130" t="str">
        <f t="shared" si="2"/>
        <v>q167</v>
      </c>
      <c r="B170" s="124" t="str">
        <f>INDEX(H27質問表!E:E,MATCH(qリスト!A170,H27質問表!A:A,0),0)</f>
        <v>授業では、自分の考えを発表する機会が与えられていたと思いますか</v>
      </c>
      <c r="C170" s="124" t="e">
        <f>INDEX(H28質問表!E:E,MATCH(qリスト!A170,H28質問表!A:A,0),0)</f>
        <v>#N/A</v>
      </c>
      <c r="D170" s="124" t="e">
        <f>INDEX(H29質問表!D:D,MATCH(qリスト!A170,H29質問表!A:A,0),0)</f>
        <v>#N/A</v>
      </c>
      <c r="E170" s="124" t="e">
        <f>INDEX(H30質問表!D:D,MATCH(A170,H30質問表!A:A,0),0)</f>
        <v>#N/A</v>
      </c>
    </row>
    <row r="171" spans="1:5">
      <c r="A171" s="130" t="str">
        <f t="shared" si="2"/>
        <v>q168</v>
      </c>
      <c r="B171" s="124" t="str">
        <f>INDEX(H27質問表!E:E,MATCH(qリスト!A171,H27質問表!A:A,0),0)</f>
        <v>授業では、生徒の間で話し合う活動を行っていたと思いますか</v>
      </c>
      <c r="C171" s="124" t="e">
        <f>INDEX(H28質問表!E:E,MATCH(qリスト!A171,H28質問表!A:A,0),0)</f>
        <v>#N/A</v>
      </c>
      <c r="D171" s="124" t="e">
        <f>INDEX(H29質問表!D:D,MATCH(qリスト!A171,H29質問表!A:A,0),0)</f>
        <v>#N/A</v>
      </c>
      <c r="E171" s="124" t="e">
        <f>INDEX(H30質問表!D:D,MATCH(A171,H30質問表!A:A,0),0)</f>
        <v>#N/A</v>
      </c>
    </row>
    <row r="172" spans="1:5">
      <c r="A172" s="130" t="str">
        <f t="shared" si="2"/>
        <v>q169</v>
      </c>
      <c r="B172" s="124" t="str">
        <f>INDEX(H27質問表!E:E,MATCH(qリスト!A172,H27質問表!A:A,0),0)</f>
        <v>授業では、問題をじっくり考える時間が与えられていたと思いますか</v>
      </c>
      <c r="C172" s="124" t="e">
        <f>INDEX(H28質問表!E:E,MATCH(qリスト!A172,H28質問表!A:A,0),0)</f>
        <v>#N/A</v>
      </c>
      <c r="D172" s="124" t="e">
        <f>INDEX(H29質問表!D:D,MATCH(qリスト!A172,H29質問表!A:A,0),0)</f>
        <v>#N/A</v>
      </c>
      <c r="E172" s="124" t="e">
        <f>INDEX(H30質問表!D:D,MATCH(A172,H30質問表!A:A,0),0)</f>
        <v>#N/A</v>
      </c>
    </row>
    <row r="173" spans="1:5">
      <c r="A173" s="130" t="str">
        <f t="shared" si="2"/>
        <v>q170</v>
      </c>
      <c r="B173" s="124" t="str">
        <f>INDEX(H27質問表!E:E,MATCH(qリスト!A173,H27質問表!A:A,0),0)</f>
        <v>授業のはじめに目標（めあて・ねらい）が示されていたと思いますか</v>
      </c>
      <c r="C173" s="124" t="e">
        <f>INDEX(H28質問表!E:E,MATCH(qリスト!A173,H28質問表!A:A,0),0)</f>
        <v>#N/A</v>
      </c>
      <c r="D173" s="124" t="e">
        <f>INDEX(H29質問表!D:D,MATCH(qリスト!A173,H29質問表!A:A,0),0)</f>
        <v>#N/A</v>
      </c>
      <c r="E173" s="124" t="e">
        <f>INDEX(H30質問表!D:D,MATCH(A173,H30質問表!A:A,0),0)</f>
        <v>#N/A</v>
      </c>
    </row>
    <row r="174" spans="1:5">
      <c r="A174" s="130" t="str">
        <f t="shared" si="2"/>
        <v>q171</v>
      </c>
      <c r="B174" s="124" t="str">
        <f>INDEX(H27質問表!E:E,MATCH(qリスト!A174,H27質問表!A:A,0),0)</f>
        <v>授業の最後に学習内容を振り返る活動を行っていたと思いますか</v>
      </c>
      <c r="C174" s="124" t="e">
        <f>INDEX(H28質問表!E:E,MATCH(qリスト!A174,H28質問表!A:A,0),0)</f>
        <v>#N/A</v>
      </c>
      <c r="D174" s="124" t="e">
        <f>INDEX(H29質問表!D:D,MATCH(qリスト!A174,H29質問表!A:A,0),0)</f>
        <v>#N/A</v>
      </c>
      <c r="E174" s="124" t="e">
        <f>INDEX(H30質問表!D:D,MATCH(A174,H30質問表!A:A,0),0)</f>
        <v>#N/A</v>
      </c>
    </row>
    <row r="175" spans="1:5">
      <c r="A175" s="130" t="str">
        <f t="shared" si="2"/>
        <v>q172</v>
      </c>
      <c r="B175" s="124" t="str">
        <f>INDEX(H27質問表!E:E,MATCH(qリスト!A175,H27質問表!A:A,0),0)</f>
        <v>授業では、自分や友達の考えや気持ちなどについて英語で聞く・話す・読む・書くなどの活動を行っていたと思いますか</v>
      </c>
      <c r="C175" s="124" t="e">
        <f>INDEX(H28質問表!E:E,MATCH(qリスト!A175,H28質問表!A:A,0),0)</f>
        <v>#N/A</v>
      </c>
      <c r="D175" s="124" t="e">
        <f>INDEX(H29質問表!D:D,MATCH(qリスト!A175,H29質問表!A:A,0),0)</f>
        <v>#N/A</v>
      </c>
      <c r="E175" s="124" t="e">
        <f>INDEX(H30質問表!D:D,MATCH(A175,H30質問表!A:A,0),0)</f>
        <v>#N/A</v>
      </c>
    </row>
    <row r="176" spans="1:5">
      <c r="A176" s="130" t="str">
        <f t="shared" si="2"/>
        <v>q173</v>
      </c>
      <c r="B176" s="124" t="str">
        <f>INDEX(H27質問表!E:E,MATCH(qリスト!A176,H27質問表!A:A,0),0)</f>
        <v>毎日、朝食を食べますか</v>
      </c>
      <c r="C176" s="124" t="e">
        <f>INDEX(H28質問表!E:E,MATCH(qリスト!A176,H28質問表!A:A,0),0)</f>
        <v>#N/A</v>
      </c>
      <c r="D176" s="124" t="e">
        <f>INDEX(H29質問表!D:D,MATCH(qリスト!A176,H29質問表!A:A,0),0)</f>
        <v>#N/A</v>
      </c>
      <c r="E176" s="124" t="e">
        <f>INDEX(H30質問表!D:D,MATCH(A176,H30質問表!A:A,0),0)</f>
        <v>#N/A</v>
      </c>
    </row>
    <row r="177" spans="1:5">
      <c r="A177" s="130" t="str">
        <f t="shared" si="2"/>
        <v>q174</v>
      </c>
      <c r="B177" s="124" t="str">
        <f>INDEX(H27質問表!E:E,MATCH(qリスト!A177,H27質問表!A:A,0),0)</f>
        <v>毎日、何時ぐらいまでに寝ますか</v>
      </c>
      <c r="C177" s="124" t="e">
        <f>INDEX(H28質問表!E:E,MATCH(qリスト!A177,H28質問表!A:A,0),0)</f>
        <v>#N/A</v>
      </c>
      <c r="D177" s="124" t="e">
        <f>INDEX(H29質問表!D:D,MATCH(qリスト!A177,H29質問表!A:A,0),0)</f>
        <v>#N/A</v>
      </c>
      <c r="E177" s="124" t="e">
        <f>INDEX(H30質問表!D:D,MATCH(A177,H30質問表!A:A,0),0)</f>
        <v>#N/A</v>
      </c>
    </row>
    <row r="178" spans="1:5">
      <c r="A178" s="130" t="str">
        <f t="shared" si="2"/>
        <v>q175</v>
      </c>
      <c r="B178" s="124" t="str">
        <f>INDEX(H27質問表!E:E,MATCH(qリスト!A178,H27質問表!A:A,0),0)</f>
        <v>１日にどれくらい睡眠時間をとりますか（土曜日、日曜日は除きます）</v>
      </c>
      <c r="C178" s="124" t="e">
        <f>INDEX(H28質問表!E:E,MATCH(qリスト!A178,H28質問表!A:A,0),0)</f>
        <v>#N/A</v>
      </c>
      <c r="D178" s="124" t="e">
        <f>INDEX(H29質問表!D:D,MATCH(qリスト!A178,H29質問表!A:A,0),0)</f>
        <v>#N/A</v>
      </c>
      <c r="E178" s="124" t="e">
        <f>INDEX(H30質問表!D:D,MATCH(A178,H30質問表!A:A,0),0)</f>
        <v>#N/A</v>
      </c>
    </row>
    <row r="179" spans="1:5">
      <c r="A179" s="130" t="str">
        <f t="shared" si="2"/>
        <v>q176</v>
      </c>
      <c r="B179" s="124" t="str">
        <f>INDEX(H27質問表!E:E,MATCH(qリスト!A179,H27質問表!A:A,0),0)</f>
        <v>学校の授業の予習をしていますか</v>
      </c>
      <c r="C179" s="124" t="e">
        <f>INDEX(H28質問表!E:E,MATCH(qリスト!A179,H28質問表!A:A,0),0)</f>
        <v>#N/A</v>
      </c>
      <c r="D179" s="124" t="e">
        <f>INDEX(H29質問表!D:D,MATCH(qリスト!A179,H29質問表!A:A,0),0)</f>
        <v>#N/A</v>
      </c>
      <c r="E179" s="124" t="e">
        <f>INDEX(H30質問表!D:D,MATCH(A179,H30質問表!A:A,0),0)</f>
        <v>#N/A</v>
      </c>
    </row>
    <row r="180" spans="1:5">
      <c r="A180" s="130" t="str">
        <f t="shared" si="2"/>
        <v>q177</v>
      </c>
      <c r="B180" s="124" t="str">
        <f>INDEX(H27質問表!E:E,MATCH(qリスト!A180,H27質問表!A:A,0),0)</f>
        <v>学校の授業の復習をしていますか</v>
      </c>
      <c r="C180" s="124" t="e">
        <f>INDEX(H28質問表!E:E,MATCH(qリスト!A180,H28質問表!A:A,0),0)</f>
        <v>#N/A</v>
      </c>
      <c r="D180" s="124" t="e">
        <f>INDEX(H29質問表!D:D,MATCH(qリスト!A180,H29質問表!A:A,0),0)</f>
        <v>#N/A</v>
      </c>
      <c r="E180" s="124" t="e">
        <f>INDEX(H30質問表!D:D,MATCH(A180,H30質問表!A:A,0),0)</f>
        <v>#N/A</v>
      </c>
    </row>
    <row r="181" spans="1:5">
      <c r="A181" s="130" t="str">
        <f t="shared" si="2"/>
        <v>q178</v>
      </c>
      <c r="B181" s="124" t="str">
        <f>INDEX(H27質問表!E:E,MATCH(qリスト!A181,H27質問表!A:A,0),0)</f>
        <v>学習塾（家庭教師の先生に教わっている場合も入ります）でどのような勉強をしていますか</v>
      </c>
      <c r="C181" s="124" t="e">
        <f>INDEX(H28質問表!E:E,MATCH(qリスト!A181,H28質問表!A:A,0),0)</f>
        <v>#N/A</v>
      </c>
      <c r="D181" s="124" t="e">
        <f>INDEX(H29質問表!D:D,MATCH(qリスト!A181,H29質問表!A:A,0),0)</f>
        <v>#N/A</v>
      </c>
      <c r="E181" s="124" t="e">
        <f>INDEX(H30質問表!D:D,MATCH(A181,H30質問表!A:A,0),0)</f>
        <v>#N/A</v>
      </c>
    </row>
    <row r="182" spans="1:5">
      <c r="A182" s="130" t="str">
        <f t="shared" si="2"/>
        <v>q179</v>
      </c>
      <c r="B182" s="124" t="str">
        <f>INDEX(H27質問表!E:E,MATCH(qリスト!A182,H27質問表!A:A,0),0)</f>
        <v>学校の授業時間以外に、普段（月〜金曜日）、１日当たりどれくらいの時間、読書をしますか（教科書や参考書、漫画や雑誌は除きます）</v>
      </c>
      <c r="C182" s="124" t="e">
        <f>INDEX(H28質問表!E:E,MATCH(qリスト!A182,H28質問表!A:A,0),0)</f>
        <v>#N/A</v>
      </c>
      <c r="D182" s="124" t="e">
        <f>INDEX(H29質問表!D:D,MATCH(qリスト!A182,H29質問表!A:A,0),0)</f>
        <v>#N/A</v>
      </c>
      <c r="E182" s="124" t="e">
        <f>INDEX(H30質問表!D:D,MATCH(A182,H30質問表!A:A,0),0)</f>
        <v>#N/A</v>
      </c>
    </row>
    <row r="183" spans="1:5">
      <c r="A183" s="130" t="str">
        <f t="shared" si="2"/>
        <v>q180</v>
      </c>
      <c r="B183" s="124" t="str">
        <f>INDEX(H27質問表!E:E,MATCH(qリスト!A183,H27質問表!A:A,0),0)</f>
        <v>普段（月〜金曜日）、１日当たりどれくらいの時間、テレビやビデオ・ＤＶＤを見たり、聞いたりしますか（テレビゲームをする時間は除きます）</v>
      </c>
      <c r="C183" s="124" t="e">
        <f>INDEX(H28質問表!E:E,MATCH(qリスト!A183,H28質問表!A:A,0),0)</f>
        <v>#N/A</v>
      </c>
      <c r="D183" s="124" t="e">
        <f>INDEX(H29質問表!D:D,MATCH(qリスト!A183,H29質問表!A:A,0),0)</f>
        <v>#N/A</v>
      </c>
      <c r="E183" s="124" t="e">
        <f>INDEX(H30質問表!D:D,MATCH(A183,H30質問表!A:A,0),0)</f>
        <v>#N/A</v>
      </c>
    </row>
    <row r="184" spans="1:5">
      <c r="A184" s="130" t="str">
        <f t="shared" si="2"/>
        <v>q181</v>
      </c>
      <c r="B184" s="124" t="str">
        <f>INDEX(H27質問表!E:E,MATCH(qリスト!A184,H27質問表!A:A,0),0)</f>
        <v>テレビやビデオ・ＤＶＤを見たり、聞いたりすることについて、家の人と約束を決めていますか（テレビゲームをすることは除きます）</v>
      </c>
      <c r="C184" s="124" t="e">
        <f>INDEX(H28質問表!E:E,MATCH(qリスト!A184,H28質問表!A:A,0),0)</f>
        <v>#N/A</v>
      </c>
      <c r="D184" s="124" t="e">
        <f>INDEX(H29質問表!D:D,MATCH(qリスト!A184,H29質問表!A:A,0),0)</f>
        <v>#N/A</v>
      </c>
      <c r="E184" s="124" t="e">
        <f>INDEX(H30質問表!D:D,MATCH(A184,H30質問表!A:A,0),0)</f>
        <v>#N/A</v>
      </c>
    </row>
    <row r="185" spans="1:5">
      <c r="A185" s="130" t="str">
        <f t="shared" si="2"/>
        <v>q182</v>
      </c>
      <c r="B185" s="124" t="str">
        <f>INDEX(H27質問表!E:E,MATCH(qリスト!A185,H27質問表!A:A,0),0)</f>
        <v>家の手伝いをしていますか</v>
      </c>
      <c r="C185" s="124" t="e">
        <f>INDEX(H28質問表!E:E,MATCH(qリスト!A185,H28質問表!A:A,0),0)</f>
        <v>#N/A</v>
      </c>
      <c r="D185" s="124" t="e">
        <f>INDEX(H29質問表!D:D,MATCH(qリスト!A185,H29質問表!A:A,0),0)</f>
        <v>#N/A</v>
      </c>
      <c r="E185" s="124" t="e">
        <f>INDEX(H30質問表!D:D,MATCH(A185,H30質問表!A:A,0),0)</f>
        <v>#N/A</v>
      </c>
    </row>
    <row r="186" spans="1:5">
      <c r="A186" s="130" t="str">
        <f t="shared" si="2"/>
        <v>q183</v>
      </c>
      <c r="B186" s="124" t="str">
        <f>INDEX(H27質問表!E:E,MATCH(qリスト!A186,H27質問表!A:A,0),0)</f>
        <v>家の人（兄弟姉妹は除きます）とあなたの将来の夢や目標について話をしますか</v>
      </c>
      <c r="C186" s="124" t="e">
        <f>INDEX(H28質問表!E:E,MATCH(qリスト!A186,H28質問表!A:A,0),0)</f>
        <v>#N/A</v>
      </c>
      <c r="D186" s="124" t="e">
        <f>INDEX(H29質問表!D:D,MATCH(qリスト!A186,H29質問表!A:A,0),0)</f>
        <v>#N/A</v>
      </c>
      <c r="E186" s="124" t="e">
        <f>INDEX(H30質問表!D:D,MATCH(A186,H30質問表!A:A,0),0)</f>
        <v>#N/A</v>
      </c>
    </row>
    <row r="187" spans="1:5">
      <c r="A187" s="130" t="str">
        <f t="shared" si="2"/>
        <v>q184</v>
      </c>
      <c r="B187" s="124" t="str">
        <f>INDEX(H27質問表!E:E,MATCH(qリスト!A187,H27質問表!A:A,0),0)</f>
        <v>家の人（兄弟姉妹は除きます）とニュースや社会で起こっている出来事について話をしますか</v>
      </c>
      <c r="C187" s="124" t="e">
        <f>INDEX(H28質問表!E:E,MATCH(qリスト!A187,H28質問表!A:A,0),0)</f>
        <v>#N/A</v>
      </c>
      <c r="D187" s="124" t="e">
        <f>INDEX(H29質問表!D:D,MATCH(qリスト!A187,H29質問表!A:A,0),0)</f>
        <v>#N/A</v>
      </c>
      <c r="E187" s="124" t="e">
        <f>INDEX(H30質問表!D:D,MATCH(A187,H30質問表!A:A,0),0)</f>
        <v>#N/A</v>
      </c>
    </row>
    <row r="188" spans="1:5">
      <c r="A188" s="130" t="str">
        <f t="shared" si="2"/>
        <v>q185</v>
      </c>
      <c r="B188" s="124" t="str">
        <f>INDEX(H27質問表!E:E,MATCH(qリスト!A188,H27質問表!A:A,0),0)</f>
        <v>家の人（兄弟姉妹は除きます）は、体育祭や合唱コンクールなど学校の行事に参加しますか</v>
      </c>
      <c r="C188" s="124" t="e">
        <f>INDEX(H28質問表!E:E,MATCH(qリスト!A188,H28質問表!A:A,0),0)</f>
        <v>#N/A</v>
      </c>
      <c r="D188" s="124" t="e">
        <f>INDEX(H29質問表!D:D,MATCH(qリスト!A188,H29質問表!A:A,0),0)</f>
        <v>#N/A</v>
      </c>
      <c r="E188" s="124" t="e">
        <f>INDEX(H30質問表!D:D,MATCH(A188,H30質問表!A:A,0),0)</f>
        <v>#N/A</v>
      </c>
    </row>
    <row r="189" spans="1:5">
      <c r="A189" s="130" t="str">
        <f t="shared" si="2"/>
        <v>q186</v>
      </c>
      <c r="B189" s="124" t="str">
        <f>INDEX(H27質問表!E:E,MATCH(qリスト!A189,H27質問表!A:A,0),0)</f>
        <v>家の人（兄弟姉妹は除きます）は、宿題など家庭で勉強していることを見てくれますか</v>
      </c>
      <c r="C189" s="124" t="e">
        <f>INDEX(H28質問表!E:E,MATCH(qリスト!A189,H28質問表!A:A,0),0)</f>
        <v>#N/A</v>
      </c>
      <c r="D189" s="124" t="e">
        <f>INDEX(H29質問表!D:D,MATCH(qリスト!A189,H29質問表!A:A,0),0)</f>
        <v>#N/A</v>
      </c>
      <c r="E189" s="124" t="e">
        <f>INDEX(H30質問表!D:D,MATCH(A189,H30質問表!A:A,0),0)</f>
        <v>#N/A</v>
      </c>
    </row>
    <row r="190" spans="1:5">
      <c r="A190" s="130" t="str">
        <f t="shared" si="2"/>
        <v>q187</v>
      </c>
      <c r="B190" s="124" t="str">
        <f>INDEX(H27質問表!E:E,MATCH(qリスト!A190,H27質問表!A:A,0),0)</f>
        <v>習い事（習字、ピアノ、英会話など）やスポーツクラブ（水泳、サッカー、テニスなど）等に、１週間のうちどれくらいの日数通っていますか（学習塾や家庭教師は除きます）</v>
      </c>
      <c r="C190" s="124" t="e">
        <f>INDEX(H28質問表!E:E,MATCH(qリスト!A190,H28質問表!A:A,0),0)</f>
        <v>#N/A</v>
      </c>
      <c r="D190" s="124" t="e">
        <f>INDEX(H29質問表!D:D,MATCH(qリスト!A190,H29質問表!A:A,0),0)</f>
        <v>#N/A</v>
      </c>
      <c r="E190" s="124" t="e">
        <f>INDEX(H30質問表!D:D,MATCH(A190,H30質問表!A:A,0),0)</f>
        <v>#N/A</v>
      </c>
    </row>
    <row r="191" spans="1:5">
      <c r="A191" s="130" t="str">
        <f t="shared" si="2"/>
        <v>q188</v>
      </c>
      <c r="B191" s="124" t="str">
        <f>INDEX(H27質問表!E:E,MATCH(qリスト!A191,H27質問表!A:A,0),0)</f>
        <v>習い事（習字、ピアノ、英会話など）やスポーツクラブ（水泳、サッカー、テニスなど）等に、何種類通っていますか（学習塾や家庭教師は除きます）</v>
      </c>
      <c r="C191" s="124" t="e">
        <f>INDEX(H28質問表!E:E,MATCH(qリスト!A191,H28質問表!A:A,0),0)</f>
        <v>#N/A</v>
      </c>
      <c r="D191" s="124" t="e">
        <f>INDEX(H29質問表!D:D,MATCH(qリスト!A191,H29質問表!A:A,0),0)</f>
        <v>#N/A</v>
      </c>
      <c r="E191" s="124" t="e">
        <f>INDEX(H30質問表!D:D,MATCH(A191,H30質問表!A:A,0),0)</f>
        <v>#N/A</v>
      </c>
    </row>
    <row r="192" spans="1:5">
      <c r="A192" s="130" t="str">
        <f t="shared" si="2"/>
        <v>q189</v>
      </c>
      <c r="B192" s="124" t="str">
        <f>INDEX(H27質問表!E:E,MATCH(qリスト!A192,H27質問表!A:A,0),0)</f>
        <v>土曜日や日曜日、習い事（習字、ピアノ、英会話など）やスポーツクラブ（水泳、サッカー、テニスなど）等に、どのくらい通っていますか（学習塾や家庭教師は除きます）</v>
      </c>
      <c r="C192" s="124" t="e">
        <f>INDEX(H28質問表!E:E,MATCH(qリスト!A192,H28質問表!A:A,0),0)</f>
        <v>#N/A</v>
      </c>
      <c r="D192" s="124" t="e">
        <f>INDEX(H29質問表!D:D,MATCH(qリスト!A192,H29質問表!A:A,0),0)</f>
        <v>#N/A</v>
      </c>
      <c r="E192" s="124" t="e">
        <f>INDEX(H30質問表!D:D,MATCH(A192,H30質問表!A:A,0),0)</f>
        <v>#N/A</v>
      </c>
    </row>
    <row r="193" spans="1:5">
      <c r="A193" s="130" t="str">
        <f t="shared" si="2"/>
        <v>q190</v>
      </c>
      <c r="B193" s="124" t="str">
        <f>INDEX(H27質問表!E:E,MATCH(qリスト!A193,H27質問表!A:A,0),0)</f>
        <v>保健体育の授業時間以外に、１週間のうち、外遊びや運動・スポーツを１時間以上する日数はどれくらいありますか（運動部活動やスポーツクラブの日数も含みます）</v>
      </c>
      <c r="C193" s="124" t="e">
        <f>INDEX(H28質問表!E:E,MATCH(qリスト!A193,H28質問表!A:A,0),0)</f>
        <v>#N/A</v>
      </c>
      <c r="D193" s="124" t="e">
        <f>INDEX(H29質問表!D:D,MATCH(qリスト!A193,H29質問表!A:A,0),0)</f>
        <v>#N/A</v>
      </c>
      <c r="E193" s="124" t="e">
        <f>INDEX(H30質問表!D:D,MATCH(A193,H30質問表!A:A,0),0)</f>
        <v>#N/A</v>
      </c>
    </row>
    <row r="194" spans="1:5">
      <c r="A194" s="130" t="str">
        <f t="shared" si="2"/>
        <v>q191</v>
      </c>
      <c r="B194" s="124" t="str">
        <f>INDEX(H27質問表!E:E,MATCH(qリスト!A194,H27質問表!A:A,0),0)</f>
        <v>地域の大人（学校や塾・家庭教師・習い事の先生を除きます）に勉強やスポーツを教えてもらったり、一緒に遊んでもらったりすることがありますか</v>
      </c>
      <c r="C194" s="124" t="e">
        <f>INDEX(H28質問表!E:E,MATCH(qリスト!A194,H28質問表!A:A,0),0)</f>
        <v>#N/A</v>
      </c>
      <c r="D194" s="124" t="e">
        <f>INDEX(H29質問表!D:D,MATCH(qリスト!A194,H29質問表!A:A,0),0)</f>
        <v>#N/A</v>
      </c>
      <c r="E194" s="124" t="e">
        <f>INDEX(H30質問表!D:D,MATCH(A194,H30質問表!A:A,0),0)</f>
        <v>#N/A</v>
      </c>
    </row>
    <row r="195" spans="1:5">
      <c r="A195" s="130" t="str">
        <f t="shared" si="2"/>
        <v>q192</v>
      </c>
      <c r="B195" s="124" t="e">
        <f>INDEX(H27質問表!E:E,MATCH(qリスト!A195,H27質問表!A:A,0),0)</f>
        <v>#N/A</v>
      </c>
      <c r="C195" s="124" t="e">
        <f>INDEX(H28質問表!E:E,MATCH(qリスト!A195,H28質問表!A:A,0),0)</f>
        <v>#N/A</v>
      </c>
      <c r="D195" s="124" t="str">
        <f>INDEX(H29質問表!D:D,MATCH(qリスト!A195,H29質問表!A:A,0),0)</f>
        <v>学校の友達に認められたいから</v>
      </c>
      <c r="E195" s="124" t="str">
        <f>INDEX(H30質問表!D:D,MATCH(A195,H30質問表!A:A,0),0)</f>
        <v>学校の友達に認められたいから</v>
      </c>
    </row>
    <row r="196" spans="1:5">
      <c r="A196" s="130" t="str">
        <f t="shared" si="2"/>
        <v>q193</v>
      </c>
      <c r="B196" s="124" t="e">
        <f>INDEX(H27質問表!E:E,MATCH(qリスト!A196,H27質問表!A:A,0),0)</f>
        <v>#N/A</v>
      </c>
      <c r="C196" s="124" t="e">
        <f>INDEX(H28質問表!E:E,MATCH(qリスト!A196,H28質問表!A:A,0),0)</f>
        <v>#N/A</v>
      </c>
      <c r="D196" s="124" t="str">
        <f>INDEX(H29質問表!D:D,MATCH(qリスト!A196,H29質問表!A:A,0),0)</f>
        <v>大きなか題をやりとげるために，しっぱいをのりこえてきました</v>
      </c>
      <c r="E196" s="124" t="str">
        <f>INDEX(H30質問表!D:D,MATCH(A196,H30質問表!A:A,0),0)</f>
        <v>大きなか題をやりとげるために，しっぱいをのりこえてきました</v>
      </c>
    </row>
    <row r="197" spans="1:5">
      <c r="A197" s="130" t="str">
        <f t="shared" si="2"/>
        <v>q194</v>
      </c>
      <c r="B197" s="124" t="e">
        <f>INDEX(H27質問表!E:E,MATCH(qリスト!A197,H27質問表!A:A,0),0)</f>
        <v>#N/A</v>
      </c>
      <c r="C197" s="124" t="e">
        <f>INDEX(H28質問表!E:E,MATCH(qリスト!A197,H28質問表!A:A,0),0)</f>
        <v>#N/A</v>
      </c>
      <c r="D197" s="124" t="str">
        <f>INDEX(H29質問表!D:D,MATCH(qリスト!A197,H29質問表!A:A,0),0)</f>
        <v>新しい考えや計画を思いつくと，前のことからは気がそれてしまうことがあります</v>
      </c>
      <c r="E197" s="124" t="str">
        <f>INDEX(H30質問表!D:D,MATCH(A197,H30質問表!A:A,0),0)</f>
        <v>新しい考えや計画を思いつくと，前のことからは気がそれてしまうことがあります</v>
      </c>
    </row>
    <row r="198" spans="1:5">
      <c r="A198" s="130" t="str">
        <f t="shared" ref="A198:A244" si="3">"q"&amp;RIGHT(A197,LEN(A197)-1)+1</f>
        <v>q195</v>
      </c>
      <c r="B198" s="124" t="e">
        <f>INDEX(H27質問表!E:E,MATCH(qリスト!A198,H27質問表!A:A,0),0)</f>
        <v>#N/A</v>
      </c>
      <c r="C198" s="124" t="e">
        <f>INDEX(H28質問表!E:E,MATCH(qリスト!A198,H28質問表!A:A,0),0)</f>
        <v>#N/A</v>
      </c>
      <c r="D198" s="124" t="str">
        <f>INDEX(H29質問表!D:D,MATCH(qリスト!A198,H29質問表!A:A,0),0)</f>
        <v>きょう味をもっていることやかん心のあることは，毎年かわります</v>
      </c>
      <c r="E198" s="124" t="str">
        <f>INDEX(H30質問表!D:D,MATCH(A198,H30質問表!A:A,0),0)</f>
        <v>きょう味をもっていることやかん心のあることは，毎年かわります</v>
      </c>
    </row>
    <row r="199" spans="1:5">
      <c r="A199" s="130" t="str">
        <f t="shared" si="3"/>
        <v>q196</v>
      </c>
      <c r="B199" s="124" t="e">
        <f>INDEX(H27質問表!E:E,MATCH(qリスト!A199,H27質問表!A:A,0),0)</f>
        <v>#N/A</v>
      </c>
      <c r="C199" s="124" t="e">
        <f>INDEX(H28質問表!E:E,MATCH(qリスト!A199,H28質問表!A:A,0),0)</f>
        <v>#N/A</v>
      </c>
      <c r="D199" s="124" t="str">
        <f>INDEX(H29質問表!D:D,MATCH(qリスト!A199,H29質問表!A:A,0),0)</f>
        <v>しっぱいしても，やる気がなくなってしまうことはありません</v>
      </c>
      <c r="E199" s="124" t="str">
        <f>INDEX(H30質問表!D:D,MATCH(A199,H30質問表!A:A,0),0)</f>
        <v>しっぱいしても，やる気がなくなってしまうことはありません</v>
      </c>
    </row>
    <row r="200" spans="1:5">
      <c r="A200" s="130" t="str">
        <f t="shared" si="3"/>
        <v>q197</v>
      </c>
      <c r="B200" s="124" t="e">
        <f>INDEX(H27質問表!E:E,MATCH(qリスト!A200,H27質問表!A:A,0),0)</f>
        <v>#N/A</v>
      </c>
      <c r="C200" s="124" t="e">
        <f>INDEX(H28質問表!E:E,MATCH(qリスト!A200,H28質問表!A:A,0),0)</f>
        <v>#N/A</v>
      </c>
      <c r="D200" s="124" t="str">
        <f>INDEX(H29質問表!D:D,MATCH(qリスト!A200,H29質問表!A:A,0),0)</f>
        <v>少しの間，ある考えや計画のことで頭がいっぱいになっても，しばらくするとあきてしまいます</v>
      </c>
      <c r="E200" s="124" t="str">
        <f>INDEX(H30質問表!D:D,MATCH(A200,H30質問表!A:A,0),0)</f>
        <v>少しの間，ある考えや計画のことで頭がいっぱいになっても，しばらくするとあきてしまいます</v>
      </c>
    </row>
    <row r="201" spans="1:5">
      <c r="A201" s="130" t="str">
        <f t="shared" si="3"/>
        <v>q198</v>
      </c>
      <c r="B201" s="124" t="e">
        <f>INDEX(H27質問表!E:E,MATCH(qリスト!A201,H27質問表!A:A,0),0)</f>
        <v>#N/A</v>
      </c>
      <c r="C201" s="124" t="e">
        <f>INDEX(H28質問表!E:E,MATCH(qリスト!A201,H28質問表!A:A,0),0)</f>
        <v>#N/A</v>
      </c>
      <c r="D201" s="124" t="str">
        <f>INDEX(H29質問表!D:D,MATCH(qリスト!A201,H29質問表!A:A,0),0)</f>
        <v>何事にもよくがんばるほうです</v>
      </c>
      <c r="E201" s="124" t="str">
        <f>INDEX(H30質問表!D:D,MATCH(A201,H30質問表!A:A,0),0)</f>
        <v>何事にもよくがんばるほうです</v>
      </c>
    </row>
    <row r="202" spans="1:5">
      <c r="A202" s="130" t="str">
        <f t="shared" si="3"/>
        <v>q199</v>
      </c>
      <c r="B202" s="124" t="e">
        <f>INDEX(H27質問表!E:E,MATCH(qリスト!A202,H27質問表!A:A,0),0)</f>
        <v>#N/A</v>
      </c>
      <c r="C202" s="124" t="e">
        <f>INDEX(H28質問表!E:E,MATCH(qリスト!A202,H28質問表!A:A,0),0)</f>
        <v>#N/A</v>
      </c>
      <c r="D202" s="124" t="str">
        <f>INDEX(H29質問表!D:D,MATCH(qリスト!A202,H29質問表!A:A,0),0)</f>
        <v>いったん目ひょうを決めてから，その後べつの目ひょうにかえることがよくあります</v>
      </c>
      <c r="E202" s="124" t="str">
        <f>INDEX(H30質問表!D:D,MATCH(A202,H30質問表!A:A,0),0)</f>
        <v>いったん目ひょうを決めてから，その後べつの目ひょうにかえることがよくあります</v>
      </c>
    </row>
    <row r="203" spans="1:5">
      <c r="A203" s="130" t="str">
        <f t="shared" si="3"/>
        <v>q200</v>
      </c>
      <c r="B203" s="124" t="e">
        <f>INDEX(H27質問表!E:E,MATCH(qリスト!A203,H27質問表!A:A,0),0)</f>
        <v>#N/A</v>
      </c>
      <c r="C203" s="124" t="e">
        <f>INDEX(H28質問表!E:E,MATCH(qリスト!A203,H28質問表!A:A,0),0)</f>
        <v>#N/A</v>
      </c>
      <c r="D203" s="124" t="str">
        <f>INDEX(H29質問表!D:D,MATCH(qリスト!A203,H29質問表!A:A,0),0)</f>
        <v>終わるまでに何か月もかかるようなことに集中しつづけることができません</v>
      </c>
      <c r="E203" s="124" t="str">
        <f>INDEX(H30質問表!D:D,MATCH(A203,H30質問表!A:A,0),0)</f>
        <v>終わるまでに何か月もかかるようなことに集中しつづけることができません</v>
      </c>
    </row>
    <row r="204" spans="1:5">
      <c r="A204" s="130" t="str">
        <f t="shared" si="3"/>
        <v>q201</v>
      </c>
      <c r="B204" s="124" t="e">
        <f>INDEX(H27質問表!E:E,MATCH(qリスト!A204,H27質問表!A:A,0),0)</f>
        <v>#N/A</v>
      </c>
      <c r="C204" s="124" t="e">
        <f>INDEX(H28質問表!E:E,MATCH(qリスト!A204,H28質問表!A:A,0),0)</f>
        <v>#N/A</v>
      </c>
      <c r="D204" s="124" t="str">
        <f>INDEX(H29質問表!D:D,MATCH(qリスト!A204,H29質問表!A:A,0),0)</f>
        <v>始めたことは何でもさい後まで終わらせます</v>
      </c>
      <c r="E204" s="124" t="str">
        <f>INDEX(H30質問表!D:D,MATCH(A204,H30質問表!A:A,0),0)</f>
        <v>始めたことは何でもさい後まで終わらせます</v>
      </c>
    </row>
    <row r="205" spans="1:5">
      <c r="A205" s="130" t="str">
        <f t="shared" si="3"/>
        <v>q202</v>
      </c>
      <c r="B205" s="124" t="e">
        <f>INDEX(H27質問表!E:E,MATCH(qリスト!A205,H27質問表!A:A,0),0)</f>
        <v>#N/A</v>
      </c>
      <c r="C205" s="124" t="e">
        <f>INDEX(H28質問表!E:E,MATCH(qリスト!A205,H28質問表!A:A,0),0)</f>
        <v>#N/A</v>
      </c>
      <c r="D205" s="124" t="str">
        <f>INDEX(H29質問表!D:D,MATCH(qリスト!A205,H29質問表!A:A,0),0)</f>
        <v>何年もかかるような目ひょうをやりとげてきました</v>
      </c>
      <c r="E205" s="124" t="str">
        <f>INDEX(H30質問表!D:D,MATCH(A205,H30質問表!A:A,0),0)</f>
        <v>何年もかかるような目ひょうをやりとげてきました</v>
      </c>
    </row>
    <row r="206" spans="1:5">
      <c r="A206" s="130" t="str">
        <f t="shared" si="3"/>
        <v>q203</v>
      </c>
      <c r="B206" s="124" t="e">
        <f>INDEX(H27質問表!E:E,MATCH(qリスト!A206,H27質問表!A:A,0),0)</f>
        <v>#N/A</v>
      </c>
      <c r="C206" s="124" t="e">
        <f>INDEX(H28質問表!E:E,MATCH(qリスト!A206,H28質問表!A:A,0),0)</f>
        <v>#N/A</v>
      </c>
      <c r="D206" s="124" t="str">
        <f>INDEX(H29質問表!D:D,MATCH(qリスト!A206,H29質問表!A:A,0),0)</f>
        <v>数か月ごとに，新しいことにきょう味を持ちます</v>
      </c>
      <c r="E206" s="124" t="str">
        <f>INDEX(H30質問表!D:D,MATCH(A206,H30質問表!A:A,0),0)</f>
        <v>数か月ごとに，新しいことにきょう味を持ちます</v>
      </c>
    </row>
    <row r="207" spans="1:5">
      <c r="A207" s="130" t="str">
        <f t="shared" si="3"/>
        <v>q204</v>
      </c>
      <c r="B207" s="124" t="e">
        <f>INDEX(H27質問表!E:E,MATCH(qリスト!A207,H27質問表!A:A,0),0)</f>
        <v>#N/A</v>
      </c>
      <c r="C207" s="124" t="e">
        <f>INDEX(H28質問表!E:E,MATCH(qリスト!A207,H28質問表!A:A,0),0)</f>
        <v>#N/A</v>
      </c>
      <c r="D207" s="124" t="str">
        <f>INDEX(H29質問表!D:D,MATCH(qリスト!A207,H29質問表!A:A,0),0)</f>
        <v>まじめにコツコツとやるタイプです</v>
      </c>
      <c r="E207" s="124" t="str">
        <f>INDEX(H30質問表!D:D,MATCH(A207,H30質問表!A:A,0),0)</f>
        <v>まじめにコツコツとやるタイプです</v>
      </c>
    </row>
    <row r="208" spans="1:5">
      <c r="A208" s="130" t="str">
        <f t="shared" si="3"/>
        <v>q205</v>
      </c>
      <c r="B208" s="124" t="e">
        <f>INDEX(H27質問表!E:E,MATCH(qリスト!A208,H27質問表!A:A,0),0)</f>
        <v>#N/A</v>
      </c>
      <c r="C208" s="124" t="e">
        <f>INDEX(H28質問表!E:E,MATCH(qリスト!A208,H28質問表!A:A,0),0)</f>
        <v>#N/A</v>
      </c>
      <c r="D208" s="124" t="str">
        <f>INDEX(H29質問表!D:D,MATCH(qリスト!A208,H29質問表!A:A,0),0)</f>
        <v>学校の友達に認められることは大事なことですか</v>
      </c>
      <c r="E208" s="124" t="str">
        <f>INDEX(H30質問表!D:D,MATCH(A208,H30質問表!A:A,0),0)</f>
        <v>学校の友達に認められることは大事なことですか</v>
      </c>
    </row>
    <row r="209" spans="1:5">
      <c r="A209" s="130" t="str">
        <f t="shared" si="3"/>
        <v>q206</v>
      </c>
      <c r="B209" s="124" t="e">
        <f>INDEX(H27質問表!E:E,MATCH(qリスト!A209,H27質問表!A:A,0),0)</f>
        <v>#N/A</v>
      </c>
      <c r="C209" s="124" t="e">
        <f>INDEX(H28質問表!E:E,MATCH(qリスト!A209,H28質問表!A:A,0),0)</f>
        <v>#N/A</v>
      </c>
      <c r="D209" s="124" t="str">
        <f>INDEX(H29質問表!D:D,MATCH(qリスト!A209,H29質問表!A:A,0),0)</f>
        <v>小学校の入学前に保育園に通っていましたか</v>
      </c>
      <c r="E209" s="124" t="str">
        <f>INDEX(H30質問表!D:D,MATCH(A209,H30質問表!A:A,0),0)</f>
        <v>小学校の入学前に保育園に通っていましたか</v>
      </c>
    </row>
    <row r="210" spans="1:5">
      <c r="A210" s="130" t="str">
        <f t="shared" si="3"/>
        <v>q207</v>
      </c>
      <c r="B210" s="124" t="e">
        <f>INDEX(H27質問表!E:E,MATCH(qリスト!A210,H27質問表!A:A,0),0)</f>
        <v>#N/A</v>
      </c>
      <c r="C210" s="124" t="e">
        <f>INDEX(H28質問表!E:E,MATCH(qリスト!A210,H28質問表!A:A,0),0)</f>
        <v>#N/A</v>
      </c>
      <c r="D210" s="124" t="str">
        <f>INDEX(H29質問表!D:D,MATCH(qリスト!A210,H29質問表!A:A,0),0)</f>
        <v>小学校の入学前に幼稚園に通っていましたか</v>
      </c>
      <c r="E210" s="124" t="str">
        <f>INDEX(H30質問表!D:D,MATCH(A210,H30質問表!A:A,0),0)</f>
        <v>小学校の入学前に幼稚園に通っていましたか</v>
      </c>
    </row>
    <row r="211" spans="1:5">
      <c r="A211" s="130" t="str">
        <f t="shared" si="3"/>
        <v>q208</v>
      </c>
      <c r="B211" s="124" t="e">
        <f>INDEX(H27質問表!E:E,MATCH(qリスト!A211,H27質問表!A:A,0),0)</f>
        <v>#N/A</v>
      </c>
      <c r="C211" s="124" t="e">
        <f>INDEX(H28質問表!E:E,MATCH(qリスト!A211,H28質問表!A:A,0),0)</f>
        <v>#N/A</v>
      </c>
      <c r="D211" s="124" t="str">
        <f>INDEX(H29質問表!D:D,MATCH(qリスト!A211,H29質問表!A:A,0),0)</f>
        <v>学校の先生たちは自分のよいところを認めてくれましたか</v>
      </c>
      <c r="E211" s="124" t="str">
        <f>INDEX(H30質問表!D:D,MATCH(A211,H30質問表!A:A,0),0)</f>
        <v>学校の先生たちは自分のよいところを認めてくれましたか</v>
      </c>
    </row>
    <row r="212" spans="1:5">
      <c r="A212" s="130" t="str">
        <f t="shared" si="3"/>
        <v>q209</v>
      </c>
      <c r="B212" s="124" t="e">
        <f>INDEX(H27質問表!E:E,MATCH(qリスト!A212,H27質問表!A:A,0),0)</f>
        <v>#N/A</v>
      </c>
      <c r="C212" s="124" t="e">
        <f>INDEX(H28質問表!E:E,MATCH(qリスト!A212,H28質問表!A:A,0),0)</f>
        <v>#N/A</v>
      </c>
      <c r="D212" s="124" t="str">
        <f>INDEX(H29質問表!D:D,MATCH(qリスト!A212,H29質問表!A:A,0),0)</f>
        <v>あなたの学級は，いろいろな活動にまとまって取り組んでいたと思いますか（体育祭や合唱コンクールなどの学校行事も入ります）</v>
      </c>
      <c r="E212" s="124" t="str">
        <f>INDEX(H30質問表!D:D,MATCH(A212,H30質問表!A:A,0),0)</f>
        <v>あなたの学級は，いろいろな活動にまとまって取り組んでいたと思いますか（体育祭や合唱コンクールなどの学校行事も入ります）</v>
      </c>
    </row>
    <row r="213" spans="1:5">
      <c r="A213" s="130" t="str">
        <f t="shared" si="3"/>
        <v>q210</v>
      </c>
      <c r="B213" s="124" t="e">
        <f>INDEX(H27質問表!E:E,MATCH(qリスト!A213,H27質問表!A:A,0),0)</f>
        <v>#N/A</v>
      </c>
      <c r="C213" s="124" t="e">
        <f>INDEX(H28質問表!E:E,MATCH(qリスト!A213,H28質問表!A:A,0),0)</f>
        <v>#N/A</v>
      </c>
      <c r="D213" s="124" t="str">
        <f>INDEX(H29質問表!D:D,MATCH(qリスト!A213,H29質問表!A:A,0),0)</f>
        <v>先生は，授業やテストで理解していないところや，間違えたところについて，わかるまで教えてくれましたか</v>
      </c>
      <c r="E213" s="124" t="str">
        <f>INDEX(H30質問表!D:D,MATCH(A213,H30質問表!A:A,0),0)</f>
        <v>先生は，授業やテストで理解していないところや，間違えたところについて，わかるまで教えてくれましたか</v>
      </c>
    </row>
    <row r="214" spans="1:5">
      <c r="A214" s="130" t="str">
        <f t="shared" si="3"/>
        <v>q211</v>
      </c>
      <c r="B214" s="124" t="e">
        <f>INDEX(H27質問表!E:E,MATCH(qリスト!A214,H27質問表!A:A,0),0)</f>
        <v>#N/A</v>
      </c>
      <c r="C214" s="124" t="e">
        <f>INDEX(H28質問表!E:E,MATCH(qリスト!A214,H28質問表!A:A,0),0)</f>
        <v>#N/A</v>
      </c>
      <c r="D214" s="124" t="e">
        <f>INDEX(H29質問表!D:D,MATCH(qリスト!A214,H29質問表!A:A,0),0)</f>
        <v>#N/A</v>
      </c>
      <c r="E214" s="124" t="str">
        <f>INDEX(H30質問表!D:D,MATCH(A214,H30質問表!A:A,0),0)</f>
        <v>将来どの学校まで進みたいか</v>
      </c>
    </row>
    <row r="215" spans="1:5">
      <c r="A215" s="130" t="str">
        <f t="shared" si="3"/>
        <v>q212</v>
      </c>
      <c r="B215" s="124" t="e">
        <f>INDEX(H27質問表!E:E,MATCH(qリスト!A215,H27質問表!A:A,0),0)</f>
        <v>#N/A</v>
      </c>
      <c r="C215" s="124" t="e">
        <f>INDEX(H28質問表!E:E,MATCH(qリスト!A215,H28質問表!A:A,0),0)</f>
        <v>#N/A</v>
      </c>
      <c r="D215" s="124" t="e">
        <f>INDEX(H29質問表!D:D,MATCH(qリスト!A215,H29質問表!A:A,0),0)</f>
        <v>#N/A</v>
      </c>
      <c r="E215" s="124" t="str">
        <f>INDEX(H30質問表!D:D,MATCH(A215,H30質問表!A:A,0),0)</f>
        <v>調査実施科目でどれが好きか</v>
      </c>
    </row>
    <row r="216" spans="1:5">
      <c r="A216" s="130" t="str">
        <f t="shared" si="3"/>
        <v>q213</v>
      </c>
      <c r="B216" s="124" t="e">
        <f>INDEX(H27質問表!E:E,MATCH(qリスト!A216,H27質問表!A:A,0),0)</f>
        <v>#N/A</v>
      </c>
      <c r="C216" s="124" t="e">
        <f>INDEX(H28質問表!E:E,MATCH(qリスト!A216,H28質問表!A:A,0),0)</f>
        <v>#N/A</v>
      </c>
      <c r="D216" s="124" t="e">
        <f>INDEX(H29質問表!D:D,MATCH(qリスト!A216,H29質問表!A:A,0),0)</f>
        <v>#N/A</v>
      </c>
      <c r="E216" s="124" t="str">
        <f>INDEX(H30質問表!D:D,MATCH(A216,H30質問表!A:A,0),0)</f>
        <v>自分のものをほかの人といっしょに使います</v>
      </c>
    </row>
    <row r="217" spans="1:5">
      <c r="A217" s="130" t="str">
        <f t="shared" si="3"/>
        <v>q214</v>
      </c>
      <c r="B217" s="124" t="e">
        <f>INDEX(H27質問表!E:E,MATCH(qリスト!A217,H27質問表!A:A,0),0)</f>
        <v>#N/A</v>
      </c>
      <c r="C217" s="124" t="e">
        <f>INDEX(H28質問表!E:E,MATCH(qリスト!A217,H28質問表!A:A,0),0)</f>
        <v>#N/A</v>
      </c>
      <c r="D217" s="124" t="e">
        <f>INDEX(H29質問表!D:D,MATCH(qリスト!A217,H29質問表!A:A,0),0)</f>
        <v>#N/A</v>
      </c>
      <c r="E217" s="124" t="str">
        <f>INDEX(H30質問表!D:D,MATCH(A217,H30質問表!A:A,0),0)</f>
        <v>ちょっとしたことでも，気になってそわそわします</v>
      </c>
    </row>
    <row r="218" spans="1:5">
      <c r="A218" s="130" t="str">
        <f t="shared" si="3"/>
        <v>q215</v>
      </c>
      <c r="B218" s="124" t="e">
        <f>INDEX(H27質問表!E:E,MATCH(qリスト!A218,H27質問表!A:A,0),0)</f>
        <v>#N/A</v>
      </c>
      <c r="C218" s="124" t="e">
        <f>INDEX(H28質問表!E:E,MATCH(qリスト!A218,H28質問表!A:A,0),0)</f>
        <v>#N/A</v>
      </c>
      <c r="D218" s="124" t="e">
        <f>INDEX(H29質問表!D:D,MATCH(qリスト!A218,H29質問表!A:A,0),0)</f>
        <v>#N/A</v>
      </c>
      <c r="E218" s="124" t="str">
        <f>INDEX(H30質問表!D:D,MATCH(A218,H30質問表!A:A,0),0)</f>
        <v>いろいろなことを知っています</v>
      </c>
    </row>
    <row r="219" spans="1:5">
      <c r="A219" s="130" t="str">
        <f t="shared" si="3"/>
        <v>q216</v>
      </c>
      <c r="B219" s="124" t="e">
        <f>INDEX(H27質問表!E:E,MATCH(qリスト!A219,H27質問表!A:A,0),0)</f>
        <v>#N/A</v>
      </c>
      <c r="C219" s="124" t="e">
        <f>INDEX(H28質問表!E:E,MATCH(qリスト!A219,H28質問表!A:A,0),0)</f>
        <v>#N/A</v>
      </c>
      <c r="D219" s="124" t="e">
        <f>INDEX(H29質問表!D:D,MATCH(qリスト!A219,H29質問表!A:A,0),0)</f>
        <v>#N/A</v>
      </c>
      <c r="E219" s="124" t="str">
        <f>INDEX(H30質問表!D:D,MATCH(A219,H30質問表!A:A,0),0)</f>
        <v>きげんがわるいことが多いです</v>
      </c>
    </row>
    <row r="220" spans="1:5">
      <c r="A220" s="130" t="str">
        <f t="shared" si="3"/>
        <v>q217</v>
      </c>
      <c r="B220" s="124" t="e">
        <f>INDEX(H27質問表!E:E,MATCH(qリスト!A220,H27質問表!A:A,0),0)</f>
        <v>#N/A</v>
      </c>
      <c r="C220" s="124" t="e">
        <f>INDEX(H28質問表!E:E,MATCH(qリスト!A220,H28質問表!A:A,0),0)</f>
        <v>#N/A</v>
      </c>
      <c r="D220" s="124" t="e">
        <f>INDEX(H29質問表!D:D,MATCH(qリスト!A220,H29質問表!A:A,0),0)</f>
        <v>#N/A</v>
      </c>
      <c r="E220" s="124" t="str">
        <f>INDEX(H30質問表!D:D,MATCH(A220,H30質問表!A:A,0),0)</f>
        <v>ほかの人ときょうそうするのはすきです</v>
      </c>
    </row>
    <row r="221" spans="1:5">
      <c r="A221" s="130" t="str">
        <f t="shared" si="3"/>
        <v>q218</v>
      </c>
      <c r="B221" s="124" t="e">
        <f>INDEX(H27質問表!E:E,MATCH(qリスト!A221,H27質問表!A:A,0),0)</f>
        <v>#N/A</v>
      </c>
      <c r="C221" s="124" t="e">
        <f>INDEX(H28質問表!E:E,MATCH(qリスト!A221,H28質問表!A:A,0),0)</f>
        <v>#N/A</v>
      </c>
      <c r="D221" s="124" t="e">
        <f>INDEX(H29質問表!D:D,MATCH(qリスト!A221,H29質問表!A:A,0),0)</f>
        <v>#N/A</v>
      </c>
      <c r="E221" s="124" t="str">
        <f>INDEX(H30質問表!D:D,MATCH(A221,H30質問表!A:A,0),0)</f>
        <v>学校で勉強する内ようはすらすらと理かいすることができます</v>
      </c>
    </row>
    <row r="222" spans="1:5">
      <c r="A222" s="130" t="str">
        <f t="shared" si="3"/>
        <v>q219</v>
      </c>
      <c r="B222" s="124" t="e">
        <f>INDEX(H27質問表!E:E,MATCH(qリスト!A222,H27質問表!A:A,0),0)</f>
        <v>#N/A</v>
      </c>
      <c r="C222" s="124" t="e">
        <f>INDEX(H28質問表!E:E,MATCH(qリスト!A222,H28質問表!A:A,0),0)</f>
        <v>#N/A</v>
      </c>
      <c r="D222" s="124" t="e">
        <f>INDEX(H29質問表!D:D,MATCH(qリスト!A222,H29質問表!A:A,0),0)</f>
        <v>#N/A</v>
      </c>
      <c r="E222" s="124" t="str">
        <f>INDEX(H30質問表!D:D,MATCH(A222,H30質問表!A:A,0),0)</f>
        <v>かっぱつにうごき回るのがすきです</v>
      </c>
    </row>
    <row r="223" spans="1:5">
      <c r="A223" s="130" t="str">
        <f t="shared" si="3"/>
        <v>q220</v>
      </c>
      <c r="B223" s="124" t="e">
        <f>INDEX(H27質問表!E:E,MATCH(qリスト!A223,H27質問表!A:A,0),0)</f>
        <v>#N/A</v>
      </c>
      <c r="C223" s="124" t="e">
        <f>INDEX(H28質問表!E:E,MATCH(qリスト!A223,H28質問表!A:A,0),0)</f>
        <v>#N/A</v>
      </c>
      <c r="D223" s="124" t="e">
        <f>INDEX(H29質問表!D:D,MATCH(qリスト!A223,H29質問表!A:A,0),0)</f>
        <v>#N/A</v>
      </c>
      <c r="E223" s="124" t="str">
        <f>INDEX(H30質問表!D:D,MATCH(A223,H30質問表!A:A,0),0)</f>
        <v>先生のしつ問には正しく答えることができます</v>
      </c>
    </row>
    <row r="224" spans="1:5">
      <c r="A224" s="130" t="str">
        <f t="shared" si="3"/>
        <v>q221</v>
      </c>
      <c r="B224" s="124" t="e">
        <f>INDEX(H27質問表!E:E,MATCH(qリスト!A224,H27質問表!A:A,0),0)</f>
        <v>#N/A</v>
      </c>
      <c r="C224" s="124" t="e">
        <f>INDEX(H28質問表!E:E,MATCH(qリスト!A224,H28質問表!A:A,0),0)</f>
        <v>#N/A</v>
      </c>
      <c r="D224" s="124" t="e">
        <f>INDEX(H29質問表!D:D,MATCH(qリスト!A224,H29質問表!A:A,0),0)</f>
        <v>#N/A</v>
      </c>
      <c r="E224" s="124" t="str">
        <f>INDEX(H30質問表!D:D,MATCH(A224,H30質問表!A:A,0),0)</f>
        <v>もしだれかが自分にたいしてよくないことをしても，その人をゆるします</v>
      </c>
    </row>
    <row r="225" spans="1:5">
      <c r="A225" s="130" t="str">
        <f t="shared" si="3"/>
        <v>q222</v>
      </c>
      <c r="B225" s="124" t="e">
        <f>INDEX(H27質問表!E:E,MATCH(qリスト!A225,H27質問表!A:A,0),0)</f>
        <v>#N/A</v>
      </c>
      <c r="C225" s="124" t="e">
        <f>INDEX(H28質問表!E:E,MATCH(qリスト!A225,H28質問表!A:A,0),0)</f>
        <v>#N/A</v>
      </c>
      <c r="D225" s="124" t="e">
        <f>INDEX(H29質問表!D:D,MATCH(qリスト!A225,H29質問表!A:A,0),0)</f>
        <v>#N/A</v>
      </c>
      <c r="E225" s="124" t="str">
        <f>INDEX(H30質問表!D:D,MATCH(A225,H30質問表!A:A,0),0)</f>
        <v>宿題が終わったとき，ちゃんとできたかどうか何度もかくにんをします</v>
      </c>
    </row>
    <row r="226" spans="1:5">
      <c r="A226" s="130" t="str">
        <f t="shared" si="3"/>
        <v>q223</v>
      </c>
      <c r="B226" s="124" t="e">
        <f>INDEX(H27質問表!E:E,MATCH(qリスト!A226,H27質問表!A:A,0),0)</f>
        <v>#N/A</v>
      </c>
      <c r="C226" s="124" t="e">
        <f>INDEX(H28質問表!E:E,MATCH(qリスト!A226,H28質問表!A:A,0),0)</f>
        <v>#N/A</v>
      </c>
      <c r="D226" s="124" t="e">
        <f>INDEX(H29質問表!D:D,MATCH(qリスト!A226,H29質問表!A:A,0),0)</f>
        <v>#N/A</v>
      </c>
      <c r="E226" s="124" t="str">
        <f>INDEX(H30質問表!D:D,MATCH(A226,H30質問表!A:A,0),0)</f>
        <v>ルールやじゅん番は守ります</v>
      </c>
    </row>
    <row r="227" spans="1:5">
      <c r="A227" s="130" t="str">
        <f t="shared" si="3"/>
        <v>q224</v>
      </c>
      <c r="B227" s="124" t="e">
        <f>INDEX(H27質問表!E:E,MATCH(qリスト!A227,H27質問表!A:A,0),0)</f>
        <v>#N/A</v>
      </c>
      <c r="C227" s="124" t="e">
        <f>INDEX(H28質問表!E:E,MATCH(qリスト!A227,H28質問表!A:A,0),0)</f>
        <v>#N/A</v>
      </c>
      <c r="D227" s="124" t="e">
        <f>INDEX(H29質問表!D:D,MATCH(qリスト!A227,H29質問表!A:A,0),0)</f>
        <v>#N/A</v>
      </c>
      <c r="E227" s="124" t="str">
        <f>INDEX(H30質問表!D:D,MATCH(A227,H30質問表!A:A,0),0)</f>
        <v>はらを立てやすいせいかくです</v>
      </c>
    </row>
    <row r="228" spans="1:5">
      <c r="A228" s="130" t="str">
        <f t="shared" si="3"/>
        <v>q225</v>
      </c>
      <c r="B228" s="124" t="e">
        <f>INDEX(H27質問表!E:E,MATCH(qリスト!A228,H27質問表!A:A,0),0)</f>
        <v>#N/A</v>
      </c>
      <c r="C228" s="124" t="e">
        <f>INDEX(H28質問表!E:E,MATCH(qリスト!A228,H28質問表!A:A,0),0)</f>
        <v>#N/A</v>
      </c>
      <c r="D228" s="124" t="e">
        <f>INDEX(H29質問表!D:D,MATCH(qリスト!A228,H29質問表!A:A,0),0)</f>
        <v>#N/A</v>
      </c>
      <c r="E228" s="124" t="str">
        <f>INDEX(H30質問表!D:D,MATCH(A228,H30質問表!A:A,0),0)</f>
        <v>先生がなにかについてせつ明をしているとき，それをすぐに理かいします</v>
      </c>
    </row>
    <row r="229" spans="1:5">
      <c r="A229" s="130" t="str">
        <f t="shared" si="3"/>
        <v>q226</v>
      </c>
      <c r="B229" s="124" t="e">
        <f>INDEX(H27質問表!E:E,MATCH(qリスト!A229,H27質問表!A:A,0),0)</f>
        <v>#N/A</v>
      </c>
      <c r="C229" s="124" t="e">
        <f>INDEX(H28質問表!E:E,MATCH(qリスト!A229,H28質問表!A:A,0),0)</f>
        <v>#N/A</v>
      </c>
      <c r="D229" s="124" t="e">
        <f>INDEX(H29質問表!D:D,MATCH(qリスト!A229,H29質問表!A:A,0),0)</f>
        <v>#N/A</v>
      </c>
      <c r="E229" s="124" t="str">
        <f>INDEX(H30質問表!D:D,MATCH(A229,H30質問表!A:A,0),0)</f>
        <v>じぶんの部屋やつくえのまわりはちらかっています</v>
      </c>
    </row>
    <row r="230" spans="1:5">
      <c r="A230" s="130" t="str">
        <f t="shared" si="3"/>
        <v>q227</v>
      </c>
      <c r="B230" s="124" t="e">
        <f>INDEX(H27質問表!E:E,MATCH(qリスト!A230,H27質問表!A:A,0),0)</f>
        <v>#N/A</v>
      </c>
      <c r="C230" s="124" t="e">
        <f>INDEX(H28質問表!E:E,MATCH(qリスト!A230,H28質問表!A:A,0),0)</f>
        <v>#N/A</v>
      </c>
      <c r="D230" s="124" t="e">
        <f>INDEX(H29質問表!D:D,MATCH(qリスト!A230,H29質問表!A:A,0),0)</f>
        <v>#N/A</v>
      </c>
      <c r="E230" s="124" t="str">
        <f>INDEX(H30質問表!D:D,MATCH(A230,H30質問表!A:A,0),0)</f>
        <v>ほかの人たちのことをしんじています</v>
      </c>
    </row>
    <row r="231" spans="1:5">
      <c r="A231" s="130" t="str">
        <f t="shared" si="3"/>
        <v>q228</v>
      </c>
      <c r="B231" s="124" t="e">
        <f>INDEX(H27質問表!E:E,MATCH(qリスト!A231,H27質問表!A:A,0),0)</f>
        <v>#N/A</v>
      </c>
      <c r="C231" s="124" t="e">
        <f>INDEX(H28質問表!E:E,MATCH(qリスト!A231,H28質問表!A:A,0),0)</f>
        <v>#N/A</v>
      </c>
      <c r="D231" s="124" t="e">
        <f>INDEX(H29質問表!D:D,MATCH(qリスト!A231,H29質問表!A:A,0),0)</f>
        <v>#N/A</v>
      </c>
      <c r="E231" s="124" t="str">
        <f>INDEX(H30質問表!D:D,MATCH(A231,H30質問表!A:A,0),0)</f>
        <v>学校で使うものはきちんと整理しておくほうです</v>
      </c>
    </row>
    <row r="232" spans="1:5">
      <c r="A232" s="130" t="str">
        <f t="shared" si="3"/>
        <v>q229</v>
      </c>
      <c r="B232" s="124" t="e">
        <f>INDEX(H27質問表!E:E,MATCH(qリスト!A232,H27質問表!A:A,0),0)</f>
        <v>#N/A</v>
      </c>
      <c r="C232" s="124" t="e">
        <f>INDEX(H28質問表!E:E,MATCH(qリスト!A232,H28質問表!A:A,0),0)</f>
        <v>#N/A</v>
      </c>
      <c r="D232" s="124" t="e">
        <f>INDEX(H29質問表!D:D,MATCH(qリスト!A232,H29質問表!A:A,0),0)</f>
        <v>#N/A</v>
      </c>
      <c r="E232" s="124" t="str">
        <f>INDEX(H30質問表!D:D,MATCH(A232,H30質問表!A:A,0),0)</f>
        <v>カッとなって落ち着いていられないことが多いです</v>
      </c>
    </row>
    <row r="233" spans="1:5">
      <c r="A233" s="130" t="str">
        <f t="shared" si="3"/>
        <v>q230</v>
      </c>
      <c r="B233" s="124" t="e">
        <f>INDEX(H27質問表!E:E,MATCH(qリスト!A233,H27質問表!A:A,0),0)</f>
        <v>#N/A</v>
      </c>
      <c r="C233" s="124" t="e">
        <f>INDEX(H28質問表!E:E,MATCH(qリスト!A233,H28質問表!A:A,0),0)</f>
        <v>#N/A</v>
      </c>
      <c r="D233" s="124" t="e">
        <f>INDEX(H29質問表!D:D,MATCH(qリスト!A233,H29質問表!A:A,0),0)</f>
        <v>#N/A</v>
      </c>
      <c r="E233" s="124" t="str">
        <f>INDEX(H30質問表!D:D,MATCH(A233,H30質問表!A:A,0),0)</f>
        <v>自分のことをきらっている人にもやさしくします</v>
      </c>
    </row>
    <row r="234" spans="1:5">
      <c r="A234" s="130" t="str">
        <f t="shared" si="3"/>
        <v>q231</v>
      </c>
      <c r="B234" s="124" t="e">
        <f>INDEX(H27質問表!E:E,MATCH(qリスト!A234,H27質問表!A:A,0),0)</f>
        <v>#N/A</v>
      </c>
      <c r="C234" s="124" t="e">
        <f>INDEX(H28質問表!E:E,MATCH(qリスト!A234,H28質問表!A:A,0),0)</f>
        <v>#N/A</v>
      </c>
      <c r="D234" s="124" t="e">
        <f>INDEX(H29質問表!D:D,MATCH(qリスト!A234,H29質問表!A:A,0),0)</f>
        <v>#N/A</v>
      </c>
      <c r="E234" s="124" t="str">
        <f>INDEX(H30質問表!D:D,MATCH(A234,H30質問表!A:A,0),0)</f>
        <v>宿題を終わらせてから，遊びます</v>
      </c>
    </row>
    <row r="235" spans="1:5">
      <c r="A235" s="130" t="str">
        <f t="shared" si="3"/>
        <v>q232</v>
      </c>
      <c r="B235" s="124" t="e">
        <f>INDEX(H27質問表!E:E,MATCH(qリスト!A235,H27質問表!A:A,0),0)</f>
        <v>#N/A</v>
      </c>
      <c r="C235" s="124" t="e">
        <f>INDEX(H28質問表!E:E,MATCH(qリスト!A235,H28質問表!A:A,0),0)</f>
        <v>#N/A</v>
      </c>
      <c r="D235" s="124" t="e">
        <f>INDEX(H29質問表!D:D,MATCH(qリスト!A235,H29質問表!A:A,0),0)</f>
        <v>#N/A</v>
      </c>
      <c r="E235" s="124" t="str">
        <f>INDEX(H30質問表!D:D,MATCH(A235,H30質問表!A:A,0),0)</f>
        <v>じょうだんを言うのはすきです</v>
      </c>
    </row>
    <row r="236" spans="1:5">
      <c r="A236" s="130" t="str">
        <f t="shared" si="3"/>
        <v>q233</v>
      </c>
      <c r="B236" s="124" t="e">
        <f>INDEX(H27質問表!E:E,MATCH(qリスト!A236,H27質問表!A:A,0),0)</f>
        <v>#N/A</v>
      </c>
      <c r="C236" s="124" t="e">
        <f>INDEX(H28質問表!E:E,MATCH(qリスト!A236,H28質問表!A:A,0),0)</f>
        <v>#N/A</v>
      </c>
      <c r="D236" s="124" t="e">
        <f>INDEX(H29質問表!D:D,MATCH(qリスト!A236,H29質問表!A:A,0),0)</f>
        <v>#N/A</v>
      </c>
      <c r="E236" s="124" t="str">
        <f>INDEX(H30質問表!D:D,MATCH(A236,H30質問表!A:A,0),0)</f>
        <v>すぐに友だちをつくることができます</v>
      </c>
    </row>
    <row r="237" spans="1:5">
      <c r="A237" s="130" t="str">
        <f t="shared" si="3"/>
        <v>q234</v>
      </c>
      <c r="B237" s="124" t="e">
        <f>INDEX(H27質問表!E:E,MATCH(qリスト!A237,H27質問表!A:A,0),0)</f>
        <v>#N/A</v>
      </c>
      <c r="C237" s="124" t="e">
        <f>INDEX(H28質問表!E:E,MATCH(qリスト!A237,H28質問表!A:A,0),0)</f>
        <v>#N/A</v>
      </c>
      <c r="D237" s="124" t="e">
        <f>INDEX(H29質問表!D:D,MATCH(qリスト!A237,H29質問表!A:A,0),0)</f>
        <v>#N/A</v>
      </c>
      <c r="E237" s="124" t="str">
        <f>INDEX(H30質問表!D:D,MATCH(A237,H30質問表!A:A,0),0)</f>
        <v>ちょっとしたことでも心配になります</v>
      </c>
    </row>
    <row r="238" spans="1:5">
      <c r="A238" s="130" t="str">
        <f t="shared" si="3"/>
        <v>q235</v>
      </c>
      <c r="B238" s="124" t="e">
        <f>INDEX(H27質問表!E:E,MATCH(qリスト!A238,H27質問表!A:A,0),0)</f>
        <v>#N/A</v>
      </c>
      <c r="C238" s="124" t="e">
        <f>INDEX(H28質問表!E:E,MATCH(qリスト!A238,H28質問表!A:A,0),0)</f>
        <v>#N/A</v>
      </c>
      <c r="D238" s="124" t="e">
        <f>INDEX(H29質問表!D:D,MATCH(qリスト!A238,H29質問表!A:A,0),0)</f>
        <v>#N/A</v>
      </c>
      <c r="E238" s="124" t="str">
        <f>INDEX(H30質問表!D:D,MATCH(A238,H30質問表!A:A,0),0)</f>
        <v>すぐにものごとを理かいすることができます</v>
      </c>
    </row>
    <row r="239" spans="1:5">
      <c r="A239" s="130" t="str">
        <f t="shared" si="3"/>
        <v>q236</v>
      </c>
      <c r="B239" s="124" t="e">
        <f>INDEX(H27質問表!E:E,MATCH(qリスト!A239,H27質問表!A:A,0),0)</f>
        <v>#N/A</v>
      </c>
      <c r="C239" s="124" t="e">
        <f>INDEX(H28質問表!E:E,MATCH(qリスト!A239,H28質問表!A:A,0),0)</f>
        <v>#N/A</v>
      </c>
      <c r="D239" s="124" t="e">
        <f>INDEX(H29質問表!D:D,MATCH(qリスト!A239,H29質問表!A:A,0),0)</f>
        <v>#N/A</v>
      </c>
      <c r="E239" s="124" t="str">
        <f>INDEX(H30質問表!D:D,MATCH(A239,H30質問表!A:A,0),0)</f>
        <v>しあわせで元気いっぱいです</v>
      </c>
    </row>
    <row r="240" spans="1:5">
      <c r="A240" s="130" t="str">
        <f t="shared" si="3"/>
        <v>q237</v>
      </c>
      <c r="B240" s="124" t="e">
        <f>INDEX(H27質問表!E:E,MATCH(qリスト!A240,H27質問表!A:A,0),0)</f>
        <v>#N/A</v>
      </c>
      <c r="C240" s="124" t="e">
        <f>INDEX(H28質問表!E:E,MATCH(qリスト!A240,H28質問表!A:A,0),0)</f>
        <v>#N/A</v>
      </c>
      <c r="D240" s="124" t="e">
        <f>INDEX(H29質問表!D:D,MATCH(qリスト!A240,H29質問表!A:A,0),0)</f>
        <v>#N/A</v>
      </c>
      <c r="E240" s="124" t="str">
        <f>INDEX(H30質問表!D:D,MATCH(A240,H30質問表!A:A,0),0)</f>
        <v>ほかの人に自分のものを使わせてあげます</v>
      </c>
    </row>
    <row r="241" spans="1:5">
      <c r="A241" s="130" t="str">
        <f t="shared" si="3"/>
        <v>q238</v>
      </c>
      <c r="B241" s="124" t="e">
        <f>INDEX(H27質問表!E:E,MATCH(qリスト!A241,H27質問表!A:A,0),0)</f>
        <v>#N/A</v>
      </c>
      <c r="C241" s="124" t="e">
        <f>INDEX(H28質問表!E:E,MATCH(qリスト!A241,H28質問表!A:A,0),0)</f>
        <v>#N/A</v>
      </c>
      <c r="D241" s="124" t="e">
        <f>INDEX(H29質問表!D:D,MATCH(qリスト!A241,H29質問表!A:A,0),0)</f>
        <v>#N/A</v>
      </c>
      <c r="E241" s="124" t="str">
        <f>INDEX(H30質問表!D:D,MATCH(A241,H30質問表!A:A,0),0)</f>
        <v>算数についての本を読むのが好き</v>
      </c>
    </row>
    <row r="242" spans="1:5">
      <c r="A242" s="130" t="str">
        <f t="shared" si="3"/>
        <v>q239</v>
      </c>
      <c r="B242" s="124" t="e">
        <f>INDEX(H27質問表!E:E,MATCH(qリスト!A242,H27質問表!A:A,0),0)</f>
        <v>#N/A</v>
      </c>
      <c r="C242" s="124" t="e">
        <f>INDEX(H28質問表!E:E,MATCH(qリスト!A242,H28質問表!A:A,0),0)</f>
        <v>#N/A</v>
      </c>
      <c r="D242" s="124" t="e">
        <f>INDEX(H29質問表!D:D,MATCH(qリスト!A242,H29質問表!A:A,0),0)</f>
        <v>#N/A</v>
      </c>
      <c r="E242" s="124" t="str">
        <f>INDEX(H30質問表!D:D,MATCH(A242,H30質問表!A:A,0),0)</f>
        <v>算数の授業が楽しみ</v>
      </c>
    </row>
    <row r="243" spans="1:5">
      <c r="A243" s="130" t="str">
        <f t="shared" si="3"/>
        <v>q240</v>
      </c>
      <c r="B243" s="124" t="e">
        <f>INDEX(H27質問表!E:E,MATCH(qリスト!A243,H27質問表!A:A,0),0)</f>
        <v>#N/A</v>
      </c>
      <c r="C243" s="124" t="e">
        <f>INDEX(H28質問表!E:E,MATCH(qリスト!A243,H28質問表!A:A,0),0)</f>
        <v>#N/A</v>
      </c>
      <c r="D243" s="124" t="e">
        <f>INDEX(H29質問表!D:D,MATCH(qリスト!A243,H29質問表!A:A,0),0)</f>
        <v>#N/A</v>
      </c>
      <c r="E243" s="124" t="str">
        <f>INDEX(H30質問表!D:D,MATCH(A243,H30質問表!A:A,0),0)</f>
        <v>算数の勉強をするのは楽しいから</v>
      </c>
    </row>
    <row r="244" spans="1:5">
      <c r="A244" s="130" t="str">
        <f t="shared" si="3"/>
        <v>q241</v>
      </c>
      <c r="B244" s="124" t="e">
        <f>INDEX(H27質問表!E:E,MATCH(qリスト!A244,H27質問表!A:A,0),0)</f>
        <v>#N/A</v>
      </c>
      <c r="C244" s="124" t="e">
        <f>INDEX(H28質問表!E:E,MATCH(qリスト!A244,H28質問表!A:A,0),0)</f>
        <v>#N/A</v>
      </c>
      <c r="D244" s="124" t="e">
        <f>INDEX(H29質問表!D:D,MATCH(qリスト!A244,H29質問表!A:A,0),0)</f>
        <v>#N/A</v>
      </c>
      <c r="E244" s="124" t="str">
        <f>INDEX(H30質問表!D:D,MATCH(A244,H30質問表!A:A,0),0)</f>
        <v>算数で学ぶ内容に興味がある</v>
      </c>
    </row>
  </sheetData>
  <phoneticPr fontId="3"/>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O101"/>
  <sheetViews>
    <sheetView workbookViewId="0"/>
  </sheetViews>
  <sheetFormatPr baseColWidth="10" defaultColWidth="7.7109375" defaultRowHeight="30" customHeight="1"/>
  <cols>
    <col min="1" max="4" width="7.7109375" style="11"/>
    <col min="5" max="5" width="7.7109375" style="12"/>
    <col min="6" max="6" width="60.5703125" style="12" customWidth="1"/>
    <col min="7" max="16384" width="7.7109375" style="11"/>
  </cols>
  <sheetData>
    <row r="1" spans="1:14" s="5" customFormat="1" ht="19">
      <c r="A1" s="1" t="s">
        <v>572</v>
      </c>
      <c r="B1" s="1"/>
      <c r="C1" s="1"/>
      <c r="D1" s="1"/>
      <c r="E1" s="2"/>
      <c r="F1" s="2"/>
      <c r="G1" s="3"/>
      <c r="H1" s="3"/>
      <c r="I1" s="3"/>
      <c r="J1" s="3"/>
      <c r="K1" s="4"/>
      <c r="L1" s="4"/>
      <c r="M1" s="4"/>
      <c r="N1" s="4"/>
    </row>
    <row r="2" spans="1:14" s="5" customFormat="1" ht="22">
      <c r="A2" s="6" t="s">
        <v>1</v>
      </c>
      <c r="B2" s="6"/>
      <c r="C2" s="6"/>
      <c r="D2" s="6"/>
      <c r="E2" s="2"/>
      <c r="F2" s="2"/>
      <c r="G2" s="3"/>
      <c r="H2" s="3"/>
      <c r="I2" s="3"/>
      <c r="J2" s="3"/>
      <c r="K2" s="4"/>
      <c r="L2" s="4"/>
      <c r="M2" s="4"/>
      <c r="N2" s="4"/>
    </row>
    <row r="3" spans="1:14" s="10" customFormat="1" ht="19">
      <c r="A3" s="7"/>
      <c r="B3" s="7"/>
      <c r="C3" s="7"/>
      <c r="D3" s="7"/>
      <c r="E3" s="8" t="s">
        <v>401</v>
      </c>
      <c r="F3" s="8"/>
      <c r="G3" s="7"/>
      <c r="H3" s="7"/>
      <c r="I3" s="7"/>
      <c r="J3" s="7"/>
      <c r="K3" s="9"/>
      <c r="L3" s="9"/>
      <c r="M3" s="9"/>
      <c r="N3" s="9"/>
    </row>
    <row r="4" spans="1:14" ht="30" customHeight="1">
      <c r="F4" s="13"/>
    </row>
    <row r="5" spans="1:14" ht="30" customHeight="1">
      <c r="E5" s="183" t="s">
        <v>3</v>
      </c>
      <c r="F5" s="183" t="s">
        <v>4</v>
      </c>
      <c r="G5" s="185" t="s">
        <v>5</v>
      </c>
      <c r="H5" s="185"/>
      <c r="I5" s="185"/>
      <c r="J5" s="185"/>
      <c r="K5" s="185"/>
      <c r="L5" s="185"/>
      <c r="M5" s="185"/>
      <c r="N5" s="185"/>
    </row>
    <row r="6" spans="1:14" ht="30" customHeight="1">
      <c r="E6" s="184"/>
      <c r="F6" s="184"/>
      <c r="G6" s="15" t="s">
        <v>7</v>
      </c>
      <c r="H6" s="15" t="s">
        <v>8</v>
      </c>
      <c r="I6" s="15" t="s">
        <v>9</v>
      </c>
      <c r="J6" s="15" t="s">
        <v>10</v>
      </c>
      <c r="K6" s="15" t="s">
        <v>11</v>
      </c>
      <c r="L6" s="15" t="s">
        <v>12</v>
      </c>
      <c r="M6" s="15" t="s">
        <v>13</v>
      </c>
      <c r="N6" s="15" t="s">
        <v>14</v>
      </c>
    </row>
    <row r="7" spans="1:14" s="16" customFormat="1" ht="40" customHeight="1">
      <c r="E7" s="17" t="s">
        <v>841</v>
      </c>
      <c r="F7" s="18"/>
      <c r="G7" s="19"/>
      <c r="H7" s="19"/>
      <c r="I7" s="19"/>
      <c r="J7" s="19"/>
      <c r="K7" s="19"/>
      <c r="L7" s="19"/>
      <c r="M7" s="19"/>
      <c r="N7" s="20"/>
    </row>
    <row r="8" spans="1:14" ht="30" customHeight="1">
      <c r="B8" s="11" t="str">
        <f>IF(A8&lt;&gt;"",B7,IF(ISERROR(FIND("　",E8)),E8,""))</f>
        <v>（１）</v>
      </c>
      <c r="C8" s="11" t="str">
        <f>IF(A8&lt;&gt;"", B8&amp;E8, "")</f>
        <v/>
      </c>
      <c r="D8" s="11" t="str">
        <f>IF(A8=0,"",A8)</f>
        <v/>
      </c>
      <c r="E8" s="21" t="s">
        <v>16</v>
      </c>
      <c r="F8" s="22" t="s">
        <v>733</v>
      </c>
      <c r="G8" s="23"/>
      <c r="H8" s="23"/>
      <c r="I8" s="23"/>
      <c r="J8" s="23"/>
      <c r="K8" s="23"/>
      <c r="L8" s="23"/>
      <c r="M8" s="23"/>
      <c r="N8" s="23"/>
    </row>
    <row r="9" spans="1:14" ht="30" customHeight="1">
      <c r="A9" s="11">
        <v>1</v>
      </c>
      <c r="B9" s="11" t="str">
        <f t="shared" ref="B9:B72" si="0">IF(A9&lt;&gt;"",B8,IF(ISERROR(FIND("　",E9)),E9,""))</f>
        <v>（１）</v>
      </c>
      <c r="C9" s="11" t="str">
        <f t="shared" ref="C9:C72" si="1">IF(A9&lt;&gt;"", B9&amp;E9, "")</f>
        <v>（１）ア</v>
      </c>
      <c r="D9" s="11">
        <f t="shared" ref="D9:D72" si="2">IF(A9=0,"",A9)</f>
        <v>1</v>
      </c>
      <c r="E9" s="24" t="s">
        <v>18</v>
      </c>
      <c r="F9" s="25" t="s">
        <v>734</v>
      </c>
      <c r="G9" s="26" t="s">
        <v>20</v>
      </c>
      <c r="H9" s="26" t="s">
        <v>21</v>
      </c>
      <c r="I9" s="26" t="s">
        <v>22</v>
      </c>
      <c r="J9" s="26" t="s">
        <v>23</v>
      </c>
      <c r="K9" s="23"/>
      <c r="L9" s="23"/>
      <c r="M9" s="23"/>
      <c r="N9" s="23"/>
    </row>
    <row r="10" spans="1:14" ht="30" customHeight="1">
      <c r="A10" s="11">
        <v>2</v>
      </c>
      <c r="B10" s="11" t="str">
        <f t="shared" si="0"/>
        <v>（１）</v>
      </c>
      <c r="C10" s="11" t="str">
        <f t="shared" si="1"/>
        <v>（１）イ</v>
      </c>
      <c r="D10" s="11">
        <f t="shared" si="2"/>
        <v>2</v>
      </c>
      <c r="E10" s="24" t="s">
        <v>24</v>
      </c>
      <c r="F10" s="25" t="s">
        <v>842</v>
      </c>
      <c r="G10" s="26" t="s">
        <v>20</v>
      </c>
      <c r="H10" s="26" t="s">
        <v>21</v>
      </c>
      <c r="I10" s="26" t="s">
        <v>22</v>
      </c>
      <c r="J10" s="26" t="s">
        <v>23</v>
      </c>
      <c r="K10" s="23"/>
      <c r="L10" s="23"/>
      <c r="M10" s="23"/>
      <c r="N10" s="23"/>
    </row>
    <row r="11" spans="1:14" ht="30" customHeight="1">
      <c r="A11" s="11">
        <v>3</v>
      </c>
      <c r="B11" s="11" t="str">
        <f t="shared" si="0"/>
        <v>（１）</v>
      </c>
      <c r="C11" s="11" t="str">
        <f t="shared" si="1"/>
        <v>（１）ウ</v>
      </c>
      <c r="D11" s="11">
        <f t="shared" si="2"/>
        <v>3</v>
      </c>
      <c r="E11" s="24" t="s">
        <v>26</v>
      </c>
      <c r="F11" s="25" t="s">
        <v>577</v>
      </c>
      <c r="G11" s="26" t="s">
        <v>20</v>
      </c>
      <c r="H11" s="26" t="s">
        <v>21</v>
      </c>
      <c r="I11" s="26" t="s">
        <v>22</v>
      </c>
      <c r="J11" s="26" t="s">
        <v>23</v>
      </c>
      <c r="K11" s="23"/>
      <c r="L11" s="23"/>
      <c r="M11" s="23"/>
      <c r="N11" s="23"/>
    </row>
    <row r="12" spans="1:14" ht="30" customHeight="1">
      <c r="A12" s="11">
        <v>4</v>
      </c>
      <c r="B12" s="11" t="str">
        <f t="shared" si="0"/>
        <v>（１）</v>
      </c>
      <c r="C12" s="11" t="str">
        <f t="shared" si="1"/>
        <v>（１）エ</v>
      </c>
      <c r="D12" s="11">
        <f t="shared" si="2"/>
        <v>4</v>
      </c>
      <c r="E12" s="24" t="s">
        <v>39</v>
      </c>
      <c r="F12" s="25" t="s">
        <v>843</v>
      </c>
      <c r="G12" s="26" t="s">
        <v>20</v>
      </c>
      <c r="H12" s="26" t="s">
        <v>21</v>
      </c>
      <c r="I12" s="26" t="s">
        <v>22</v>
      </c>
      <c r="J12" s="26" t="s">
        <v>23</v>
      </c>
      <c r="K12" s="23"/>
      <c r="L12" s="23"/>
      <c r="M12" s="23"/>
      <c r="N12" s="23"/>
    </row>
    <row r="13" spans="1:14" ht="40" customHeight="1">
      <c r="B13" s="11" t="str">
        <f t="shared" si="0"/>
        <v/>
      </c>
      <c r="C13" s="11" t="str">
        <f t="shared" si="1"/>
        <v/>
      </c>
      <c r="D13" s="11" t="str">
        <f t="shared" si="2"/>
        <v/>
      </c>
      <c r="E13" s="27" t="s">
        <v>737</v>
      </c>
      <c r="F13" s="28"/>
      <c r="G13" s="28"/>
      <c r="H13" s="28"/>
      <c r="I13" s="28"/>
      <c r="J13" s="28"/>
      <c r="K13" s="28"/>
      <c r="L13" s="28"/>
      <c r="M13" s="28"/>
      <c r="N13" s="29"/>
    </row>
    <row r="14" spans="1:14" ht="40" customHeight="1">
      <c r="B14" s="11" t="str">
        <f t="shared" si="0"/>
        <v>（２）</v>
      </c>
      <c r="C14" s="11" t="str">
        <f t="shared" si="1"/>
        <v/>
      </c>
      <c r="D14" s="11" t="str">
        <f t="shared" si="2"/>
        <v/>
      </c>
      <c r="E14" s="21" t="s">
        <v>29</v>
      </c>
      <c r="F14" s="22" t="s">
        <v>738</v>
      </c>
      <c r="G14" s="23"/>
      <c r="H14" s="23"/>
      <c r="I14" s="23"/>
      <c r="J14" s="23"/>
      <c r="K14" s="23"/>
      <c r="L14" s="23"/>
      <c r="M14" s="23"/>
      <c r="N14" s="23"/>
    </row>
    <row r="15" spans="1:14" ht="30" customHeight="1">
      <c r="A15" s="11">
        <v>5</v>
      </c>
      <c r="B15" s="11" t="str">
        <f t="shared" si="0"/>
        <v>（２）</v>
      </c>
      <c r="C15" s="11" t="str">
        <f t="shared" si="1"/>
        <v>（２）ア</v>
      </c>
      <c r="D15" s="11">
        <f t="shared" si="2"/>
        <v>5</v>
      </c>
      <c r="E15" s="21" t="s">
        <v>18</v>
      </c>
      <c r="F15" s="25" t="s">
        <v>844</v>
      </c>
      <c r="G15" s="26" t="s">
        <v>32</v>
      </c>
      <c r="H15" s="26" t="s">
        <v>763</v>
      </c>
      <c r="I15" s="26" t="s">
        <v>34</v>
      </c>
      <c r="J15" s="26" t="s">
        <v>35</v>
      </c>
      <c r="K15" s="26" t="s">
        <v>36</v>
      </c>
      <c r="L15" s="30"/>
      <c r="M15" s="23"/>
      <c r="N15" s="23"/>
    </row>
    <row r="16" spans="1:14" ht="30" customHeight="1">
      <c r="A16" s="11">
        <v>6</v>
      </c>
      <c r="B16" s="11" t="str">
        <f t="shared" si="0"/>
        <v>（２）</v>
      </c>
      <c r="C16" s="11" t="str">
        <f t="shared" si="1"/>
        <v>（２）イ</v>
      </c>
      <c r="D16" s="11">
        <f t="shared" si="2"/>
        <v>6</v>
      </c>
      <c r="E16" s="21" t="s">
        <v>24</v>
      </c>
      <c r="F16" s="25" t="s">
        <v>845</v>
      </c>
      <c r="G16" s="26" t="s">
        <v>32</v>
      </c>
      <c r="H16" s="26" t="s">
        <v>763</v>
      </c>
      <c r="I16" s="26" t="s">
        <v>34</v>
      </c>
      <c r="J16" s="26" t="s">
        <v>35</v>
      </c>
      <c r="K16" s="26" t="s">
        <v>36</v>
      </c>
      <c r="L16" s="30"/>
      <c r="M16" s="23"/>
      <c r="N16" s="23"/>
    </row>
    <row r="17" spans="1:14" ht="30" customHeight="1">
      <c r="A17" s="11">
        <v>7</v>
      </c>
      <c r="B17" s="11" t="str">
        <f t="shared" si="0"/>
        <v>（２）</v>
      </c>
      <c r="C17" s="11" t="str">
        <f t="shared" si="1"/>
        <v>（２）ウ</v>
      </c>
      <c r="D17" s="11">
        <f t="shared" si="2"/>
        <v>7</v>
      </c>
      <c r="E17" s="21" t="s">
        <v>26</v>
      </c>
      <c r="F17" s="25" t="s">
        <v>741</v>
      </c>
      <c r="G17" s="26" t="s">
        <v>32</v>
      </c>
      <c r="H17" s="26" t="s">
        <v>763</v>
      </c>
      <c r="I17" s="26" t="s">
        <v>34</v>
      </c>
      <c r="J17" s="26" t="s">
        <v>35</v>
      </c>
      <c r="K17" s="26" t="s">
        <v>36</v>
      </c>
      <c r="L17" s="30"/>
      <c r="M17" s="23"/>
      <c r="N17" s="23"/>
    </row>
    <row r="18" spans="1:14" ht="30" customHeight="1">
      <c r="A18" s="11">
        <v>8</v>
      </c>
      <c r="B18" s="11" t="str">
        <f t="shared" si="0"/>
        <v>（２）</v>
      </c>
      <c r="C18" s="11" t="str">
        <f t="shared" si="1"/>
        <v>（２）エ</v>
      </c>
      <c r="D18" s="11">
        <f t="shared" si="2"/>
        <v>8</v>
      </c>
      <c r="E18" s="21" t="s">
        <v>39</v>
      </c>
      <c r="F18" s="25" t="s">
        <v>585</v>
      </c>
      <c r="G18" s="26" t="s">
        <v>32</v>
      </c>
      <c r="H18" s="26" t="s">
        <v>763</v>
      </c>
      <c r="I18" s="26" t="s">
        <v>34</v>
      </c>
      <c r="J18" s="26" t="s">
        <v>35</v>
      </c>
      <c r="K18" s="26" t="s">
        <v>36</v>
      </c>
      <c r="L18" s="30"/>
      <c r="M18" s="23"/>
      <c r="N18" s="23"/>
    </row>
    <row r="19" spans="1:14" ht="30" customHeight="1">
      <c r="A19" s="11">
        <v>9</v>
      </c>
      <c r="B19" s="11" t="str">
        <f t="shared" si="0"/>
        <v>（２）</v>
      </c>
      <c r="C19" s="11" t="str">
        <f t="shared" si="1"/>
        <v>（２）オ</v>
      </c>
      <c r="D19" s="11">
        <f t="shared" si="2"/>
        <v>9</v>
      </c>
      <c r="E19" s="21" t="s">
        <v>41</v>
      </c>
      <c r="F19" s="25" t="s">
        <v>846</v>
      </c>
      <c r="G19" s="26" t="s">
        <v>32</v>
      </c>
      <c r="H19" s="26" t="s">
        <v>763</v>
      </c>
      <c r="I19" s="26" t="s">
        <v>34</v>
      </c>
      <c r="J19" s="26" t="s">
        <v>35</v>
      </c>
      <c r="K19" s="26" t="s">
        <v>36</v>
      </c>
      <c r="L19" s="30"/>
      <c r="M19" s="23"/>
      <c r="N19" s="23"/>
    </row>
    <row r="20" spans="1:14" ht="30" customHeight="1">
      <c r="A20" s="11">
        <v>10</v>
      </c>
      <c r="B20" s="11" t="str">
        <f t="shared" si="0"/>
        <v>（２）</v>
      </c>
      <c r="C20" s="11" t="str">
        <f t="shared" si="1"/>
        <v>（２）カ</v>
      </c>
      <c r="D20" s="11">
        <f t="shared" si="2"/>
        <v>10</v>
      </c>
      <c r="E20" s="21" t="s">
        <v>43</v>
      </c>
      <c r="F20" s="31" t="s">
        <v>44</v>
      </c>
      <c r="G20" s="26" t="s">
        <v>32</v>
      </c>
      <c r="H20" s="26" t="s">
        <v>763</v>
      </c>
      <c r="I20" s="26" t="s">
        <v>34</v>
      </c>
      <c r="J20" s="26" t="s">
        <v>35</v>
      </c>
      <c r="K20" s="26" t="s">
        <v>36</v>
      </c>
      <c r="L20" s="30"/>
      <c r="M20" s="23"/>
      <c r="N20" s="23"/>
    </row>
    <row r="21" spans="1:14" ht="30" customHeight="1">
      <c r="A21" s="11">
        <v>11</v>
      </c>
      <c r="B21" s="11" t="str">
        <f t="shared" si="0"/>
        <v>（２）</v>
      </c>
      <c r="C21" s="11" t="str">
        <f t="shared" si="1"/>
        <v>（２）キ</v>
      </c>
      <c r="D21" s="11">
        <f t="shared" si="2"/>
        <v>11</v>
      </c>
      <c r="E21" s="21" t="s">
        <v>45</v>
      </c>
      <c r="F21" s="25" t="s">
        <v>847</v>
      </c>
      <c r="G21" s="26" t="s">
        <v>32</v>
      </c>
      <c r="H21" s="26" t="s">
        <v>763</v>
      </c>
      <c r="I21" s="26" t="s">
        <v>34</v>
      </c>
      <c r="J21" s="26" t="s">
        <v>35</v>
      </c>
      <c r="K21" s="26" t="s">
        <v>36</v>
      </c>
      <c r="L21" s="30"/>
      <c r="M21" s="23"/>
      <c r="N21" s="23"/>
    </row>
    <row r="22" spans="1:14" ht="30" customHeight="1">
      <c r="A22" s="11">
        <v>12</v>
      </c>
      <c r="B22" s="11" t="str">
        <f t="shared" si="0"/>
        <v>（２）</v>
      </c>
      <c r="C22" s="11" t="str">
        <f t="shared" si="1"/>
        <v>（２）ク</v>
      </c>
      <c r="D22" s="11">
        <f t="shared" si="2"/>
        <v>12</v>
      </c>
      <c r="E22" s="21" t="s">
        <v>47</v>
      </c>
      <c r="F22" s="25" t="s">
        <v>745</v>
      </c>
      <c r="G22" s="26" t="s">
        <v>32</v>
      </c>
      <c r="H22" s="26" t="s">
        <v>763</v>
      </c>
      <c r="I22" s="26" t="s">
        <v>34</v>
      </c>
      <c r="J22" s="26" t="s">
        <v>35</v>
      </c>
      <c r="K22" s="26" t="s">
        <v>36</v>
      </c>
      <c r="L22" s="30"/>
      <c r="M22" s="23"/>
      <c r="N22" s="23"/>
    </row>
    <row r="23" spans="1:14" ht="30" customHeight="1">
      <c r="A23" s="11">
        <v>13</v>
      </c>
      <c r="B23" s="11" t="str">
        <f t="shared" si="0"/>
        <v>（２）</v>
      </c>
      <c r="C23" s="11" t="str">
        <f t="shared" si="1"/>
        <v>（２）ケ</v>
      </c>
      <c r="D23" s="11">
        <f t="shared" si="2"/>
        <v>13</v>
      </c>
      <c r="E23" s="21" t="s">
        <v>49</v>
      </c>
      <c r="F23" s="25" t="s">
        <v>589</v>
      </c>
      <c r="G23" s="26" t="s">
        <v>32</v>
      </c>
      <c r="H23" s="26" t="s">
        <v>763</v>
      </c>
      <c r="I23" s="26" t="s">
        <v>34</v>
      </c>
      <c r="J23" s="26" t="s">
        <v>35</v>
      </c>
      <c r="K23" s="26" t="s">
        <v>36</v>
      </c>
      <c r="L23" s="30"/>
      <c r="M23" s="23"/>
      <c r="N23" s="23"/>
    </row>
    <row r="24" spans="1:14" ht="30" customHeight="1">
      <c r="A24" s="11">
        <v>14</v>
      </c>
      <c r="B24" s="11" t="str">
        <f t="shared" si="0"/>
        <v>（２）</v>
      </c>
      <c r="C24" s="11" t="str">
        <f t="shared" si="1"/>
        <v>（２）コ</v>
      </c>
      <c r="D24" s="11">
        <f t="shared" si="2"/>
        <v>14</v>
      </c>
      <c r="E24" s="21" t="s">
        <v>51</v>
      </c>
      <c r="F24" s="25" t="s">
        <v>848</v>
      </c>
      <c r="G24" s="26" t="s">
        <v>32</v>
      </c>
      <c r="H24" s="26" t="s">
        <v>763</v>
      </c>
      <c r="I24" s="26" t="s">
        <v>34</v>
      </c>
      <c r="J24" s="26" t="s">
        <v>35</v>
      </c>
      <c r="K24" s="26" t="s">
        <v>36</v>
      </c>
      <c r="L24" s="30"/>
      <c r="M24" s="23"/>
      <c r="N24" s="23"/>
    </row>
    <row r="25" spans="1:14" ht="30" customHeight="1">
      <c r="A25" s="11">
        <v>15</v>
      </c>
      <c r="B25" s="11" t="str">
        <f t="shared" si="0"/>
        <v>（２）</v>
      </c>
      <c r="C25" s="11" t="str">
        <f t="shared" si="1"/>
        <v>（２）サ</v>
      </c>
      <c r="D25" s="11">
        <f t="shared" si="2"/>
        <v>15</v>
      </c>
      <c r="E25" s="21" t="s">
        <v>53</v>
      </c>
      <c r="F25" s="25" t="s">
        <v>849</v>
      </c>
      <c r="G25" s="26" t="s">
        <v>32</v>
      </c>
      <c r="H25" s="26" t="s">
        <v>763</v>
      </c>
      <c r="I25" s="26" t="s">
        <v>34</v>
      </c>
      <c r="J25" s="26" t="s">
        <v>35</v>
      </c>
      <c r="K25" s="26" t="s">
        <v>36</v>
      </c>
      <c r="L25" s="30"/>
      <c r="M25" s="23"/>
      <c r="N25" s="23"/>
    </row>
    <row r="26" spans="1:14" ht="30" customHeight="1">
      <c r="A26" s="11">
        <v>16</v>
      </c>
      <c r="B26" s="11" t="str">
        <f t="shared" si="0"/>
        <v>（２）</v>
      </c>
      <c r="C26" s="11" t="str">
        <f t="shared" si="1"/>
        <v>（２）シ</v>
      </c>
      <c r="D26" s="11">
        <f t="shared" si="2"/>
        <v>16</v>
      </c>
      <c r="E26" s="21" t="s">
        <v>55</v>
      </c>
      <c r="F26" s="25" t="s">
        <v>748</v>
      </c>
      <c r="G26" s="26" t="s">
        <v>32</v>
      </c>
      <c r="H26" s="26" t="s">
        <v>763</v>
      </c>
      <c r="I26" s="26" t="s">
        <v>34</v>
      </c>
      <c r="J26" s="26" t="s">
        <v>35</v>
      </c>
      <c r="K26" s="26" t="s">
        <v>36</v>
      </c>
      <c r="L26" s="30"/>
      <c r="M26" s="23"/>
      <c r="N26" s="23"/>
    </row>
    <row r="27" spans="1:14" ht="30" customHeight="1">
      <c r="A27" s="11">
        <v>17</v>
      </c>
      <c r="B27" s="11" t="str">
        <f t="shared" si="0"/>
        <v>（２）</v>
      </c>
      <c r="C27" s="11" t="str">
        <f t="shared" si="1"/>
        <v>（２）ス</v>
      </c>
      <c r="D27" s="11">
        <f t="shared" si="2"/>
        <v>17</v>
      </c>
      <c r="E27" s="21" t="s">
        <v>57</v>
      </c>
      <c r="F27" s="25" t="s">
        <v>593</v>
      </c>
      <c r="G27" s="26" t="s">
        <v>32</v>
      </c>
      <c r="H27" s="26" t="s">
        <v>763</v>
      </c>
      <c r="I27" s="26" t="s">
        <v>34</v>
      </c>
      <c r="J27" s="26" t="s">
        <v>35</v>
      </c>
      <c r="K27" s="26" t="s">
        <v>36</v>
      </c>
      <c r="L27" s="30"/>
      <c r="M27" s="23"/>
      <c r="N27" s="23"/>
    </row>
    <row r="28" spans="1:14" ht="30" customHeight="1">
      <c r="A28" s="11">
        <v>18</v>
      </c>
      <c r="B28" s="11" t="str">
        <f t="shared" si="0"/>
        <v>（２）</v>
      </c>
      <c r="C28" s="11" t="str">
        <f t="shared" si="1"/>
        <v>（２）セ</v>
      </c>
      <c r="D28" s="11">
        <f t="shared" si="2"/>
        <v>18</v>
      </c>
      <c r="E28" s="21" t="s">
        <v>59</v>
      </c>
      <c r="F28" s="25" t="s">
        <v>594</v>
      </c>
      <c r="G28" s="26" t="s">
        <v>32</v>
      </c>
      <c r="H28" s="26" t="s">
        <v>763</v>
      </c>
      <c r="I28" s="26" t="s">
        <v>34</v>
      </c>
      <c r="J28" s="26" t="s">
        <v>35</v>
      </c>
      <c r="K28" s="26" t="s">
        <v>36</v>
      </c>
      <c r="L28" s="30"/>
      <c r="M28" s="23"/>
      <c r="N28" s="23"/>
    </row>
    <row r="29" spans="1:14" ht="30" customHeight="1">
      <c r="A29" s="11">
        <v>19</v>
      </c>
      <c r="B29" s="11" t="str">
        <f t="shared" si="0"/>
        <v>（２）</v>
      </c>
      <c r="C29" s="11" t="str">
        <f t="shared" si="1"/>
        <v>（２）ソ</v>
      </c>
      <c r="D29" s="11">
        <f t="shared" si="2"/>
        <v>19</v>
      </c>
      <c r="E29" s="21" t="s">
        <v>61</v>
      </c>
      <c r="F29" s="25" t="s">
        <v>751</v>
      </c>
      <c r="G29" s="26" t="s">
        <v>32</v>
      </c>
      <c r="H29" s="26" t="s">
        <v>763</v>
      </c>
      <c r="I29" s="26" t="s">
        <v>34</v>
      </c>
      <c r="J29" s="26" t="s">
        <v>35</v>
      </c>
      <c r="K29" s="26" t="s">
        <v>36</v>
      </c>
      <c r="L29" s="30"/>
      <c r="M29" s="23"/>
      <c r="N29" s="23"/>
    </row>
    <row r="30" spans="1:14" ht="30" customHeight="1">
      <c r="A30" s="11">
        <v>20</v>
      </c>
      <c r="B30" s="11" t="str">
        <f t="shared" si="0"/>
        <v>（２）</v>
      </c>
      <c r="C30" s="11" t="str">
        <f t="shared" si="1"/>
        <v>（２）タ</v>
      </c>
      <c r="D30" s="11">
        <f t="shared" si="2"/>
        <v>20</v>
      </c>
      <c r="E30" s="21" t="s">
        <v>63</v>
      </c>
      <c r="F30" s="25" t="s">
        <v>596</v>
      </c>
      <c r="G30" s="26" t="s">
        <v>32</v>
      </c>
      <c r="H30" s="26" t="s">
        <v>763</v>
      </c>
      <c r="I30" s="26" t="s">
        <v>34</v>
      </c>
      <c r="J30" s="26" t="s">
        <v>35</v>
      </c>
      <c r="K30" s="26" t="s">
        <v>36</v>
      </c>
      <c r="L30" s="30"/>
      <c r="M30" s="23"/>
      <c r="N30" s="23"/>
    </row>
    <row r="31" spans="1:14" ht="30" customHeight="1">
      <c r="A31" s="11">
        <v>21</v>
      </c>
      <c r="B31" s="11" t="str">
        <f t="shared" si="0"/>
        <v>（２）</v>
      </c>
      <c r="C31" s="11" t="str">
        <f t="shared" si="1"/>
        <v>（２）チ</v>
      </c>
      <c r="D31" s="11">
        <f t="shared" si="2"/>
        <v>21</v>
      </c>
      <c r="E31" s="21" t="s">
        <v>65</v>
      </c>
      <c r="F31" s="25" t="s">
        <v>850</v>
      </c>
      <c r="G31" s="26" t="s">
        <v>32</v>
      </c>
      <c r="H31" s="26" t="s">
        <v>763</v>
      </c>
      <c r="I31" s="26" t="s">
        <v>34</v>
      </c>
      <c r="J31" s="26" t="s">
        <v>35</v>
      </c>
      <c r="K31" s="26" t="s">
        <v>36</v>
      </c>
      <c r="L31" s="30"/>
      <c r="M31" s="23"/>
      <c r="N31" s="23"/>
    </row>
    <row r="32" spans="1:14" ht="30" customHeight="1">
      <c r="A32" s="11">
        <v>22</v>
      </c>
      <c r="B32" s="11" t="str">
        <f t="shared" si="0"/>
        <v>（２）</v>
      </c>
      <c r="C32" s="11" t="str">
        <f t="shared" si="1"/>
        <v>（２）ツ</v>
      </c>
      <c r="D32" s="11">
        <f t="shared" si="2"/>
        <v>22</v>
      </c>
      <c r="E32" s="21" t="s">
        <v>67</v>
      </c>
      <c r="F32" s="25" t="s">
        <v>754</v>
      </c>
      <c r="G32" s="26" t="s">
        <v>32</v>
      </c>
      <c r="H32" s="26" t="s">
        <v>763</v>
      </c>
      <c r="I32" s="26" t="s">
        <v>34</v>
      </c>
      <c r="J32" s="26" t="s">
        <v>35</v>
      </c>
      <c r="K32" s="26" t="s">
        <v>36</v>
      </c>
      <c r="L32" s="30"/>
      <c r="M32" s="23"/>
      <c r="N32" s="23"/>
    </row>
    <row r="33" spans="1:14" ht="30" customHeight="1">
      <c r="A33" s="11">
        <v>23</v>
      </c>
      <c r="B33" s="11" t="str">
        <f t="shared" si="0"/>
        <v>（２）</v>
      </c>
      <c r="C33" s="11" t="str">
        <f t="shared" si="1"/>
        <v>（２）テ</v>
      </c>
      <c r="D33" s="11">
        <f t="shared" si="2"/>
        <v>23</v>
      </c>
      <c r="E33" s="21" t="s">
        <v>69</v>
      </c>
      <c r="F33" s="25" t="s">
        <v>755</v>
      </c>
      <c r="G33" s="26" t="s">
        <v>32</v>
      </c>
      <c r="H33" s="26" t="s">
        <v>763</v>
      </c>
      <c r="I33" s="26" t="s">
        <v>34</v>
      </c>
      <c r="J33" s="26" t="s">
        <v>35</v>
      </c>
      <c r="K33" s="26" t="s">
        <v>36</v>
      </c>
      <c r="L33" s="30"/>
      <c r="M33" s="23"/>
      <c r="N33" s="23"/>
    </row>
    <row r="34" spans="1:14" ht="30" customHeight="1">
      <c r="A34" s="11">
        <v>24</v>
      </c>
      <c r="B34" s="11" t="str">
        <f t="shared" si="0"/>
        <v>（２）</v>
      </c>
      <c r="C34" s="11" t="str">
        <f t="shared" si="1"/>
        <v>（２）ト</v>
      </c>
      <c r="D34" s="11">
        <f t="shared" si="2"/>
        <v>24</v>
      </c>
      <c r="E34" s="21" t="s">
        <v>71</v>
      </c>
      <c r="F34" s="25" t="s">
        <v>851</v>
      </c>
      <c r="G34" s="26" t="s">
        <v>32</v>
      </c>
      <c r="H34" s="26" t="s">
        <v>763</v>
      </c>
      <c r="I34" s="26" t="s">
        <v>34</v>
      </c>
      <c r="J34" s="26" t="s">
        <v>35</v>
      </c>
      <c r="K34" s="26" t="s">
        <v>36</v>
      </c>
      <c r="L34" s="30"/>
      <c r="M34" s="23"/>
      <c r="N34" s="23"/>
    </row>
    <row r="35" spans="1:14" ht="30" customHeight="1">
      <c r="A35" s="11">
        <v>25</v>
      </c>
      <c r="B35" s="11" t="str">
        <f t="shared" si="0"/>
        <v>（２）</v>
      </c>
      <c r="C35" s="11" t="str">
        <f t="shared" si="1"/>
        <v>（２）ナ</v>
      </c>
      <c r="D35" s="11">
        <f t="shared" si="2"/>
        <v>25</v>
      </c>
      <c r="E35" s="21" t="s">
        <v>73</v>
      </c>
      <c r="F35" s="25" t="s">
        <v>601</v>
      </c>
      <c r="G35" s="26" t="s">
        <v>32</v>
      </c>
      <c r="H35" s="26" t="s">
        <v>763</v>
      </c>
      <c r="I35" s="26" t="s">
        <v>34</v>
      </c>
      <c r="J35" s="26" t="s">
        <v>35</v>
      </c>
      <c r="K35" s="26" t="s">
        <v>36</v>
      </c>
      <c r="L35" s="30"/>
      <c r="M35" s="23"/>
      <c r="N35" s="23"/>
    </row>
    <row r="36" spans="1:14" ht="30" customHeight="1">
      <c r="A36" s="11">
        <v>26</v>
      </c>
      <c r="B36" s="11" t="str">
        <f t="shared" si="0"/>
        <v>（２）</v>
      </c>
      <c r="C36" s="11" t="str">
        <f t="shared" si="1"/>
        <v>（２）ニ</v>
      </c>
      <c r="D36" s="11">
        <f t="shared" si="2"/>
        <v>26</v>
      </c>
      <c r="E36" s="21" t="s">
        <v>75</v>
      </c>
      <c r="F36" s="25" t="s">
        <v>756</v>
      </c>
      <c r="G36" s="26" t="s">
        <v>32</v>
      </c>
      <c r="H36" s="26" t="s">
        <v>763</v>
      </c>
      <c r="I36" s="26" t="s">
        <v>34</v>
      </c>
      <c r="J36" s="26" t="s">
        <v>35</v>
      </c>
      <c r="K36" s="26" t="s">
        <v>36</v>
      </c>
      <c r="L36" s="30"/>
      <c r="M36" s="23"/>
      <c r="N36" s="23"/>
    </row>
    <row r="37" spans="1:14" ht="30" customHeight="1">
      <c r="A37" s="11">
        <v>27</v>
      </c>
      <c r="B37" s="11" t="str">
        <f t="shared" si="0"/>
        <v>（２）</v>
      </c>
      <c r="C37" s="11" t="str">
        <f t="shared" si="1"/>
        <v>（２）ヌ</v>
      </c>
      <c r="D37" s="11">
        <f t="shared" si="2"/>
        <v>27</v>
      </c>
      <c r="E37" s="21" t="s">
        <v>77</v>
      </c>
      <c r="F37" s="25" t="s">
        <v>852</v>
      </c>
      <c r="G37" s="26" t="s">
        <v>32</v>
      </c>
      <c r="H37" s="26" t="s">
        <v>763</v>
      </c>
      <c r="I37" s="26" t="s">
        <v>34</v>
      </c>
      <c r="J37" s="26" t="s">
        <v>35</v>
      </c>
      <c r="K37" s="26" t="s">
        <v>36</v>
      </c>
      <c r="L37" s="30"/>
      <c r="M37" s="23"/>
      <c r="N37" s="23"/>
    </row>
    <row r="38" spans="1:14" ht="30" customHeight="1">
      <c r="A38" s="11">
        <v>28</v>
      </c>
      <c r="B38" s="11" t="str">
        <f t="shared" si="0"/>
        <v>（２）</v>
      </c>
      <c r="C38" s="11" t="str">
        <f t="shared" si="1"/>
        <v>（２）ネ</v>
      </c>
      <c r="D38" s="11">
        <f t="shared" si="2"/>
        <v>28</v>
      </c>
      <c r="E38" s="21" t="s">
        <v>79</v>
      </c>
      <c r="F38" s="25" t="s">
        <v>853</v>
      </c>
      <c r="G38" s="26" t="s">
        <v>32</v>
      </c>
      <c r="H38" s="26" t="s">
        <v>763</v>
      </c>
      <c r="I38" s="26" t="s">
        <v>34</v>
      </c>
      <c r="J38" s="26" t="s">
        <v>35</v>
      </c>
      <c r="K38" s="26" t="s">
        <v>36</v>
      </c>
      <c r="L38" s="30"/>
      <c r="M38" s="23"/>
      <c r="N38" s="23"/>
    </row>
    <row r="39" spans="1:14" ht="30" customHeight="1">
      <c r="B39" s="11" t="str">
        <f t="shared" si="0"/>
        <v/>
      </c>
      <c r="C39" s="11" t="str">
        <f t="shared" si="1"/>
        <v/>
      </c>
      <c r="D39" s="11" t="str">
        <f t="shared" si="2"/>
        <v/>
      </c>
      <c r="E39" s="174" t="s">
        <v>304</v>
      </c>
      <c r="F39" s="175"/>
      <c r="G39" s="175"/>
      <c r="H39" s="175"/>
      <c r="I39" s="175"/>
      <c r="J39" s="175"/>
      <c r="K39" s="175"/>
      <c r="L39" s="175"/>
      <c r="M39" s="175"/>
      <c r="N39" s="176"/>
    </row>
    <row r="40" spans="1:14" ht="30" customHeight="1">
      <c r="A40" s="11">
        <v>29</v>
      </c>
      <c r="B40" s="11" t="str">
        <f t="shared" si="0"/>
        <v/>
      </c>
      <c r="C40" s="11" t="str">
        <f t="shared" si="1"/>
        <v>（３）</v>
      </c>
      <c r="D40" s="11">
        <f t="shared" si="2"/>
        <v>29</v>
      </c>
      <c r="E40" s="21" t="s">
        <v>82</v>
      </c>
      <c r="F40" s="25" t="s">
        <v>305</v>
      </c>
      <c r="G40" s="26" t="s">
        <v>608</v>
      </c>
      <c r="H40" s="26" t="s">
        <v>763</v>
      </c>
      <c r="I40" s="26" t="s">
        <v>34</v>
      </c>
      <c r="J40" s="26" t="s">
        <v>35</v>
      </c>
      <c r="K40" s="26" t="s">
        <v>36</v>
      </c>
      <c r="L40" s="23"/>
      <c r="M40" s="23"/>
      <c r="N40" s="23"/>
    </row>
    <row r="41" spans="1:14" ht="30" customHeight="1">
      <c r="A41" s="11">
        <v>30</v>
      </c>
      <c r="B41" s="11" t="str">
        <f t="shared" si="0"/>
        <v/>
      </c>
      <c r="C41" s="11" t="str">
        <f t="shared" si="1"/>
        <v>（４）</v>
      </c>
      <c r="D41" s="11">
        <f t="shared" si="2"/>
        <v>30</v>
      </c>
      <c r="E41" s="21" t="s">
        <v>87</v>
      </c>
      <c r="F41" s="25" t="s">
        <v>854</v>
      </c>
      <c r="G41" s="26" t="s">
        <v>608</v>
      </c>
      <c r="H41" s="26" t="s">
        <v>763</v>
      </c>
      <c r="I41" s="26" t="s">
        <v>34</v>
      </c>
      <c r="J41" s="26" t="s">
        <v>35</v>
      </c>
      <c r="K41" s="26" t="s">
        <v>36</v>
      </c>
      <c r="L41" s="23"/>
      <c r="M41" s="23"/>
      <c r="N41" s="23"/>
    </row>
    <row r="42" spans="1:14" ht="30" customHeight="1">
      <c r="A42" s="11">
        <v>31</v>
      </c>
      <c r="B42" s="11" t="str">
        <f t="shared" si="0"/>
        <v/>
      </c>
      <c r="C42" s="11" t="str">
        <f t="shared" si="1"/>
        <v>（５）</v>
      </c>
      <c r="D42" s="11">
        <f t="shared" si="2"/>
        <v>31</v>
      </c>
      <c r="E42" s="21" t="s">
        <v>89</v>
      </c>
      <c r="F42" s="25" t="s">
        <v>307</v>
      </c>
      <c r="G42" s="26" t="s">
        <v>608</v>
      </c>
      <c r="H42" s="26" t="s">
        <v>763</v>
      </c>
      <c r="I42" s="26" t="s">
        <v>34</v>
      </c>
      <c r="J42" s="26" t="s">
        <v>35</v>
      </c>
      <c r="K42" s="26" t="s">
        <v>36</v>
      </c>
      <c r="L42" s="23"/>
      <c r="M42" s="23"/>
      <c r="N42" s="23"/>
    </row>
    <row r="43" spans="1:14" ht="30" customHeight="1">
      <c r="A43" s="11">
        <v>32</v>
      </c>
      <c r="B43" s="11" t="str">
        <f t="shared" si="0"/>
        <v/>
      </c>
      <c r="C43" s="11" t="str">
        <f t="shared" si="1"/>
        <v>（６）</v>
      </c>
      <c r="D43" s="11">
        <f t="shared" si="2"/>
        <v>32</v>
      </c>
      <c r="E43" s="21" t="s">
        <v>91</v>
      </c>
      <c r="F43" s="25" t="s">
        <v>855</v>
      </c>
      <c r="G43" s="26" t="s">
        <v>608</v>
      </c>
      <c r="H43" s="26" t="s">
        <v>763</v>
      </c>
      <c r="I43" s="26" t="s">
        <v>34</v>
      </c>
      <c r="J43" s="26" t="s">
        <v>35</v>
      </c>
      <c r="K43" s="26" t="s">
        <v>36</v>
      </c>
      <c r="L43" s="23"/>
      <c r="M43" s="23"/>
      <c r="N43" s="23"/>
    </row>
    <row r="44" spans="1:14" ht="30" customHeight="1">
      <c r="A44" s="11">
        <v>33</v>
      </c>
      <c r="B44" s="11" t="str">
        <f t="shared" si="0"/>
        <v/>
      </c>
      <c r="C44" s="11" t="str">
        <f t="shared" si="1"/>
        <v>（７）</v>
      </c>
      <c r="D44" s="11">
        <f t="shared" si="2"/>
        <v>33</v>
      </c>
      <c r="E44" s="21" t="s">
        <v>93</v>
      </c>
      <c r="F44" s="25" t="s">
        <v>856</v>
      </c>
      <c r="G44" s="26" t="s">
        <v>608</v>
      </c>
      <c r="H44" s="26" t="s">
        <v>763</v>
      </c>
      <c r="I44" s="26" t="s">
        <v>34</v>
      </c>
      <c r="J44" s="26" t="s">
        <v>35</v>
      </c>
      <c r="K44" s="26" t="s">
        <v>36</v>
      </c>
      <c r="L44" s="23"/>
      <c r="M44" s="23"/>
      <c r="N44" s="23"/>
    </row>
    <row r="45" spans="1:14" ht="30" customHeight="1">
      <c r="A45" s="11">
        <v>34</v>
      </c>
      <c r="B45" s="11" t="str">
        <f t="shared" si="0"/>
        <v/>
      </c>
      <c r="C45" s="11" t="str">
        <f t="shared" si="1"/>
        <v>（８）</v>
      </c>
      <c r="D45" s="11">
        <f t="shared" si="2"/>
        <v>34</v>
      </c>
      <c r="E45" s="21" t="s">
        <v>95</v>
      </c>
      <c r="F45" s="25" t="s">
        <v>310</v>
      </c>
      <c r="G45" s="26" t="s">
        <v>608</v>
      </c>
      <c r="H45" s="26" t="s">
        <v>763</v>
      </c>
      <c r="I45" s="26" t="s">
        <v>34</v>
      </c>
      <c r="J45" s="26" t="s">
        <v>35</v>
      </c>
      <c r="K45" s="26" t="s">
        <v>36</v>
      </c>
      <c r="L45" s="23"/>
      <c r="M45" s="23"/>
      <c r="N45" s="23"/>
    </row>
    <row r="46" spans="1:14" ht="30" customHeight="1">
      <c r="A46" s="11">
        <v>35</v>
      </c>
      <c r="B46" s="11" t="str">
        <f t="shared" si="0"/>
        <v/>
      </c>
      <c r="C46" s="11" t="str">
        <f t="shared" si="1"/>
        <v>（９）</v>
      </c>
      <c r="D46" s="11">
        <f t="shared" si="2"/>
        <v>35</v>
      </c>
      <c r="E46" s="21" t="s">
        <v>97</v>
      </c>
      <c r="F46" s="25" t="s">
        <v>311</v>
      </c>
      <c r="G46" s="26" t="s">
        <v>608</v>
      </c>
      <c r="H46" s="26" t="s">
        <v>763</v>
      </c>
      <c r="I46" s="26" t="s">
        <v>34</v>
      </c>
      <c r="J46" s="26" t="s">
        <v>35</v>
      </c>
      <c r="K46" s="26" t="s">
        <v>36</v>
      </c>
      <c r="L46" s="23"/>
      <c r="M46" s="23"/>
      <c r="N46" s="23"/>
    </row>
    <row r="47" spans="1:14" ht="30" customHeight="1">
      <c r="A47" s="11">
        <v>36</v>
      </c>
      <c r="B47" s="11" t="str">
        <f t="shared" si="0"/>
        <v/>
      </c>
      <c r="C47" s="11" t="str">
        <f t="shared" si="1"/>
        <v>（１０）</v>
      </c>
      <c r="D47" s="11">
        <f t="shared" si="2"/>
        <v>36</v>
      </c>
      <c r="E47" s="21" t="s">
        <v>99</v>
      </c>
      <c r="F47" s="25" t="s">
        <v>312</v>
      </c>
      <c r="G47" s="26" t="s">
        <v>608</v>
      </c>
      <c r="H47" s="26" t="s">
        <v>763</v>
      </c>
      <c r="I47" s="26" t="s">
        <v>34</v>
      </c>
      <c r="J47" s="26" t="s">
        <v>35</v>
      </c>
      <c r="K47" s="26" t="s">
        <v>36</v>
      </c>
      <c r="L47" s="23"/>
      <c r="M47" s="23"/>
      <c r="N47" s="23"/>
    </row>
    <row r="48" spans="1:14" ht="30" customHeight="1">
      <c r="B48" s="11" t="str">
        <f t="shared" si="0"/>
        <v/>
      </c>
      <c r="C48" s="11" t="str">
        <f t="shared" si="1"/>
        <v/>
      </c>
      <c r="D48" s="11" t="str">
        <f t="shared" si="2"/>
        <v/>
      </c>
      <c r="E48" s="180" t="s">
        <v>773</v>
      </c>
      <c r="F48" s="181"/>
      <c r="G48" s="181"/>
      <c r="H48" s="181"/>
      <c r="I48" s="181"/>
      <c r="J48" s="181"/>
      <c r="K48" s="181"/>
      <c r="L48" s="181"/>
      <c r="M48" s="181"/>
      <c r="N48" s="182"/>
    </row>
    <row r="49" spans="1:14" ht="30" customHeight="1">
      <c r="A49" s="11">
        <v>37</v>
      </c>
      <c r="B49" s="11" t="str">
        <f t="shared" si="0"/>
        <v/>
      </c>
      <c r="C49" s="11" t="str">
        <f t="shared" si="1"/>
        <v>（１１）</v>
      </c>
      <c r="D49" s="11">
        <f t="shared" si="2"/>
        <v>37</v>
      </c>
      <c r="E49" s="21" t="s">
        <v>857</v>
      </c>
      <c r="F49" s="33" t="s">
        <v>103</v>
      </c>
      <c r="G49" s="26" t="s">
        <v>623</v>
      </c>
      <c r="H49" s="26" t="s">
        <v>624</v>
      </c>
      <c r="I49" s="26" t="s">
        <v>625</v>
      </c>
      <c r="J49" s="26" t="s">
        <v>626</v>
      </c>
      <c r="K49" s="23"/>
      <c r="L49" s="23"/>
      <c r="M49" s="23"/>
      <c r="N49" s="23"/>
    </row>
    <row r="50" spans="1:14" ht="30" customHeight="1">
      <c r="A50" s="11">
        <v>38</v>
      </c>
      <c r="B50" s="11" t="str">
        <f t="shared" si="0"/>
        <v/>
      </c>
      <c r="C50" s="11" t="str">
        <f t="shared" si="1"/>
        <v>（１２）</v>
      </c>
      <c r="D50" s="11">
        <f t="shared" si="2"/>
        <v>38</v>
      </c>
      <c r="E50" s="21" t="s">
        <v>108</v>
      </c>
      <c r="F50" s="25" t="s">
        <v>774</v>
      </c>
      <c r="G50" s="26" t="s">
        <v>110</v>
      </c>
      <c r="H50" s="26" t="s">
        <v>111</v>
      </c>
      <c r="I50" s="26" t="s">
        <v>112</v>
      </c>
      <c r="J50" s="26" t="s">
        <v>113</v>
      </c>
      <c r="K50" s="23"/>
      <c r="L50" s="23"/>
      <c r="M50" s="23"/>
      <c r="N50" s="23"/>
    </row>
    <row r="51" spans="1:14" ht="30" customHeight="1">
      <c r="A51" s="11">
        <v>39</v>
      </c>
      <c r="B51" s="11" t="str">
        <f t="shared" si="0"/>
        <v/>
      </c>
      <c r="C51" s="11" t="str">
        <f t="shared" si="1"/>
        <v>（１３）</v>
      </c>
      <c r="D51" s="11">
        <f t="shared" si="2"/>
        <v>39</v>
      </c>
      <c r="E51" s="21" t="s">
        <v>114</v>
      </c>
      <c r="F51" s="25" t="s">
        <v>775</v>
      </c>
      <c r="G51" s="26" t="s">
        <v>628</v>
      </c>
      <c r="H51" s="26" t="s">
        <v>629</v>
      </c>
      <c r="I51" s="26" t="s">
        <v>630</v>
      </c>
      <c r="J51" s="26" t="s">
        <v>776</v>
      </c>
      <c r="K51" s="23"/>
      <c r="L51" s="23"/>
      <c r="M51" s="23"/>
      <c r="N51" s="23"/>
    </row>
    <row r="52" spans="1:14" ht="30" customHeight="1">
      <c r="A52" s="11">
        <v>40</v>
      </c>
      <c r="B52" s="11" t="str">
        <f t="shared" si="0"/>
        <v/>
      </c>
      <c r="C52" s="11" t="str">
        <f t="shared" si="1"/>
        <v>（１４）</v>
      </c>
      <c r="D52" s="11">
        <f t="shared" si="2"/>
        <v>40</v>
      </c>
      <c r="E52" s="21" t="s">
        <v>120</v>
      </c>
      <c r="F52" s="25" t="s">
        <v>858</v>
      </c>
      <c r="G52" s="26" t="s">
        <v>628</v>
      </c>
      <c r="H52" s="26" t="s">
        <v>629</v>
      </c>
      <c r="I52" s="26" t="s">
        <v>630</v>
      </c>
      <c r="J52" s="26" t="s">
        <v>776</v>
      </c>
      <c r="K52" s="23"/>
      <c r="L52" s="23"/>
      <c r="M52" s="23"/>
      <c r="N52" s="23"/>
    </row>
    <row r="53" spans="1:14" ht="30" customHeight="1">
      <c r="A53" s="11">
        <v>41</v>
      </c>
      <c r="B53" s="11" t="str">
        <f t="shared" si="0"/>
        <v/>
      </c>
      <c r="C53" s="11" t="str">
        <f t="shared" si="1"/>
        <v>（１５）</v>
      </c>
      <c r="D53" s="11">
        <f t="shared" si="2"/>
        <v>41</v>
      </c>
      <c r="E53" s="21" t="s">
        <v>318</v>
      </c>
      <c r="F53" s="25" t="s">
        <v>778</v>
      </c>
      <c r="G53" s="26" t="s">
        <v>633</v>
      </c>
      <c r="H53" s="26" t="s">
        <v>859</v>
      </c>
      <c r="I53" s="26" t="s">
        <v>635</v>
      </c>
      <c r="J53" s="26" t="s">
        <v>636</v>
      </c>
      <c r="K53" s="23"/>
      <c r="L53" s="23"/>
      <c r="M53" s="23"/>
      <c r="N53" s="23"/>
    </row>
    <row r="54" spans="1:14" ht="30" customHeight="1">
      <c r="A54" s="11">
        <v>42</v>
      </c>
      <c r="B54" s="11" t="str">
        <f t="shared" si="0"/>
        <v/>
      </c>
      <c r="C54" s="11" t="str">
        <f t="shared" si="1"/>
        <v>（１６）</v>
      </c>
      <c r="D54" s="11">
        <f t="shared" si="2"/>
        <v>42</v>
      </c>
      <c r="E54" s="21" t="s">
        <v>324</v>
      </c>
      <c r="F54" s="25" t="s">
        <v>637</v>
      </c>
      <c r="G54" s="26" t="s">
        <v>638</v>
      </c>
      <c r="H54" s="26" t="s">
        <v>639</v>
      </c>
      <c r="I54" s="26" t="s">
        <v>640</v>
      </c>
      <c r="J54" s="23"/>
      <c r="K54" s="23"/>
      <c r="L54" s="23"/>
      <c r="M54" s="23"/>
      <c r="N54" s="23"/>
    </row>
    <row r="55" spans="1:14" ht="30" customHeight="1">
      <c r="A55" s="11">
        <v>43</v>
      </c>
      <c r="B55" s="11" t="str">
        <f t="shared" si="0"/>
        <v/>
      </c>
      <c r="C55" s="11" t="str">
        <f t="shared" si="1"/>
        <v>（１７）</v>
      </c>
      <c r="D55" s="11">
        <f t="shared" si="2"/>
        <v>43</v>
      </c>
      <c r="E55" s="21" t="s">
        <v>136</v>
      </c>
      <c r="F55" s="25" t="s">
        <v>860</v>
      </c>
      <c r="G55" s="26" t="s">
        <v>638</v>
      </c>
      <c r="H55" s="26" t="s">
        <v>639</v>
      </c>
      <c r="I55" s="26" t="s">
        <v>640</v>
      </c>
      <c r="J55" s="23"/>
      <c r="K55" s="23"/>
      <c r="L55" s="23"/>
      <c r="M55" s="23"/>
      <c r="N55" s="23"/>
    </row>
    <row r="56" spans="1:14" ht="30" customHeight="1">
      <c r="B56" s="11" t="str">
        <f t="shared" si="0"/>
        <v/>
      </c>
      <c r="C56" s="11" t="str">
        <f t="shared" si="1"/>
        <v/>
      </c>
      <c r="D56" s="11" t="str">
        <f t="shared" si="2"/>
        <v/>
      </c>
      <c r="E56" s="174" t="s">
        <v>861</v>
      </c>
      <c r="F56" s="175"/>
      <c r="G56" s="175"/>
      <c r="H56" s="175"/>
      <c r="I56" s="175"/>
      <c r="J56" s="175"/>
      <c r="K56" s="175"/>
      <c r="L56" s="175"/>
      <c r="M56" s="175"/>
      <c r="N56" s="176"/>
    </row>
    <row r="57" spans="1:14" ht="30" customHeight="1">
      <c r="A57" s="11">
        <v>44</v>
      </c>
      <c r="B57" s="11" t="str">
        <f t="shared" si="0"/>
        <v/>
      </c>
      <c r="C57" s="11" t="str">
        <f t="shared" si="1"/>
        <v>（１８）</v>
      </c>
      <c r="D57" s="11">
        <f t="shared" si="2"/>
        <v>44</v>
      </c>
      <c r="E57" s="21" t="s">
        <v>514</v>
      </c>
      <c r="F57" s="25" t="s">
        <v>718</v>
      </c>
      <c r="G57" s="26" t="s">
        <v>250</v>
      </c>
      <c r="H57" s="26" t="s">
        <v>862</v>
      </c>
      <c r="I57" s="26" t="s">
        <v>863</v>
      </c>
      <c r="J57" s="26" t="s">
        <v>253</v>
      </c>
      <c r="K57" s="23"/>
      <c r="L57" s="23"/>
      <c r="M57" s="23"/>
      <c r="N57" s="23"/>
    </row>
    <row r="58" spans="1:14" ht="30" customHeight="1">
      <c r="A58" s="11">
        <v>45</v>
      </c>
      <c r="B58" s="11" t="str">
        <f t="shared" si="0"/>
        <v/>
      </c>
      <c r="C58" s="11" t="str">
        <f t="shared" si="1"/>
        <v>（１９）</v>
      </c>
      <c r="D58" s="11">
        <f t="shared" si="2"/>
        <v>45</v>
      </c>
      <c r="E58" s="21" t="s">
        <v>148</v>
      </c>
      <c r="F58" s="25" t="s">
        <v>781</v>
      </c>
      <c r="G58" s="26" t="s">
        <v>250</v>
      </c>
      <c r="H58" s="26" t="s">
        <v>862</v>
      </c>
      <c r="I58" s="26" t="s">
        <v>863</v>
      </c>
      <c r="J58" s="26" t="s">
        <v>253</v>
      </c>
      <c r="K58" s="23"/>
      <c r="L58" s="23"/>
      <c r="M58" s="23"/>
      <c r="N58" s="23"/>
    </row>
    <row r="59" spans="1:14" ht="30" customHeight="1">
      <c r="A59" s="11">
        <v>46</v>
      </c>
      <c r="B59" s="11" t="str">
        <f t="shared" si="0"/>
        <v/>
      </c>
      <c r="C59" s="11" t="str">
        <f t="shared" si="1"/>
        <v>（２０）</v>
      </c>
      <c r="D59" s="11">
        <f t="shared" si="2"/>
        <v>46</v>
      </c>
      <c r="E59" s="21" t="s">
        <v>154</v>
      </c>
      <c r="F59" s="25" t="s">
        <v>720</v>
      </c>
      <c r="G59" s="26" t="s">
        <v>250</v>
      </c>
      <c r="H59" s="26" t="s">
        <v>862</v>
      </c>
      <c r="I59" s="26" t="s">
        <v>863</v>
      </c>
      <c r="J59" s="26" t="s">
        <v>253</v>
      </c>
      <c r="K59" s="23"/>
      <c r="L59" s="23"/>
      <c r="M59" s="23"/>
      <c r="N59" s="23"/>
    </row>
    <row r="60" spans="1:14" ht="30" customHeight="1">
      <c r="A60" s="11">
        <v>47</v>
      </c>
      <c r="B60" s="11" t="str">
        <f t="shared" si="0"/>
        <v/>
      </c>
      <c r="C60" s="11" t="str">
        <f t="shared" si="1"/>
        <v>（２１）</v>
      </c>
      <c r="D60" s="11">
        <f t="shared" si="2"/>
        <v>47</v>
      </c>
      <c r="E60" s="21" t="s">
        <v>331</v>
      </c>
      <c r="F60" s="25" t="s">
        <v>782</v>
      </c>
      <c r="G60" s="26" t="s">
        <v>250</v>
      </c>
      <c r="H60" s="26" t="s">
        <v>862</v>
      </c>
      <c r="I60" s="26" t="s">
        <v>863</v>
      </c>
      <c r="J60" s="26" t="s">
        <v>253</v>
      </c>
      <c r="K60" s="23"/>
      <c r="L60" s="23"/>
      <c r="M60" s="23"/>
      <c r="N60" s="23"/>
    </row>
    <row r="61" spans="1:14" ht="30" customHeight="1">
      <c r="A61" s="11">
        <v>48</v>
      </c>
      <c r="B61" s="11" t="str">
        <f t="shared" si="0"/>
        <v/>
      </c>
      <c r="C61" s="11" t="str">
        <f t="shared" si="1"/>
        <v>（２２）</v>
      </c>
      <c r="D61" s="11">
        <f t="shared" si="2"/>
        <v>48</v>
      </c>
      <c r="E61" s="21" t="s">
        <v>167</v>
      </c>
      <c r="F61" s="25" t="s">
        <v>783</v>
      </c>
      <c r="G61" s="26" t="s">
        <v>250</v>
      </c>
      <c r="H61" s="26" t="s">
        <v>862</v>
      </c>
      <c r="I61" s="26" t="s">
        <v>863</v>
      </c>
      <c r="J61" s="26" t="s">
        <v>253</v>
      </c>
      <c r="K61" s="23"/>
      <c r="L61" s="23"/>
      <c r="M61" s="23"/>
      <c r="N61" s="23"/>
    </row>
    <row r="62" spans="1:14" ht="30" customHeight="1">
      <c r="A62" s="11">
        <v>49</v>
      </c>
      <c r="B62" s="11" t="str">
        <f t="shared" si="0"/>
        <v/>
      </c>
      <c r="C62" s="11" t="str">
        <f t="shared" si="1"/>
        <v>（２３）</v>
      </c>
      <c r="D62" s="11">
        <f t="shared" si="2"/>
        <v>49</v>
      </c>
      <c r="E62" s="21" t="s">
        <v>169</v>
      </c>
      <c r="F62" s="25" t="s">
        <v>784</v>
      </c>
      <c r="G62" s="26" t="s">
        <v>250</v>
      </c>
      <c r="H62" s="26" t="s">
        <v>862</v>
      </c>
      <c r="I62" s="26" t="s">
        <v>863</v>
      </c>
      <c r="J62" s="26" t="s">
        <v>253</v>
      </c>
      <c r="K62" s="23"/>
      <c r="L62" s="23"/>
      <c r="M62" s="23"/>
      <c r="N62" s="23"/>
    </row>
    <row r="63" spans="1:14" ht="30" customHeight="1">
      <c r="A63" s="11">
        <v>50</v>
      </c>
      <c r="B63" s="11" t="str">
        <f t="shared" si="0"/>
        <v/>
      </c>
      <c r="C63" s="11" t="str">
        <f t="shared" si="1"/>
        <v>（２４）</v>
      </c>
      <c r="D63" s="11">
        <f t="shared" si="2"/>
        <v>50</v>
      </c>
      <c r="E63" s="21" t="s">
        <v>171</v>
      </c>
      <c r="F63" s="25" t="s">
        <v>864</v>
      </c>
      <c r="G63" s="26" t="s">
        <v>250</v>
      </c>
      <c r="H63" s="26" t="s">
        <v>862</v>
      </c>
      <c r="I63" s="26" t="s">
        <v>863</v>
      </c>
      <c r="J63" s="26" t="s">
        <v>253</v>
      </c>
      <c r="K63" s="23"/>
      <c r="L63" s="23"/>
      <c r="M63" s="23"/>
      <c r="N63" s="23"/>
    </row>
    <row r="64" spans="1:14" ht="30" customHeight="1">
      <c r="A64" s="11">
        <v>51</v>
      </c>
      <c r="B64" s="11" t="str">
        <f t="shared" si="0"/>
        <v/>
      </c>
      <c r="C64" s="11" t="str">
        <f t="shared" si="1"/>
        <v>（２５）</v>
      </c>
      <c r="D64" s="11">
        <f t="shared" si="2"/>
        <v>51</v>
      </c>
      <c r="E64" s="21" t="s">
        <v>173</v>
      </c>
      <c r="F64" s="25" t="s">
        <v>725</v>
      </c>
      <c r="G64" s="26" t="s">
        <v>250</v>
      </c>
      <c r="H64" s="26" t="s">
        <v>862</v>
      </c>
      <c r="I64" s="26" t="s">
        <v>863</v>
      </c>
      <c r="J64" s="26" t="s">
        <v>253</v>
      </c>
      <c r="K64" s="23"/>
      <c r="L64" s="23"/>
      <c r="M64" s="23"/>
      <c r="N64" s="23"/>
    </row>
    <row r="65" spans="1:14" ht="30" customHeight="1">
      <c r="A65" s="11">
        <v>52</v>
      </c>
      <c r="B65" s="11" t="str">
        <f t="shared" si="0"/>
        <v/>
      </c>
      <c r="C65" s="11" t="str">
        <f t="shared" si="1"/>
        <v>（２６）</v>
      </c>
      <c r="D65" s="11">
        <f t="shared" si="2"/>
        <v>52</v>
      </c>
      <c r="E65" s="21" t="s">
        <v>175</v>
      </c>
      <c r="F65" s="25" t="s">
        <v>865</v>
      </c>
      <c r="G65" s="26" t="s">
        <v>250</v>
      </c>
      <c r="H65" s="26" t="s">
        <v>862</v>
      </c>
      <c r="I65" s="26" t="s">
        <v>863</v>
      </c>
      <c r="J65" s="26" t="s">
        <v>253</v>
      </c>
      <c r="K65" s="23"/>
      <c r="L65" s="23"/>
      <c r="M65" s="23"/>
      <c r="N65" s="23"/>
    </row>
    <row r="66" spans="1:14" ht="30" customHeight="1">
      <c r="A66" s="11">
        <v>53</v>
      </c>
      <c r="B66" s="11" t="str">
        <f t="shared" si="0"/>
        <v/>
      </c>
      <c r="C66" s="11" t="str">
        <f t="shared" si="1"/>
        <v>（２７）</v>
      </c>
      <c r="D66" s="11">
        <f t="shared" si="2"/>
        <v>53</v>
      </c>
      <c r="E66" s="21" t="s">
        <v>177</v>
      </c>
      <c r="F66" s="25" t="s">
        <v>787</v>
      </c>
      <c r="G66" s="26" t="s">
        <v>250</v>
      </c>
      <c r="H66" s="26" t="s">
        <v>862</v>
      </c>
      <c r="I66" s="26" t="s">
        <v>863</v>
      </c>
      <c r="J66" s="26" t="s">
        <v>253</v>
      </c>
      <c r="K66" s="23"/>
      <c r="L66" s="23"/>
      <c r="M66" s="23"/>
      <c r="N66" s="23"/>
    </row>
    <row r="67" spans="1:14" ht="30" customHeight="1">
      <c r="A67" s="11">
        <v>54</v>
      </c>
      <c r="B67" s="11" t="str">
        <f t="shared" si="0"/>
        <v/>
      </c>
      <c r="C67" s="11" t="str">
        <f t="shared" si="1"/>
        <v>（２８）</v>
      </c>
      <c r="D67" s="11">
        <f t="shared" si="2"/>
        <v>54</v>
      </c>
      <c r="E67" s="21" t="s">
        <v>179</v>
      </c>
      <c r="F67" s="25" t="s">
        <v>866</v>
      </c>
      <c r="G67" s="26" t="s">
        <v>250</v>
      </c>
      <c r="H67" s="26" t="s">
        <v>862</v>
      </c>
      <c r="I67" s="26" t="s">
        <v>863</v>
      </c>
      <c r="J67" s="26" t="s">
        <v>253</v>
      </c>
      <c r="K67" s="23"/>
      <c r="L67" s="23"/>
      <c r="M67" s="23"/>
      <c r="N67" s="23"/>
    </row>
    <row r="68" spans="1:14" ht="30" customHeight="1">
      <c r="A68" s="11">
        <v>55</v>
      </c>
      <c r="B68" s="11" t="str">
        <f t="shared" si="0"/>
        <v/>
      </c>
      <c r="C68" s="11" t="str">
        <f t="shared" si="1"/>
        <v>（２９）</v>
      </c>
      <c r="D68" s="11">
        <f t="shared" si="2"/>
        <v>55</v>
      </c>
      <c r="E68" s="21" t="s">
        <v>430</v>
      </c>
      <c r="F68" s="25" t="s">
        <v>789</v>
      </c>
      <c r="G68" s="26" t="s">
        <v>250</v>
      </c>
      <c r="H68" s="26" t="s">
        <v>862</v>
      </c>
      <c r="I68" s="26" t="s">
        <v>863</v>
      </c>
      <c r="J68" s="26" t="s">
        <v>253</v>
      </c>
      <c r="K68" s="23"/>
      <c r="L68" s="23"/>
      <c r="M68" s="23"/>
      <c r="N68" s="23"/>
    </row>
    <row r="69" spans="1:14" ht="30" customHeight="1">
      <c r="B69" s="11" t="str">
        <f t="shared" si="0"/>
        <v/>
      </c>
      <c r="C69" s="11" t="str">
        <f t="shared" si="1"/>
        <v/>
      </c>
      <c r="D69" s="11" t="str">
        <f t="shared" si="2"/>
        <v/>
      </c>
      <c r="E69" s="174" t="s">
        <v>867</v>
      </c>
      <c r="F69" s="175"/>
      <c r="G69" s="175"/>
      <c r="H69" s="175"/>
      <c r="I69" s="175"/>
      <c r="J69" s="175"/>
      <c r="K69" s="175"/>
      <c r="L69" s="175"/>
      <c r="M69" s="175"/>
      <c r="N69" s="176"/>
    </row>
    <row r="70" spans="1:14" ht="30" customHeight="1">
      <c r="A70" s="11">
        <v>56</v>
      </c>
      <c r="B70" s="11" t="str">
        <f t="shared" si="0"/>
        <v/>
      </c>
      <c r="C70" s="11" t="str">
        <f t="shared" si="1"/>
        <v>（３０）</v>
      </c>
      <c r="D70" s="11">
        <f t="shared" si="2"/>
        <v>56</v>
      </c>
      <c r="E70" s="21" t="s">
        <v>791</v>
      </c>
      <c r="F70" s="25" t="s">
        <v>643</v>
      </c>
      <c r="G70" s="26" t="s">
        <v>868</v>
      </c>
      <c r="H70" s="26" t="s">
        <v>793</v>
      </c>
      <c r="I70" s="26" t="s">
        <v>794</v>
      </c>
      <c r="J70" s="26" t="s">
        <v>795</v>
      </c>
      <c r="K70" s="23"/>
      <c r="L70" s="23"/>
      <c r="M70" s="23"/>
      <c r="N70" s="23"/>
    </row>
    <row r="71" spans="1:14" ht="30" customHeight="1">
      <c r="A71" s="11">
        <v>57</v>
      </c>
      <c r="B71" s="11" t="str">
        <f t="shared" si="0"/>
        <v/>
      </c>
      <c r="C71" s="11" t="str">
        <f t="shared" si="1"/>
        <v>（３１）</v>
      </c>
      <c r="D71" s="11">
        <f t="shared" si="2"/>
        <v>57</v>
      </c>
      <c r="E71" s="21" t="s">
        <v>188</v>
      </c>
      <c r="F71" s="25" t="s">
        <v>644</v>
      </c>
      <c r="G71" s="26" t="s">
        <v>138</v>
      </c>
      <c r="H71" s="26" t="s">
        <v>869</v>
      </c>
      <c r="I71" s="26" t="s">
        <v>140</v>
      </c>
      <c r="J71" s="26" t="s">
        <v>141</v>
      </c>
      <c r="K71" s="23"/>
      <c r="L71" s="23"/>
      <c r="M71" s="23"/>
      <c r="N71" s="23"/>
    </row>
    <row r="72" spans="1:14" ht="30" customHeight="1">
      <c r="A72" s="11">
        <v>58</v>
      </c>
      <c r="B72" s="11" t="str">
        <f t="shared" si="0"/>
        <v/>
      </c>
      <c r="C72" s="11" t="str">
        <f t="shared" si="1"/>
        <v>（３２）</v>
      </c>
      <c r="D72" s="11">
        <f t="shared" si="2"/>
        <v>58</v>
      </c>
      <c r="E72" s="21" t="s">
        <v>196</v>
      </c>
      <c r="F72" s="25" t="s">
        <v>870</v>
      </c>
      <c r="G72" s="26" t="s">
        <v>623</v>
      </c>
      <c r="H72" s="26" t="s">
        <v>624</v>
      </c>
      <c r="I72" s="26" t="s">
        <v>625</v>
      </c>
      <c r="J72" s="26" t="s">
        <v>626</v>
      </c>
      <c r="K72" s="23"/>
      <c r="L72" s="23"/>
      <c r="M72" s="23"/>
      <c r="N72" s="23"/>
    </row>
    <row r="73" spans="1:14" ht="30" customHeight="1">
      <c r="A73" s="11">
        <v>59</v>
      </c>
      <c r="B73" s="11" t="str">
        <f t="shared" ref="B73:B101" si="3">IF(A73&lt;&gt;"",B72,IF(ISERROR(FIND("　",E73)),E73,""))</f>
        <v/>
      </c>
      <c r="C73" s="11" t="str">
        <f t="shared" ref="C73:C101" si="4">IF(A73&lt;&gt;"", B73&amp;E73, "")</f>
        <v>（３３）</v>
      </c>
      <c r="D73" s="11">
        <f t="shared" ref="D73:D101" si="5">IF(A73=0,"",A73)</f>
        <v>59</v>
      </c>
      <c r="E73" s="21" t="s">
        <v>201</v>
      </c>
      <c r="F73" s="34" t="s">
        <v>797</v>
      </c>
      <c r="G73" s="26" t="s">
        <v>798</v>
      </c>
      <c r="H73" s="26" t="s">
        <v>799</v>
      </c>
      <c r="I73" s="26" t="s">
        <v>871</v>
      </c>
      <c r="J73" s="26" t="s">
        <v>801</v>
      </c>
      <c r="K73" s="23"/>
      <c r="L73" s="23"/>
      <c r="M73" s="23"/>
      <c r="N73" s="23"/>
    </row>
    <row r="74" spans="1:14" ht="30" customHeight="1">
      <c r="A74" s="11">
        <v>60</v>
      </c>
      <c r="B74" s="11" t="str">
        <f t="shared" si="3"/>
        <v/>
      </c>
      <c r="C74" s="11" t="str">
        <f t="shared" si="4"/>
        <v>（３４）</v>
      </c>
      <c r="D74" s="11">
        <f t="shared" si="5"/>
        <v>60</v>
      </c>
      <c r="E74" s="21" t="s">
        <v>211</v>
      </c>
      <c r="F74" s="25" t="s">
        <v>802</v>
      </c>
      <c r="G74" s="26" t="s">
        <v>156</v>
      </c>
      <c r="H74" s="26" t="s">
        <v>157</v>
      </c>
      <c r="I74" s="26" t="s">
        <v>158</v>
      </c>
      <c r="J74" s="26" t="s">
        <v>159</v>
      </c>
      <c r="K74" s="23"/>
      <c r="L74" s="23"/>
      <c r="M74" s="23"/>
      <c r="N74" s="23"/>
    </row>
    <row r="75" spans="1:14" ht="30" customHeight="1">
      <c r="A75" s="11">
        <v>61</v>
      </c>
      <c r="B75" s="11" t="str">
        <f t="shared" si="3"/>
        <v/>
      </c>
      <c r="C75" s="11" t="str">
        <f t="shared" si="4"/>
        <v>（３５）</v>
      </c>
      <c r="D75" s="11">
        <f t="shared" si="5"/>
        <v>61</v>
      </c>
      <c r="E75" s="21" t="s">
        <v>218</v>
      </c>
      <c r="F75" s="25" t="s">
        <v>803</v>
      </c>
      <c r="G75" s="26" t="s">
        <v>798</v>
      </c>
      <c r="H75" s="26" t="s">
        <v>799</v>
      </c>
      <c r="I75" s="26" t="s">
        <v>800</v>
      </c>
      <c r="J75" s="26" t="s">
        <v>801</v>
      </c>
      <c r="K75" s="23"/>
      <c r="L75" s="23"/>
      <c r="M75" s="23"/>
      <c r="N75" s="23"/>
    </row>
    <row r="76" spans="1:14" ht="30" customHeight="1">
      <c r="A76" s="11">
        <v>62</v>
      </c>
      <c r="B76" s="11" t="str">
        <f t="shared" si="3"/>
        <v/>
      </c>
      <c r="C76" s="11" t="str">
        <f t="shared" si="4"/>
        <v>（３６）</v>
      </c>
      <c r="D76" s="11">
        <f t="shared" si="5"/>
        <v>62</v>
      </c>
      <c r="E76" s="21" t="s">
        <v>226</v>
      </c>
      <c r="F76" s="25" t="s">
        <v>872</v>
      </c>
      <c r="G76" s="26" t="s">
        <v>654</v>
      </c>
      <c r="H76" s="26" t="s">
        <v>655</v>
      </c>
      <c r="I76" s="26" t="s">
        <v>656</v>
      </c>
      <c r="J76" s="26" t="s">
        <v>805</v>
      </c>
      <c r="K76" s="23"/>
      <c r="L76" s="23"/>
      <c r="M76" s="23"/>
      <c r="N76" s="23"/>
    </row>
    <row r="77" spans="1:14" ht="30" customHeight="1">
      <c r="B77" s="11" t="str">
        <f t="shared" si="3"/>
        <v/>
      </c>
      <c r="C77" s="11" t="str">
        <f t="shared" si="4"/>
        <v/>
      </c>
      <c r="D77" s="11" t="str">
        <f t="shared" si="5"/>
        <v/>
      </c>
      <c r="E77" s="174" t="s">
        <v>873</v>
      </c>
      <c r="F77" s="175"/>
      <c r="G77" s="175"/>
      <c r="H77" s="175"/>
      <c r="I77" s="175"/>
      <c r="J77" s="175"/>
      <c r="K77" s="175"/>
      <c r="L77" s="175"/>
      <c r="M77" s="175"/>
      <c r="N77" s="176"/>
    </row>
    <row r="78" spans="1:14" ht="30" customHeight="1">
      <c r="A78" s="11">
        <v>63</v>
      </c>
      <c r="B78" s="11" t="str">
        <f t="shared" si="3"/>
        <v/>
      </c>
      <c r="C78" s="11" t="str">
        <f t="shared" si="4"/>
        <v>（３７）</v>
      </c>
      <c r="D78" s="11">
        <f t="shared" si="5"/>
        <v>63</v>
      </c>
      <c r="E78" s="21" t="s">
        <v>668</v>
      </c>
      <c r="F78" s="25" t="s">
        <v>874</v>
      </c>
      <c r="G78" s="26" t="s">
        <v>875</v>
      </c>
      <c r="H78" s="26" t="s">
        <v>876</v>
      </c>
      <c r="I78" s="26" t="s">
        <v>165</v>
      </c>
      <c r="J78" s="26" t="s">
        <v>166</v>
      </c>
      <c r="K78" s="23"/>
      <c r="L78" s="23"/>
      <c r="M78" s="23"/>
      <c r="N78" s="23"/>
    </row>
    <row r="79" spans="1:14" ht="30" customHeight="1">
      <c r="A79" s="11">
        <v>64</v>
      </c>
      <c r="B79" s="11" t="str">
        <f t="shared" si="3"/>
        <v/>
      </c>
      <c r="C79" s="11" t="str">
        <f t="shared" si="4"/>
        <v>（３８）</v>
      </c>
      <c r="D79" s="11">
        <f t="shared" si="5"/>
        <v>64</v>
      </c>
      <c r="E79" s="21" t="s">
        <v>232</v>
      </c>
      <c r="F79" s="25" t="s">
        <v>660</v>
      </c>
      <c r="G79" s="26" t="s">
        <v>875</v>
      </c>
      <c r="H79" s="26" t="s">
        <v>876</v>
      </c>
      <c r="I79" s="26" t="s">
        <v>165</v>
      </c>
      <c r="J79" s="26" t="s">
        <v>166</v>
      </c>
      <c r="K79" s="23"/>
      <c r="L79" s="23"/>
      <c r="M79" s="23"/>
      <c r="N79" s="23"/>
    </row>
    <row r="80" spans="1:14" ht="22">
      <c r="A80" s="11">
        <v>65</v>
      </c>
      <c r="B80" s="11" t="str">
        <f t="shared" si="3"/>
        <v/>
      </c>
      <c r="C80" s="11" t="str">
        <f t="shared" si="4"/>
        <v>（３９）</v>
      </c>
      <c r="D80" s="11">
        <f t="shared" si="5"/>
        <v>65</v>
      </c>
      <c r="E80" s="21" t="s">
        <v>237</v>
      </c>
      <c r="F80" s="25" t="s">
        <v>877</v>
      </c>
      <c r="G80" s="26" t="s">
        <v>875</v>
      </c>
      <c r="H80" s="26" t="s">
        <v>876</v>
      </c>
      <c r="I80" s="26" t="s">
        <v>165</v>
      </c>
      <c r="J80" s="26" t="s">
        <v>166</v>
      </c>
      <c r="K80" s="23"/>
      <c r="L80" s="23"/>
      <c r="M80" s="23"/>
      <c r="N80" s="23"/>
    </row>
    <row r="81" spans="1:15" ht="22">
      <c r="A81" s="11">
        <v>66</v>
      </c>
      <c r="B81" s="11" t="str">
        <f t="shared" si="3"/>
        <v/>
      </c>
      <c r="C81" s="11" t="str">
        <f t="shared" si="4"/>
        <v>（４０）</v>
      </c>
      <c r="D81" s="11">
        <f t="shared" si="5"/>
        <v>66</v>
      </c>
      <c r="E81" s="21" t="s">
        <v>239</v>
      </c>
      <c r="F81" s="25" t="s">
        <v>878</v>
      </c>
      <c r="G81" s="26" t="s">
        <v>875</v>
      </c>
      <c r="H81" s="26" t="s">
        <v>876</v>
      </c>
      <c r="I81" s="26" t="s">
        <v>165</v>
      </c>
      <c r="J81" s="26" t="s">
        <v>166</v>
      </c>
      <c r="K81" s="23"/>
      <c r="L81" s="23"/>
      <c r="M81" s="23"/>
      <c r="N81" s="23"/>
    </row>
    <row r="82" spans="1:15" ht="30" customHeight="1">
      <c r="A82" s="11">
        <v>67</v>
      </c>
      <c r="B82" s="11" t="str">
        <f t="shared" si="3"/>
        <v/>
      </c>
      <c r="C82" s="11" t="str">
        <f t="shared" si="4"/>
        <v>（４１）</v>
      </c>
      <c r="D82" s="11">
        <f t="shared" si="5"/>
        <v>67</v>
      </c>
      <c r="E82" s="21" t="s">
        <v>245</v>
      </c>
      <c r="F82" s="25" t="s">
        <v>174</v>
      </c>
      <c r="G82" s="26" t="s">
        <v>875</v>
      </c>
      <c r="H82" s="26" t="s">
        <v>876</v>
      </c>
      <c r="I82" s="26" t="s">
        <v>165</v>
      </c>
      <c r="J82" s="26" t="s">
        <v>166</v>
      </c>
      <c r="K82" s="23"/>
      <c r="L82" s="23"/>
      <c r="M82" s="23"/>
      <c r="N82" s="23"/>
    </row>
    <row r="83" spans="1:15" ht="30" customHeight="1">
      <c r="A83" s="11">
        <v>68</v>
      </c>
      <c r="B83" s="11" t="str">
        <f t="shared" si="3"/>
        <v/>
      </c>
      <c r="C83" s="11" t="str">
        <f t="shared" si="4"/>
        <v>（４２）</v>
      </c>
      <c r="D83" s="11">
        <f t="shared" si="5"/>
        <v>68</v>
      </c>
      <c r="E83" s="21" t="s">
        <v>445</v>
      </c>
      <c r="F83" s="25" t="s">
        <v>879</v>
      </c>
      <c r="G83" s="26" t="s">
        <v>875</v>
      </c>
      <c r="H83" s="26" t="s">
        <v>876</v>
      </c>
      <c r="I83" s="26" t="s">
        <v>165</v>
      </c>
      <c r="J83" s="26" t="s">
        <v>166</v>
      </c>
      <c r="K83" s="23"/>
      <c r="L83" s="23"/>
      <c r="M83" s="23"/>
      <c r="N83" s="23"/>
    </row>
    <row r="84" spans="1:15" ht="30" customHeight="1">
      <c r="A84" s="11">
        <v>69</v>
      </c>
      <c r="B84" s="11" t="str">
        <f t="shared" si="3"/>
        <v/>
      </c>
      <c r="C84" s="11" t="str">
        <f t="shared" si="4"/>
        <v>（４３）</v>
      </c>
      <c r="D84" s="11">
        <f t="shared" si="5"/>
        <v>69</v>
      </c>
      <c r="E84" s="21" t="s">
        <v>254</v>
      </c>
      <c r="F84" s="33" t="s">
        <v>880</v>
      </c>
      <c r="G84" s="26" t="s">
        <v>875</v>
      </c>
      <c r="H84" s="26" t="s">
        <v>876</v>
      </c>
      <c r="I84" s="26" t="s">
        <v>165</v>
      </c>
      <c r="J84" s="26" t="s">
        <v>166</v>
      </c>
      <c r="K84" s="23"/>
      <c r="L84" s="23"/>
      <c r="M84" s="23"/>
      <c r="N84" s="23"/>
      <c r="O84" s="11" t="s">
        <v>225</v>
      </c>
    </row>
    <row r="85" spans="1:15" ht="22">
      <c r="A85" s="11">
        <v>70</v>
      </c>
      <c r="B85" s="11" t="str">
        <f t="shared" si="3"/>
        <v/>
      </c>
      <c r="C85" s="11" t="str">
        <f t="shared" si="4"/>
        <v>（４４）</v>
      </c>
      <c r="D85" s="11">
        <f t="shared" si="5"/>
        <v>70</v>
      </c>
      <c r="E85" s="21" t="s">
        <v>256</v>
      </c>
      <c r="F85" s="25" t="s">
        <v>881</v>
      </c>
      <c r="G85" s="26" t="s">
        <v>875</v>
      </c>
      <c r="H85" s="26" t="s">
        <v>876</v>
      </c>
      <c r="I85" s="26" t="s">
        <v>165</v>
      </c>
      <c r="J85" s="26" t="s">
        <v>166</v>
      </c>
      <c r="K85" s="23"/>
      <c r="L85" s="23"/>
      <c r="M85" s="23"/>
      <c r="N85" s="23"/>
    </row>
    <row r="86" spans="1:15" ht="30" customHeight="1">
      <c r="B86" s="11" t="str">
        <f t="shared" si="3"/>
        <v/>
      </c>
      <c r="C86" s="11" t="str">
        <f t="shared" si="4"/>
        <v/>
      </c>
      <c r="D86" s="11" t="str">
        <f t="shared" si="5"/>
        <v/>
      </c>
      <c r="E86" s="177" t="s">
        <v>359</v>
      </c>
      <c r="F86" s="178"/>
      <c r="G86" s="178"/>
      <c r="H86" s="178"/>
      <c r="I86" s="178"/>
      <c r="J86" s="178"/>
      <c r="K86" s="178"/>
      <c r="L86" s="178"/>
      <c r="M86" s="178"/>
      <c r="N86" s="179"/>
    </row>
    <row r="87" spans="1:15" ht="30" customHeight="1">
      <c r="A87" s="11">
        <v>71</v>
      </c>
      <c r="B87" s="11" t="str">
        <f t="shared" si="3"/>
        <v/>
      </c>
      <c r="C87" s="11" t="str">
        <f t="shared" si="4"/>
        <v>（４５）</v>
      </c>
      <c r="D87" s="11">
        <f t="shared" si="5"/>
        <v>71</v>
      </c>
      <c r="E87" s="21" t="s">
        <v>813</v>
      </c>
      <c r="F87" s="25" t="s">
        <v>479</v>
      </c>
      <c r="G87" s="26" t="s">
        <v>110</v>
      </c>
      <c r="H87" s="26" t="s">
        <v>111</v>
      </c>
      <c r="I87" s="26" t="s">
        <v>184</v>
      </c>
      <c r="J87" s="26" t="s">
        <v>882</v>
      </c>
      <c r="K87" s="23"/>
      <c r="L87" s="23"/>
      <c r="M87" s="23"/>
      <c r="N87" s="23"/>
    </row>
    <row r="88" spans="1:15" ht="30" customHeight="1">
      <c r="A88" s="11">
        <v>72</v>
      </c>
      <c r="B88" s="11" t="str">
        <f t="shared" si="3"/>
        <v/>
      </c>
      <c r="C88" s="11" t="str">
        <f t="shared" si="4"/>
        <v>（４６）</v>
      </c>
      <c r="D88" s="11">
        <f t="shared" si="5"/>
        <v>72</v>
      </c>
      <c r="E88" s="21" t="s">
        <v>260</v>
      </c>
      <c r="F88" s="25" t="s">
        <v>883</v>
      </c>
      <c r="G88" s="26" t="s">
        <v>110</v>
      </c>
      <c r="H88" s="26" t="s">
        <v>111</v>
      </c>
      <c r="I88" s="26" t="s">
        <v>184</v>
      </c>
      <c r="J88" s="26" t="s">
        <v>882</v>
      </c>
      <c r="K88" s="23"/>
      <c r="L88" s="23"/>
      <c r="M88" s="23"/>
      <c r="N88" s="23"/>
    </row>
    <row r="89" spans="1:15" ht="47.25" customHeight="1">
      <c r="A89" s="11">
        <v>73</v>
      </c>
      <c r="B89" s="11" t="str">
        <f t="shared" si="3"/>
        <v/>
      </c>
      <c r="C89" s="11" t="str">
        <f t="shared" si="4"/>
        <v>（４７）</v>
      </c>
      <c r="D89" s="11">
        <f t="shared" si="5"/>
        <v>73</v>
      </c>
      <c r="E89" s="21" t="s">
        <v>262</v>
      </c>
      <c r="F89" s="25" t="s">
        <v>884</v>
      </c>
      <c r="G89" s="26" t="s">
        <v>816</v>
      </c>
      <c r="H89" s="26" t="s">
        <v>817</v>
      </c>
      <c r="I89" s="26" t="s">
        <v>818</v>
      </c>
      <c r="J89" s="26" t="s">
        <v>819</v>
      </c>
      <c r="K89" s="26" t="s">
        <v>674</v>
      </c>
      <c r="L89" s="26" t="s">
        <v>675</v>
      </c>
      <c r="M89" s="23"/>
      <c r="N89" s="23"/>
    </row>
    <row r="90" spans="1:15" ht="47.25" customHeight="1">
      <c r="A90" s="11">
        <v>74</v>
      </c>
      <c r="B90" s="11" t="str">
        <f t="shared" si="3"/>
        <v/>
      </c>
      <c r="C90" s="11" t="str">
        <f t="shared" si="4"/>
        <v>（４８）</v>
      </c>
      <c r="D90" s="11">
        <f t="shared" si="5"/>
        <v>74</v>
      </c>
      <c r="E90" s="21" t="s">
        <v>264</v>
      </c>
      <c r="F90" s="25" t="s">
        <v>885</v>
      </c>
      <c r="G90" s="26" t="s">
        <v>821</v>
      </c>
      <c r="H90" s="26" t="s">
        <v>822</v>
      </c>
      <c r="I90" s="26" t="s">
        <v>817</v>
      </c>
      <c r="J90" s="26" t="s">
        <v>818</v>
      </c>
      <c r="K90" s="26" t="s">
        <v>679</v>
      </c>
      <c r="L90" s="26" t="s">
        <v>675</v>
      </c>
      <c r="M90" s="23"/>
      <c r="N90" s="23"/>
    </row>
    <row r="91" spans="1:15" ht="34.5" customHeight="1">
      <c r="A91" s="11">
        <v>75</v>
      </c>
      <c r="B91" s="11" t="str">
        <f t="shared" si="3"/>
        <v/>
      </c>
      <c r="C91" s="11" t="str">
        <f t="shared" si="4"/>
        <v>（４９）</v>
      </c>
      <c r="D91" s="11">
        <f t="shared" si="5"/>
        <v>75</v>
      </c>
      <c r="E91" s="21" t="s">
        <v>266</v>
      </c>
      <c r="F91" s="25" t="s">
        <v>886</v>
      </c>
      <c r="G91" s="26" t="s">
        <v>824</v>
      </c>
      <c r="H91" s="26" t="s">
        <v>825</v>
      </c>
      <c r="I91" s="26" t="s">
        <v>826</v>
      </c>
      <c r="J91" s="26" t="s">
        <v>827</v>
      </c>
      <c r="K91" s="26" t="s">
        <v>828</v>
      </c>
      <c r="L91" s="26" t="s">
        <v>829</v>
      </c>
      <c r="M91" s="26" t="s">
        <v>687</v>
      </c>
      <c r="N91" s="26" t="s">
        <v>639</v>
      </c>
    </row>
    <row r="92" spans="1:15" ht="34.5" customHeight="1">
      <c r="A92" s="11">
        <v>76</v>
      </c>
      <c r="B92" s="11" t="str">
        <f t="shared" si="3"/>
        <v/>
      </c>
      <c r="C92" s="11" t="str">
        <f t="shared" si="4"/>
        <v>（５０）</v>
      </c>
      <c r="D92" s="11">
        <f t="shared" si="5"/>
        <v>76</v>
      </c>
      <c r="E92" s="21" t="s">
        <v>268</v>
      </c>
      <c r="F92" s="25" t="s">
        <v>887</v>
      </c>
      <c r="G92" s="26" t="s">
        <v>689</v>
      </c>
      <c r="H92" s="26" t="s">
        <v>690</v>
      </c>
      <c r="I92" s="26" t="s">
        <v>691</v>
      </c>
      <c r="J92" s="26" t="s">
        <v>692</v>
      </c>
      <c r="K92" s="26" t="s">
        <v>831</v>
      </c>
      <c r="L92" s="23"/>
      <c r="M92" s="23"/>
      <c r="N92" s="23"/>
    </row>
    <row r="93" spans="1:15" ht="34.5" customHeight="1">
      <c r="A93" s="11">
        <v>77</v>
      </c>
      <c r="B93" s="11" t="str">
        <f t="shared" si="3"/>
        <v/>
      </c>
      <c r="C93" s="11" t="str">
        <f t="shared" si="4"/>
        <v>（５１）</v>
      </c>
      <c r="D93" s="11">
        <f t="shared" si="5"/>
        <v>77</v>
      </c>
      <c r="E93" s="21" t="s">
        <v>270</v>
      </c>
      <c r="F93" s="25" t="s">
        <v>694</v>
      </c>
      <c r="G93" s="26" t="s">
        <v>695</v>
      </c>
      <c r="H93" s="26" t="s">
        <v>696</v>
      </c>
      <c r="I93" s="26" t="s">
        <v>697</v>
      </c>
      <c r="J93" s="26" t="s">
        <v>698</v>
      </c>
      <c r="K93" s="26" t="s">
        <v>699</v>
      </c>
      <c r="L93" s="23"/>
      <c r="M93" s="23"/>
      <c r="N93" s="23"/>
    </row>
    <row r="94" spans="1:15" ht="46.5" customHeight="1">
      <c r="A94" s="11">
        <v>78</v>
      </c>
      <c r="B94" s="11" t="str">
        <f t="shared" si="3"/>
        <v/>
      </c>
      <c r="C94" s="11" t="str">
        <f t="shared" si="4"/>
        <v>（５２）</v>
      </c>
      <c r="D94" s="11">
        <f t="shared" si="5"/>
        <v>78</v>
      </c>
      <c r="E94" s="21" t="s">
        <v>272</v>
      </c>
      <c r="F94" s="25" t="s">
        <v>888</v>
      </c>
      <c r="G94" s="26" t="s">
        <v>821</v>
      </c>
      <c r="H94" s="26" t="s">
        <v>822</v>
      </c>
      <c r="I94" s="26" t="s">
        <v>817</v>
      </c>
      <c r="J94" s="26" t="s">
        <v>818</v>
      </c>
      <c r="K94" s="26" t="s">
        <v>679</v>
      </c>
      <c r="L94" s="26" t="s">
        <v>675</v>
      </c>
      <c r="M94" s="23"/>
      <c r="N94" s="23"/>
    </row>
    <row r="95" spans="1:15" ht="45" customHeight="1">
      <c r="A95" s="11">
        <v>79</v>
      </c>
      <c r="B95" s="11" t="str">
        <f t="shared" si="3"/>
        <v/>
      </c>
      <c r="C95" s="11" t="str">
        <f t="shared" si="4"/>
        <v>（５３）</v>
      </c>
      <c r="D95" s="11">
        <f t="shared" si="5"/>
        <v>79</v>
      </c>
      <c r="E95" s="21" t="s">
        <v>274</v>
      </c>
      <c r="F95" s="25" t="s">
        <v>889</v>
      </c>
      <c r="G95" s="26" t="s">
        <v>702</v>
      </c>
      <c r="H95" s="26" t="s">
        <v>703</v>
      </c>
      <c r="I95" s="23"/>
      <c r="J95" s="23"/>
      <c r="K95" s="23"/>
      <c r="L95" s="23"/>
      <c r="M95" s="23"/>
      <c r="N95" s="23"/>
    </row>
    <row r="96" spans="1:15" ht="43.5" customHeight="1">
      <c r="A96" s="11">
        <v>80</v>
      </c>
      <c r="B96" s="11" t="str">
        <f t="shared" si="3"/>
        <v/>
      </c>
      <c r="C96" s="11" t="str">
        <f t="shared" si="4"/>
        <v>（５４）</v>
      </c>
      <c r="D96" s="11">
        <f t="shared" si="5"/>
        <v>80</v>
      </c>
      <c r="E96" s="21" t="s">
        <v>386</v>
      </c>
      <c r="F96" s="25" t="s">
        <v>890</v>
      </c>
      <c r="G96" s="26" t="s">
        <v>821</v>
      </c>
      <c r="H96" s="26" t="s">
        <v>822</v>
      </c>
      <c r="I96" s="26" t="s">
        <v>817</v>
      </c>
      <c r="J96" s="26" t="s">
        <v>818</v>
      </c>
      <c r="K96" s="26" t="s">
        <v>819</v>
      </c>
      <c r="L96" s="26" t="s">
        <v>674</v>
      </c>
      <c r="M96" s="26" t="s">
        <v>891</v>
      </c>
      <c r="N96" s="23"/>
    </row>
    <row r="97" spans="1:14" ht="42" customHeight="1">
      <c r="A97" s="11">
        <v>81</v>
      </c>
      <c r="B97" s="11" t="str">
        <f t="shared" si="3"/>
        <v/>
      </c>
      <c r="C97" s="11" t="str">
        <f t="shared" si="4"/>
        <v>（５５）</v>
      </c>
      <c r="D97" s="11">
        <f t="shared" si="5"/>
        <v>81</v>
      </c>
      <c r="E97" s="21" t="s">
        <v>283</v>
      </c>
      <c r="F97" s="25" t="s">
        <v>892</v>
      </c>
      <c r="G97" s="26" t="s">
        <v>702</v>
      </c>
      <c r="H97" s="26" t="s">
        <v>703</v>
      </c>
      <c r="I97" s="23"/>
      <c r="J97" s="23"/>
      <c r="K97" s="23"/>
      <c r="L97" s="23"/>
      <c r="M97" s="23"/>
      <c r="N97" s="23"/>
    </row>
    <row r="98" spans="1:14" ht="34.5" customHeight="1">
      <c r="A98" s="11">
        <v>82</v>
      </c>
      <c r="B98" s="11" t="str">
        <f t="shared" si="3"/>
        <v/>
      </c>
      <c r="C98" s="11" t="str">
        <f t="shared" si="4"/>
        <v>（５６）</v>
      </c>
      <c r="D98" s="11">
        <f t="shared" si="5"/>
        <v>82</v>
      </c>
      <c r="E98" s="21" t="s">
        <v>288</v>
      </c>
      <c r="F98" s="25" t="s">
        <v>838</v>
      </c>
      <c r="G98" s="26" t="s">
        <v>709</v>
      </c>
      <c r="H98" s="26" t="s">
        <v>710</v>
      </c>
      <c r="I98" s="26" t="s">
        <v>711</v>
      </c>
      <c r="J98" s="26" t="s">
        <v>712</v>
      </c>
      <c r="K98" s="23"/>
      <c r="L98" s="23"/>
      <c r="M98" s="23"/>
      <c r="N98" s="23"/>
    </row>
    <row r="99" spans="1:14" ht="46.5" customHeight="1">
      <c r="A99" s="11">
        <v>83</v>
      </c>
      <c r="B99" s="11" t="str">
        <f t="shared" si="3"/>
        <v/>
      </c>
      <c r="C99" s="11" t="str">
        <f t="shared" si="4"/>
        <v>（５７）</v>
      </c>
      <c r="D99" s="11">
        <f t="shared" si="5"/>
        <v>83</v>
      </c>
      <c r="E99" s="21" t="s">
        <v>290</v>
      </c>
      <c r="F99" s="25" t="s">
        <v>893</v>
      </c>
      <c r="G99" s="26" t="s">
        <v>714</v>
      </c>
      <c r="H99" s="26" t="s">
        <v>609</v>
      </c>
      <c r="I99" s="26" t="s">
        <v>610</v>
      </c>
      <c r="J99" s="26" t="s">
        <v>715</v>
      </c>
      <c r="K99" s="23"/>
      <c r="L99" s="23"/>
      <c r="M99" s="23"/>
      <c r="N99" s="23"/>
    </row>
    <row r="100" spans="1:14" ht="30" customHeight="1">
      <c r="B100" s="11" t="str">
        <f t="shared" si="3"/>
        <v/>
      </c>
      <c r="C100" s="11" t="str">
        <f t="shared" si="4"/>
        <v/>
      </c>
      <c r="D100" s="11" t="str">
        <f t="shared" si="5"/>
        <v/>
      </c>
      <c r="E100" s="177" t="s">
        <v>840</v>
      </c>
      <c r="F100" s="178"/>
      <c r="G100" s="178"/>
      <c r="H100" s="178"/>
      <c r="I100" s="178"/>
      <c r="J100" s="178"/>
      <c r="K100" s="178"/>
      <c r="L100" s="178"/>
      <c r="M100" s="178"/>
      <c r="N100" s="179"/>
    </row>
    <row r="101" spans="1:14" ht="30" customHeight="1">
      <c r="A101" s="11">
        <v>84</v>
      </c>
      <c r="B101" s="11" t="str">
        <f t="shared" si="3"/>
        <v/>
      </c>
      <c r="C101" s="11" t="str">
        <f t="shared" si="4"/>
        <v>（５８）</v>
      </c>
      <c r="D101" s="11">
        <f t="shared" si="5"/>
        <v>84</v>
      </c>
      <c r="E101" s="21" t="s">
        <v>294</v>
      </c>
      <c r="F101" s="25" t="s">
        <v>894</v>
      </c>
      <c r="G101" s="47" t="s">
        <v>296</v>
      </c>
      <c r="H101" s="23"/>
      <c r="I101" s="23"/>
      <c r="J101" s="23"/>
      <c r="K101" s="23"/>
      <c r="L101" s="23"/>
      <c r="M101" s="23"/>
      <c r="N101" s="23"/>
    </row>
  </sheetData>
  <mergeCells count="10">
    <mergeCell ref="E69:N69"/>
    <mergeCell ref="E77:N77"/>
    <mergeCell ref="E86:N86"/>
    <mergeCell ref="E100:N100"/>
    <mergeCell ref="E5:E6"/>
    <mergeCell ref="F5:F6"/>
    <mergeCell ref="G5:N5"/>
    <mergeCell ref="E39:N39"/>
    <mergeCell ref="E48:N48"/>
    <mergeCell ref="E56:N56"/>
  </mergeCells>
  <phoneticPr fontId="3"/>
  <pageMargins left="0.70866141732283472" right="0.70866141732283472" top="0.74803149606299213" bottom="0.74803149606299213" header="0.31496062992125984" footer="0.31496062992125984"/>
  <pageSetup paperSize="9" scale="46" fitToHeight="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N106"/>
  <sheetViews>
    <sheetView workbookViewId="0"/>
  </sheetViews>
  <sheetFormatPr baseColWidth="10" defaultColWidth="7.7109375" defaultRowHeight="30" customHeight="1"/>
  <cols>
    <col min="1" max="4" width="7.7109375" style="11"/>
    <col min="5" max="5" width="7.7109375" style="12"/>
    <col min="6" max="6" width="60.5703125" style="12" customWidth="1"/>
    <col min="7" max="16384" width="7.7109375" style="11"/>
  </cols>
  <sheetData>
    <row r="1" spans="1:14" s="5" customFormat="1" ht="19">
      <c r="A1" s="1" t="s">
        <v>572</v>
      </c>
      <c r="B1" s="1"/>
      <c r="C1" s="1"/>
      <c r="D1" s="1"/>
      <c r="E1" s="2"/>
      <c r="F1" s="2"/>
      <c r="G1" s="3"/>
      <c r="H1" s="3"/>
      <c r="I1" s="3"/>
      <c r="J1" s="3"/>
      <c r="K1" s="4"/>
      <c r="L1" s="4"/>
      <c r="M1" s="4"/>
      <c r="N1" s="4"/>
    </row>
    <row r="2" spans="1:14" s="5" customFormat="1" ht="22">
      <c r="A2" s="6" t="s">
        <v>456</v>
      </c>
      <c r="B2" s="6"/>
      <c r="C2" s="6"/>
      <c r="D2" s="6"/>
      <c r="E2" s="2"/>
      <c r="F2" s="2"/>
      <c r="G2" s="3"/>
      <c r="H2" s="3"/>
      <c r="I2" s="3"/>
      <c r="J2" s="3"/>
      <c r="K2" s="4"/>
      <c r="L2" s="4"/>
      <c r="M2" s="4"/>
      <c r="N2" s="4"/>
    </row>
    <row r="3" spans="1:14" s="10" customFormat="1" ht="19">
      <c r="A3" s="7"/>
      <c r="B3" s="7"/>
      <c r="C3" s="7"/>
      <c r="D3" s="7"/>
      <c r="E3" s="8" t="s">
        <v>457</v>
      </c>
      <c r="F3" s="8"/>
      <c r="G3" s="7"/>
      <c r="H3" s="7"/>
      <c r="I3" s="7"/>
      <c r="J3" s="7"/>
      <c r="K3" s="9"/>
      <c r="L3" s="9"/>
      <c r="M3" s="9"/>
      <c r="N3" s="9"/>
    </row>
    <row r="4" spans="1:14" ht="30" customHeight="1">
      <c r="F4" s="13"/>
    </row>
    <row r="5" spans="1:14" ht="30" customHeight="1">
      <c r="E5" s="183" t="s">
        <v>3</v>
      </c>
      <c r="F5" s="183" t="s">
        <v>4</v>
      </c>
      <c r="G5" s="185" t="s">
        <v>5</v>
      </c>
      <c r="H5" s="185"/>
      <c r="I5" s="185"/>
      <c r="J5" s="185"/>
      <c r="K5" s="185"/>
      <c r="L5" s="185"/>
      <c r="M5" s="185"/>
      <c r="N5" s="185"/>
    </row>
    <row r="6" spans="1:14" ht="30" customHeight="1">
      <c r="E6" s="184"/>
      <c r="F6" s="184"/>
      <c r="G6" s="15" t="s">
        <v>7</v>
      </c>
      <c r="H6" s="15" t="s">
        <v>8</v>
      </c>
      <c r="I6" s="15" t="s">
        <v>9</v>
      </c>
      <c r="J6" s="15" t="s">
        <v>10</v>
      </c>
      <c r="K6" s="15" t="s">
        <v>11</v>
      </c>
      <c r="L6" s="15" t="s">
        <v>12</v>
      </c>
      <c r="M6" s="15" t="s">
        <v>13</v>
      </c>
      <c r="N6" s="15" t="s">
        <v>14</v>
      </c>
    </row>
    <row r="7" spans="1:14" s="16" customFormat="1" ht="40" customHeight="1">
      <c r="E7" s="17" t="s">
        <v>841</v>
      </c>
      <c r="F7" s="18"/>
      <c r="G7" s="19"/>
      <c r="H7" s="19"/>
      <c r="I7" s="19"/>
      <c r="J7" s="19"/>
      <c r="K7" s="19"/>
      <c r="L7" s="19"/>
      <c r="M7" s="19"/>
      <c r="N7" s="20"/>
    </row>
    <row r="8" spans="1:14" ht="30" customHeight="1">
      <c r="B8" s="11" t="str">
        <f>IF(A8&lt;&gt;"",B7,IF(ISERROR(FIND("　",E8)),E8,""))</f>
        <v>（１）</v>
      </c>
      <c r="C8" s="11" t="str">
        <f>IF(A8&lt;&gt;"", B8&amp;E8, "")</f>
        <v/>
      </c>
      <c r="D8" s="11" t="str">
        <f>IF(A8=0,"",A8)</f>
        <v/>
      </c>
      <c r="E8" s="21" t="s">
        <v>16</v>
      </c>
      <c r="F8" s="48" t="s">
        <v>733</v>
      </c>
      <c r="G8" s="23"/>
      <c r="H8" s="23"/>
      <c r="I8" s="23"/>
      <c r="J8" s="23"/>
      <c r="K8" s="23"/>
      <c r="L8" s="23"/>
      <c r="M8" s="23"/>
      <c r="N8" s="23"/>
    </row>
    <row r="9" spans="1:14" ht="30" customHeight="1">
      <c r="A9" s="11">
        <v>1</v>
      </c>
      <c r="B9" s="11" t="str">
        <f t="shared" ref="B9:B72" si="0">IF(A9&lt;&gt;"",B8,IF(ISERROR(FIND("　",E9)),E9,""))</f>
        <v>（１）</v>
      </c>
      <c r="C9" s="11" t="str">
        <f t="shared" ref="C9:C72" si="1">IF(A9&lt;&gt;"", B9&amp;E9, "")</f>
        <v>（１）ア</v>
      </c>
      <c r="D9" s="11">
        <f t="shared" ref="D9:D72" si="2">IF(A9=0,"",A9)</f>
        <v>1</v>
      </c>
      <c r="E9" s="24" t="s">
        <v>18</v>
      </c>
      <c r="F9" s="25" t="s">
        <v>734</v>
      </c>
      <c r="G9" s="26" t="s">
        <v>20</v>
      </c>
      <c r="H9" s="26" t="s">
        <v>21</v>
      </c>
      <c r="I9" s="26" t="s">
        <v>22</v>
      </c>
      <c r="J9" s="26" t="s">
        <v>23</v>
      </c>
      <c r="K9" s="23"/>
      <c r="L9" s="23"/>
      <c r="M9" s="23"/>
      <c r="N9" s="23"/>
    </row>
    <row r="10" spans="1:14" ht="30" customHeight="1">
      <c r="A10" s="11">
        <v>2</v>
      </c>
      <c r="B10" s="11" t="str">
        <f t="shared" si="0"/>
        <v>（１）</v>
      </c>
      <c r="C10" s="11" t="str">
        <f t="shared" si="1"/>
        <v>（１）イ</v>
      </c>
      <c r="D10" s="11">
        <f t="shared" si="2"/>
        <v>2</v>
      </c>
      <c r="E10" s="24" t="s">
        <v>24</v>
      </c>
      <c r="F10" s="25" t="s">
        <v>895</v>
      </c>
      <c r="G10" s="26" t="s">
        <v>20</v>
      </c>
      <c r="H10" s="26" t="s">
        <v>21</v>
      </c>
      <c r="I10" s="26" t="s">
        <v>22</v>
      </c>
      <c r="J10" s="26" t="s">
        <v>23</v>
      </c>
      <c r="K10" s="23"/>
      <c r="L10" s="23"/>
      <c r="M10" s="23"/>
      <c r="N10" s="23"/>
    </row>
    <row r="11" spans="1:14" ht="30" customHeight="1">
      <c r="A11" s="11">
        <v>3</v>
      </c>
      <c r="B11" s="11" t="str">
        <f t="shared" si="0"/>
        <v>（１）</v>
      </c>
      <c r="C11" s="11" t="str">
        <f t="shared" si="1"/>
        <v>（１）ウ</v>
      </c>
      <c r="D11" s="11">
        <f t="shared" si="2"/>
        <v>3</v>
      </c>
      <c r="E11" s="24" t="s">
        <v>26</v>
      </c>
      <c r="F11" s="25" t="s">
        <v>896</v>
      </c>
      <c r="G11" s="26" t="s">
        <v>20</v>
      </c>
      <c r="H11" s="26" t="s">
        <v>21</v>
      </c>
      <c r="I11" s="26" t="s">
        <v>22</v>
      </c>
      <c r="J11" s="26" t="s">
        <v>23</v>
      </c>
      <c r="K11" s="23"/>
      <c r="L11" s="23"/>
      <c r="M11" s="23"/>
      <c r="N11" s="23"/>
    </row>
    <row r="12" spans="1:14" ht="30" customHeight="1">
      <c r="A12" s="11">
        <v>4</v>
      </c>
      <c r="B12" s="11" t="str">
        <f t="shared" si="0"/>
        <v>（１）</v>
      </c>
      <c r="C12" s="11" t="str">
        <f t="shared" si="1"/>
        <v>（１）エ</v>
      </c>
      <c r="D12" s="11">
        <f t="shared" si="2"/>
        <v>4</v>
      </c>
      <c r="E12" s="24" t="s">
        <v>39</v>
      </c>
      <c r="F12" s="25" t="s">
        <v>843</v>
      </c>
      <c r="G12" s="26" t="s">
        <v>20</v>
      </c>
      <c r="H12" s="26" t="s">
        <v>21</v>
      </c>
      <c r="I12" s="26" t="s">
        <v>22</v>
      </c>
      <c r="J12" s="26" t="s">
        <v>23</v>
      </c>
      <c r="K12" s="23"/>
      <c r="L12" s="23"/>
      <c r="M12" s="23"/>
      <c r="N12" s="23"/>
    </row>
    <row r="13" spans="1:14" ht="40" customHeight="1">
      <c r="B13" s="11" t="str">
        <f t="shared" si="0"/>
        <v/>
      </c>
      <c r="C13" s="11" t="str">
        <f t="shared" si="1"/>
        <v/>
      </c>
      <c r="D13" s="11" t="str">
        <f t="shared" si="2"/>
        <v/>
      </c>
      <c r="E13" s="27" t="s">
        <v>737</v>
      </c>
      <c r="F13" s="28"/>
      <c r="G13" s="28"/>
      <c r="H13" s="28"/>
      <c r="I13" s="28"/>
      <c r="J13" s="28"/>
      <c r="K13" s="28"/>
      <c r="L13" s="28"/>
      <c r="M13" s="28"/>
      <c r="N13" s="29"/>
    </row>
    <row r="14" spans="1:14" ht="40" customHeight="1">
      <c r="B14" s="11" t="str">
        <f t="shared" si="0"/>
        <v>（２）</v>
      </c>
      <c r="C14" s="11" t="str">
        <f t="shared" si="1"/>
        <v/>
      </c>
      <c r="D14" s="11" t="str">
        <f t="shared" si="2"/>
        <v/>
      </c>
      <c r="E14" s="21" t="s">
        <v>29</v>
      </c>
      <c r="F14" s="22" t="s">
        <v>897</v>
      </c>
      <c r="G14" s="23"/>
      <c r="H14" s="23"/>
      <c r="I14" s="23"/>
      <c r="J14" s="23"/>
      <c r="K14" s="23"/>
      <c r="L14" s="23"/>
      <c r="M14" s="23"/>
      <c r="N14" s="23"/>
    </row>
    <row r="15" spans="1:14" ht="30" customHeight="1">
      <c r="A15" s="11">
        <v>5</v>
      </c>
      <c r="B15" s="11" t="str">
        <f t="shared" si="0"/>
        <v>（２）</v>
      </c>
      <c r="C15" s="11" t="str">
        <f t="shared" si="1"/>
        <v>（２）ア</v>
      </c>
      <c r="D15" s="11">
        <f t="shared" si="2"/>
        <v>5</v>
      </c>
      <c r="E15" s="21" t="s">
        <v>18</v>
      </c>
      <c r="F15" s="25" t="s">
        <v>844</v>
      </c>
      <c r="G15" s="26" t="s">
        <v>32</v>
      </c>
      <c r="H15" s="26" t="s">
        <v>582</v>
      </c>
      <c r="I15" s="26" t="s">
        <v>34</v>
      </c>
      <c r="J15" s="26" t="s">
        <v>35</v>
      </c>
      <c r="K15" s="26" t="s">
        <v>36</v>
      </c>
      <c r="L15" s="30"/>
      <c r="M15" s="23"/>
      <c r="N15" s="23"/>
    </row>
    <row r="16" spans="1:14" ht="30" customHeight="1">
      <c r="A16" s="11">
        <v>6</v>
      </c>
      <c r="B16" s="11" t="str">
        <f t="shared" si="0"/>
        <v>（２）</v>
      </c>
      <c r="C16" s="11" t="str">
        <f t="shared" si="1"/>
        <v>（２）イ</v>
      </c>
      <c r="D16" s="11">
        <f t="shared" si="2"/>
        <v>6</v>
      </c>
      <c r="E16" s="21" t="s">
        <v>24</v>
      </c>
      <c r="F16" s="25" t="s">
        <v>845</v>
      </c>
      <c r="G16" s="26" t="s">
        <v>32</v>
      </c>
      <c r="H16" s="26" t="s">
        <v>582</v>
      </c>
      <c r="I16" s="26" t="s">
        <v>34</v>
      </c>
      <c r="J16" s="26" t="s">
        <v>35</v>
      </c>
      <c r="K16" s="26" t="s">
        <v>36</v>
      </c>
      <c r="L16" s="30"/>
      <c r="M16" s="23"/>
      <c r="N16" s="23"/>
    </row>
    <row r="17" spans="1:14" ht="30" customHeight="1">
      <c r="A17" s="11">
        <v>7</v>
      </c>
      <c r="B17" s="11" t="str">
        <f t="shared" si="0"/>
        <v>（２）</v>
      </c>
      <c r="C17" s="11" t="str">
        <f t="shared" si="1"/>
        <v>（２）ウ</v>
      </c>
      <c r="D17" s="11">
        <f t="shared" si="2"/>
        <v>7</v>
      </c>
      <c r="E17" s="21" t="s">
        <v>26</v>
      </c>
      <c r="F17" s="25" t="s">
        <v>741</v>
      </c>
      <c r="G17" s="26" t="s">
        <v>32</v>
      </c>
      <c r="H17" s="26" t="s">
        <v>582</v>
      </c>
      <c r="I17" s="26" t="s">
        <v>34</v>
      </c>
      <c r="J17" s="26" t="s">
        <v>35</v>
      </c>
      <c r="K17" s="26" t="s">
        <v>36</v>
      </c>
      <c r="L17" s="30"/>
      <c r="M17" s="23"/>
      <c r="N17" s="23"/>
    </row>
    <row r="18" spans="1:14" ht="30" customHeight="1">
      <c r="A18" s="11">
        <v>8</v>
      </c>
      <c r="B18" s="11" t="str">
        <f t="shared" si="0"/>
        <v>（２）</v>
      </c>
      <c r="C18" s="11" t="str">
        <f t="shared" si="1"/>
        <v>（２）エ</v>
      </c>
      <c r="D18" s="11">
        <f t="shared" si="2"/>
        <v>8</v>
      </c>
      <c r="E18" s="21" t="s">
        <v>39</v>
      </c>
      <c r="F18" s="25" t="s">
        <v>585</v>
      </c>
      <c r="G18" s="26" t="s">
        <v>32</v>
      </c>
      <c r="H18" s="26" t="s">
        <v>582</v>
      </c>
      <c r="I18" s="26" t="s">
        <v>34</v>
      </c>
      <c r="J18" s="26" t="s">
        <v>35</v>
      </c>
      <c r="K18" s="26" t="s">
        <v>36</v>
      </c>
      <c r="L18" s="30"/>
      <c r="M18" s="23"/>
      <c r="N18" s="23"/>
    </row>
    <row r="19" spans="1:14" ht="30" customHeight="1">
      <c r="A19" s="11">
        <v>9</v>
      </c>
      <c r="B19" s="11" t="str">
        <f t="shared" si="0"/>
        <v>（２）</v>
      </c>
      <c r="C19" s="11" t="str">
        <f t="shared" si="1"/>
        <v>（２）オ</v>
      </c>
      <c r="D19" s="11">
        <f t="shared" si="2"/>
        <v>9</v>
      </c>
      <c r="E19" s="21" t="s">
        <v>41</v>
      </c>
      <c r="F19" s="25" t="s">
        <v>898</v>
      </c>
      <c r="G19" s="26" t="s">
        <v>32</v>
      </c>
      <c r="H19" s="26" t="s">
        <v>582</v>
      </c>
      <c r="I19" s="26" t="s">
        <v>34</v>
      </c>
      <c r="J19" s="26" t="s">
        <v>35</v>
      </c>
      <c r="K19" s="26" t="s">
        <v>36</v>
      </c>
      <c r="L19" s="30"/>
      <c r="M19" s="23"/>
      <c r="N19" s="23"/>
    </row>
    <row r="20" spans="1:14" ht="30" customHeight="1">
      <c r="A20" s="11">
        <v>10</v>
      </c>
      <c r="B20" s="11" t="str">
        <f t="shared" si="0"/>
        <v>（２）</v>
      </c>
      <c r="C20" s="11" t="str">
        <f t="shared" si="1"/>
        <v>（２）カ</v>
      </c>
      <c r="D20" s="11">
        <f t="shared" si="2"/>
        <v>10</v>
      </c>
      <c r="E20" s="21" t="s">
        <v>43</v>
      </c>
      <c r="F20" s="31" t="s">
        <v>743</v>
      </c>
      <c r="G20" s="26" t="s">
        <v>32</v>
      </c>
      <c r="H20" s="26" t="s">
        <v>582</v>
      </c>
      <c r="I20" s="26" t="s">
        <v>34</v>
      </c>
      <c r="J20" s="26" t="s">
        <v>35</v>
      </c>
      <c r="K20" s="26" t="s">
        <v>36</v>
      </c>
      <c r="L20" s="30"/>
      <c r="M20" s="23"/>
      <c r="N20" s="23"/>
    </row>
    <row r="21" spans="1:14" ht="30" customHeight="1">
      <c r="A21" s="11">
        <v>11</v>
      </c>
      <c r="B21" s="11" t="str">
        <f t="shared" si="0"/>
        <v>（２）</v>
      </c>
      <c r="C21" s="11" t="str">
        <f t="shared" si="1"/>
        <v>（２）キ</v>
      </c>
      <c r="D21" s="11">
        <f t="shared" si="2"/>
        <v>11</v>
      </c>
      <c r="E21" s="21" t="s">
        <v>45</v>
      </c>
      <c r="F21" s="25" t="s">
        <v>899</v>
      </c>
      <c r="G21" s="26" t="s">
        <v>32</v>
      </c>
      <c r="H21" s="26" t="s">
        <v>582</v>
      </c>
      <c r="I21" s="26" t="s">
        <v>34</v>
      </c>
      <c r="J21" s="26" t="s">
        <v>35</v>
      </c>
      <c r="K21" s="26" t="s">
        <v>36</v>
      </c>
      <c r="L21" s="30"/>
      <c r="M21" s="23"/>
      <c r="N21" s="23"/>
    </row>
    <row r="22" spans="1:14" ht="30" customHeight="1">
      <c r="A22" s="11">
        <v>12</v>
      </c>
      <c r="B22" s="11" t="str">
        <f t="shared" si="0"/>
        <v>（２）</v>
      </c>
      <c r="C22" s="11" t="str">
        <f t="shared" si="1"/>
        <v>（２）ク</v>
      </c>
      <c r="D22" s="11">
        <f t="shared" si="2"/>
        <v>12</v>
      </c>
      <c r="E22" s="21" t="s">
        <v>47</v>
      </c>
      <c r="F22" s="25" t="s">
        <v>745</v>
      </c>
      <c r="G22" s="26" t="s">
        <v>32</v>
      </c>
      <c r="H22" s="26" t="s">
        <v>582</v>
      </c>
      <c r="I22" s="26" t="s">
        <v>34</v>
      </c>
      <c r="J22" s="26" t="s">
        <v>35</v>
      </c>
      <c r="K22" s="26" t="s">
        <v>36</v>
      </c>
      <c r="L22" s="30"/>
      <c r="M22" s="23"/>
      <c r="N22" s="23"/>
    </row>
    <row r="23" spans="1:14" ht="30" customHeight="1">
      <c r="A23" s="11">
        <v>13</v>
      </c>
      <c r="B23" s="11" t="str">
        <f t="shared" si="0"/>
        <v>（２）</v>
      </c>
      <c r="C23" s="11" t="str">
        <f t="shared" si="1"/>
        <v>（２）ケ</v>
      </c>
      <c r="D23" s="11">
        <f t="shared" si="2"/>
        <v>13</v>
      </c>
      <c r="E23" s="21" t="s">
        <v>49</v>
      </c>
      <c r="F23" s="25" t="s">
        <v>589</v>
      </c>
      <c r="G23" s="26" t="s">
        <v>32</v>
      </c>
      <c r="H23" s="26" t="s">
        <v>582</v>
      </c>
      <c r="I23" s="26" t="s">
        <v>34</v>
      </c>
      <c r="J23" s="26" t="s">
        <v>35</v>
      </c>
      <c r="K23" s="26" t="s">
        <v>36</v>
      </c>
      <c r="L23" s="30"/>
      <c r="M23" s="23"/>
      <c r="N23" s="23"/>
    </row>
    <row r="24" spans="1:14" ht="30" customHeight="1">
      <c r="A24" s="11">
        <v>14</v>
      </c>
      <c r="B24" s="11" t="str">
        <f t="shared" si="0"/>
        <v>（２）</v>
      </c>
      <c r="C24" s="11" t="str">
        <f t="shared" si="1"/>
        <v>（２）コ</v>
      </c>
      <c r="D24" s="11">
        <f t="shared" si="2"/>
        <v>14</v>
      </c>
      <c r="E24" s="21" t="s">
        <v>51</v>
      </c>
      <c r="F24" s="25" t="s">
        <v>848</v>
      </c>
      <c r="G24" s="26" t="s">
        <v>32</v>
      </c>
      <c r="H24" s="26" t="s">
        <v>582</v>
      </c>
      <c r="I24" s="26" t="s">
        <v>34</v>
      </c>
      <c r="J24" s="26" t="s">
        <v>35</v>
      </c>
      <c r="K24" s="26" t="s">
        <v>36</v>
      </c>
      <c r="L24" s="30"/>
      <c r="M24" s="23"/>
      <c r="N24" s="23"/>
    </row>
    <row r="25" spans="1:14" ht="30" customHeight="1">
      <c r="A25" s="11">
        <v>15</v>
      </c>
      <c r="B25" s="11" t="str">
        <f t="shared" si="0"/>
        <v>（２）</v>
      </c>
      <c r="C25" s="11" t="str">
        <f t="shared" si="1"/>
        <v>（２）サ</v>
      </c>
      <c r="D25" s="11">
        <f t="shared" si="2"/>
        <v>15</v>
      </c>
      <c r="E25" s="21" t="s">
        <v>53</v>
      </c>
      <c r="F25" s="25" t="s">
        <v>849</v>
      </c>
      <c r="G25" s="26" t="s">
        <v>32</v>
      </c>
      <c r="H25" s="26" t="s">
        <v>582</v>
      </c>
      <c r="I25" s="26" t="s">
        <v>34</v>
      </c>
      <c r="J25" s="26" t="s">
        <v>35</v>
      </c>
      <c r="K25" s="26" t="s">
        <v>36</v>
      </c>
      <c r="L25" s="30"/>
      <c r="M25" s="23"/>
      <c r="N25" s="23"/>
    </row>
    <row r="26" spans="1:14" ht="30" customHeight="1">
      <c r="A26" s="11">
        <v>16</v>
      </c>
      <c r="B26" s="11" t="str">
        <f t="shared" si="0"/>
        <v>（２）</v>
      </c>
      <c r="C26" s="11" t="str">
        <f t="shared" si="1"/>
        <v>（２）シ</v>
      </c>
      <c r="D26" s="11">
        <f t="shared" si="2"/>
        <v>16</v>
      </c>
      <c r="E26" s="21" t="s">
        <v>55</v>
      </c>
      <c r="F26" s="25" t="s">
        <v>56</v>
      </c>
      <c r="G26" s="26" t="s">
        <v>32</v>
      </c>
      <c r="H26" s="26" t="s">
        <v>582</v>
      </c>
      <c r="I26" s="26" t="s">
        <v>34</v>
      </c>
      <c r="J26" s="26" t="s">
        <v>35</v>
      </c>
      <c r="K26" s="26" t="s">
        <v>36</v>
      </c>
      <c r="L26" s="30"/>
      <c r="M26" s="23"/>
      <c r="N26" s="23"/>
    </row>
    <row r="27" spans="1:14" ht="30" customHeight="1">
      <c r="A27" s="11">
        <v>17</v>
      </c>
      <c r="B27" s="11" t="str">
        <f t="shared" si="0"/>
        <v>（２）</v>
      </c>
      <c r="C27" s="11" t="str">
        <f t="shared" si="1"/>
        <v>（２）ス</v>
      </c>
      <c r="D27" s="11">
        <f t="shared" si="2"/>
        <v>17</v>
      </c>
      <c r="E27" s="21" t="s">
        <v>57</v>
      </c>
      <c r="F27" s="25" t="s">
        <v>593</v>
      </c>
      <c r="G27" s="26" t="s">
        <v>32</v>
      </c>
      <c r="H27" s="26" t="s">
        <v>582</v>
      </c>
      <c r="I27" s="26" t="s">
        <v>34</v>
      </c>
      <c r="J27" s="26" t="s">
        <v>35</v>
      </c>
      <c r="K27" s="26" t="s">
        <v>36</v>
      </c>
      <c r="L27" s="30"/>
      <c r="M27" s="23"/>
      <c r="N27" s="23"/>
    </row>
    <row r="28" spans="1:14" ht="30" customHeight="1">
      <c r="A28" s="11">
        <v>18</v>
      </c>
      <c r="B28" s="11" t="str">
        <f t="shared" si="0"/>
        <v>（２）</v>
      </c>
      <c r="C28" s="11" t="str">
        <f t="shared" si="1"/>
        <v>（２）セ</v>
      </c>
      <c r="D28" s="11">
        <f t="shared" si="2"/>
        <v>18</v>
      </c>
      <c r="E28" s="21" t="s">
        <v>59</v>
      </c>
      <c r="F28" s="25" t="s">
        <v>594</v>
      </c>
      <c r="G28" s="26" t="s">
        <v>32</v>
      </c>
      <c r="H28" s="26" t="s">
        <v>582</v>
      </c>
      <c r="I28" s="26" t="s">
        <v>34</v>
      </c>
      <c r="J28" s="26" t="s">
        <v>35</v>
      </c>
      <c r="K28" s="26" t="s">
        <v>36</v>
      </c>
      <c r="L28" s="30"/>
      <c r="M28" s="23"/>
      <c r="N28" s="23"/>
    </row>
    <row r="29" spans="1:14" ht="30" customHeight="1">
      <c r="A29" s="11">
        <v>19</v>
      </c>
      <c r="B29" s="11" t="str">
        <f t="shared" si="0"/>
        <v>（２）</v>
      </c>
      <c r="C29" s="11" t="str">
        <f t="shared" si="1"/>
        <v>（２）ソ</v>
      </c>
      <c r="D29" s="11">
        <f t="shared" si="2"/>
        <v>19</v>
      </c>
      <c r="E29" s="21" t="s">
        <v>61</v>
      </c>
      <c r="F29" s="25" t="s">
        <v>751</v>
      </c>
      <c r="G29" s="26" t="s">
        <v>32</v>
      </c>
      <c r="H29" s="26" t="s">
        <v>582</v>
      </c>
      <c r="I29" s="26" t="s">
        <v>34</v>
      </c>
      <c r="J29" s="26" t="s">
        <v>35</v>
      </c>
      <c r="K29" s="26" t="s">
        <v>36</v>
      </c>
      <c r="L29" s="30"/>
      <c r="M29" s="23"/>
      <c r="N29" s="23"/>
    </row>
    <row r="30" spans="1:14" ht="30" customHeight="1">
      <c r="A30" s="11">
        <v>20</v>
      </c>
      <c r="B30" s="11" t="str">
        <f t="shared" si="0"/>
        <v>（２）</v>
      </c>
      <c r="C30" s="11" t="str">
        <f t="shared" si="1"/>
        <v>（２）タ</v>
      </c>
      <c r="D30" s="11">
        <f t="shared" si="2"/>
        <v>20</v>
      </c>
      <c r="E30" s="21" t="s">
        <v>63</v>
      </c>
      <c r="F30" s="25" t="s">
        <v>596</v>
      </c>
      <c r="G30" s="26" t="s">
        <v>32</v>
      </c>
      <c r="H30" s="26" t="s">
        <v>582</v>
      </c>
      <c r="I30" s="26" t="s">
        <v>34</v>
      </c>
      <c r="J30" s="26" t="s">
        <v>35</v>
      </c>
      <c r="K30" s="26" t="s">
        <v>36</v>
      </c>
      <c r="L30" s="30"/>
      <c r="M30" s="23"/>
      <c r="N30" s="23"/>
    </row>
    <row r="31" spans="1:14" ht="30" customHeight="1">
      <c r="A31" s="11">
        <v>21</v>
      </c>
      <c r="B31" s="11" t="str">
        <f t="shared" si="0"/>
        <v>（２）</v>
      </c>
      <c r="C31" s="11" t="str">
        <f t="shared" si="1"/>
        <v>（２）チ</v>
      </c>
      <c r="D31" s="11">
        <f t="shared" si="2"/>
        <v>21</v>
      </c>
      <c r="E31" s="21" t="s">
        <v>65</v>
      </c>
      <c r="F31" s="25" t="s">
        <v>850</v>
      </c>
      <c r="G31" s="26" t="s">
        <v>32</v>
      </c>
      <c r="H31" s="26" t="s">
        <v>582</v>
      </c>
      <c r="I31" s="26" t="s">
        <v>34</v>
      </c>
      <c r="J31" s="26" t="s">
        <v>35</v>
      </c>
      <c r="K31" s="26" t="s">
        <v>36</v>
      </c>
      <c r="L31" s="30"/>
      <c r="M31" s="23"/>
      <c r="N31" s="23"/>
    </row>
    <row r="32" spans="1:14" ht="30" customHeight="1">
      <c r="A32" s="11">
        <v>22</v>
      </c>
      <c r="B32" s="11" t="str">
        <f t="shared" si="0"/>
        <v>（２）</v>
      </c>
      <c r="C32" s="11" t="str">
        <f t="shared" si="1"/>
        <v>（２）ツ</v>
      </c>
      <c r="D32" s="11">
        <f t="shared" si="2"/>
        <v>22</v>
      </c>
      <c r="E32" s="21" t="s">
        <v>67</v>
      </c>
      <c r="F32" s="25" t="s">
        <v>754</v>
      </c>
      <c r="G32" s="26" t="s">
        <v>32</v>
      </c>
      <c r="H32" s="26" t="s">
        <v>582</v>
      </c>
      <c r="I32" s="26" t="s">
        <v>34</v>
      </c>
      <c r="J32" s="26" t="s">
        <v>35</v>
      </c>
      <c r="K32" s="26" t="s">
        <v>36</v>
      </c>
      <c r="L32" s="30"/>
      <c r="M32" s="23"/>
      <c r="N32" s="23"/>
    </row>
    <row r="33" spans="1:14" ht="30" customHeight="1">
      <c r="A33" s="11">
        <v>23</v>
      </c>
      <c r="B33" s="11" t="str">
        <f t="shared" si="0"/>
        <v>（２）</v>
      </c>
      <c r="C33" s="11" t="str">
        <f t="shared" si="1"/>
        <v>（２）テ</v>
      </c>
      <c r="D33" s="11">
        <f t="shared" si="2"/>
        <v>23</v>
      </c>
      <c r="E33" s="21" t="s">
        <v>69</v>
      </c>
      <c r="F33" s="25" t="s">
        <v>755</v>
      </c>
      <c r="G33" s="26" t="s">
        <v>32</v>
      </c>
      <c r="H33" s="26" t="s">
        <v>582</v>
      </c>
      <c r="I33" s="26" t="s">
        <v>34</v>
      </c>
      <c r="J33" s="26" t="s">
        <v>35</v>
      </c>
      <c r="K33" s="26" t="s">
        <v>36</v>
      </c>
      <c r="L33" s="30"/>
      <c r="M33" s="23"/>
      <c r="N33" s="23"/>
    </row>
    <row r="34" spans="1:14" ht="30" customHeight="1">
      <c r="A34" s="11">
        <v>24</v>
      </c>
      <c r="B34" s="11" t="str">
        <f t="shared" si="0"/>
        <v>（２）</v>
      </c>
      <c r="C34" s="11" t="str">
        <f t="shared" si="1"/>
        <v>（２）ト</v>
      </c>
      <c r="D34" s="11">
        <f t="shared" si="2"/>
        <v>24</v>
      </c>
      <c r="E34" s="21" t="s">
        <v>71</v>
      </c>
      <c r="F34" s="25" t="s">
        <v>851</v>
      </c>
      <c r="G34" s="26" t="s">
        <v>32</v>
      </c>
      <c r="H34" s="26" t="s">
        <v>582</v>
      </c>
      <c r="I34" s="26" t="s">
        <v>34</v>
      </c>
      <c r="J34" s="26" t="s">
        <v>35</v>
      </c>
      <c r="K34" s="26" t="s">
        <v>36</v>
      </c>
      <c r="L34" s="30"/>
      <c r="M34" s="23"/>
      <c r="N34" s="23"/>
    </row>
    <row r="35" spans="1:14" ht="30" customHeight="1">
      <c r="A35" s="11">
        <v>25</v>
      </c>
      <c r="B35" s="11" t="str">
        <f t="shared" si="0"/>
        <v>（２）</v>
      </c>
      <c r="C35" s="11" t="str">
        <f t="shared" si="1"/>
        <v>（２）ナ</v>
      </c>
      <c r="D35" s="11">
        <f t="shared" si="2"/>
        <v>25</v>
      </c>
      <c r="E35" s="21" t="s">
        <v>73</v>
      </c>
      <c r="F35" s="25" t="s">
        <v>900</v>
      </c>
      <c r="G35" s="26" t="s">
        <v>32</v>
      </c>
      <c r="H35" s="26" t="s">
        <v>582</v>
      </c>
      <c r="I35" s="26" t="s">
        <v>34</v>
      </c>
      <c r="J35" s="26" t="s">
        <v>35</v>
      </c>
      <c r="K35" s="26" t="s">
        <v>36</v>
      </c>
      <c r="L35" s="30"/>
      <c r="M35" s="23"/>
      <c r="N35" s="23"/>
    </row>
    <row r="36" spans="1:14" ht="30" customHeight="1">
      <c r="A36" s="11">
        <v>26</v>
      </c>
      <c r="B36" s="11" t="str">
        <f t="shared" si="0"/>
        <v>（２）</v>
      </c>
      <c r="C36" s="11" t="str">
        <f t="shared" si="1"/>
        <v>（２）ニ</v>
      </c>
      <c r="D36" s="11">
        <f t="shared" si="2"/>
        <v>26</v>
      </c>
      <c r="E36" s="21" t="s">
        <v>75</v>
      </c>
      <c r="F36" s="25" t="s">
        <v>756</v>
      </c>
      <c r="G36" s="26" t="s">
        <v>32</v>
      </c>
      <c r="H36" s="26" t="s">
        <v>582</v>
      </c>
      <c r="I36" s="26" t="s">
        <v>34</v>
      </c>
      <c r="J36" s="26" t="s">
        <v>35</v>
      </c>
      <c r="K36" s="26" t="s">
        <v>36</v>
      </c>
      <c r="L36" s="30"/>
      <c r="M36" s="23"/>
      <c r="N36" s="23"/>
    </row>
    <row r="37" spans="1:14" ht="30" customHeight="1">
      <c r="A37" s="11">
        <v>27</v>
      </c>
      <c r="B37" s="11" t="str">
        <f t="shared" si="0"/>
        <v>（２）</v>
      </c>
      <c r="C37" s="11" t="str">
        <f t="shared" si="1"/>
        <v>（２）ヌ</v>
      </c>
      <c r="D37" s="11">
        <f t="shared" si="2"/>
        <v>27</v>
      </c>
      <c r="E37" s="21" t="s">
        <v>77</v>
      </c>
      <c r="F37" s="25" t="s">
        <v>852</v>
      </c>
      <c r="G37" s="26" t="s">
        <v>32</v>
      </c>
      <c r="H37" s="26" t="s">
        <v>582</v>
      </c>
      <c r="I37" s="26" t="s">
        <v>34</v>
      </c>
      <c r="J37" s="26" t="s">
        <v>35</v>
      </c>
      <c r="K37" s="26" t="s">
        <v>36</v>
      </c>
      <c r="L37" s="30"/>
      <c r="M37" s="23"/>
      <c r="N37" s="23"/>
    </row>
    <row r="38" spans="1:14" ht="30" customHeight="1">
      <c r="A38" s="11">
        <v>28</v>
      </c>
      <c r="B38" s="11" t="str">
        <f t="shared" si="0"/>
        <v>（２）</v>
      </c>
      <c r="C38" s="11" t="str">
        <f t="shared" si="1"/>
        <v>（２）ネ</v>
      </c>
      <c r="D38" s="11">
        <f t="shared" si="2"/>
        <v>28</v>
      </c>
      <c r="E38" s="21" t="s">
        <v>79</v>
      </c>
      <c r="F38" s="25" t="s">
        <v>853</v>
      </c>
      <c r="G38" s="26" t="s">
        <v>32</v>
      </c>
      <c r="H38" s="26" t="s">
        <v>582</v>
      </c>
      <c r="I38" s="26" t="s">
        <v>34</v>
      </c>
      <c r="J38" s="26" t="s">
        <v>35</v>
      </c>
      <c r="K38" s="26" t="s">
        <v>36</v>
      </c>
      <c r="L38" s="30"/>
      <c r="M38" s="23"/>
      <c r="N38" s="23"/>
    </row>
    <row r="39" spans="1:14" ht="30" customHeight="1">
      <c r="B39" s="11" t="str">
        <f t="shared" si="0"/>
        <v/>
      </c>
      <c r="C39" s="11" t="str">
        <f t="shared" si="1"/>
        <v/>
      </c>
      <c r="D39" s="11" t="str">
        <f t="shared" si="2"/>
        <v/>
      </c>
      <c r="E39" s="174" t="s">
        <v>901</v>
      </c>
      <c r="F39" s="175"/>
      <c r="G39" s="175"/>
      <c r="H39" s="175"/>
      <c r="I39" s="175"/>
      <c r="J39" s="175"/>
      <c r="K39" s="175"/>
      <c r="L39" s="175"/>
      <c r="M39" s="175"/>
      <c r="N39" s="176"/>
    </row>
    <row r="40" spans="1:14" ht="30" customHeight="1">
      <c r="A40" s="11">
        <v>29</v>
      </c>
      <c r="B40" s="11" t="str">
        <f t="shared" si="0"/>
        <v/>
      </c>
      <c r="C40" s="11" t="str">
        <f t="shared" si="1"/>
        <v>（３）</v>
      </c>
      <c r="D40" s="11">
        <f t="shared" si="2"/>
        <v>29</v>
      </c>
      <c r="E40" s="21" t="s">
        <v>82</v>
      </c>
      <c r="F40" s="25" t="s">
        <v>902</v>
      </c>
      <c r="G40" s="26" t="s">
        <v>84</v>
      </c>
      <c r="H40" s="26" t="s">
        <v>35</v>
      </c>
      <c r="I40" s="26" t="s">
        <v>85</v>
      </c>
      <c r="J40" s="26" t="s">
        <v>582</v>
      </c>
      <c r="K40" s="26" t="s">
        <v>86</v>
      </c>
      <c r="L40" s="23"/>
      <c r="M40" s="23"/>
      <c r="N40" s="23"/>
    </row>
    <row r="41" spans="1:14" ht="30" customHeight="1">
      <c r="A41" s="11">
        <v>30</v>
      </c>
      <c r="B41" s="11" t="str">
        <f t="shared" si="0"/>
        <v/>
      </c>
      <c r="C41" s="11" t="str">
        <f t="shared" si="1"/>
        <v>（４）</v>
      </c>
      <c r="D41" s="11">
        <f t="shared" si="2"/>
        <v>30</v>
      </c>
      <c r="E41" s="21" t="s">
        <v>87</v>
      </c>
      <c r="F41" s="25" t="s">
        <v>903</v>
      </c>
      <c r="G41" s="26" t="s">
        <v>84</v>
      </c>
      <c r="H41" s="26" t="s">
        <v>35</v>
      </c>
      <c r="I41" s="26" t="s">
        <v>85</v>
      </c>
      <c r="J41" s="26" t="s">
        <v>582</v>
      </c>
      <c r="K41" s="26" t="s">
        <v>86</v>
      </c>
      <c r="L41" s="23"/>
      <c r="M41" s="23"/>
      <c r="N41" s="23"/>
    </row>
    <row r="42" spans="1:14" ht="30" customHeight="1">
      <c r="A42" s="11">
        <v>31</v>
      </c>
      <c r="B42" s="11" t="str">
        <f t="shared" si="0"/>
        <v/>
      </c>
      <c r="C42" s="11" t="str">
        <f t="shared" si="1"/>
        <v>（５）</v>
      </c>
      <c r="D42" s="11">
        <f t="shared" si="2"/>
        <v>31</v>
      </c>
      <c r="E42" s="21" t="s">
        <v>89</v>
      </c>
      <c r="F42" s="25" t="s">
        <v>904</v>
      </c>
      <c r="G42" s="26" t="s">
        <v>84</v>
      </c>
      <c r="H42" s="26" t="s">
        <v>35</v>
      </c>
      <c r="I42" s="26" t="s">
        <v>85</v>
      </c>
      <c r="J42" s="26" t="s">
        <v>582</v>
      </c>
      <c r="K42" s="26" t="s">
        <v>86</v>
      </c>
      <c r="L42" s="23"/>
      <c r="M42" s="23"/>
      <c r="N42" s="23"/>
    </row>
    <row r="43" spans="1:14" ht="33" customHeight="1">
      <c r="A43" s="11">
        <v>32</v>
      </c>
      <c r="B43" s="11" t="str">
        <f t="shared" si="0"/>
        <v/>
      </c>
      <c r="C43" s="11" t="str">
        <f t="shared" si="1"/>
        <v>（６）</v>
      </c>
      <c r="D43" s="11">
        <f t="shared" si="2"/>
        <v>32</v>
      </c>
      <c r="E43" s="21" t="s">
        <v>91</v>
      </c>
      <c r="F43" s="25" t="s">
        <v>905</v>
      </c>
      <c r="G43" s="26" t="s">
        <v>84</v>
      </c>
      <c r="H43" s="26" t="s">
        <v>35</v>
      </c>
      <c r="I43" s="26" t="s">
        <v>85</v>
      </c>
      <c r="J43" s="26" t="s">
        <v>582</v>
      </c>
      <c r="K43" s="26" t="s">
        <v>86</v>
      </c>
      <c r="L43" s="23"/>
      <c r="M43" s="23"/>
      <c r="N43" s="23"/>
    </row>
    <row r="44" spans="1:14" ht="30" customHeight="1">
      <c r="A44" s="11">
        <v>33</v>
      </c>
      <c r="B44" s="11" t="str">
        <f t="shared" si="0"/>
        <v/>
      </c>
      <c r="C44" s="11" t="str">
        <f t="shared" si="1"/>
        <v>（７）</v>
      </c>
      <c r="D44" s="11">
        <f t="shared" si="2"/>
        <v>33</v>
      </c>
      <c r="E44" s="21" t="s">
        <v>93</v>
      </c>
      <c r="F44" s="25" t="s">
        <v>906</v>
      </c>
      <c r="G44" s="26" t="s">
        <v>84</v>
      </c>
      <c r="H44" s="26" t="s">
        <v>35</v>
      </c>
      <c r="I44" s="26" t="s">
        <v>85</v>
      </c>
      <c r="J44" s="26" t="s">
        <v>582</v>
      </c>
      <c r="K44" s="26" t="s">
        <v>86</v>
      </c>
      <c r="L44" s="23"/>
      <c r="M44" s="23"/>
      <c r="N44" s="23"/>
    </row>
    <row r="45" spans="1:14" ht="30" customHeight="1">
      <c r="A45" s="11">
        <v>34</v>
      </c>
      <c r="B45" s="11" t="str">
        <f t="shared" si="0"/>
        <v/>
      </c>
      <c r="C45" s="11" t="str">
        <f t="shared" si="1"/>
        <v>（８）</v>
      </c>
      <c r="D45" s="11">
        <f t="shared" si="2"/>
        <v>34</v>
      </c>
      <c r="E45" s="21" t="s">
        <v>95</v>
      </c>
      <c r="F45" s="25" t="s">
        <v>907</v>
      </c>
      <c r="G45" s="26" t="s">
        <v>84</v>
      </c>
      <c r="H45" s="26" t="s">
        <v>35</v>
      </c>
      <c r="I45" s="26" t="s">
        <v>85</v>
      </c>
      <c r="J45" s="26" t="s">
        <v>582</v>
      </c>
      <c r="K45" s="26" t="s">
        <v>86</v>
      </c>
      <c r="L45" s="23"/>
      <c r="M45" s="23"/>
      <c r="N45" s="23"/>
    </row>
    <row r="46" spans="1:14" ht="30" customHeight="1">
      <c r="A46" s="11">
        <v>35</v>
      </c>
      <c r="B46" s="11" t="str">
        <f t="shared" si="0"/>
        <v/>
      </c>
      <c r="C46" s="11" t="str">
        <f t="shared" si="1"/>
        <v>（９）</v>
      </c>
      <c r="D46" s="11">
        <f t="shared" si="2"/>
        <v>35</v>
      </c>
      <c r="E46" s="21" t="s">
        <v>97</v>
      </c>
      <c r="F46" s="25" t="s">
        <v>908</v>
      </c>
      <c r="G46" s="26" t="s">
        <v>84</v>
      </c>
      <c r="H46" s="26" t="s">
        <v>35</v>
      </c>
      <c r="I46" s="26" t="s">
        <v>85</v>
      </c>
      <c r="J46" s="26" t="s">
        <v>582</v>
      </c>
      <c r="K46" s="26" t="s">
        <v>86</v>
      </c>
      <c r="L46" s="23"/>
      <c r="M46" s="23"/>
      <c r="N46" s="23"/>
    </row>
    <row r="47" spans="1:14" ht="30" customHeight="1">
      <c r="A47" s="11">
        <v>36</v>
      </c>
      <c r="B47" s="11" t="str">
        <f t="shared" si="0"/>
        <v/>
      </c>
      <c r="C47" s="11" t="str">
        <f t="shared" si="1"/>
        <v>（１０）</v>
      </c>
      <c r="D47" s="11">
        <f t="shared" si="2"/>
        <v>36</v>
      </c>
      <c r="E47" s="21" t="s">
        <v>99</v>
      </c>
      <c r="F47" s="25" t="s">
        <v>909</v>
      </c>
      <c r="G47" s="26" t="s">
        <v>84</v>
      </c>
      <c r="H47" s="26" t="s">
        <v>35</v>
      </c>
      <c r="I47" s="26" t="s">
        <v>85</v>
      </c>
      <c r="J47" s="26" t="s">
        <v>582</v>
      </c>
      <c r="K47" s="26" t="s">
        <v>86</v>
      </c>
      <c r="L47" s="23"/>
      <c r="M47" s="23"/>
      <c r="N47" s="23"/>
    </row>
    <row r="48" spans="1:14" ht="30" customHeight="1">
      <c r="A48" s="11">
        <v>37</v>
      </c>
      <c r="B48" s="11" t="str">
        <f t="shared" si="0"/>
        <v/>
      </c>
      <c r="C48" s="11" t="str">
        <f t="shared" si="1"/>
        <v>（１１）</v>
      </c>
      <c r="D48" s="11">
        <f t="shared" si="2"/>
        <v>37</v>
      </c>
      <c r="E48" s="21" t="s">
        <v>102</v>
      </c>
      <c r="F48" s="25" t="s">
        <v>910</v>
      </c>
      <c r="G48" s="26" t="s">
        <v>84</v>
      </c>
      <c r="H48" s="26" t="s">
        <v>35</v>
      </c>
      <c r="I48" s="26" t="s">
        <v>85</v>
      </c>
      <c r="J48" s="26" t="s">
        <v>582</v>
      </c>
      <c r="K48" s="26" t="s">
        <v>86</v>
      </c>
      <c r="L48" s="23"/>
      <c r="M48" s="23"/>
      <c r="N48" s="23"/>
    </row>
    <row r="49" spans="1:14" ht="30" customHeight="1">
      <c r="A49" s="11">
        <v>38</v>
      </c>
      <c r="B49" s="11" t="str">
        <f t="shared" si="0"/>
        <v/>
      </c>
      <c r="C49" s="11" t="str">
        <f t="shared" si="1"/>
        <v>（１２）</v>
      </c>
      <c r="D49" s="11">
        <f t="shared" si="2"/>
        <v>38</v>
      </c>
      <c r="E49" s="21" t="s">
        <v>108</v>
      </c>
      <c r="F49" s="25" t="s">
        <v>412</v>
      </c>
      <c r="G49" s="26" t="s">
        <v>84</v>
      </c>
      <c r="H49" s="26" t="s">
        <v>35</v>
      </c>
      <c r="I49" s="26" t="s">
        <v>85</v>
      </c>
      <c r="J49" s="26" t="s">
        <v>582</v>
      </c>
      <c r="K49" s="26" t="s">
        <v>86</v>
      </c>
      <c r="L49" s="23"/>
      <c r="M49" s="23"/>
      <c r="N49" s="23"/>
    </row>
    <row r="50" spans="1:14" ht="30" customHeight="1">
      <c r="A50" s="11">
        <v>39</v>
      </c>
      <c r="B50" s="11" t="str">
        <f t="shared" si="0"/>
        <v/>
      </c>
      <c r="C50" s="11" t="str">
        <f t="shared" si="1"/>
        <v>（１３）</v>
      </c>
      <c r="D50" s="11">
        <f t="shared" si="2"/>
        <v>39</v>
      </c>
      <c r="E50" s="21" t="s">
        <v>114</v>
      </c>
      <c r="F50" s="25" t="s">
        <v>911</v>
      </c>
      <c r="G50" s="26" t="s">
        <v>84</v>
      </c>
      <c r="H50" s="26" t="s">
        <v>35</v>
      </c>
      <c r="I50" s="26" t="s">
        <v>85</v>
      </c>
      <c r="J50" s="26" t="s">
        <v>582</v>
      </c>
      <c r="K50" s="26" t="s">
        <v>86</v>
      </c>
      <c r="L50" s="23"/>
      <c r="M50" s="23"/>
      <c r="N50" s="23"/>
    </row>
    <row r="51" spans="1:14" ht="30" customHeight="1">
      <c r="A51" s="11">
        <v>40</v>
      </c>
      <c r="B51" s="11" t="str">
        <f t="shared" si="0"/>
        <v/>
      </c>
      <c r="C51" s="11" t="str">
        <f t="shared" si="1"/>
        <v>（１４）</v>
      </c>
      <c r="D51" s="11">
        <f t="shared" si="2"/>
        <v>40</v>
      </c>
      <c r="E51" s="21" t="s">
        <v>120</v>
      </c>
      <c r="F51" s="25" t="s">
        <v>912</v>
      </c>
      <c r="G51" s="26" t="s">
        <v>84</v>
      </c>
      <c r="H51" s="26" t="s">
        <v>35</v>
      </c>
      <c r="I51" s="26" t="s">
        <v>85</v>
      </c>
      <c r="J51" s="26" t="s">
        <v>582</v>
      </c>
      <c r="K51" s="26" t="s">
        <v>86</v>
      </c>
      <c r="L51" s="23"/>
      <c r="M51" s="23"/>
      <c r="N51" s="23"/>
    </row>
    <row r="52" spans="1:14" ht="30" customHeight="1">
      <c r="A52" s="11">
        <v>41</v>
      </c>
      <c r="B52" s="11" t="str">
        <f t="shared" si="0"/>
        <v/>
      </c>
      <c r="C52" s="11" t="str">
        <f t="shared" si="1"/>
        <v>（１５）</v>
      </c>
      <c r="D52" s="11">
        <f t="shared" si="2"/>
        <v>41</v>
      </c>
      <c r="E52" s="21" t="s">
        <v>318</v>
      </c>
      <c r="F52" s="25" t="s">
        <v>913</v>
      </c>
      <c r="G52" s="26" t="s">
        <v>84</v>
      </c>
      <c r="H52" s="26" t="s">
        <v>35</v>
      </c>
      <c r="I52" s="26" t="s">
        <v>85</v>
      </c>
      <c r="J52" s="26" t="s">
        <v>582</v>
      </c>
      <c r="K52" s="26" t="s">
        <v>86</v>
      </c>
      <c r="L52" s="23"/>
      <c r="M52" s="23"/>
      <c r="N52" s="23"/>
    </row>
    <row r="53" spans="1:14" ht="30" customHeight="1">
      <c r="B53" s="11" t="str">
        <f t="shared" si="0"/>
        <v/>
      </c>
      <c r="C53" s="11" t="str">
        <f t="shared" si="1"/>
        <v/>
      </c>
      <c r="D53" s="11" t="str">
        <f t="shared" si="2"/>
        <v/>
      </c>
      <c r="E53" s="174" t="s">
        <v>101</v>
      </c>
      <c r="F53" s="175"/>
      <c r="G53" s="175"/>
      <c r="H53" s="175"/>
      <c r="I53" s="175"/>
      <c r="J53" s="175"/>
      <c r="K53" s="175"/>
      <c r="L53" s="175"/>
      <c r="M53" s="175"/>
      <c r="N53" s="176"/>
    </row>
    <row r="54" spans="1:14" ht="30" customHeight="1">
      <c r="A54" s="11">
        <v>42</v>
      </c>
      <c r="B54" s="11" t="str">
        <f t="shared" si="0"/>
        <v/>
      </c>
      <c r="C54" s="11" t="str">
        <f t="shared" si="1"/>
        <v>（１６）</v>
      </c>
      <c r="D54" s="11">
        <f t="shared" si="2"/>
        <v>42</v>
      </c>
      <c r="E54" s="21" t="s">
        <v>130</v>
      </c>
      <c r="F54" s="37" t="s">
        <v>103</v>
      </c>
      <c r="G54" s="26" t="s">
        <v>104</v>
      </c>
      <c r="H54" s="26" t="s">
        <v>105</v>
      </c>
      <c r="I54" s="26" t="s">
        <v>106</v>
      </c>
      <c r="J54" s="26" t="s">
        <v>107</v>
      </c>
      <c r="K54" s="23"/>
      <c r="L54" s="23"/>
      <c r="M54" s="23"/>
      <c r="N54" s="23"/>
    </row>
    <row r="55" spans="1:14" ht="30" customHeight="1">
      <c r="A55" s="11">
        <v>43</v>
      </c>
      <c r="B55" s="11" t="str">
        <f t="shared" si="0"/>
        <v/>
      </c>
      <c r="C55" s="11" t="str">
        <f t="shared" si="1"/>
        <v>（１７）</v>
      </c>
      <c r="D55" s="11">
        <f t="shared" si="2"/>
        <v>43</v>
      </c>
      <c r="E55" s="21" t="s">
        <v>136</v>
      </c>
      <c r="F55" s="11" t="s">
        <v>914</v>
      </c>
      <c r="G55" s="26" t="s">
        <v>110</v>
      </c>
      <c r="H55" s="26" t="s">
        <v>111</v>
      </c>
      <c r="I55" s="26" t="s">
        <v>112</v>
      </c>
      <c r="J55" s="26" t="s">
        <v>113</v>
      </c>
      <c r="K55" s="23"/>
      <c r="L55" s="23"/>
      <c r="M55" s="23"/>
      <c r="N55" s="23"/>
    </row>
    <row r="56" spans="1:14" ht="30" customHeight="1">
      <c r="A56" s="11">
        <v>44</v>
      </c>
      <c r="B56" s="11" t="str">
        <f t="shared" si="0"/>
        <v/>
      </c>
      <c r="C56" s="11" t="str">
        <f t="shared" si="1"/>
        <v>（１８）</v>
      </c>
      <c r="D56" s="11">
        <f t="shared" si="2"/>
        <v>44</v>
      </c>
      <c r="E56" s="21" t="s">
        <v>142</v>
      </c>
      <c r="F56" s="25" t="s">
        <v>915</v>
      </c>
      <c r="G56" s="26" t="s">
        <v>628</v>
      </c>
      <c r="H56" s="26" t="s">
        <v>629</v>
      </c>
      <c r="I56" s="26" t="s">
        <v>630</v>
      </c>
      <c r="J56" s="26" t="s">
        <v>119</v>
      </c>
      <c r="K56" s="23"/>
      <c r="L56" s="23"/>
      <c r="M56" s="23"/>
      <c r="N56" s="23"/>
    </row>
    <row r="57" spans="1:14" ht="30" customHeight="1">
      <c r="A57" s="11">
        <v>45</v>
      </c>
      <c r="B57" s="11" t="str">
        <f t="shared" si="0"/>
        <v/>
      </c>
      <c r="C57" s="11" t="str">
        <f t="shared" si="1"/>
        <v>（１９）</v>
      </c>
      <c r="D57" s="11">
        <f t="shared" si="2"/>
        <v>45</v>
      </c>
      <c r="E57" s="21" t="s">
        <v>148</v>
      </c>
      <c r="F57" s="25" t="s">
        <v>416</v>
      </c>
      <c r="G57" s="26" t="s">
        <v>116</v>
      </c>
      <c r="H57" s="26" t="s">
        <v>117</v>
      </c>
      <c r="I57" s="26" t="s">
        <v>118</v>
      </c>
      <c r="J57" s="26" t="s">
        <v>119</v>
      </c>
      <c r="K57" s="23"/>
      <c r="L57" s="23"/>
      <c r="M57" s="23"/>
      <c r="N57" s="23"/>
    </row>
    <row r="58" spans="1:14" ht="30" customHeight="1">
      <c r="A58" s="11">
        <v>46</v>
      </c>
      <c r="B58" s="11" t="str">
        <f t="shared" si="0"/>
        <v/>
      </c>
      <c r="C58" s="11" t="str">
        <f t="shared" si="1"/>
        <v>（２０）</v>
      </c>
      <c r="D58" s="11">
        <f t="shared" si="2"/>
        <v>46</v>
      </c>
      <c r="E58" s="21" t="s">
        <v>154</v>
      </c>
      <c r="F58" s="33" t="s">
        <v>778</v>
      </c>
      <c r="G58" s="26" t="s">
        <v>633</v>
      </c>
      <c r="H58" s="26" t="s">
        <v>634</v>
      </c>
      <c r="I58" s="26" t="s">
        <v>635</v>
      </c>
      <c r="J58" s="26" t="s">
        <v>636</v>
      </c>
      <c r="K58" s="23"/>
      <c r="L58" s="23"/>
      <c r="M58" s="23"/>
      <c r="N58" s="23"/>
    </row>
    <row r="59" spans="1:14" ht="30" customHeight="1">
      <c r="A59" s="11">
        <v>47</v>
      </c>
      <c r="B59" s="11" t="str">
        <f t="shared" si="0"/>
        <v/>
      </c>
      <c r="C59" s="11" t="str">
        <f t="shared" si="1"/>
        <v>（２１）</v>
      </c>
      <c r="D59" s="11">
        <f t="shared" si="2"/>
        <v>47</v>
      </c>
      <c r="E59" s="21" t="s">
        <v>331</v>
      </c>
      <c r="F59" s="33" t="s">
        <v>916</v>
      </c>
      <c r="G59" s="26" t="s">
        <v>638</v>
      </c>
      <c r="H59" s="26" t="s">
        <v>639</v>
      </c>
      <c r="I59" s="26" t="s">
        <v>640</v>
      </c>
      <c r="J59" s="23"/>
      <c r="K59" s="23"/>
      <c r="L59" s="23"/>
      <c r="M59" s="23"/>
      <c r="N59" s="23"/>
    </row>
    <row r="60" spans="1:14" ht="30" customHeight="1">
      <c r="A60" s="11">
        <v>48</v>
      </c>
      <c r="B60" s="11" t="str">
        <f t="shared" si="0"/>
        <v/>
      </c>
      <c r="C60" s="11" t="str">
        <f t="shared" si="1"/>
        <v>（２２）</v>
      </c>
      <c r="D60" s="11">
        <f t="shared" si="2"/>
        <v>48</v>
      </c>
      <c r="E60" s="21" t="s">
        <v>167</v>
      </c>
      <c r="F60" s="33" t="s">
        <v>860</v>
      </c>
      <c r="G60" s="26" t="s">
        <v>638</v>
      </c>
      <c r="H60" s="26" t="s">
        <v>639</v>
      </c>
      <c r="I60" s="26" t="s">
        <v>640</v>
      </c>
      <c r="J60" s="23"/>
      <c r="K60" s="23"/>
      <c r="L60" s="23"/>
      <c r="M60" s="23"/>
      <c r="N60" s="23"/>
    </row>
    <row r="61" spans="1:14" ht="30" customHeight="1">
      <c r="B61" s="11" t="str">
        <f t="shared" si="0"/>
        <v/>
      </c>
      <c r="C61" s="11" t="str">
        <f t="shared" si="1"/>
        <v/>
      </c>
      <c r="D61" s="11" t="str">
        <f t="shared" si="2"/>
        <v/>
      </c>
      <c r="E61" s="174" t="s">
        <v>917</v>
      </c>
      <c r="F61" s="175"/>
      <c r="G61" s="175"/>
      <c r="H61" s="175"/>
      <c r="I61" s="175"/>
      <c r="J61" s="175"/>
      <c r="K61" s="175"/>
      <c r="L61" s="175"/>
      <c r="M61" s="175"/>
      <c r="N61" s="176"/>
    </row>
    <row r="62" spans="1:14" ht="30" customHeight="1">
      <c r="A62" s="11">
        <v>49</v>
      </c>
      <c r="B62" s="11" t="str">
        <f t="shared" si="0"/>
        <v/>
      </c>
      <c r="C62" s="11" t="str">
        <f t="shared" si="1"/>
        <v>（２３）</v>
      </c>
      <c r="D62" s="11">
        <f t="shared" si="2"/>
        <v>49</v>
      </c>
      <c r="E62" s="21" t="s">
        <v>557</v>
      </c>
      <c r="F62" s="25" t="s">
        <v>643</v>
      </c>
      <c r="G62" s="26" t="s">
        <v>132</v>
      </c>
      <c r="H62" s="26" t="s">
        <v>133</v>
      </c>
      <c r="I62" s="26" t="s">
        <v>134</v>
      </c>
      <c r="J62" s="26" t="s">
        <v>135</v>
      </c>
      <c r="K62" s="23"/>
      <c r="L62" s="23"/>
      <c r="M62" s="23"/>
      <c r="N62" s="23"/>
    </row>
    <row r="63" spans="1:14" ht="30" customHeight="1">
      <c r="A63" s="11">
        <v>50</v>
      </c>
      <c r="B63" s="11" t="str">
        <f t="shared" si="0"/>
        <v/>
      </c>
      <c r="C63" s="11" t="str">
        <f t="shared" si="1"/>
        <v>（２４）</v>
      </c>
      <c r="D63" s="11">
        <f t="shared" si="2"/>
        <v>50</v>
      </c>
      <c r="E63" s="21" t="s">
        <v>171</v>
      </c>
      <c r="F63" s="25" t="s">
        <v>918</v>
      </c>
      <c r="G63" s="26" t="s">
        <v>472</v>
      </c>
      <c r="H63" s="26" t="s">
        <v>473</v>
      </c>
      <c r="I63" s="26" t="s">
        <v>474</v>
      </c>
      <c r="J63" s="26" t="s">
        <v>475</v>
      </c>
      <c r="K63" s="23"/>
      <c r="L63" s="23"/>
      <c r="M63" s="23"/>
      <c r="N63" s="23"/>
    </row>
    <row r="64" spans="1:14" ht="30" customHeight="1">
      <c r="A64" s="11">
        <v>51</v>
      </c>
      <c r="B64" s="11" t="str">
        <f t="shared" si="0"/>
        <v/>
      </c>
      <c r="C64" s="11" t="str">
        <f t="shared" si="1"/>
        <v>（２５）</v>
      </c>
      <c r="D64" s="11">
        <f t="shared" si="2"/>
        <v>51</v>
      </c>
      <c r="E64" s="21" t="s">
        <v>173</v>
      </c>
      <c r="F64" s="25" t="s">
        <v>645</v>
      </c>
      <c r="G64" s="26" t="s">
        <v>623</v>
      </c>
      <c r="H64" s="26" t="s">
        <v>624</v>
      </c>
      <c r="I64" s="26" t="s">
        <v>625</v>
      </c>
      <c r="J64" s="26" t="s">
        <v>626</v>
      </c>
      <c r="K64" s="23"/>
      <c r="L64" s="23"/>
      <c r="M64" s="23"/>
      <c r="N64" s="23"/>
    </row>
    <row r="65" spans="1:14" ht="30" customHeight="1">
      <c r="A65" s="11">
        <v>52</v>
      </c>
      <c r="B65" s="11" t="str">
        <f t="shared" si="0"/>
        <v/>
      </c>
      <c r="C65" s="11" t="str">
        <f t="shared" si="1"/>
        <v>（２６）</v>
      </c>
      <c r="D65" s="11">
        <f t="shared" si="2"/>
        <v>52</v>
      </c>
      <c r="E65" s="21" t="s">
        <v>175</v>
      </c>
      <c r="F65" s="25" t="s">
        <v>797</v>
      </c>
      <c r="G65" s="26" t="s">
        <v>346</v>
      </c>
      <c r="H65" s="26" t="s">
        <v>347</v>
      </c>
      <c r="I65" s="26" t="s">
        <v>348</v>
      </c>
      <c r="J65" s="26" t="s">
        <v>349</v>
      </c>
      <c r="K65" s="23"/>
      <c r="L65" s="23"/>
      <c r="M65" s="23"/>
      <c r="N65" s="23"/>
    </row>
    <row r="66" spans="1:14" ht="30" customHeight="1">
      <c r="A66" s="11">
        <v>53</v>
      </c>
      <c r="B66" s="11" t="str">
        <f t="shared" si="0"/>
        <v/>
      </c>
      <c r="C66" s="11" t="str">
        <f t="shared" si="1"/>
        <v>（２７）</v>
      </c>
      <c r="D66" s="11">
        <f t="shared" si="2"/>
        <v>53</v>
      </c>
      <c r="E66" s="21" t="s">
        <v>919</v>
      </c>
      <c r="F66" s="25" t="s">
        <v>802</v>
      </c>
      <c r="G66" s="26" t="s">
        <v>156</v>
      </c>
      <c r="H66" s="26" t="s">
        <v>157</v>
      </c>
      <c r="I66" s="26" t="s">
        <v>158</v>
      </c>
      <c r="J66" s="26" t="s">
        <v>159</v>
      </c>
      <c r="K66" s="23"/>
      <c r="L66" s="23"/>
      <c r="M66" s="23"/>
      <c r="N66" s="23"/>
    </row>
    <row r="67" spans="1:14" ht="30" customHeight="1">
      <c r="A67" s="11">
        <v>54</v>
      </c>
      <c r="B67" s="11" t="str">
        <f t="shared" si="0"/>
        <v/>
      </c>
      <c r="C67" s="11" t="str">
        <f t="shared" si="1"/>
        <v>（２８）</v>
      </c>
      <c r="D67" s="11">
        <f t="shared" si="2"/>
        <v>54</v>
      </c>
      <c r="E67" s="21" t="s">
        <v>179</v>
      </c>
      <c r="F67" s="25" t="s">
        <v>920</v>
      </c>
      <c r="G67" s="26" t="s">
        <v>921</v>
      </c>
      <c r="H67" s="26" t="s">
        <v>799</v>
      </c>
      <c r="I67" s="26" t="s">
        <v>800</v>
      </c>
      <c r="J67" s="26" t="s">
        <v>801</v>
      </c>
      <c r="K67" s="23"/>
      <c r="L67" s="23"/>
      <c r="M67" s="23"/>
      <c r="N67" s="23"/>
    </row>
    <row r="68" spans="1:14" ht="30" customHeight="1">
      <c r="A68" s="11">
        <v>55</v>
      </c>
      <c r="B68" s="11" t="str">
        <f t="shared" si="0"/>
        <v/>
      </c>
      <c r="C68" s="11" t="str">
        <f t="shared" si="1"/>
        <v>（２９）</v>
      </c>
      <c r="D68" s="11">
        <f t="shared" si="2"/>
        <v>55</v>
      </c>
      <c r="E68" s="21" t="s">
        <v>430</v>
      </c>
      <c r="F68" s="25" t="s">
        <v>872</v>
      </c>
      <c r="G68" s="26" t="s">
        <v>654</v>
      </c>
      <c r="H68" s="26" t="s">
        <v>655</v>
      </c>
      <c r="I68" s="26" t="s">
        <v>656</v>
      </c>
      <c r="J68" s="26" t="s">
        <v>657</v>
      </c>
      <c r="K68" s="23"/>
      <c r="L68" s="23"/>
      <c r="M68" s="23"/>
      <c r="N68" s="23"/>
    </row>
    <row r="69" spans="1:14" ht="30" customHeight="1">
      <c r="B69" s="11" t="str">
        <f t="shared" si="0"/>
        <v/>
      </c>
      <c r="C69" s="11" t="str">
        <f t="shared" si="1"/>
        <v/>
      </c>
      <c r="D69" s="11" t="str">
        <f t="shared" si="2"/>
        <v/>
      </c>
      <c r="E69" s="174" t="s">
        <v>922</v>
      </c>
      <c r="F69" s="175"/>
      <c r="G69" s="175"/>
      <c r="H69" s="175"/>
      <c r="I69" s="175"/>
      <c r="J69" s="175"/>
      <c r="K69" s="175"/>
      <c r="L69" s="175"/>
      <c r="M69" s="175"/>
      <c r="N69" s="176"/>
    </row>
    <row r="70" spans="1:14" ht="30" customHeight="1">
      <c r="A70" s="11">
        <v>56</v>
      </c>
      <c r="B70" s="11" t="str">
        <f t="shared" si="0"/>
        <v/>
      </c>
      <c r="C70" s="11" t="str">
        <f t="shared" si="1"/>
        <v>（３０）</v>
      </c>
      <c r="D70" s="11">
        <f t="shared" si="2"/>
        <v>56</v>
      </c>
      <c r="E70" s="21" t="s">
        <v>791</v>
      </c>
      <c r="F70" s="25" t="s">
        <v>923</v>
      </c>
      <c r="G70" s="26" t="s">
        <v>163</v>
      </c>
      <c r="H70" s="26" t="s">
        <v>164</v>
      </c>
      <c r="I70" s="26" t="s">
        <v>165</v>
      </c>
      <c r="J70" s="26" t="s">
        <v>166</v>
      </c>
      <c r="K70" s="23"/>
      <c r="L70" s="23"/>
      <c r="M70" s="23"/>
      <c r="N70" s="23"/>
    </row>
    <row r="71" spans="1:14" ht="30" customHeight="1">
      <c r="A71" s="11">
        <v>57</v>
      </c>
      <c r="B71" s="11" t="str">
        <f t="shared" si="0"/>
        <v/>
      </c>
      <c r="C71" s="11" t="str">
        <f t="shared" si="1"/>
        <v>（３１）</v>
      </c>
      <c r="D71" s="11">
        <f t="shared" si="2"/>
        <v>57</v>
      </c>
      <c r="E71" s="21" t="s">
        <v>188</v>
      </c>
      <c r="F71" s="25" t="s">
        <v>660</v>
      </c>
      <c r="G71" s="26" t="s">
        <v>163</v>
      </c>
      <c r="H71" s="26" t="s">
        <v>164</v>
      </c>
      <c r="I71" s="26" t="s">
        <v>165</v>
      </c>
      <c r="J71" s="26" t="s">
        <v>166</v>
      </c>
      <c r="K71" s="23"/>
      <c r="L71" s="23"/>
      <c r="M71" s="23"/>
      <c r="N71" s="23"/>
    </row>
    <row r="72" spans="1:14" ht="30" customHeight="1">
      <c r="A72" s="11">
        <v>58</v>
      </c>
      <c r="B72" s="11" t="str">
        <f t="shared" si="0"/>
        <v/>
      </c>
      <c r="C72" s="11" t="str">
        <f t="shared" si="1"/>
        <v>（３２）</v>
      </c>
      <c r="D72" s="11">
        <f t="shared" si="2"/>
        <v>58</v>
      </c>
      <c r="E72" s="21" t="s">
        <v>196</v>
      </c>
      <c r="F72" s="25" t="s">
        <v>808</v>
      </c>
      <c r="G72" s="26" t="s">
        <v>163</v>
      </c>
      <c r="H72" s="26" t="s">
        <v>164</v>
      </c>
      <c r="I72" s="26" t="s">
        <v>165</v>
      </c>
      <c r="J72" s="26" t="s">
        <v>166</v>
      </c>
      <c r="K72" s="23"/>
      <c r="L72" s="23"/>
      <c r="M72" s="23"/>
      <c r="N72" s="23"/>
    </row>
    <row r="73" spans="1:14" ht="30" customHeight="1">
      <c r="A73" s="11">
        <v>59</v>
      </c>
      <c r="B73" s="11" t="str">
        <f t="shared" ref="B73:B106" si="3">IF(A73&lt;&gt;"",B72,IF(ISERROR(FIND("　",E73)),E73,""))</f>
        <v/>
      </c>
      <c r="C73" s="11" t="str">
        <f t="shared" ref="C73:C106" si="4">IF(A73&lt;&gt;"", B73&amp;E73, "")</f>
        <v>（３３）</v>
      </c>
      <c r="D73" s="11">
        <f t="shared" ref="D73:D106" si="5">IF(A73=0,"",A73)</f>
        <v>59</v>
      </c>
      <c r="E73" s="21" t="s">
        <v>201</v>
      </c>
      <c r="F73" s="34" t="s">
        <v>662</v>
      </c>
      <c r="G73" s="26" t="s">
        <v>163</v>
      </c>
      <c r="H73" s="26" t="s">
        <v>164</v>
      </c>
      <c r="I73" s="26" t="s">
        <v>165</v>
      </c>
      <c r="J73" s="26" t="s">
        <v>166</v>
      </c>
      <c r="K73" s="23"/>
      <c r="L73" s="23"/>
      <c r="M73" s="23"/>
      <c r="N73" s="23"/>
    </row>
    <row r="74" spans="1:14" ht="30" customHeight="1">
      <c r="A74" s="11">
        <v>60</v>
      </c>
      <c r="B74" s="11" t="str">
        <f t="shared" si="3"/>
        <v/>
      </c>
      <c r="C74" s="11" t="str">
        <f t="shared" si="4"/>
        <v>（３４）</v>
      </c>
      <c r="D74" s="11">
        <f t="shared" si="5"/>
        <v>60</v>
      </c>
      <c r="E74" s="21" t="s">
        <v>211</v>
      </c>
      <c r="F74" s="25" t="s">
        <v>924</v>
      </c>
      <c r="G74" s="26" t="s">
        <v>163</v>
      </c>
      <c r="H74" s="26" t="s">
        <v>164</v>
      </c>
      <c r="I74" s="26" t="s">
        <v>165</v>
      </c>
      <c r="J74" s="26" t="s">
        <v>166</v>
      </c>
      <c r="K74" s="23"/>
      <c r="L74" s="23"/>
      <c r="M74" s="23"/>
      <c r="N74" s="23"/>
    </row>
    <row r="75" spans="1:14" ht="30" customHeight="1">
      <c r="A75" s="11">
        <v>61</v>
      </c>
      <c r="B75" s="11" t="str">
        <f t="shared" si="3"/>
        <v/>
      </c>
      <c r="C75" s="11" t="str">
        <f t="shared" si="4"/>
        <v>（３５）</v>
      </c>
      <c r="D75" s="11">
        <f t="shared" si="5"/>
        <v>61</v>
      </c>
      <c r="E75" s="21" t="s">
        <v>218</v>
      </c>
      <c r="F75" s="25" t="s">
        <v>879</v>
      </c>
      <c r="G75" s="26" t="s">
        <v>163</v>
      </c>
      <c r="H75" s="26" t="s">
        <v>164</v>
      </c>
      <c r="I75" s="26" t="s">
        <v>165</v>
      </c>
      <c r="J75" s="26" t="s">
        <v>166</v>
      </c>
      <c r="K75" s="23"/>
      <c r="L75" s="23"/>
      <c r="M75" s="23"/>
      <c r="N75" s="23"/>
    </row>
    <row r="76" spans="1:14" ht="30" customHeight="1">
      <c r="A76" s="11">
        <v>62</v>
      </c>
      <c r="B76" s="11" t="str">
        <f t="shared" si="3"/>
        <v/>
      </c>
      <c r="C76" s="11" t="str">
        <f t="shared" si="4"/>
        <v>（３６）</v>
      </c>
      <c r="D76" s="11">
        <f t="shared" si="5"/>
        <v>62</v>
      </c>
      <c r="E76" s="21" t="s">
        <v>226</v>
      </c>
      <c r="F76" s="25" t="s">
        <v>880</v>
      </c>
      <c r="G76" s="26" t="s">
        <v>163</v>
      </c>
      <c r="H76" s="26" t="s">
        <v>164</v>
      </c>
      <c r="I76" s="26" t="s">
        <v>165</v>
      </c>
      <c r="J76" s="26" t="s">
        <v>166</v>
      </c>
      <c r="K76" s="23"/>
      <c r="L76" s="23"/>
      <c r="M76" s="23"/>
      <c r="N76" s="23"/>
    </row>
    <row r="77" spans="1:14" ht="30" customHeight="1">
      <c r="A77" s="11">
        <v>63</v>
      </c>
      <c r="B77" s="11" t="str">
        <f t="shared" si="3"/>
        <v/>
      </c>
      <c r="C77" s="11" t="str">
        <f t="shared" si="4"/>
        <v>（３７）</v>
      </c>
      <c r="D77" s="11">
        <f t="shared" si="5"/>
        <v>63</v>
      </c>
      <c r="E77" s="21" t="s">
        <v>228</v>
      </c>
      <c r="F77" s="33" t="s">
        <v>881</v>
      </c>
      <c r="G77" s="26" t="s">
        <v>163</v>
      </c>
      <c r="H77" s="26" t="s">
        <v>164</v>
      </c>
      <c r="I77" s="26" t="s">
        <v>165</v>
      </c>
      <c r="J77" s="26" t="s">
        <v>166</v>
      </c>
      <c r="K77" s="23"/>
      <c r="L77" s="23"/>
      <c r="M77" s="23"/>
      <c r="N77" s="23"/>
    </row>
    <row r="78" spans="1:14" ht="30" customHeight="1">
      <c r="B78" s="11" t="str">
        <f t="shared" si="3"/>
        <v/>
      </c>
      <c r="C78" s="11" t="str">
        <f t="shared" si="4"/>
        <v/>
      </c>
      <c r="D78" s="11" t="str">
        <f t="shared" si="5"/>
        <v/>
      </c>
      <c r="E78" s="177" t="s">
        <v>925</v>
      </c>
      <c r="F78" s="178"/>
      <c r="G78" s="178"/>
      <c r="H78" s="178"/>
      <c r="I78" s="178"/>
      <c r="J78" s="178"/>
      <c r="K78" s="178"/>
      <c r="L78" s="178"/>
      <c r="M78" s="178"/>
      <c r="N78" s="179"/>
    </row>
    <row r="79" spans="1:14" ht="30" customHeight="1">
      <c r="A79" s="11">
        <v>64</v>
      </c>
      <c r="B79" s="11" t="str">
        <f t="shared" si="3"/>
        <v/>
      </c>
      <c r="C79" s="11" t="str">
        <f t="shared" si="4"/>
        <v>（３８）</v>
      </c>
      <c r="D79" s="11">
        <f t="shared" si="5"/>
        <v>64</v>
      </c>
      <c r="E79" s="21" t="s">
        <v>926</v>
      </c>
      <c r="F79" s="25" t="s">
        <v>479</v>
      </c>
      <c r="G79" s="26" t="s">
        <v>110</v>
      </c>
      <c r="H79" s="26" t="s">
        <v>111</v>
      </c>
      <c r="I79" s="26" t="s">
        <v>184</v>
      </c>
      <c r="J79" s="26" t="s">
        <v>185</v>
      </c>
      <c r="K79" s="23"/>
      <c r="L79" s="23"/>
      <c r="M79" s="23"/>
      <c r="N79" s="23"/>
    </row>
    <row r="80" spans="1:14" ht="30" customHeight="1">
      <c r="A80" s="11">
        <v>65</v>
      </c>
      <c r="B80" s="11" t="str">
        <f t="shared" si="3"/>
        <v/>
      </c>
      <c r="C80" s="11" t="str">
        <f t="shared" si="4"/>
        <v>（３９）</v>
      </c>
      <c r="D80" s="11">
        <f t="shared" si="5"/>
        <v>65</v>
      </c>
      <c r="E80" s="21" t="s">
        <v>237</v>
      </c>
      <c r="F80" s="25" t="s">
        <v>883</v>
      </c>
      <c r="G80" s="40" t="s">
        <v>110</v>
      </c>
      <c r="H80" s="40" t="s">
        <v>111</v>
      </c>
      <c r="I80" s="40" t="s">
        <v>184</v>
      </c>
      <c r="J80" s="40" t="s">
        <v>185</v>
      </c>
      <c r="K80" s="23"/>
      <c r="L80" s="23"/>
      <c r="M80" s="23"/>
      <c r="N80" s="23"/>
    </row>
    <row r="81" spans="1:14" ht="45">
      <c r="A81" s="11">
        <v>66</v>
      </c>
      <c r="B81" s="11" t="str">
        <f t="shared" si="3"/>
        <v/>
      </c>
      <c r="C81" s="11" t="str">
        <f t="shared" si="4"/>
        <v>（４０）</v>
      </c>
      <c r="D81" s="11">
        <f t="shared" si="5"/>
        <v>66</v>
      </c>
      <c r="E81" s="21" t="s">
        <v>239</v>
      </c>
      <c r="F81" s="33" t="s">
        <v>927</v>
      </c>
      <c r="G81" s="26" t="s">
        <v>816</v>
      </c>
      <c r="H81" s="26" t="s">
        <v>817</v>
      </c>
      <c r="I81" s="26" t="s">
        <v>818</v>
      </c>
      <c r="J81" s="26" t="s">
        <v>819</v>
      </c>
      <c r="K81" s="26" t="s">
        <v>674</v>
      </c>
      <c r="L81" s="26" t="s">
        <v>675</v>
      </c>
      <c r="M81" s="23"/>
      <c r="N81" s="23"/>
    </row>
    <row r="82" spans="1:14">
      <c r="A82" s="11">
        <v>67</v>
      </c>
      <c r="B82" s="11" t="str">
        <f t="shared" si="3"/>
        <v/>
      </c>
      <c r="C82" s="11" t="str">
        <f t="shared" si="4"/>
        <v>（４１）</v>
      </c>
      <c r="D82" s="11">
        <f t="shared" si="5"/>
        <v>67</v>
      </c>
      <c r="E82" s="21" t="s">
        <v>245</v>
      </c>
      <c r="F82" s="33" t="s">
        <v>928</v>
      </c>
      <c r="G82" s="26" t="s">
        <v>821</v>
      </c>
      <c r="H82" s="26" t="s">
        <v>822</v>
      </c>
      <c r="I82" s="26" t="s">
        <v>817</v>
      </c>
      <c r="J82" s="26" t="s">
        <v>818</v>
      </c>
      <c r="K82" s="26" t="s">
        <v>679</v>
      </c>
      <c r="L82" s="26" t="s">
        <v>675</v>
      </c>
      <c r="M82" s="23"/>
      <c r="N82" s="23"/>
    </row>
    <row r="83" spans="1:14" ht="36" customHeight="1">
      <c r="A83" s="11">
        <v>68</v>
      </c>
      <c r="B83" s="11" t="str">
        <f t="shared" si="3"/>
        <v/>
      </c>
      <c r="C83" s="11" t="str">
        <f t="shared" si="4"/>
        <v>（４２）</v>
      </c>
      <c r="D83" s="11">
        <f t="shared" si="5"/>
        <v>68</v>
      </c>
      <c r="E83" s="21" t="s">
        <v>445</v>
      </c>
      <c r="F83" s="25" t="s">
        <v>929</v>
      </c>
      <c r="G83" s="26" t="s">
        <v>824</v>
      </c>
      <c r="H83" s="26" t="s">
        <v>825</v>
      </c>
      <c r="I83" s="26" t="s">
        <v>826</v>
      </c>
      <c r="J83" s="26" t="s">
        <v>827</v>
      </c>
      <c r="K83" s="26" t="s">
        <v>828</v>
      </c>
      <c r="L83" s="26" t="s">
        <v>829</v>
      </c>
      <c r="M83" s="26" t="s">
        <v>687</v>
      </c>
      <c r="N83" s="26" t="s">
        <v>639</v>
      </c>
    </row>
    <row r="84" spans="1:14" ht="33" customHeight="1">
      <c r="A84" s="11">
        <v>69</v>
      </c>
      <c r="B84" s="11" t="str">
        <f t="shared" si="3"/>
        <v/>
      </c>
      <c r="C84" s="11" t="str">
        <f t="shared" si="4"/>
        <v>（４３）</v>
      </c>
      <c r="D84" s="11">
        <f t="shared" si="5"/>
        <v>69</v>
      </c>
      <c r="E84" s="21" t="s">
        <v>254</v>
      </c>
      <c r="F84" s="25" t="s">
        <v>930</v>
      </c>
      <c r="G84" s="26" t="s">
        <v>931</v>
      </c>
      <c r="H84" s="26" t="s">
        <v>932</v>
      </c>
      <c r="I84" s="26" t="s">
        <v>933</v>
      </c>
      <c r="J84" s="26" t="s">
        <v>934</v>
      </c>
      <c r="K84" s="26" t="s">
        <v>935</v>
      </c>
      <c r="L84" s="23"/>
      <c r="M84" s="23"/>
      <c r="N84" s="23"/>
    </row>
    <row r="85" spans="1:14" ht="32.25" customHeight="1">
      <c r="A85" s="11">
        <v>70</v>
      </c>
      <c r="B85" s="11" t="str">
        <f t="shared" si="3"/>
        <v/>
      </c>
      <c r="C85" s="11" t="str">
        <f t="shared" si="4"/>
        <v>（４４）</v>
      </c>
      <c r="D85" s="11">
        <f t="shared" si="5"/>
        <v>70</v>
      </c>
      <c r="E85" s="21" t="s">
        <v>256</v>
      </c>
      <c r="F85" s="33" t="s">
        <v>694</v>
      </c>
      <c r="G85" s="26" t="s">
        <v>936</v>
      </c>
      <c r="H85" s="26" t="s">
        <v>937</v>
      </c>
      <c r="I85" s="26" t="s">
        <v>938</v>
      </c>
      <c r="J85" s="26" t="s">
        <v>939</v>
      </c>
      <c r="K85" s="26" t="s">
        <v>940</v>
      </c>
      <c r="L85" s="23"/>
      <c r="M85" s="23"/>
      <c r="N85" s="23"/>
    </row>
    <row r="86" spans="1:14" ht="45">
      <c r="A86" s="11">
        <v>71</v>
      </c>
      <c r="B86" s="11" t="str">
        <f t="shared" si="3"/>
        <v/>
      </c>
      <c r="C86" s="11" t="str">
        <f t="shared" si="4"/>
        <v>（４５）</v>
      </c>
      <c r="D86" s="11">
        <f t="shared" si="5"/>
        <v>71</v>
      </c>
      <c r="E86" s="21" t="s">
        <v>258</v>
      </c>
      <c r="F86" s="25" t="s">
        <v>832</v>
      </c>
      <c r="G86" s="26" t="s">
        <v>821</v>
      </c>
      <c r="H86" s="26" t="s">
        <v>822</v>
      </c>
      <c r="I86" s="26" t="s">
        <v>817</v>
      </c>
      <c r="J86" s="26" t="s">
        <v>818</v>
      </c>
      <c r="K86" s="26" t="s">
        <v>679</v>
      </c>
      <c r="L86" s="26" t="s">
        <v>823</v>
      </c>
      <c r="M86" s="23"/>
      <c r="N86" s="23"/>
    </row>
    <row r="87" spans="1:14">
      <c r="A87" s="11">
        <v>72</v>
      </c>
      <c r="B87" s="11" t="str">
        <f t="shared" si="3"/>
        <v/>
      </c>
      <c r="C87" s="11" t="str">
        <f t="shared" si="4"/>
        <v>（４６）</v>
      </c>
      <c r="D87" s="11">
        <f t="shared" si="5"/>
        <v>72</v>
      </c>
      <c r="E87" s="21" t="s">
        <v>260</v>
      </c>
      <c r="F87" s="25" t="s">
        <v>833</v>
      </c>
      <c r="G87" s="26" t="s">
        <v>702</v>
      </c>
      <c r="H87" s="26" t="s">
        <v>231</v>
      </c>
      <c r="I87" s="23"/>
      <c r="J87" s="23"/>
      <c r="K87" s="23"/>
      <c r="L87" s="23"/>
      <c r="M87" s="23"/>
      <c r="N87" s="23"/>
    </row>
    <row r="88" spans="1:14" ht="45">
      <c r="A88" s="11">
        <v>73</v>
      </c>
      <c r="B88" s="11" t="str">
        <f t="shared" si="3"/>
        <v/>
      </c>
      <c r="C88" s="11" t="str">
        <f t="shared" si="4"/>
        <v>（４７）</v>
      </c>
      <c r="D88" s="11">
        <f t="shared" si="5"/>
        <v>73</v>
      </c>
      <c r="E88" s="21" t="s">
        <v>262</v>
      </c>
      <c r="F88" s="25" t="s">
        <v>941</v>
      </c>
      <c r="G88" s="26" t="s">
        <v>821</v>
      </c>
      <c r="H88" s="26" t="s">
        <v>822</v>
      </c>
      <c r="I88" s="26" t="s">
        <v>817</v>
      </c>
      <c r="J88" s="26" t="s">
        <v>818</v>
      </c>
      <c r="K88" s="26" t="s">
        <v>819</v>
      </c>
      <c r="L88" s="26" t="s">
        <v>674</v>
      </c>
      <c r="M88" s="26" t="s">
        <v>836</v>
      </c>
      <c r="N88" s="23"/>
    </row>
    <row r="89" spans="1:14" ht="45">
      <c r="A89" s="11">
        <v>74</v>
      </c>
      <c r="B89" s="11" t="str">
        <f t="shared" si="3"/>
        <v/>
      </c>
      <c r="C89" s="11" t="str">
        <f t="shared" si="4"/>
        <v>（４８）</v>
      </c>
      <c r="D89" s="11">
        <f t="shared" si="5"/>
        <v>74</v>
      </c>
      <c r="E89" s="21" t="s">
        <v>264</v>
      </c>
      <c r="F89" s="25" t="s">
        <v>942</v>
      </c>
      <c r="G89" s="26" t="s">
        <v>702</v>
      </c>
      <c r="H89" s="26" t="s">
        <v>703</v>
      </c>
      <c r="I89" s="23"/>
      <c r="J89" s="23"/>
      <c r="K89" s="23"/>
      <c r="L89" s="23"/>
      <c r="M89" s="23"/>
      <c r="N89" s="23"/>
    </row>
    <row r="90" spans="1:14" ht="39" customHeight="1">
      <c r="A90" s="11">
        <v>75</v>
      </c>
      <c r="B90" s="11" t="str">
        <f t="shared" si="3"/>
        <v/>
      </c>
      <c r="C90" s="11" t="str">
        <f t="shared" si="4"/>
        <v>（４９）</v>
      </c>
      <c r="D90" s="11">
        <f t="shared" si="5"/>
        <v>75</v>
      </c>
      <c r="E90" s="21" t="s">
        <v>266</v>
      </c>
      <c r="F90" s="25" t="s">
        <v>943</v>
      </c>
      <c r="G90" s="26" t="s">
        <v>241</v>
      </c>
      <c r="H90" s="26" t="s">
        <v>242</v>
      </c>
      <c r="I90" s="26" t="s">
        <v>243</v>
      </c>
      <c r="J90" s="26" t="s">
        <v>244</v>
      </c>
      <c r="K90" s="23"/>
      <c r="L90" s="23"/>
      <c r="M90" s="23"/>
      <c r="N90" s="23"/>
    </row>
    <row r="91" spans="1:14" ht="50.25" customHeight="1">
      <c r="A91" s="11">
        <v>76</v>
      </c>
      <c r="B91" s="11" t="str">
        <f t="shared" si="3"/>
        <v/>
      </c>
      <c r="C91" s="11" t="str">
        <f t="shared" si="4"/>
        <v>（５０）</v>
      </c>
      <c r="D91" s="11">
        <f t="shared" si="5"/>
        <v>76</v>
      </c>
      <c r="E91" s="21" t="s">
        <v>268</v>
      </c>
      <c r="F91" s="25" t="s">
        <v>944</v>
      </c>
      <c r="G91" s="26" t="s">
        <v>714</v>
      </c>
      <c r="H91" s="26" t="s">
        <v>21</v>
      </c>
      <c r="I91" s="26" t="s">
        <v>22</v>
      </c>
      <c r="J91" s="26" t="s">
        <v>23</v>
      </c>
      <c r="K91" s="23"/>
      <c r="L91" s="23"/>
      <c r="M91" s="23"/>
      <c r="N91" s="23"/>
    </row>
    <row r="92" spans="1:14" ht="30" customHeight="1">
      <c r="B92" s="11" t="str">
        <f t="shared" si="3"/>
        <v/>
      </c>
      <c r="C92" s="11" t="str">
        <f t="shared" si="4"/>
        <v/>
      </c>
      <c r="D92" s="11" t="str">
        <f t="shared" si="5"/>
        <v/>
      </c>
      <c r="E92" s="180" t="s">
        <v>945</v>
      </c>
      <c r="F92" s="181"/>
      <c r="G92" s="181"/>
      <c r="H92" s="181"/>
      <c r="I92" s="181"/>
      <c r="J92" s="181"/>
      <c r="K92" s="181"/>
      <c r="L92" s="181"/>
      <c r="M92" s="181"/>
      <c r="N92" s="182"/>
    </row>
    <row r="93" spans="1:14" ht="30" customHeight="1">
      <c r="A93" s="11">
        <v>77</v>
      </c>
      <c r="B93" s="11" t="str">
        <f t="shared" si="3"/>
        <v/>
      </c>
      <c r="C93" s="11" t="str">
        <f t="shared" si="4"/>
        <v>（５１）</v>
      </c>
      <c r="D93" s="11">
        <f t="shared" si="5"/>
        <v>77</v>
      </c>
      <c r="E93" s="21" t="s">
        <v>946</v>
      </c>
      <c r="F93" s="37" t="s">
        <v>947</v>
      </c>
      <c r="G93" s="26" t="s">
        <v>250</v>
      </c>
      <c r="H93" s="26" t="s">
        <v>251</v>
      </c>
      <c r="I93" s="26" t="s">
        <v>252</v>
      </c>
      <c r="J93" s="26" t="s">
        <v>253</v>
      </c>
      <c r="K93" s="23"/>
      <c r="L93" s="23"/>
      <c r="M93" s="23"/>
      <c r="N93" s="23"/>
    </row>
    <row r="94" spans="1:14" ht="30" customHeight="1">
      <c r="A94" s="11">
        <v>78</v>
      </c>
      <c r="B94" s="11" t="str">
        <f t="shared" si="3"/>
        <v/>
      </c>
      <c r="C94" s="11" t="str">
        <f t="shared" si="4"/>
        <v>（５２）</v>
      </c>
      <c r="D94" s="11">
        <f t="shared" si="5"/>
        <v>78</v>
      </c>
      <c r="E94" s="21" t="s">
        <v>272</v>
      </c>
      <c r="F94" s="37" t="s">
        <v>948</v>
      </c>
      <c r="G94" s="26" t="s">
        <v>250</v>
      </c>
      <c r="H94" s="26" t="s">
        <v>251</v>
      </c>
      <c r="I94" s="26" t="s">
        <v>252</v>
      </c>
      <c r="J94" s="26" t="s">
        <v>253</v>
      </c>
      <c r="K94" s="23"/>
      <c r="L94" s="23"/>
      <c r="M94" s="23"/>
      <c r="N94" s="23"/>
    </row>
    <row r="95" spans="1:14" ht="30" customHeight="1">
      <c r="A95" s="11">
        <v>79</v>
      </c>
      <c r="B95" s="11" t="str">
        <f t="shared" si="3"/>
        <v/>
      </c>
      <c r="C95" s="11" t="str">
        <f t="shared" si="4"/>
        <v>（５３）</v>
      </c>
      <c r="D95" s="11">
        <f t="shared" si="5"/>
        <v>79</v>
      </c>
      <c r="E95" s="21" t="s">
        <v>274</v>
      </c>
      <c r="F95" s="37" t="s">
        <v>720</v>
      </c>
      <c r="G95" s="26" t="s">
        <v>250</v>
      </c>
      <c r="H95" s="26" t="s">
        <v>251</v>
      </c>
      <c r="I95" s="26" t="s">
        <v>252</v>
      </c>
      <c r="J95" s="26" t="s">
        <v>253</v>
      </c>
      <c r="K95" s="23"/>
      <c r="L95" s="23"/>
      <c r="M95" s="23"/>
      <c r="N95" s="23"/>
    </row>
    <row r="96" spans="1:14" ht="30" customHeight="1">
      <c r="A96" s="11">
        <v>80</v>
      </c>
      <c r="B96" s="11" t="str">
        <f t="shared" si="3"/>
        <v/>
      </c>
      <c r="C96" s="11" t="str">
        <f t="shared" si="4"/>
        <v>（５４）</v>
      </c>
      <c r="D96" s="11">
        <f t="shared" si="5"/>
        <v>80</v>
      </c>
      <c r="E96" s="21" t="s">
        <v>386</v>
      </c>
      <c r="F96" s="37" t="s">
        <v>949</v>
      </c>
      <c r="G96" s="26" t="s">
        <v>250</v>
      </c>
      <c r="H96" s="26" t="s">
        <v>251</v>
      </c>
      <c r="I96" s="26" t="s">
        <v>252</v>
      </c>
      <c r="J96" s="26" t="s">
        <v>253</v>
      </c>
      <c r="K96" s="23"/>
      <c r="L96" s="23"/>
      <c r="M96" s="23"/>
      <c r="N96" s="23"/>
    </row>
    <row r="97" spans="1:14" ht="30" customHeight="1">
      <c r="A97" s="11">
        <v>81</v>
      </c>
      <c r="B97" s="11" t="str">
        <f t="shared" si="3"/>
        <v/>
      </c>
      <c r="C97" s="11" t="str">
        <f t="shared" si="4"/>
        <v>（５５）</v>
      </c>
      <c r="D97" s="11">
        <f t="shared" si="5"/>
        <v>81</v>
      </c>
      <c r="E97" s="21" t="s">
        <v>283</v>
      </c>
      <c r="F97" s="37" t="s">
        <v>950</v>
      </c>
      <c r="G97" s="26" t="s">
        <v>250</v>
      </c>
      <c r="H97" s="26" t="s">
        <v>251</v>
      </c>
      <c r="I97" s="26" t="s">
        <v>252</v>
      </c>
      <c r="J97" s="26" t="s">
        <v>253</v>
      </c>
      <c r="K97" s="23"/>
      <c r="L97" s="23"/>
      <c r="M97" s="23"/>
      <c r="N97" s="23"/>
    </row>
    <row r="98" spans="1:14" ht="30" customHeight="1">
      <c r="A98" s="11">
        <v>82</v>
      </c>
      <c r="B98" s="11" t="str">
        <f t="shared" si="3"/>
        <v/>
      </c>
      <c r="C98" s="11" t="str">
        <f t="shared" si="4"/>
        <v>（５６）</v>
      </c>
      <c r="D98" s="11">
        <f t="shared" si="5"/>
        <v>82</v>
      </c>
      <c r="E98" s="21" t="s">
        <v>288</v>
      </c>
      <c r="F98" s="37" t="s">
        <v>784</v>
      </c>
      <c r="G98" s="26" t="s">
        <v>250</v>
      </c>
      <c r="H98" s="26" t="s">
        <v>251</v>
      </c>
      <c r="I98" s="26" t="s">
        <v>252</v>
      </c>
      <c r="J98" s="26" t="s">
        <v>253</v>
      </c>
      <c r="K98" s="23"/>
      <c r="L98" s="23"/>
      <c r="M98" s="23"/>
      <c r="N98" s="23"/>
    </row>
    <row r="99" spans="1:14" ht="30" customHeight="1">
      <c r="A99" s="11">
        <v>83</v>
      </c>
      <c r="B99" s="11" t="str">
        <f t="shared" si="3"/>
        <v/>
      </c>
      <c r="C99" s="11" t="str">
        <f t="shared" si="4"/>
        <v>（５７）</v>
      </c>
      <c r="D99" s="11">
        <f t="shared" si="5"/>
        <v>83</v>
      </c>
      <c r="E99" s="21" t="s">
        <v>290</v>
      </c>
      <c r="F99" s="37" t="s">
        <v>951</v>
      </c>
      <c r="G99" s="26" t="s">
        <v>250</v>
      </c>
      <c r="H99" s="26" t="s">
        <v>251</v>
      </c>
      <c r="I99" s="26" t="s">
        <v>252</v>
      </c>
      <c r="J99" s="26" t="s">
        <v>253</v>
      </c>
      <c r="K99" s="23"/>
      <c r="L99" s="23"/>
      <c r="M99" s="23"/>
      <c r="N99" s="23"/>
    </row>
    <row r="100" spans="1:14" ht="30" customHeight="1">
      <c r="A100" s="11">
        <v>84</v>
      </c>
      <c r="B100" s="11" t="str">
        <f t="shared" si="3"/>
        <v/>
      </c>
      <c r="C100" s="11" t="str">
        <f t="shared" si="4"/>
        <v>（５８）</v>
      </c>
      <c r="D100" s="11">
        <f t="shared" si="5"/>
        <v>84</v>
      </c>
      <c r="E100" s="21" t="s">
        <v>398</v>
      </c>
      <c r="F100" s="37" t="s">
        <v>952</v>
      </c>
      <c r="G100" s="26" t="s">
        <v>250</v>
      </c>
      <c r="H100" s="26" t="s">
        <v>251</v>
      </c>
      <c r="I100" s="26" t="s">
        <v>252</v>
      </c>
      <c r="J100" s="26" t="s">
        <v>253</v>
      </c>
      <c r="K100" s="23"/>
      <c r="L100" s="23"/>
      <c r="M100" s="23"/>
      <c r="N100" s="23"/>
    </row>
    <row r="101" spans="1:14" ht="30" customHeight="1">
      <c r="A101" s="11">
        <v>85</v>
      </c>
      <c r="B101" s="11" t="str">
        <f t="shared" si="3"/>
        <v/>
      </c>
      <c r="C101" s="11" t="str">
        <f t="shared" si="4"/>
        <v>（５９）</v>
      </c>
      <c r="D101" s="11">
        <f t="shared" si="5"/>
        <v>85</v>
      </c>
      <c r="E101" s="21" t="s">
        <v>448</v>
      </c>
      <c r="F101" s="37" t="s">
        <v>953</v>
      </c>
      <c r="G101" s="26" t="s">
        <v>250</v>
      </c>
      <c r="H101" s="26" t="s">
        <v>251</v>
      </c>
      <c r="I101" s="26" t="s">
        <v>252</v>
      </c>
      <c r="J101" s="26" t="s">
        <v>253</v>
      </c>
      <c r="K101" s="23"/>
      <c r="L101" s="23"/>
      <c r="M101" s="23"/>
      <c r="N101" s="23"/>
    </row>
    <row r="102" spans="1:14" ht="30" customHeight="1">
      <c r="A102" s="11">
        <v>86</v>
      </c>
      <c r="B102" s="11" t="str">
        <f t="shared" si="3"/>
        <v/>
      </c>
      <c r="C102" s="11" t="str">
        <f t="shared" si="4"/>
        <v>（６０）</v>
      </c>
      <c r="D102" s="11">
        <f t="shared" si="5"/>
        <v>86</v>
      </c>
      <c r="E102" s="21" t="s">
        <v>564</v>
      </c>
      <c r="F102" s="37" t="s">
        <v>787</v>
      </c>
      <c r="G102" s="26" t="s">
        <v>250</v>
      </c>
      <c r="H102" s="26" t="s">
        <v>251</v>
      </c>
      <c r="I102" s="26" t="s">
        <v>252</v>
      </c>
      <c r="J102" s="26" t="s">
        <v>253</v>
      </c>
      <c r="K102" s="23"/>
      <c r="L102" s="23"/>
      <c r="M102" s="23"/>
      <c r="N102" s="23"/>
    </row>
    <row r="103" spans="1:14" ht="30" customHeight="1">
      <c r="A103" s="11">
        <v>87</v>
      </c>
      <c r="B103" s="11" t="str">
        <f t="shared" si="3"/>
        <v/>
      </c>
      <c r="C103" s="11" t="str">
        <f t="shared" si="4"/>
        <v>（６１）</v>
      </c>
      <c r="D103" s="11">
        <f t="shared" si="5"/>
        <v>87</v>
      </c>
      <c r="E103" s="21" t="s">
        <v>451</v>
      </c>
      <c r="F103" s="37" t="s">
        <v>954</v>
      </c>
      <c r="G103" s="26" t="s">
        <v>250</v>
      </c>
      <c r="H103" s="26" t="s">
        <v>251</v>
      </c>
      <c r="I103" s="26" t="s">
        <v>252</v>
      </c>
      <c r="J103" s="26" t="s">
        <v>253</v>
      </c>
      <c r="K103" s="23"/>
      <c r="L103" s="23"/>
      <c r="M103" s="23"/>
      <c r="N103" s="23"/>
    </row>
    <row r="104" spans="1:14" ht="30" customHeight="1">
      <c r="A104" s="11">
        <v>88</v>
      </c>
      <c r="B104" s="11" t="str">
        <f t="shared" si="3"/>
        <v/>
      </c>
      <c r="C104" s="11" t="str">
        <f t="shared" si="4"/>
        <v>（６２）</v>
      </c>
      <c r="D104" s="11">
        <f t="shared" si="5"/>
        <v>88</v>
      </c>
      <c r="E104" s="21" t="s">
        <v>452</v>
      </c>
      <c r="F104" s="37" t="s">
        <v>955</v>
      </c>
      <c r="G104" s="26" t="s">
        <v>250</v>
      </c>
      <c r="H104" s="26" t="s">
        <v>251</v>
      </c>
      <c r="I104" s="26" t="s">
        <v>252</v>
      </c>
      <c r="J104" s="26" t="s">
        <v>253</v>
      </c>
      <c r="K104" s="23"/>
      <c r="L104" s="23"/>
      <c r="M104" s="23"/>
      <c r="N104" s="23"/>
    </row>
    <row r="105" spans="1:14" ht="30" customHeight="1">
      <c r="B105" s="11" t="str">
        <f t="shared" si="3"/>
        <v/>
      </c>
      <c r="C105" s="11" t="str">
        <f t="shared" si="4"/>
        <v/>
      </c>
      <c r="D105" s="11" t="str">
        <f t="shared" si="5"/>
        <v/>
      </c>
      <c r="E105" s="177" t="s">
        <v>840</v>
      </c>
      <c r="F105" s="178"/>
      <c r="G105" s="178"/>
      <c r="H105" s="178"/>
      <c r="I105" s="178"/>
      <c r="J105" s="178"/>
      <c r="K105" s="178"/>
      <c r="L105" s="178"/>
      <c r="M105" s="178"/>
      <c r="N105" s="179"/>
    </row>
    <row r="106" spans="1:14" ht="30" customHeight="1">
      <c r="A106" s="11">
        <v>89</v>
      </c>
      <c r="B106" s="11" t="str">
        <f t="shared" si="3"/>
        <v/>
      </c>
      <c r="C106" s="11" t="str">
        <f t="shared" si="4"/>
        <v>（６３）</v>
      </c>
      <c r="D106" s="11">
        <f t="shared" si="5"/>
        <v>89</v>
      </c>
      <c r="E106" s="21" t="s">
        <v>956</v>
      </c>
      <c r="F106" s="25" t="s">
        <v>894</v>
      </c>
      <c r="G106" s="47" t="s">
        <v>296</v>
      </c>
      <c r="H106" s="23"/>
      <c r="I106" s="23"/>
      <c r="J106" s="23"/>
      <c r="K106" s="23"/>
      <c r="L106" s="23"/>
      <c r="M106" s="23"/>
      <c r="N106" s="23"/>
    </row>
  </sheetData>
  <mergeCells count="10">
    <mergeCell ref="E69:N69"/>
    <mergeCell ref="E78:N78"/>
    <mergeCell ref="E92:N92"/>
    <mergeCell ref="E105:N105"/>
    <mergeCell ref="E5:E6"/>
    <mergeCell ref="F5:F6"/>
    <mergeCell ref="G5:N5"/>
    <mergeCell ref="E39:N39"/>
    <mergeCell ref="E53:N53"/>
    <mergeCell ref="E61:N61"/>
  </mergeCells>
  <phoneticPr fontId="3"/>
  <pageMargins left="0.70866141732283472" right="0.70866141732283472" top="0.74803149606299213" bottom="0.74803149606299213" header="0.31496062992125984" footer="0.31496062992125984"/>
  <pageSetup paperSize="9" scale="51" fitToHeight="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I115"/>
  <sheetViews>
    <sheetView workbookViewId="0"/>
  </sheetViews>
  <sheetFormatPr baseColWidth="10" defaultColWidth="7.7109375" defaultRowHeight="30" customHeight="1"/>
  <cols>
    <col min="1" max="4" width="7.7109375" style="11"/>
    <col min="5" max="5" width="7.7109375" style="12"/>
    <col min="6" max="6" width="60.5703125" style="12" customWidth="1"/>
    <col min="7" max="16384" width="7.7109375" style="11"/>
  </cols>
  <sheetData>
    <row r="1" spans="1:35" s="5" customFormat="1" ht="19">
      <c r="A1" s="1" t="s">
        <v>572</v>
      </c>
      <c r="B1" s="1"/>
      <c r="C1" s="1"/>
      <c r="D1" s="1"/>
      <c r="E1" s="2"/>
      <c r="F1" s="2"/>
      <c r="G1" s="3"/>
      <c r="H1" s="3"/>
      <c r="I1" s="3"/>
      <c r="J1" s="3"/>
      <c r="K1" s="4"/>
      <c r="L1" s="4"/>
      <c r="M1" s="4"/>
      <c r="N1" s="4"/>
    </row>
    <row r="2" spans="1:35" s="5" customFormat="1" ht="22">
      <c r="A2" s="6" t="s">
        <v>456</v>
      </c>
      <c r="B2" s="6"/>
      <c r="C2" s="6"/>
      <c r="D2" s="6"/>
      <c r="E2" s="2"/>
      <c r="F2" s="2"/>
      <c r="G2" s="3"/>
      <c r="H2" s="3"/>
      <c r="I2" s="3"/>
      <c r="J2" s="3"/>
      <c r="K2" s="4"/>
      <c r="L2" s="4"/>
      <c r="M2" s="4"/>
      <c r="N2" s="4"/>
    </row>
    <row r="3" spans="1:35" s="10" customFormat="1" ht="19">
      <c r="A3" s="7"/>
      <c r="B3" s="7"/>
      <c r="C3" s="7"/>
      <c r="D3" s="7"/>
      <c r="E3" s="8" t="s">
        <v>499</v>
      </c>
      <c r="F3" s="8"/>
      <c r="G3" s="7"/>
      <c r="H3" s="7"/>
      <c r="I3" s="7"/>
      <c r="J3" s="7"/>
      <c r="K3" s="9"/>
      <c r="L3" s="9"/>
      <c r="M3" s="9"/>
      <c r="N3" s="9"/>
    </row>
    <row r="4" spans="1:35" ht="30" customHeight="1">
      <c r="F4" s="13"/>
    </row>
    <row r="5" spans="1:35" ht="30" customHeight="1">
      <c r="E5" s="183" t="s">
        <v>3</v>
      </c>
      <c r="F5" s="183" t="s">
        <v>4</v>
      </c>
      <c r="G5" s="185" t="s">
        <v>5</v>
      </c>
      <c r="H5" s="185"/>
      <c r="I5" s="185"/>
      <c r="J5" s="185"/>
      <c r="K5" s="185"/>
      <c r="L5" s="185"/>
      <c r="M5" s="185"/>
      <c r="N5" s="185"/>
      <c r="O5" s="11" t="s">
        <v>6</v>
      </c>
    </row>
    <row r="6" spans="1:35" ht="30" customHeight="1">
      <c r="E6" s="184"/>
      <c r="F6" s="184"/>
      <c r="G6" s="15" t="s">
        <v>7</v>
      </c>
      <c r="H6" s="15" t="s">
        <v>8</v>
      </c>
      <c r="I6" s="15" t="s">
        <v>9</v>
      </c>
      <c r="J6" s="15" t="s">
        <v>10</v>
      </c>
      <c r="K6" s="15" t="s">
        <v>11</v>
      </c>
      <c r="L6" s="15" t="s">
        <v>12</v>
      </c>
      <c r="M6" s="15" t="s">
        <v>13</v>
      </c>
      <c r="N6" s="15" t="s">
        <v>14</v>
      </c>
    </row>
    <row r="7" spans="1:35" s="16" customFormat="1" ht="40" customHeight="1">
      <c r="E7" s="17" t="s">
        <v>841</v>
      </c>
      <c r="F7" s="18"/>
      <c r="G7" s="19"/>
      <c r="H7" s="19"/>
      <c r="I7" s="19"/>
      <c r="J7" s="19"/>
      <c r="K7" s="19"/>
      <c r="L7" s="19"/>
      <c r="M7" s="19"/>
      <c r="N7" s="20"/>
    </row>
    <row r="8" spans="1:35" ht="30" customHeight="1">
      <c r="B8" s="11" t="str">
        <f>IF(A8&lt;&gt;"",B7,IF(ISERROR(FIND("　",E8)),E8,""))</f>
        <v>（１）</v>
      </c>
      <c r="C8" s="11" t="str">
        <f>IF(A8&lt;&gt;"", B8&amp;E8, "")</f>
        <v/>
      </c>
      <c r="D8" s="11" t="str">
        <f>IF(A8=0,"",A8)</f>
        <v/>
      </c>
      <c r="E8" s="21" t="s">
        <v>16</v>
      </c>
      <c r="F8" s="22" t="s">
        <v>957</v>
      </c>
      <c r="G8" s="23"/>
      <c r="H8" s="23"/>
      <c r="I8" s="23"/>
      <c r="J8" s="23"/>
      <c r="K8" s="23"/>
      <c r="L8" s="23"/>
      <c r="M8" s="23"/>
      <c r="N8" s="23"/>
      <c r="P8" s="16"/>
      <c r="Q8" s="16"/>
      <c r="R8" s="16"/>
      <c r="S8" s="16"/>
      <c r="T8" s="16"/>
      <c r="U8" s="16"/>
      <c r="V8" s="16"/>
      <c r="W8" s="16"/>
      <c r="X8" s="16"/>
      <c r="Y8" s="16"/>
      <c r="Z8" s="16"/>
      <c r="AA8" s="16"/>
      <c r="AB8" s="16"/>
      <c r="AC8" s="16"/>
      <c r="AD8" s="16"/>
      <c r="AE8" s="16"/>
      <c r="AF8" s="16"/>
      <c r="AG8" s="16"/>
      <c r="AH8" s="16"/>
      <c r="AI8" s="16"/>
    </row>
    <row r="9" spans="1:35" ht="30" customHeight="1">
      <c r="A9" s="11">
        <v>1</v>
      </c>
      <c r="B9" s="11" t="str">
        <f t="shared" ref="B9:B72" si="0">IF(A9&lt;&gt;"",B8,IF(ISERROR(FIND("　",E9)),E9,""))</f>
        <v>（１）</v>
      </c>
      <c r="C9" s="11" t="str">
        <f t="shared" ref="C9:C72" si="1">IF(A9&lt;&gt;"", B9&amp;E9, "")</f>
        <v>（１）ア</v>
      </c>
      <c r="D9" s="11">
        <f t="shared" ref="D9:D72" si="2">IF(A9=0,"",A9)</f>
        <v>1</v>
      </c>
      <c r="E9" s="24" t="s">
        <v>18</v>
      </c>
      <c r="F9" s="25" t="s">
        <v>958</v>
      </c>
      <c r="G9" s="26" t="s">
        <v>20</v>
      </c>
      <c r="H9" s="26" t="s">
        <v>21</v>
      </c>
      <c r="I9" s="26" t="s">
        <v>22</v>
      </c>
      <c r="J9" s="26" t="s">
        <v>23</v>
      </c>
      <c r="K9" s="23"/>
      <c r="L9" s="23"/>
      <c r="M9" s="23"/>
      <c r="N9" s="23"/>
      <c r="P9" s="16"/>
      <c r="Q9" s="16"/>
      <c r="R9" s="16"/>
      <c r="S9" s="16"/>
      <c r="T9" s="16"/>
      <c r="U9" s="16"/>
      <c r="V9" s="16"/>
      <c r="W9" s="16"/>
      <c r="X9" s="16"/>
      <c r="Y9" s="16"/>
      <c r="Z9" s="16"/>
      <c r="AA9" s="16"/>
      <c r="AB9" s="16"/>
      <c r="AC9" s="16"/>
      <c r="AD9" s="16"/>
      <c r="AE9" s="16"/>
      <c r="AF9" s="16"/>
      <c r="AG9" s="16"/>
      <c r="AH9" s="16"/>
      <c r="AI9" s="16"/>
    </row>
    <row r="10" spans="1:35" ht="30" customHeight="1">
      <c r="A10" s="11">
        <v>2</v>
      </c>
      <c r="B10" s="11" t="str">
        <f t="shared" si="0"/>
        <v>（１）</v>
      </c>
      <c r="C10" s="11" t="str">
        <f t="shared" si="1"/>
        <v>（１）イ</v>
      </c>
      <c r="D10" s="11">
        <f t="shared" si="2"/>
        <v>2</v>
      </c>
      <c r="E10" s="24" t="s">
        <v>24</v>
      </c>
      <c r="F10" s="25" t="s">
        <v>959</v>
      </c>
      <c r="G10" s="26" t="s">
        <v>20</v>
      </c>
      <c r="H10" s="26" t="s">
        <v>21</v>
      </c>
      <c r="I10" s="26" t="s">
        <v>22</v>
      </c>
      <c r="J10" s="26" t="s">
        <v>23</v>
      </c>
      <c r="K10" s="23"/>
      <c r="L10" s="23"/>
      <c r="M10" s="23"/>
      <c r="N10" s="23"/>
      <c r="P10" s="16"/>
      <c r="Q10" s="16"/>
      <c r="R10" s="16"/>
      <c r="S10" s="16"/>
      <c r="T10" s="16"/>
      <c r="U10" s="16"/>
      <c r="V10" s="16"/>
      <c r="W10" s="16"/>
      <c r="X10" s="16"/>
      <c r="Y10" s="16"/>
      <c r="Z10" s="16"/>
      <c r="AA10" s="16"/>
      <c r="AB10" s="16"/>
      <c r="AC10" s="16"/>
      <c r="AD10" s="16"/>
      <c r="AE10" s="16"/>
      <c r="AF10" s="16"/>
      <c r="AG10" s="16"/>
      <c r="AH10" s="16"/>
      <c r="AI10" s="16"/>
    </row>
    <row r="11" spans="1:35" ht="30" customHeight="1">
      <c r="A11" s="11">
        <v>3</v>
      </c>
      <c r="B11" s="11" t="str">
        <f t="shared" si="0"/>
        <v>（１）</v>
      </c>
      <c r="C11" s="11" t="str">
        <f t="shared" si="1"/>
        <v>（１）ウ</v>
      </c>
      <c r="D11" s="11">
        <f t="shared" si="2"/>
        <v>3</v>
      </c>
      <c r="E11" s="24" t="s">
        <v>26</v>
      </c>
      <c r="F11" s="25" t="s">
        <v>577</v>
      </c>
      <c r="G11" s="26" t="s">
        <v>20</v>
      </c>
      <c r="H11" s="26" t="s">
        <v>21</v>
      </c>
      <c r="I11" s="26" t="s">
        <v>22</v>
      </c>
      <c r="J11" s="26" t="s">
        <v>23</v>
      </c>
      <c r="K11" s="23"/>
      <c r="L11" s="23"/>
      <c r="M11" s="23"/>
      <c r="N11" s="23"/>
      <c r="P11" s="16"/>
      <c r="Q11" s="16"/>
      <c r="R11" s="16"/>
      <c r="S11" s="16"/>
      <c r="T11" s="16"/>
      <c r="U11" s="16"/>
      <c r="V11" s="16"/>
      <c r="W11" s="16"/>
      <c r="X11" s="16"/>
      <c r="Y11" s="16"/>
      <c r="Z11" s="16"/>
      <c r="AA11" s="16"/>
      <c r="AB11" s="16"/>
      <c r="AC11" s="16"/>
      <c r="AD11" s="16"/>
      <c r="AE11" s="16"/>
      <c r="AF11" s="16"/>
      <c r="AG11" s="16"/>
      <c r="AH11" s="16"/>
      <c r="AI11" s="16"/>
    </row>
    <row r="12" spans="1:35" ht="30" customHeight="1">
      <c r="A12" s="11">
        <v>4</v>
      </c>
      <c r="B12" s="11" t="str">
        <f t="shared" si="0"/>
        <v>（１）</v>
      </c>
      <c r="C12" s="11" t="str">
        <f t="shared" si="1"/>
        <v>（１）エ</v>
      </c>
      <c r="D12" s="11">
        <f t="shared" si="2"/>
        <v>4</v>
      </c>
      <c r="E12" s="24" t="s">
        <v>39</v>
      </c>
      <c r="F12" s="25" t="s">
        <v>736</v>
      </c>
      <c r="G12" s="26" t="s">
        <v>20</v>
      </c>
      <c r="H12" s="26" t="s">
        <v>21</v>
      </c>
      <c r="I12" s="26" t="s">
        <v>22</v>
      </c>
      <c r="J12" s="26" t="s">
        <v>23</v>
      </c>
      <c r="K12" s="23"/>
      <c r="L12" s="23"/>
      <c r="M12" s="23"/>
      <c r="N12" s="23"/>
      <c r="P12" s="16"/>
      <c r="Q12" s="16"/>
      <c r="R12" s="16"/>
      <c r="S12" s="16"/>
      <c r="T12" s="16"/>
      <c r="U12" s="16"/>
      <c r="V12" s="16"/>
      <c r="W12" s="16"/>
      <c r="X12" s="16"/>
      <c r="Y12" s="16"/>
      <c r="Z12" s="16"/>
      <c r="AA12" s="16"/>
      <c r="AB12" s="16"/>
      <c r="AC12" s="16"/>
      <c r="AD12" s="16"/>
      <c r="AE12" s="16"/>
      <c r="AF12" s="16"/>
      <c r="AG12" s="16"/>
      <c r="AH12" s="16"/>
      <c r="AI12" s="16"/>
    </row>
    <row r="13" spans="1:35" ht="40" customHeight="1">
      <c r="B13" s="11" t="str">
        <f t="shared" si="0"/>
        <v/>
      </c>
      <c r="C13" s="11" t="str">
        <f t="shared" si="1"/>
        <v/>
      </c>
      <c r="D13" s="11" t="str">
        <f t="shared" si="2"/>
        <v/>
      </c>
      <c r="E13" s="27" t="s">
        <v>737</v>
      </c>
      <c r="F13" s="28"/>
      <c r="G13" s="28"/>
      <c r="H13" s="28"/>
      <c r="I13" s="28"/>
      <c r="J13" s="28"/>
      <c r="K13" s="28"/>
      <c r="L13" s="28"/>
      <c r="M13" s="28"/>
      <c r="N13" s="29"/>
      <c r="P13" s="16"/>
      <c r="Q13" s="16"/>
      <c r="R13" s="16"/>
      <c r="S13" s="16"/>
      <c r="T13" s="16"/>
      <c r="U13" s="16"/>
      <c r="V13" s="16"/>
      <c r="W13" s="16"/>
      <c r="X13" s="16"/>
      <c r="Y13" s="16"/>
      <c r="Z13" s="16"/>
      <c r="AA13" s="16"/>
      <c r="AB13" s="16"/>
      <c r="AC13" s="16"/>
      <c r="AD13" s="16"/>
      <c r="AE13" s="16"/>
      <c r="AF13" s="16"/>
      <c r="AG13" s="16"/>
      <c r="AH13" s="16"/>
      <c r="AI13" s="16"/>
    </row>
    <row r="14" spans="1:35" ht="40" customHeight="1">
      <c r="B14" s="11" t="str">
        <f t="shared" si="0"/>
        <v>（２）</v>
      </c>
      <c r="C14" s="11" t="str">
        <f t="shared" si="1"/>
        <v/>
      </c>
      <c r="D14" s="11" t="str">
        <f t="shared" si="2"/>
        <v/>
      </c>
      <c r="E14" s="21" t="s">
        <v>29</v>
      </c>
      <c r="F14" s="49" t="s">
        <v>960</v>
      </c>
      <c r="G14" s="23"/>
      <c r="H14" s="23"/>
      <c r="I14" s="23"/>
      <c r="J14" s="23"/>
      <c r="K14" s="23"/>
      <c r="L14" s="23"/>
      <c r="M14" s="23"/>
      <c r="N14" s="23"/>
      <c r="O14" s="11" t="s">
        <v>501</v>
      </c>
      <c r="P14" s="16"/>
      <c r="Q14" s="16"/>
      <c r="R14" s="16"/>
      <c r="S14" s="16"/>
      <c r="T14" s="16"/>
      <c r="U14" s="16"/>
      <c r="V14" s="16"/>
      <c r="W14" s="16"/>
      <c r="X14" s="16"/>
      <c r="Y14" s="16"/>
      <c r="Z14" s="16"/>
      <c r="AA14" s="16"/>
      <c r="AB14" s="16"/>
      <c r="AC14" s="16"/>
      <c r="AD14" s="16"/>
      <c r="AE14" s="16"/>
      <c r="AF14" s="16"/>
      <c r="AG14" s="16"/>
      <c r="AH14" s="16"/>
      <c r="AI14" s="16"/>
    </row>
    <row r="15" spans="1:35" ht="30" customHeight="1">
      <c r="A15" s="11">
        <v>5</v>
      </c>
      <c r="B15" s="11" t="str">
        <f t="shared" si="0"/>
        <v>（２）</v>
      </c>
      <c r="C15" s="11" t="str">
        <f t="shared" si="1"/>
        <v>（２）ア</v>
      </c>
      <c r="D15" s="11">
        <f t="shared" si="2"/>
        <v>5</v>
      </c>
      <c r="E15" s="21" t="s">
        <v>18</v>
      </c>
      <c r="F15" s="25" t="s">
        <v>844</v>
      </c>
      <c r="G15" s="26" t="s">
        <v>32</v>
      </c>
      <c r="H15" s="26" t="s">
        <v>582</v>
      </c>
      <c r="I15" s="26" t="s">
        <v>34</v>
      </c>
      <c r="J15" s="26" t="s">
        <v>35</v>
      </c>
      <c r="K15" s="26" t="s">
        <v>36</v>
      </c>
      <c r="L15" s="30"/>
      <c r="M15" s="23"/>
      <c r="N15" s="23"/>
      <c r="P15" s="16"/>
      <c r="Q15" s="16"/>
      <c r="R15" s="16"/>
      <c r="S15" s="16"/>
      <c r="T15" s="16"/>
      <c r="U15" s="16"/>
      <c r="V15" s="16"/>
      <c r="W15" s="16"/>
      <c r="X15" s="16"/>
      <c r="Y15" s="16"/>
      <c r="Z15" s="16"/>
      <c r="AA15" s="16"/>
      <c r="AB15" s="16"/>
      <c r="AC15" s="16"/>
      <c r="AD15" s="16"/>
      <c r="AE15" s="16"/>
      <c r="AF15" s="16"/>
      <c r="AG15" s="16"/>
      <c r="AH15" s="16"/>
      <c r="AI15" s="16"/>
    </row>
    <row r="16" spans="1:35" ht="30" customHeight="1">
      <c r="A16" s="11">
        <v>6</v>
      </c>
      <c r="B16" s="11" t="str">
        <f t="shared" si="0"/>
        <v>（２）</v>
      </c>
      <c r="C16" s="11" t="str">
        <f t="shared" si="1"/>
        <v>（２）イ</v>
      </c>
      <c r="D16" s="11">
        <f t="shared" si="2"/>
        <v>6</v>
      </c>
      <c r="E16" s="21" t="s">
        <v>24</v>
      </c>
      <c r="F16" s="25" t="s">
        <v>740</v>
      </c>
      <c r="G16" s="26" t="s">
        <v>32</v>
      </c>
      <c r="H16" s="26" t="s">
        <v>582</v>
      </c>
      <c r="I16" s="26" t="s">
        <v>34</v>
      </c>
      <c r="J16" s="26" t="s">
        <v>35</v>
      </c>
      <c r="K16" s="26" t="s">
        <v>36</v>
      </c>
      <c r="L16" s="30"/>
      <c r="M16" s="23"/>
      <c r="N16" s="23"/>
      <c r="P16" s="16"/>
      <c r="Q16" s="16"/>
      <c r="R16" s="16"/>
      <c r="S16" s="16"/>
      <c r="T16" s="16"/>
      <c r="U16" s="16"/>
      <c r="V16" s="16"/>
      <c r="W16" s="16"/>
      <c r="X16" s="16"/>
      <c r="Y16" s="16"/>
      <c r="Z16" s="16"/>
      <c r="AA16" s="16"/>
      <c r="AB16" s="16"/>
      <c r="AC16" s="16"/>
      <c r="AD16" s="16"/>
      <c r="AE16" s="16"/>
      <c r="AF16" s="16"/>
      <c r="AG16" s="16"/>
      <c r="AH16" s="16"/>
      <c r="AI16" s="16"/>
    </row>
    <row r="17" spans="1:35" ht="30" customHeight="1">
      <c r="A17" s="11">
        <v>7</v>
      </c>
      <c r="B17" s="11" t="str">
        <f t="shared" si="0"/>
        <v>（２）</v>
      </c>
      <c r="C17" s="11" t="str">
        <f t="shared" si="1"/>
        <v>（２）ウ</v>
      </c>
      <c r="D17" s="11">
        <f t="shared" si="2"/>
        <v>7</v>
      </c>
      <c r="E17" s="21" t="s">
        <v>26</v>
      </c>
      <c r="F17" s="25" t="s">
        <v>961</v>
      </c>
      <c r="G17" s="26" t="s">
        <v>32</v>
      </c>
      <c r="H17" s="26" t="s">
        <v>582</v>
      </c>
      <c r="I17" s="26" t="s">
        <v>34</v>
      </c>
      <c r="J17" s="26" t="s">
        <v>35</v>
      </c>
      <c r="K17" s="26" t="s">
        <v>36</v>
      </c>
      <c r="L17" s="30"/>
      <c r="M17" s="23"/>
      <c r="N17" s="23"/>
      <c r="P17" s="16"/>
      <c r="Q17" s="16"/>
      <c r="R17" s="16"/>
      <c r="S17" s="16"/>
      <c r="T17" s="16"/>
      <c r="U17" s="16"/>
      <c r="V17" s="16"/>
      <c r="W17" s="16"/>
      <c r="X17" s="16"/>
      <c r="Y17" s="16"/>
      <c r="Z17" s="16"/>
      <c r="AA17" s="16"/>
      <c r="AB17" s="16"/>
      <c r="AC17" s="16"/>
      <c r="AD17" s="16"/>
      <c r="AE17" s="16"/>
      <c r="AF17" s="16"/>
      <c r="AG17" s="16"/>
      <c r="AH17" s="16"/>
      <c r="AI17" s="16"/>
    </row>
    <row r="18" spans="1:35" ht="30" customHeight="1">
      <c r="A18" s="11">
        <v>8</v>
      </c>
      <c r="B18" s="11" t="str">
        <f t="shared" si="0"/>
        <v>（２）</v>
      </c>
      <c r="C18" s="11" t="str">
        <f t="shared" si="1"/>
        <v>（２）エ</v>
      </c>
      <c r="D18" s="11">
        <f t="shared" si="2"/>
        <v>8</v>
      </c>
      <c r="E18" s="21" t="s">
        <v>39</v>
      </c>
      <c r="F18" s="25" t="s">
        <v>585</v>
      </c>
      <c r="G18" s="26" t="s">
        <v>32</v>
      </c>
      <c r="H18" s="26" t="s">
        <v>582</v>
      </c>
      <c r="I18" s="26" t="s">
        <v>34</v>
      </c>
      <c r="J18" s="26" t="s">
        <v>35</v>
      </c>
      <c r="K18" s="26" t="s">
        <v>36</v>
      </c>
      <c r="L18" s="30"/>
      <c r="M18" s="23"/>
      <c r="N18" s="23"/>
      <c r="P18" s="16"/>
      <c r="Q18" s="16"/>
      <c r="R18" s="16"/>
      <c r="S18" s="16"/>
      <c r="T18" s="16"/>
      <c r="U18" s="16"/>
      <c r="V18" s="16"/>
      <c r="W18" s="16"/>
      <c r="X18" s="16"/>
      <c r="Y18" s="16"/>
      <c r="Z18" s="16"/>
      <c r="AA18" s="16"/>
      <c r="AB18" s="16"/>
      <c r="AC18" s="16"/>
      <c r="AD18" s="16"/>
      <c r="AE18" s="16"/>
      <c r="AF18" s="16"/>
      <c r="AG18" s="16"/>
      <c r="AH18" s="16"/>
      <c r="AI18" s="16"/>
    </row>
    <row r="19" spans="1:35" ht="30" customHeight="1">
      <c r="A19" s="11">
        <v>9</v>
      </c>
      <c r="B19" s="11" t="str">
        <f t="shared" si="0"/>
        <v>（２）</v>
      </c>
      <c r="C19" s="11" t="str">
        <f t="shared" si="1"/>
        <v>（２）オ</v>
      </c>
      <c r="D19" s="11">
        <f t="shared" si="2"/>
        <v>9</v>
      </c>
      <c r="E19" s="21" t="s">
        <v>41</v>
      </c>
      <c r="F19" s="25" t="s">
        <v>898</v>
      </c>
      <c r="G19" s="26" t="s">
        <v>32</v>
      </c>
      <c r="H19" s="26" t="s">
        <v>582</v>
      </c>
      <c r="I19" s="26" t="s">
        <v>34</v>
      </c>
      <c r="J19" s="26" t="s">
        <v>35</v>
      </c>
      <c r="K19" s="26" t="s">
        <v>36</v>
      </c>
      <c r="L19" s="30"/>
      <c r="M19" s="23"/>
      <c r="N19" s="23"/>
      <c r="P19" s="16"/>
      <c r="Q19" s="16"/>
      <c r="R19" s="16"/>
      <c r="S19" s="16"/>
      <c r="T19" s="16"/>
      <c r="U19" s="16"/>
      <c r="V19" s="16"/>
      <c r="W19" s="16"/>
      <c r="X19" s="16"/>
      <c r="Y19" s="16"/>
      <c r="Z19" s="16"/>
      <c r="AA19" s="16"/>
      <c r="AB19" s="16"/>
      <c r="AC19" s="16"/>
      <c r="AD19" s="16"/>
      <c r="AE19" s="16"/>
      <c r="AF19" s="16"/>
      <c r="AG19" s="16"/>
      <c r="AH19" s="16"/>
      <c r="AI19" s="16"/>
    </row>
    <row r="20" spans="1:35" ht="30" customHeight="1">
      <c r="A20" s="11">
        <v>10</v>
      </c>
      <c r="B20" s="11" t="str">
        <f t="shared" si="0"/>
        <v>（２）</v>
      </c>
      <c r="C20" s="11" t="str">
        <f t="shared" si="1"/>
        <v>（２）カ</v>
      </c>
      <c r="D20" s="11">
        <f t="shared" si="2"/>
        <v>10</v>
      </c>
      <c r="E20" s="21" t="s">
        <v>43</v>
      </c>
      <c r="F20" s="31" t="s">
        <v>743</v>
      </c>
      <c r="G20" s="26" t="s">
        <v>32</v>
      </c>
      <c r="H20" s="26" t="s">
        <v>582</v>
      </c>
      <c r="I20" s="26" t="s">
        <v>34</v>
      </c>
      <c r="J20" s="26" t="s">
        <v>35</v>
      </c>
      <c r="K20" s="26" t="s">
        <v>36</v>
      </c>
      <c r="L20" s="30"/>
      <c r="M20" s="23"/>
      <c r="N20" s="23"/>
      <c r="P20" s="16"/>
      <c r="Q20" s="16"/>
      <c r="R20" s="16"/>
      <c r="S20" s="16"/>
      <c r="T20" s="16"/>
      <c r="U20" s="16"/>
      <c r="V20" s="16"/>
      <c r="W20" s="16"/>
      <c r="X20" s="16"/>
      <c r="Y20" s="16"/>
      <c r="Z20" s="16"/>
      <c r="AA20" s="16"/>
      <c r="AB20" s="16"/>
      <c r="AC20" s="16"/>
      <c r="AD20" s="16"/>
      <c r="AE20" s="16"/>
      <c r="AF20" s="16"/>
      <c r="AG20" s="16"/>
      <c r="AH20" s="16"/>
      <c r="AI20" s="16"/>
    </row>
    <row r="21" spans="1:35" ht="30" customHeight="1">
      <c r="A21" s="11">
        <v>11</v>
      </c>
      <c r="B21" s="11" t="str">
        <f t="shared" si="0"/>
        <v>（２）</v>
      </c>
      <c r="C21" s="11" t="str">
        <f t="shared" si="1"/>
        <v>（２）キ</v>
      </c>
      <c r="D21" s="11">
        <f t="shared" si="2"/>
        <v>11</v>
      </c>
      <c r="E21" s="21" t="s">
        <v>45</v>
      </c>
      <c r="F21" s="25" t="s">
        <v>899</v>
      </c>
      <c r="G21" s="26" t="s">
        <v>32</v>
      </c>
      <c r="H21" s="26" t="s">
        <v>582</v>
      </c>
      <c r="I21" s="26" t="s">
        <v>34</v>
      </c>
      <c r="J21" s="26" t="s">
        <v>35</v>
      </c>
      <c r="K21" s="26" t="s">
        <v>36</v>
      </c>
      <c r="L21" s="30"/>
      <c r="M21" s="23"/>
      <c r="N21" s="23"/>
      <c r="P21" s="16"/>
      <c r="Q21" s="16"/>
      <c r="R21" s="16"/>
      <c r="S21" s="16"/>
      <c r="T21" s="16"/>
      <c r="U21" s="16"/>
      <c r="V21" s="16"/>
      <c r="W21" s="16"/>
      <c r="X21" s="16"/>
      <c r="Y21" s="16"/>
      <c r="Z21" s="16"/>
      <c r="AA21" s="16"/>
      <c r="AB21" s="16"/>
      <c r="AC21" s="16"/>
      <c r="AD21" s="16"/>
      <c r="AE21" s="16"/>
      <c r="AF21" s="16"/>
      <c r="AG21" s="16"/>
      <c r="AH21" s="16"/>
      <c r="AI21" s="16"/>
    </row>
    <row r="22" spans="1:35" ht="30" customHeight="1">
      <c r="A22" s="11">
        <v>12</v>
      </c>
      <c r="B22" s="11" t="str">
        <f t="shared" si="0"/>
        <v>（２）</v>
      </c>
      <c r="C22" s="11" t="str">
        <f t="shared" si="1"/>
        <v>（２）ク</v>
      </c>
      <c r="D22" s="11">
        <f t="shared" si="2"/>
        <v>12</v>
      </c>
      <c r="E22" s="21" t="s">
        <v>47</v>
      </c>
      <c r="F22" s="25" t="s">
        <v>745</v>
      </c>
      <c r="G22" s="26" t="s">
        <v>32</v>
      </c>
      <c r="H22" s="26" t="s">
        <v>582</v>
      </c>
      <c r="I22" s="26" t="s">
        <v>34</v>
      </c>
      <c r="J22" s="26" t="s">
        <v>35</v>
      </c>
      <c r="K22" s="26" t="s">
        <v>36</v>
      </c>
      <c r="L22" s="30"/>
      <c r="M22" s="23"/>
      <c r="N22" s="23"/>
      <c r="P22" s="16"/>
      <c r="Q22" s="16"/>
      <c r="R22" s="16"/>
      <c r="S22" s="16"/>
      <c r="T22" s="16"/>
      <c r="U22" s="16"/>
      <c r="V22" s="16"/>
      <c r="W22" s="16"/>
      <c r="X22" s="16"/>
      <c r="Y22" s="16"/>
      <c r="Z22" s="16"/>
      <c r="AA22" s="16"/>
      <c r="AB22" s="16"/>
      <c r="AC22" s="16"/>
      <c r="AD22" s="16"/>
      <c r="AE22" s="16"/>
      <c r="AF22" s="16"/>
      <c r="AG22" s="16"/>
      <c r="AH22" s="16"/>
      <c r="AI22" s="16"/>
    </row>
    <row r="23" spans="1:35" ht="30" customHeight="1">
      <c r="A23" s="11">
        <v>13</v>
      </c>
      <c r="B23" s="11" t="str">
        <f t="shared" si="0"/>
        <v>（２）</v>
      </c>
      <c r="C23" s="11" t="str">
        <f t="shared" si="1"/>
        <v>（２）ケ</v>
      </c>
      <c r="D23" s="11">
        <f t="shared" si="2"/>
        <v>13</v>
      </c>
      <c r="E23" s="21" t="s">
        <v>49</v>
      </c>
      <c r="F23" s="25" t="s">
        <v>589</v>
      </c>
      <c r="G23" s="26" t="s">
        <v>32</v>
      </c>
      <c r="H23" s="26" t="s">
        <v>582</v>
      </c>
      <c r="I23" s="26" t="s">
        <v>34</v>
      </c>
      <c r="J23" s="26" t="s">
        <v>35</v>
      </c>
      <c r="K23" s="26" t="s">
        <v>36</v>
      </c>
      <c r="L23" s="30"/>
      <c r="M23" s="23"/>
      <c r="N23" s="23"/>
      <c r="P23" s="16"/>
      <c r="Q23" s="16"/>
      <c r="R23" s="16"/>
      <c r="S23" s="16"/>
      <c r="T23" s="16"/>
      <c r="U23" s="16"/>
      <c r="V23" s="16"/>
      <c r="W23" s="16"/>
      <c r="X23" s="16"/>
      <c r="Y23" s="16"/>
      <c r="Z23" s="16"/>
      <c r="AA23" s="16"/>
      <c r="AB23" s="16"/>
      <c r="AC23" s="16"/>
      <c r="AD23" s="16"/>
      <c r="AE23" s="16"/>
      <c r="AF23" s="16"/>
      <c r="AG23" s="16"/>
      <c r="AH23" s="16"/>
      <c r="AI23" s="16"/>
    </row>
    <row r="24" spans="1:35" ht="30" customHeight="1">
      <c r="A24" s="11">
        <v>14</v>
      </c>
      <c r="B24" s="11" t="str">
        <f t="shared" si="0"/>
        <v>（２）</v>
      </c>
      <c r="C24" s="11" t="str">
        <f t="shared" si="1"/>
        <v>（２）コ</v>
      </c>
      <c r="D24" s="11">
        <f t="shared" si="2"/>
        <v>14</v>
      </c>
      <c r="E24" s="21" t="s">
        <v>51</v>
      </c>
      <c r="F24" s="25" t="s">
        <v>962</v>
      </c>
      <c r="G24" s="26" t="s">
        <v>32</v>
      </c>
      <c r="H24" s="26" t="s">
        <v>582</v>
      </c>
      <c r="I24" s="26" t="s">
        <v>34</v>
      </c>
      <c r="J24" s="26" t="s">
        <v>35</v>
      </c>
      <c r="K24" s="26" t="s">
        <v>36</v>
      </c>
      <c r="L24" s="30"/>
      <c r="M24" s="23"/>
      <c r="N24" s="23"/>
      <c r="P24" s="16"/>
      <c r="Q24" s="16"/>
      <c r="R24" s="16"/>
      <c r="S24" s="16"/>
      <c r="T24" s="16"/>
      <c r="U24" s="16"/>
      <c r="V24" s="16"/>
      <c r="W24" s="16"/>
      <c r="X24" s="16"/>
      <c r="Y24" s="16"/>
      <c r="Z24" s="16"/>
      <c r="AA24" s="16"/>
      <c r="AB24" s="16"/>
      <c r="AC24" s="16"/>
      <c r="AD24" s="16"/>
      <c r="AE24" s="16"/>
      <c r="AF24" s="16"/>
      <c r="AG24" s="16"/>
      <c r="AH24" s="16"/>
      <c r="AI24" s="16"/>
    </row>
    <row r="25" spans="1:35" ht="30" customHeight="1">
      <c r="A25" s="11">
        <v>15</v>
      </c>
      <c r="B25" s="11" t="str">
        <f t="shared" si="0"/>
        <v>（２）</v>
      </c>
      <c r="C25" s="11" t="str">
        <f t="shared" si="1"/>
        <v>（２）サ</v>
      </c>
      <c r="D25" s="11">
        <f t="shared" si="2"/>
        <v>15</v>
      </c>
      <c r="E25" s="21" t="s">
        <v>53</v>
      </c>
      <c r="F25" s="25" t="s">
        <v>849</v>
      </c>
      <c r="G25" s="26" t="s">
        <v>32</v>
      </c>
      <c r="H25" s="26" t="s">
        <v>582</v>
      </c>
      <c r="I25" s="26" t="s">
        <v>34</v>
      </c>
      <c r="J25" s="26" t="s">
        <v>35</v>
      </c>
      <c r="K25" s="26" t="s">
        <v>36</v>
      </c>
      <c r="L25" s="30"/>
      <c r="M25" s="23"/>
      <c r="N25" s="23"/>
      <c r="P25" s="16"/>
      <c r="Q25" s="16"/>
      <c r="R25" s="16"/>
      <c r="S25" s="16"/>
      <c r="T25" s="16"/>
      <c r="U25" s="16"/>
      <c r="V25" s="16"/>
      <c r="W25" s="16"/>
      <c r="X25" s="16"/>
      <c r="Y25" s="16"/>
      <c r="Z25" s="16"/>
      <c r="AA25" s="16"/>
      <c r="AB25" s="16"/>
      <c r="AC25" s="16"/>
      <c r="AD25" s="16"/>
      <c r="AE25" s="16"/>
      <c r="AF25" s="16"/>
      <c r="AG25" s="16"/>
      <c r="AH25" s="16"/>
      <c r="AI25" s="16"/>
    </row>
    <row r="26" spans="1:35" ht="30" customHeight="1">
      <c r="A26" s="11">
        <v>16</v>
      </c>
      <c r="B26" s="11" t="str">
        <f t="shared" si="0"/>
        <v>（２）</v>
      </c>
      <c r="C26" s="11" t="str">
        <f t="shared" si="1"/>
        <v>（２）シ</v>
      </c>
      <c r="D26" s="11">
        <f t="shared" si="2"/>
        <v>16</v>
      </c>
      <c r="E26" s="21" t="s">
        <v>55</v>
      </c>
      <c r="F26" s="25" t="s">
        <v>748</v>
      </c>
      <c r="G26" s="26" t="s">
        <v>32</v>
      </c>
      <c r="H26" s="26" t="s">
        <v>582</v>
      </c>
      <c r="I26" s="26" t="s">
        <v>34</v>
      </c>
      <c r="J26" s="26" t="s">
        <v>35</v>
      </c>
      <c r="K26" s="26" t="s">
        <v>36</v>
      </c>
      <c r="L26" s="30"/>
      <c r="M26" s="23"/>
      <c r="N26" s="23"/>
      <c r="P26" s="16"/>
      <c r="Q26" s="16"/>
      <c r="R26" s="16"/>
      <c r="S26" s="16"/>
      <c r="T26" s="16"/>
      <c r="U26" s="16"/>
      <c r="V26" s="16"/>
      <c r="W26" s="16"/>
      <c r="X26" s="16"/>
      <c r="Y26" s="16"/>
      <c r="Z26" s="16"/>
      <c r="AA26" s="16"/>
      <c r="AB26" s="16"/>
      <c r="AC26" s="16"/>
      <c r="AD26" s="16"/>
      <c r="AE26" s="16"/>
      <c r="AF26" s="16"/>
      <c r="AG26" s="16"/>
      <c r="AH26" s="16"/>
      <c r="AI26" s="16"/>
    </row>
    <row r="27" spans="1:35" ht="30" customHeight="1">
      <c r="A27" s="11">
        <v>17</v>
      </c>
      <c r="B27" s="11" t="str">
        <f t="shared" si="0"/>
        <v>（２）</v>
      </c>
      <c r="C27" s="11" t="str">
        <f t="shared" si="1"/>
        <v>（２）ス</v>
      </c>
      <c r="D27" s="11">
        <f t="shared" si="2"/>
        <v>17</v>
      </c>
      <c r="E27" s="21" t="s">
        <v>57</v>
      </c>
      <c r="F27" s="25" t="s">
        <v>593</v>
      </c>
      <c r="G27" s="26" t="s">
        <v>32</v>
      </c>
      <c r="H27" s="26" t="s">
        <v>582</v>
      </c>
      <c r="I27" s="26" t="s">
        <v>34</v>
      </c>
      <c r="J27" s="26" t="s">
        <v>35</v>
      </c>
      <c r="K27" s="26" t="s">
        <v>36</v>
      </c>
      <c r="L27" s="30"/>
      <c r="M27" s="23"/>
      <c r="N27" s="23"/>
      <c r="P27" s="16"/>
      <c r="Q27" s="16"/>
      <c r="R27" s="16"/>
      <c r="S27" s="16"/>
      <c r="T27" s="16"/>
      <c r="U27" s="16"/>
      <c r="V27" s="16"/>
      <c r="W27" s="16"/>
      <c r="X27" s="16"/>
      <c r="Y27" s="16"/>
      <c r="Z27" s="16"/>
      <c r="AA27" s="16"/>
      <c r="AB27" s="16"/>
      <c r="AC27" s="16"/>
      <c r="AD27" s="16"/>
      <c r="AE27" s="16"/>
      <c r="AF27" s="16"/>
      <c r="AG27" s="16"/>
      <c r="AH27" s="16"/>
      <c r="AI27" s="16"/>
    </row>
    <row r="28" spans="1:35" ht="30" customHeight="1">
      <c r="A28" s="11">
        <v>18</v>
      </c>
      <c r="B28" s="11" t="str">
        <f t="shared" si="0"/>
        <v>（２）</v>
      </c>
      <c r="C28" s="11" t="str">
        <f t="shared" si="1"/>
        <v>（２）セ</v>
      </c>
      <c r="D28" s="11">
        <f t="shared" si="2"/>
        <v>18</v>
      </c>
      <c r="E28" s="21" t="s">
        <v>59</v>
      </c>
      <c r="F28" s="25" t="s">
        <v>594</v>
      </c>
      <c r="G28" s="26" t="s">
        <v>32</v>
      </c>
      <c r="H28" s="26" t="s">
        <v>582</v>
      </c>
      <c r="I28" s="26" t="s">
        <v>34</v>
      </c>
      <c r="J28" s="26" t="s">
        <v>35</v>
      </c>
      <c r="K28" s="26" t="s">
        <v>36</v>
      </c>
      <c r="L28" s="30"/>
      <c r="M28" s="23"/>
      <c r="N28" s="23"/>
      <c r="P28" s="16"/>
      <c r="Q28" s="16"/>
      <c r="R28" s="16"/>
      <c r="S28" s="16"/>
      <c r="T28" s="16"/>
      <c r="U28" s="16"/>
      <c r="V28" s="16"/>
      <c r="W28" s="16"/>
      <c r="X28" s="16"/>
      <c r="Y28" s="16"/>
      <c r="Z28" s="16"/>
      <c r="AA28" s="16"/>
      <c r="AB28" s="16"/>
      <c r="AC28" s="16"/>
      <c r="AD28" s="16"/>
      <c r="AE28" s="16"/>
      <c r="AF28" s="16"/>
      <c r="AG28" s="16"/>
      <c r="AH28" s="16"/>
      <c r="AI28" s="16"/>
    </row>
    <row r="29" spans="1:35" ht="30" customHeight="1">
      <c r="A29" s="11">
        <v>19</v>
      </c>
      <c r="B29" s="11" t="str">
        <f t="shared" si="0"/>
        <v>（２）</v>
      </c>
      <c r="C29" s="11" t="str">
        <f t="shared" si="1"/>
        <v>（２）ソ</v>
      </c>
      <c r="D29" s="11">
        <f t="shared" si="2"/>
        <v>19</v>
      </c>
      <c r="E29" s="21" t="s">
        <v>61</v>
      </c>
      <c r="F29" s="25" t="s">
        <v>751</v>
      </c>
      <c r="G29" s="26" t="s">
        <v>32</v>
      </c>
      <c r="H29" s="26" t="s">
        <v>582</v>
      </c>
      <c r="I29" s="26" t="s">
        <v>34</v>
      </c>
      <c r="J29" s="26" t="s">
        <v>35</v>
      </c>
      <c r="K29" s="26" t="s">
        <v>36</v>
      </c>
      <c r="L29" s="30"/>
      <c r="M29" s="23"/>
      <c r="N29" s="23"/>
      <c r="P29" s="16"/>
      <c r="Q29" s="16"/>
      <c r="R29" s="16"/>
      <c r="S29" s="16"/>
      <c r="T29" s="16"/>
      <c r="U29" s="16"/>
      <c r="V29" s="16"/>
      <c r="W29" s="16"/>
      <c r="X29" s="16"/>
      <c r="Y29" s="16"/>
      <c r="Z29" s="16"/>
      <c r="AA29" s="16"/>
      <c r="AB29" s="16"/>
      <c r="AC29" s="16"/>
      <c r="AD29" s="16"/>
      <c r="AE29" s="16"/>
      <c r="AF29" s="16"/>
      <c r="AG29" s="16"/>
      <c r="AH29" s="16"/>
      <c r="AI29" s="16"/>
    </row>
    <row r="30" spans="1:35" ht="30" customHeight="1">
      <c r="A30" s="11">
        <v>20</v>
      </c>
      <c r="B30" s="11" t="str">
        <f t="shared" si="0"/>
        <v>（２）</v>
      </c>
      <c r="C30" s="11" t="str">
        <f t="shared" si="1"/>
        <v>（２）タ</v>
      </c>
      <c r="D30" s="11">
        <f t="shared" si="2"/>
        <v>20</v>
      </c>
      <c r="E30" s="21" t="s">
        <v>63</v>
      </c>
      <c r="F30" s="25" t="s">
        <v>596</v>
      </c>
      <c r="G30" s="26" t="s">
        <v>32</v>
      </c>
      <c r="H30" s="26" t="s">
        <v>582</v>
      </c>
      <c r="I30" s="26" t="s">
        <v>34</v>
      </c>
      <c r="J30" s="26" t="s">
        <v>35</v>
      </c>
      <c r="K30" s="26" t="s">
        <v>36</v>
      </c>
      <c r="L30" s="30"/>
      <c r="M30" s="23"/>
      <c r="N30" s="23"/>
      <c r="P30" s="16"/>
      <c r="Q30" s="16"/>
      <c r="R30" s="16"/>
      <c r="S30" s="16"/>
      <c r="T30" s="16"/>
      <c r="U30" s="16"/>
      <c r="V30" s="16"/>
      <c r="W30" s="16"/>
      <c r="X30" s="16"/>
      <c r="Y30" s="16"/>
      <c r="Z30" s="16"/>
      <c r="AA30" s="16"/>
      <c r="AB30" s="16"/>
      <c r="AC30" s="16"/>
      <c r="AD30" s="16"/>
      <c r="AE30" s="16"/>
      <c r="AF30" s="16"/>
      <c r="AG30" s="16"/>
      <c r="AH30" s="16"/>
      <c r="AI30" s="16"/>
    </row>
    <row r="31" spans="1:35" ht="30" customHeight="1">
      <c r="A31" s="11">
        <v>21</v>
      </c>
      <c r="B31" s="11" t="str">
        <f t="shared" si="0"/>
        <v>（２）</v>
      </c>
      <c r="C31" s="11" t="str">
        <f t="shared" si="1"/>
        <v>（２）チ</v>
      </c>
      <c r="D31" s="11">
        <f t="shared" si="2"/>
        <v>21</v>
      </c>
      <c r="E31" s="21" t="s">
        <v>65</v>
      </c>
      <c r="F31" s="25" t="s">
        <v>753</v>
      </c>
      <c r="G31" s="26" t="s">
        <v>32</v>
      </c>
      <c r="H31" s="26" t="s">
        <v>582</v>
      </c>
      <c r="I31" s="26" t="s">
        <v>34</v>
      </c>
      <c r="J31" s="26" t="s">
        <v>35</v>
      </c>
      <c r="K31" s="26" t="s">
        <v>36</v>
      </c>
      <c r="L31" s="30"/>
      <c r="M31" s="23"/>
      <c r="N31" s="23"/>
      <c r="P31" s="16"/>
      <c r="Q31" s="16"/>
      <c r="R31" s="16"/>
      <c r="S31" s="16"/>
      <c r="T31" s="16"/>
      <c r="U31" s="16"/>
      <c r="V31" s="16"/>
      <c r="W31" s="16"/>
      <c r="X31" s="16"/>
      <c r="Y31" s="16"/>
      <c r="Z31" s="16"/>
      <c r="AA31" s="16"/>
      <c r="AB31" s="16"/>
      <c r="AC31" s="16"/>
      <c r="AD31" s="16"/>
      <c r="AE31" s="16"/>
      <c r="AF31" s="16"/>
      <c r="AG31" s="16"/>
      <c r="AH31" s="16"/>
      <c r="AI31" s="16"/>
    </row>
    <row r="32" spans="1:35" ht="30" customHeight="1">
      <c r="A32" s="11">
        <v>22</v>
      </c>
      <c r="B32" s="11" t="str">
        <f t="shared" si="0"/>
        <v>（２）</v>
      </c>
      <c r="C32" s="11" t="str">
        <f t="shared" si="1"/>
        <v>（２）ツ</v>
      </c>
      <c r="D32" s="11">
        <f t="shared" si="2"/>
        <v>22</v>
      </c>
      <c r="E32" s="21" t="s">
        <v>67</v>
      </c>
      <c r="F32" s="25" t="s">
        <v>754</v>
      </c>
      <c r="G32" s="26" t="s">
        <v>32</v>
      </c>
      <c r="H32" s="26" t="s">
        <v>582</v>
      </c>
      <c r="I32" s="26" t="s">
        <v>34</v>
      </c>
      <c r="J32" s="26" t="s">
        <v>35</v>
      </c>
      <c r="K32" s="26" t="s">
        <v>36</v>
      </c>
      <c r="L32" s="30"/>
      <c r="M32" s="23"/>
      <c r="N32" s="23"/>
      <c r="P32" s="16"/>
      <c r="Q32" s="16"/>
      <c r="R32" s="16"/>
      <c r="S32" s="16"/>
      <c r="T32" s="16"/>
      <c r="U32" s="16"/>
      <c r="V32" s="16"/>
      <c r="W32" s="16"/>
      <c r="X32" s="16"/>
      <c r="Y32" s="16"/>
      <c r="Z32" s="16"/>
      <c r="AA32" s="16"/>
      <c r="AB32" s="16"/>
      <c r="AC32" s="16"/>
      <c r="AD32" s="16"/>
      <c r="AE32" s="16"/>
      <c r="AF32" s="16"/>
      <c r="AG32" s="16"/>
      <c r="AH32" s="16"/>
      <c r="AI32" s="16"/>
    </row>
    <row r="33" spans="1:35" ht="30" customHeight="1">
      <c r="A33" s="11">
        <v>23</v>
      </c>
      <c r="B33" s="11" t="str">
        <f t="shared" si="0"/>
        <v>（２）</v>
      </c>
      <c r="C33" s="11" t="str">
        <f t="shared" si="1"/>
        <v>（２）テ</v>
      </c>
      <c r="D33" s="11">
        <f t="shared" si="2"/>
        <v>23</v>
      </c>
      <c r="E33" s="21" t="s">
        <v>69</v>
      </c>
      <c r="F33" s="25" t="s">
        <v>755</v>
      </c>
      <c r="G33" s="26" t="s">
        <v>32</v>
      </c>
      <c r="H33" s="26" t="s">
        <v>582</v>
      </c>
      <c r="I33" s="26" t="s">
        <v>34</v>
      </c>
      <c r="J33" s="26" t="s">
        <v>35</v>
      </c>
      <c r="K33" s="26" t="s">
        <v>36</v>
      </c>
      <c r="L33" s="30"/>
      <c r="M33" s="23"/>
      <c r="N33" s="23"/>
      <c r="P33" s="16"/>
      <c r="Q33" s="16"/>
      <c r="R33" s="16"/>
      <c r="S33" s="16"/>
      <c r="T33" s="16"/>
      <c r="U33" s="16"/>
      <c r="V33" s="16"/>
      <c r="W33" s="16"/>
      <c r="X33" s="16"/>
      <c r="Y33" s="16"/>
      <c r="Z33" s="16"/>
      <c r="AA33" s="16"/>
      <c r="AB33" s="16"/>
      <c r="AC33" s="16"/>
      <c r="AD33" s="16"/>
      <c r="AE33" s="16"/>
      <c r="AF33" s="16"/>
      <c r="AG33" s="16"/>
      <c r="AH33" s="16"/>
      <c r="AI33" s="16"/>
    </row>
    <row r="34" spans="1:35" ht="30" customHeight="1">
      <c r="A34" s="11">
        <v>24</v>
      </c>
      <c r="B34" s="11" t="str">
        <f t="shared" si="0"/>
        <v>（２）</v>
      </c>
      <c r="C34" s="11" t="str">
        <f t="shared" si="1"/>
        <v>（２）ト</v>
      </c>
      <c r="D34" s="11">
        <f t="shared" si="2"/>
        <v>24</v>
      </c>
      <c r="E34" s="21" t="s">
        <v>71</v>
      </c>
      <c r="F34" s="25" t="s">
        <v>851</v>
      </c>
      <c r="G34" s="26" t="s">
        <v>32</v>
      </c>
      <c r="H34" s="26" t="s">
        <v>582</v>
      </c>
      <c r="I34" s="26" t="s">
        <v>34</v>
      </c>
      <c r="J34" s="26" t="s">
        <v>35</v>
      </c>
      <c r="K34" s="26" t="s">
        <v>36</v>
      </c>
      <c r="L34" s="30"/>
      <c r="M34" s="23"/>
      <c r="N34" s="23"/>
      <c r="P34" s="16"/>
      <c r="Q34" s="16"/>
      <c r="R34" s="16"/>
      <c r="S34" s="16"/>
      <c r="T34" s="16"/>
      <c r="U34" s="16"/>
      <c r="V34" s="16"/>
      <c r="W34" s="16"/>
      <c r="X34" s="16"/>
      <c r="Y34" s="16"/>
      <c r="Z34" s="16"/>
      <c r="AA34" s="16"/>
      <c r="AB34" s="16"/>
      <c r="AC34" s="16"/>
      <c r="AD34" s="16"/>
      <c r="AE34" s="16"/>
      <c r="AF34" s="16"/>
      <c r="AG34" s="16"/>
      <c r="AH34" s="16"/>
      <c r="AI34" s="16"/>
    </row>
    <row r="35" spans="1:35" ht="30" customHeight="1">
      <c r="A35" s="11">
        <v>25</v>
      </c>
      <c r="B35" s="11" t="str">
        <f t="shared" si="0"/>
        <v>（２）</v>
      </c>
      <c r="C35" s="11" t="str">
        <f t="shared" si="1"/>
        <v>（２）ナ</v>
      </c>
      <c r="D35" s="11">
        <f t="shared" si="2"/>
        <v>25</v>
      </c>
      <c r="E35" s="21" t="s">
        <v>73</v>
      </c>
      <c r="F35" s="25" t="s">
        <v>963</v>
      </c>
      <c r="G35" s="26" t="s">
        <v>32</v>
      </c>
      <c r="H35" s="26" t="s">
        <v>582</v>
      </c>
      <c r="I35" s="26" t="s">
        <v>34</v>
      </c>
      <c r="J35" s="26" t="s">
        <v>35</v>
      </c>
      <c r="K35" s="26" t="s">
        <v>36</v>
      </c>
      <c r="L35" s="30"/>
      <c r="M35" s="23"/>
      <c r="N35" s="23"/>
      <c r="O35" s="11" t="s">
        <v>502</v>
      </c>
      <c r="P35" s="16"/>
      <c r="Q35" s="16"/>
      <c r="R35" s="16"/>
      <c r="S35" s="16"/>
      <c r="T35" s="16"/>
      <c r="U35" s="16"/>
      <c r="V35" s="16"/>
      <c r="W35" s="16"/>
      <c r="X35" s="16"/>
      <c r="Y35" s="16"/>
      <c r="Z35" s="16"/>
      <c r="AA35" s="16"/>
      <c r="AB35" s="16"/>
      <c r="AC35" s="16"/>
      <c r="AD35" s="16"/>
      <c r="AE35" s="16"/>
      <c r="AF35" s="16"/>
      <c r="AG35" s="16"/>
      <c r="AH35" s="16"/>
      <c r="AI35" s="16"/>
    </row>
    <row r="36" spans="1:35" ht="30" customHeight="1">
      <c r="A36" s="11">
        <v>26</v>
      </c>
      <c r="B36" s="11" t="str">
        <f t="shared" si="0"/>
        <v>（２）</v>
      </c>
      <c r="C36" s="11" t="str">
        <f t="shared" si="1"/>
        <v>（２）ニ</v>
      </c>
      <c r="D36" s="11">
        <f t="shared" si="2"/>
        <v>26</v>
      </c>
      <c r="E36" s="21" t="s">
        <v>75</v>
      </c>
      <c r="F36" s="25" t="s">
        <v>964</v>
      </c>
      <c r="G36" s="26" t="s">
        <v>32</v>
      </c>
      <c r="H36" s="26" t="s">
        <v>582</v>
      </c>
      <c r="I36" s="26" t="s">
        <v>34</v>
      </c>
      <c r="J36" s="26" t="s">
        <v>35</v>
      </c>
      <c r="K36" s="26" t="s">
        <v>36</v>
      </c>
      <c r="L36" s="30"/>
      <c r="M36" s="23"/>
      <c r="N36" s="23"/>
      <c r="O36" s="11" t="s">
        <v>502</v>
      </c>
      <c r="P36" s="16"/>
      <c r="Q36" s="16"/>
      <c r="R36" s="16"/>
      <c r="S36" s="16"/>
      <c r="T36" s="16"/>
      <c r="U36" s="16"/>
      <c r="V36" s="16"/>
      <c r="W36" s="16"/>
      <c r="X36" s="16"/>
      <c r="Y36" s="16"/>
      <c r="Z36" s="16"/>
      <c r="AA36" s="16"/>
      <c r="AB36" s="16"/>
      <c r="AC36" s="16"/>
      <c r="AD36" s="16"/>
      <c r="AE36" s="16"/>
      <c r="AF36" s="16"/>
      <c r="AG36" s="16"/>
      <c r="AH36" s="16"/>
      <c r="AI36" s="16"/>
    </row>
    <row r="37" spans="1:35" ht="30" customHeight="1">
      <c r="A37" s="11">
        <v>27</v>
      </c>
      <c r="B37" s="11" t="str">
        <f t="shared" si="0"/>
        <v>（２）</v>
      </c>
      <c r="C37" s="11" t="str">
        <f t="shared" si="1"/>
        <v>（２）ヌ</v>
      </c>
      <c r="D37" s="11">
        <f t="shared" si="2"/>
        <v>27</v>
      </c>
      <c r="E37" s="21" t="s">
        <v>77</v>
      </c>
      <c r="F37" s="25" t="s">
        <v>852</v>
      </c>
      <c r="G37" s="26" t="s">
        <v>32</v>
      </c>
      <c r="H37" s="26" t="s">
        <v>582</v>
      </c>
      <c r="I37" s="26" t="s">
        <v>34</v>
      </c>
      <c r="J37" s="26" t="s">
        <v>35</v>
      </c>
      <c r="K37" s="26" t="s">
        <v>36</v>
      </c>
      <c r="L37" s="30"/>
      <c r="M37" s="23"/>
      <c r="N37" s="23"/>
      <c r="O37" s="11" t="s">
        <v>502</v>
      </c>
      <c r="P37" s="16"/>
      <c r="Q37" s="16"/>
      <c r="R37" s="16"/>
      <c r="S37" s="16"/>
      <c r="T37" s="16"/>
      <c r="U37" s="16"/>
      <c r="V37" s="16"/>
      <c r="W37" s="16"/>
      <c r="X37" s="16"/>
      <c r="Y37" s="16"/>
      <c r="Z37" s="16"/>
      <c r="AA37" s="16"/>
      <c r="AB37" s="16"/>
      <c r="AC37" s="16"/>
      <c r="AD37" s="16"/>
      <c r="AE37" s="16"/>
      <c r="AF37" s="16"/>
      <c r="AG37" s="16"/>
      <c r="AH37" s="16"/>
      <c r="AI37" s="16"/>
    </row>
    <row r="38" spans="1:35" ht="30" customHeight="1">
      <c r="A38" s="11">
        <v>28</v>
      </c>
      <c r="B38" s="11" t="str">
        <f t="shared" si="0"/>
        <v>（２）</v>
      </c>
      <c r="C38" s="11" t="str">
        <f t="shared" si="1"/>
        <v>（２）ネ</v>
      </c>
      <c r="D38" s="11">
        <f t="shared" si="2"/>
        <v>28</v>
      </c>
      <c r="E38" s="21" t="s">
        <v>79</v>
      </c>
      <c r="F38" s="25" t="s">
        <v>965</v>
      </c>
      <c r="G38" s="26" t="s">
        <v>32</v>
      </c>
      <c r="H38" s="26" t="s">
        <v>582</v>
      </c>
      <c r="I38" s="26" t="s">
        <v>34</v>
      </c>
      <c r="J38" s="26" t="s">
        <v>35</v>
      </c>
      <c r="K38" s="26" t="s">
        <v>36</v>
      </c>
      <c r="L38" s="30"/>
      <c r="M38" s="23"/>
      <c r="N38" s="23"/>
      <c r="O38" s="11" t="s">
        <v>502</v>
      </c>
      <c r="P38" s="16"/>
      <c r="Q38" s="16"/>
      <c r="R38" s="16"/>
      <c r="S38" s="16"/>
      <c r="T38" s="16"/>
      <c r="U38" s="16"/>
      <c r="V38" s="16"/>
      <c r="W38" s="16"/>
      <c r="X38" s="16"/>
      <c r="Y38" s="16"/>
      <c r="Z38" s="16"/>
      <c r="AA38" s="16"/>
      <c r="AB38" s="16"/>
      <c r="AC38" s="16"/>
      <c r="AD38" s="16"/>
      <c r="AE38" s="16"/>
      <c r="AF38" s="16"/>
      <c r="AG38" s="16"/>
      <c r="AH38" s="16"/>
      <c r="AI38" s="16"/>
    </row>
    <row r="39" spans="1:35" ht="30" customHeight="1">
      <c r="B39" s="11" t="str">
        <f t="shared" si="0"/>
        <v/>
      </c>
      <c r="C39" s="11" t="str">
        <f t="shared" si="1"/>
        <v/>
      </c>
      <c r="D39" s="11" t="str">
        <f t="shared" si="2"/>
        <v/>
      </c>
      <c r="E39" s="174" t="s">
        <v>758</v>
      </c>
      <c r="F39" s="175"/>
      <c r="G39" s="175"/>
      <c r="H39" s="175"/>
      <c r="I39" s="175"/>
      <c r="J39" s="175"/>
      <c r="K39" s="175"/>
      <c r="L39" s="175"/>
      <c r="M39" s="175"/>
      <c r="N39" s="176"/>
      <c r="P39" s="16"/>
      <c r="Q39" s="16"/>
      <c r="R39" s="16"/>
      <c r="S39" s="16"/>
      <c r="T39" s="16"/>
      <c r="U39" s="16"/>
      <c r="V39" s="16"/>
      <c r="W39" s="16"/>
      <c r="X39" s="16"/>
      <c r="Y39" s="16"/>
      <c r="Z39" s="16"/>
      <c r="AA39" s="16"/>
      <c r="AB39" s="16"/>
      <c r="AC39" s="16"/>
      <c r="AD39" s="16"/>
      <c r="AE39" s="16"/>
      <c r="AF39" s="16"/>
      <c r="AG39" s="16"/>
      <c r="AH39" s="16"/>
      <c r="AI39" s="16"/>
    </row>
    <row r="40" spans="1:35" ht="30" customHeight="1">
      <c r="A40" s="11">
        <v>29</v>
      </c>
      <c r="B40" s="11" t="str">
        <f t="shared" si="0"/>
        <v/>
      </c>
      <c r="C40" s="11" t="str">
        <f t="shared" si="1"/>
        <v>（３）</v>
      </c>
      <c r="D40" s="11">
        <f t="shared" si="2"/>
        <v>29</v>
      </c>
      <c r="E40" s="21" t="s">
        <v>82</v>
      </c>
      <c r="F40" s="25" t="s">
        <v>966</v>
      </c>
      <c r="G40" s="26" t="s">
        <v>771</v>
      </c>
      <c r="H40" s="26" t="s">
        <v>967</v>
      </c>
      <c r="I40" s="26" t="s">
        <v>762</v>
      </c>
      <c r="J40" s="26" t="s">
        <v>763</v>
      </c>
      <c r="K40" s="26" t="s">
        <v>764</v>
      </c>
      <c r="L40" s="23"/>
      <c r="M40" s="23"/>
      <c r="N40" s="23"/>
      <c r="P40" s="16"/>
      <c r="Q40" s="16"/>
      <c r="R40" s="16"/>
      <c r="S40" s="16"/>
      <c r="T40" s="16"/>
      <c r="U40" s="16"/>
      <c r="V40" s="16"/>
      <c r="W40" s="16"/>
      <c r="X40" s="16"/>
      <c r="Y40" s="16"/>
      <c r="Z40" s="16"/>
      <c r="AA40" s="16"/>
      <c r="AB40" s="16"/>
      <c r="AC40" s="16"/>
      <c r="AD40" s="16"/>
      <c r="AE40" s="16"/>
      <c r="AF40" s="16"/>
      <c r="AG40" s="16"/>
      <c r="AH40" s="16"/>
      <c r="AI40" s="16"/>
    </row>
    <row r="41" spans="1:35" ht="30" customHeight="1">
      <c r="A41" s="11">
        <v>30</v>
      </c>
      <c r="B41" s="11" t="str">
        <f t="shared" si="0"/>
        <v/>
      </c>
      <c r="C41" s="11" t="str">
        <f t="shared" si="1"/>
        <v>（４）</v>
      </c>
      <c r="D41" s="11">
        <f t="shared" si="2"/>
        <v>30</v>
      </c>
      <c r="E41" s="21" t="s">
        <v>87</v>
      </c>
      <c r="F41" s="25" t="s">
        <v>765</v>
      </c>
      <c r="G41" s="26" t="s">
        <v>771</v>
      </c>
      <c r="H41" s="26" t="s">
        <v>967</v>
      </c>
      <c r="I41" s="26" t="s">
        <v>762</v>
      </c>
      <c r="J41" s="26" t="s">
        <v>763</v>
      </c>
      <c r="K41" s="26" t="s">
        <v>764</v>
      </c>
      <c r="L41" s="23"/>
      <c r="M41" s="23"/>
      <c r="N41" s="23"/>
      <c r="P41" s="16"/>
      <c r="Q41" s="16"/>
      <c r="R41" s="16"/>
      <c r="S41" s="16"/>
      <c r="T41" s="16"/>
      <c r="U41" s="16"/>
      <c r="V41" s="16"/>
      <c r="W41" s="16"/>
      <c r="X41" s="16"/>
      <c r="Y41" s="16"/>
      <c r="Z41" s="16"/>
      <c r="AA41" s="16"/>
      <c r="AB41" s="16"/>
      <c r="AC41" s="16"/>
      <c r="AD41" s="16"/>
      <c r="AE41" s="16"/>
      <c r="AF41" s="16"/>
      <c r="AG41" s="16"/>
      <c r="AH41" s="16"/>
      <c r="AI41" s="16"/>
    </row>
    <row r="42" spans="1:35" ht="30" customHeight="1">
      <c r="A42" s="11">
        <v>31</v>
      </c>
      <c r="B42" s="11" t="str">
        <f t="shared" si="0"/>
        <v/>
      </c>
      <c r="C42" s="11" t="str">
        <f t="shared" si="1"/>
        <v>（５）</v>
      </c>
      <c r="D42" s="11">
        <f t="shared" si="2"/>
        <v>31</v>
      </c>
      <c r="E42" s="21" t="s">
        <v>89</v>
      </c>
      <c r="F42" s="25" t="s">
        <v>968</v>
      </c>
      <c r="G42" s="26" t="s">
        <v>771</v>
      </c>
      <c r="H42" s="26" t="s">
        <v>967</v>
      </c>
      <c r="I42" s="26" t="s">
        <v>762</v>
      </c>
      <c r="J42" s="26" t="s">
        <v>763</v>
      </c>
      <c r="K42" s="26" t="s">
        <v>764</v>
      </c>
      <c r="L42" s="23"/>
      <c r="M42" s="23"/>
      <c r="N42" s="23"/>
      <c r="P42" s="16"/>
      <c r="Q42" s="16"/>
      <c r="R42" s="16"/>
      <c r="S42" s="16"/>
      <c r="T42" s="16"/>
      <c r="U42" s="16"/>
      <c r="V42" s="16"/>
      <c r="W42" s="16"/>
      <c r="X42" s="16"/>
      <c r="Y42" s="16"/>
      <c r="Z42" s="16"/>
      <c r="AA42" s="16"/>
      <c r="AB42" s="16"/>
      <c r="AC42" s="16"/>
      <c r="AD42" s="16"/>
      <c r="AE42" s="16"/>
      <c r="AF42" s="16"/>
      <c r="AG42" s="16"/>
      <c r="AH42" s="16"/>
      <c r="AI42" s="16"/>
    </row>
    <row r="43" spans="1:35" ht="30" customHeight="1">
      <c r="A43" s="11">
        <v>32</v>
      </c>
      <c r="B43" s="11" t="str">
        <f t="shared" si="0"/>
        <v/>
      </c>
      <c r="C43" s="11" t="str">
        <f t="shared" si="1"/>
        <v>（６）</v>
      </c>
      <c r="D43" s="11">
        <f t="shared" si="2"/>
        <v>32</v>
      </c>
      <c r="E43" s="21" t="s">
        <v>91</v>
      </c>
      <c r="F43" s="25" t="s">
        <v>969</v>
      </c>
      <c r="G43" s="26" t="s">
        <v>771</v>
      </c>
      <c r="H43" s="26" t="s">
        <v>967</v>
      </c>
      <c r="I43" s="26" t="s">
        <v>762</v>
      </c>
      <c r="J43" s="26" t="s">
        <v>763</v>
      </c>
      <c r="K43" s="26" t="s">
        <v>764</v>
      </c>
      <c r="L43" s="23"/>
      <c r="M43" s="23"/>
      <c r="N43" s="23"/>
      <c r="P43" s="16"/>
      <c r="Q43" s="16"/>
      <c r="R43" s="16"/>
      <c r="S43" s="16"/>
      <c r="T43" s="16"/>
      <c r="U43" s="16"/>
      <c r="V43" s="16"/>
      <c r="W43" s="16"/>
      <c r="X43" s="16"/>
      <c r="Y43" s="16"/>
      <c r="Z43" s="16"/>
      <c r="AA43" s="16"/>
      <c r="AB43" s="16"/>
      <c r="AC43" s="16"/>
      <c r="AD43" s="16"/>
      <c r="AE43" s="16"/>
      <c r="AF43" s="16"/>
      <c r="AG43" s="16"/>
      <c r="AH43" s="16"/>
      <c r="AI43" s="16"/>
    </row>
    <row r="44" spans="1:35" ht="30" customHeight="1">
      <c r="A44" s="11">
        <v>33</v>
      </c>
      <c r="B44" s="11" t="str">
        <f t="shared" si="0"/>
        <v/>
      </c>
      <c r="C44" s="11" t="str">
        <f t="shared" si="1"/>
        <v>（７）</v>
      </c>
      <c r="D44" s="11">
        <f t="shared" si="2"/>
        <v>33</v>
      </c>
      <c r="E44" s="21" t="s">
        <v>93</v>
      </c>
      <c r="F44" s="25" t="s">
        <v>768</v>
      </c>
      <c r="G44" s="26" t="s">
        <v>771</v>
      </c>
      <c r="H44" s="26" t="s">
        <v>967</v>
      </c>
      <c r="I44" s="26" t="s">
        <v>762</v>
      </c>
      <c r="J44" s="26" t="s">
        <v>763</v>
      </c>
      <c r="K44" s="26" t="s">
        <v>764</v>
      </c>
      <c r="L44" s="23"/>
      <c r="M44" s="23"/>
      <c r="N44" s="23"/>
      <c r="P44" s="16"/>
      <c r="Q44" s="16"/>
      <c r="R44" s="16"/>
      <c r="S44" s="16"/>
      <c r="T44" s="16"/>
      <c r="U44" s="16"/>
      <c r="V44" s="16"/>
      <c r="W44" s="16"/>
      <c r="X44" s="16"/>
      <c r="Y44" s="16"/>
      <c r="Z44" s="16"/>
      <c r="AA44" s="16"/>
      <c r="AB44" s="16"/>
      <c r="AC44" s="16"/>
      <c r="AD44" s="16"/>
      <c r="AE44" s="16"/>
      <c r="AF44" s="16"/>
      <c r="AG44" s="16"/>
      <c r="AH44" s="16"/>
      <c r="AI44" s="16"/>
    </row>
    <row r="45" spans="1:35" ht="30" customHeight="1">
      <c r="A45" s="11">
        <v>34</v>
      </c>
      <c r="B45" s="11" t="str">
        <f t="shared" si="0"/>
        <v/>
      </c>
      <c r="C45" s="11" t="str">
        <f t="shared" si="1"/>
        <v>（８）</v>
      </c>
      <c r="D45" s="11">
        <f t="shared" si="2"/>
        <v>34</v>
      </c>
      <c r="E45" s="21" t="s">
        <v>95</v>
      </c>
      <c r="F45" s="25" t="s">
        <v>769</v>
      </c>
      <c r="G45" s="26" t="s">
        <v>771</v>
      </c>
      <c r="H45" s="26" t="s">
        <v>967</v>
      </c>
      <c r="I45" s="26" t="s">
        <v>762</v>
      </c>
      <c r="J45" s="26" t="s">
        <v>763</v>
      </c>
      <c r="K45" s="26" t="s">
        <v>764</v>
      </c>
      <c r="L45" s="23"/>
      <c r="M45" s="23"/>
      <c r="N45" s="23"/>
      <c r="P45" s="16"/>
      <c r="Q45" s="16"/>
      <c r="R45" s="16"/>
      <c r="S45" s="16"/>
      <c r="T45" s="16"/>
      <c r="U45" s="16"/>
      <c r="V45" s="16"/>
      <c r="W45" s="16"/>
      <c r="X45" s="16"/>
      <c r="Y45" s="16"/>
      <c r="Z45" s="16"/>
      <c r="AA45" s="16"/>
      <c r="AB45" s="16"/>
      <c r="AC45" s="16"/>
      <c r="AD45" s="16"/>
      <c r="AE45" s="16"/>
      <c r="AF45" s="16"/>
      <c r="AG45" s="16"/>
      <c r="AH45" s="16"/>
      <c r="AI45" s="16"/>
    </row>
    <row r="46" spans="1:35" ht="30" customHeight="1">
      <c r="A46" s="11">
        <v>35</v>
      </c>
      <c r="B46" s="11" t="str">
        <f t="shared" si="0"/>
        <v/>
      </c>
      <c r="C46" s="11" t="str">
        <f t="shared" si="1"/>
        <v>（９）</v>
      </c>
      <c r="D46" s="11">
        <f t="shared" si="2"/>
        <v>35</v>
      </c>
      <c r="E46" s="21" t="s">
        <v>97</v>
      </c>
      <c r="F46" s="25" t="s">
        <v>770</v>
      </c>
      <c r="G46" s="26" t="s">
        <v>771</v>
      </c>
      <c r="H46" s="26" t="s">
        <v>967</v>
      </c>
      <c r="I46" s="26" t="s">
        <v>762</v>
      </c>
      <c r="J46" s="26" t="s">
        <v>763</v>
      </c>
      <c r="K46" s="26" t="s">
        <v>764</v>
      </c>
      <c r="L46" s="23"/>
      <c r="M46" s="23"/>
      <c r="N46" s="23"/>
      <c r="P46" s="16"/>
      <c r="Q46" s="16"/>
      <c r="R46" s="16"/>
      <c r="S46" s="16"/>
      <c r="T46" s="16"/>
      <c r="U46" s="16"/>
      <c r="V46" s="16"/>
      <c r="W46" s="16"/>
      <c r="X46" s="16"/>
      <c r="Y46" s="16"/>
      <c r="Z46" s="16"/>
      <c r="AA46" s="16"/>
      <c r="AB46" s="16"/>
      <c r="AC46" s="16"/>
      <c r="AD46" s="16"/>
      <c r="AE46" s="16"/>
      <c r="AF46" s="16"/>
      <c r="AG46" s="16"/>
      <c r="AH46" s="16"/>
      <c r="AI46" s="16"/>
    </row>
    <row r="47" spans="1:35" ht="30" customHeight="1">
      <c r="A47" s="11">
        <v>36</v>
      </c>
      <c r="B47" s="11" t="str">
        <f t="shared" si="0"/>
        <v/>
      </c>
      <c r="C47" s="11" t="str">
        <f t="shared" si="1"/>
        <v>（１０）</v>
      </c>
      <c r="D47" s="11">
        <f t="shared" si="2"/>
        <v>36</v>
      </c>
      <c r="E47" s="21" t="s">
        <v>99</v>
      </c>
      <c r="F47" s="25" t="s">
        <v>970</v>
      </c>
      <c r="G47" s="26" t="s">
        <v>771</v>
      </c>
      <c r="H47" s="26" t="s">
        <v>967</v>
      </c>
      <c r="I47" s="26" t="s">
        <v>762</v>
      </c>
      <c r="J47" s="26" t="s">
        <v>763</v>
      </c>
      <c r="K47" s="26" t="s">
        <v>764</v>
      </c>
      <c r="L47" s="23"/>
      <c r="M47" s="23"/>
      <c r="N47" s="23"/>
      <c r="P47" s="16"/>
      <c r="Q47" s="16"/>
      <c r="R47" s="16"/>
      <c r="S47" s="16"/>
      <c r="T47" s="16"/>
      <c r="U47" s="16"/>
      <c r="V47" s="16"/>
      <c r="W47" s="16"/>
      <c r="X47" s="16"/>
      <c r="Y47" s="16"/>
      <c r="Z47" s="16"/>
      <c r="AA47" s="16"/>
      <c r="AB47" s="16"/>
      <c r="AC47" s="16"/>
      <c r="AD47" s="16"/>
      <c r="AE47" s="16"/>
      <c r="AF47" s="16"/>
      <c r="AG47" s="16"/>
      <c r="AH47" s="16"/>
      <c r="AI47" s="16"/>
    </row>
    <row r="48" spans="1:35" ht="30" customHeight="1">
      <c r="B48" s="11" t="str">
        <f t="shared" si="0"/>
        <v/>
      </c>
      <c r="C48" s="11" t="str">
        <f t="shared" si="1"/>
        <v/>
      </c>
      <c r="D48" s="11" t="str">
        <f t="shared" si="2"/>
        <v/>
      </c>
      <c r="E48" s="174" t="s">
        <v>773</v>
      </c>
      <c r="F48" s="175"/>
      <c r="G48" s="175"/>
      <c r="H48" s="175"/>
      <c r="I48" s="175"/>
      <c r="J48" s="175"/>
      <c r="K48" s="175"/>
      <c r="L48" s="175"/>
      <c r="M48" s="175"/>
      <c r="N48" s="176"/>
      <c r="P48" s="16"/>
      <c r="Q48" s="16"/>
      <c r="R48" s="16"/>
      <c r="S48" s="16"/>
      <c r="T48" s="16"/>
      <c r="U48" s="16"/>
      <c r="V48" s="16"/>
      <c r="W48" s="16"/>
      <c r="X48" s="16"/>
      <c r="Y48" s="16"/>
      <c r="Z48" s="16"/>
      <c r="AA48" s="16"/>
      <c r="AB48" s="16"/>
      <c r="AC48" s="16"/>
      <c r="AD48" s="16"/>
      <c r="AE48" s="16"/>
      <c r="AF48" s="16"/>
      <c r="AG48" s="16"/>
      <c r="AH48" s="16"/>
      <c r="AI48" s="16"/>
    </row>
    <row r="49" spans="1:35" ht="30" customHeight="1">
      <c r="A49" s="11">
        <v>37</v>
      </c>
      <c r="B49" s="11" t="str">
        <f t="shared" si="0"/>
        <v/>
      </c>
      <c r="C49" s="11" t="str">
        <f t="shared" si="1"/>
        <v>（１１）</v>
      </c>
      <c r="D49" s="11">
        <f t="shared" si="2"/>
        <v>37</v>
      </c>
      <c r="E49" s="21" t="s">
        <v>102</v>
      </c>
      <c r="F49" s="25" t="s">
        <v>314</v>
      </c>
      <c r="G49" s="26" t="s">
        <v>104</v>
      </c>
      <c r="H49" s="26" t="s">
        <v>105</v>
      </c>
      <c r="I49" s="26" t="s">
        <v>106</v>
      </c>
      <c r="J49" s="26" t="s">
        <v>107</v>
      </c>
      <c r="K49" s="23"/>
      <c r="L49" s="23"/>
      <c r="M49" s="23"/>
      <c r="N49" s="23"/>
      <c r="P49" s="16"/>
      <c r="Q49" s="16"/>
      <c r="R49" s="16"/>
      <c r="S49" s="16"/>
      <c r="T49" s="16"/>
      <c r="U49" s="16"/>
      <c r="V49" s="16"/>
      <c r="W49" s="16"/>
      <c r="X49" s="16"/>
      <c r="Y49" s="16"/>
      <c r="Z49" s="16"/>
      <c r="AA49" s="16"/>
      <c r="AB49" s="16"/>
      <c r="AC49" s="16"/>
      <c r="AD49" s="16"/>
      <c r="AE49" s="16"/>
      <c r="AF49" s="16"/>
      <c r="AG49" s="16"/>
      <c r="AH49" s="16"/>
      <c r="AI49" s="16"/>
    </row>
    <row r="50" spans="1:35" ht="30" customHeight="1">
      <c r="A50" s="11">
        <v>38</v>
      </c>
      <c r="B50" s="11" t="str">
        <f t="shared" si="0"/>
        <v/>
      </c>
      <c r="C50" s="11" t="str">
        <f t="shared" si="1"/>
        <v>（１２）</v>
      </c>
      <c r="D50" s="11">
        <f t="shared" si="2"/>
        <v>38</v>
      </c>
      <c r="E50" s="21" t="s">
        <v>108</v>
      </c>
      <c r="F50" s="25" t="s">
        <v>971</v>
      </c>
      <c r="G50" s="26" t="s">
        <v>110</v>
      </c>
      <c r="H50" s="26" t="s">
        <v>111</v>
      </c>
      <c r="I50" s="26" t="s">
        <v>112</v>
      </c>
      <c r="J50" s="26" t="s">
        <v>113</v>
      </c>
      <c r="K50" s="23"/>
      <c r="L50" s="23"/>
      <c r="M50" s="23"/>
      <c r="N50" s="23"/>
      <c r="P50" s="16"/>
      <c r="Q50" s="16"/>
      <c r="R50" s="16"/>
      <c r="S50" s="16"/>
      <c r="T50" s="16"/>
      <c r="U50" s="16"/>
      <c r="V50" s="16"/>
      <c r="W50" s="16"/>
      <c r="X50" s="16"/>
      <c r="Y50" s="16"/>
      <c r="Z50" s="16"/>
      <c r="AA50" s="16"/>
      <c r="AB50" s="16"/>
      <c r="AC50" s="16"/>
      <c r="AD50" s="16"/>
      <c r="AE50" s="16"/>
      <c r="AF50" s="16"/>
      <c r="AG50" s="16"/>
      <c r="AH50" s="16"/>
      <c r="AI50" s="16"/>
    </row>
    <row r="51" spans="1:35" ht="30" customHeight="1">
      <c r="A51" s="11">
        <v>39</v>
      </c>
      <c r="B51" s="11" t="str">
        <f t="shared" si="0"/>
        <v/>
      </c>
      <c r="C51" s="11" t="str">
        <f t="shared" si="1"/>
        <v>（１３）</v>
      </c>
      <c r="D51" s="11">
        <f t="shared" si="2"/>
        <v>39</v>
      </c>
      <c r="E51" s="21" t="s">
        <v>114</v>
      </c>
      <c r="F51" s="25" t="s">
        <v>972</v>
      </c>
      <c r="G51" s="26" t="s">
        <v>116</v>
      </c>
      <c r="H51" s="26" t="s">
        <v>117</v>
      </c>
      <c r="I51" s="26" t="s">
        <v>118</v>
      </c>
      <c r="J51" s="26" t="s">
        <v>119</v>
      </c>
      <c r="K51" s="23"/>
      <c r="L51" s="23"/>
      <c r="M51" s="23"/>
      <c r="N51" s="23"/>
      <c r="P51" s="16"/>
      <c r="Q51" s="16"/>
      <c r="R51" s="16"/>
      <c r="S51" s="16"/>
      <c r="T51" s="16"/>
      <c r="U51" s="16"/>
      <c r="V51" s="16"/>
      <c r="W51" s="16"/>
      <c r="X51" s="16"/>
      <c r="Y51" s="16"/>
      <c r="Z51" s="16"/>
      <c r="AA51" s="16"/>
      <c r="AB51" s="16"/>
      <c r="AC51" s="16"/>
      <c r="AD51" s="16"/>
      <c r="AE51" s="16"/>
      <c r="AF51" s="16"/>
      <c r="AG51" s="16"/>
      <c r="AH51" s="16"/>
      <c r="AI51" s="16"/>
    </row>
    <row r="52" spans="1:35" ht="30" customHeight="1">
      <c r="A52" s="11">
        <v>40</v>
      </c>
      <c r="B52" s="11" t="str">
        <f t="shared" si="0"/>
        <v/>
      </c>
      <c r="C52" s="11" t="str">
        <f t="shared" si="1"/>
        <v>（１４）</v>
      </c>
      <c r="D52" s="11">
        <f t="shared" si="2"/>
        <v>40</v>
      </c>
      <c r="E52" s="21" t="s">
        <v>120</v>
      </c>
      <c r="F52" s="25" t="s">
        <v>416</v>
      </c>
      <c r="G52" s="26" t="s">
        <v>116</v>
      </c>
      <c r="H52" s="26" t="s">
        <v>117</v>
      </c>
      <c r="I52" s="26" t="s">
        <v>118</v>
      </c>
      <c r="J52" s="26" t="s">
        <v>119</v>
      </c>
      <c r="K52" s="23"/>
      <c r="L52" s="23"/>
      <c r="M52" s="23"/>
      <c r="N52" s="23"/>
      <c r="P52" s="16"/>
      <c r="Q52" s="16"/>
      <c r="R52" s="16"/>
      <c r="S52" s="16"/>
      <c r="T52" s="16"/>
      <c r="U52" s="16"/>
      <c r="V52" s="16"/>
      <c r="W52" s="16"/>
      <c r="X52" s="16"/>
      <c r="Y52" s="16"/>
      <c r="Z52" s="16"/>
      <c r="AA52" s="16"/>
      <c r="AB52" s="16"/>
      <c r="AC52" s="16"/>
      <c r="AD52" s="16"/>
      <c r="AE52" s="16"/>
      <c r="AF52" s="16"/>
      <c r="AG52" s="16"/>
      <c r="AH52" s="16"/>
      <c r="AI52" s="16"/>
    </row>
    <row r="53" spans="1:35" ht="30" customHeight="1">
      <c r="A53" s="11">
        <v>41</v>
      </c>
      <c r="B53" s="11" t="str">
        <f t="shared" si="0"/>
        <v/>
      </c>
      <c r="C53" s="11" t="str">
        <f t="shared" si="1"/>
        <v>（１５）</v>
      </c>
      <c r="D53" s="11">
        <f t="shared" si="2"/>
        <v>41</v>
      </c>
      <c r="E53" s="21" t="s">
        <v>318</v>
      </c>
      <c r="F53" s="25" t="s">
        <v>778</v>
      </c>
      <c r="G53" s="26" t="s">
        <v>633</v>
      </c>
      <c r="H53" s="26" t="s">
        <v>634</v>
      </c>
      <c r="I53" s="26" t="s">
        <v>635</v>
      </c>
      <c r="J53" s="26" t="s">
        <v>636</v>
      </c>
      <c r="K53" s="23"/>
      <c r="L53" s="23"/>
      <c r="M53" s="23"/>
      <c r="N53" s="23"/>
      <c r="P53" s="16"/>
      <c r="Q53" s="16"/>
      <c r="R53" s="16"/>
      <c r="S53" s="16"/>
      <c r="T53" s="16"/>
      <c r="U53" s="16"/>
      <c r="V53" s="16"/>
      <c r="W53" s="16"/>
      <c r="X53" s="16"/>
      <c r="Y53" s="16"/>
      <c r="Z53" s="16"/>
      <c r="AA53" s="16"/>
      <c r="AB53" s="16"/>
      <c r="AC53" s="16"/>
      <c r="AD53" s="16"/>
      <c r="AE53" s="16"/>
      <c r="AF53" s="16"/>
      <c r="AG53" s="16"/>
      <c r="AH53" s="16"/>
      <c r="AI53" s="16"/>
    </row>
    <row r="54" spans="1:35" ht="30" customHeight="1">
      <c r="A54" s="11">
        <v>42</v>
      </c>
      <c r="B54" s="11" t="str">
        <f t="shared" si="0"/>
        <v/>
      </c>
      <c r="C54" s="11" t="str">
        <f t="shared" si="1"/>
        <v>（１６）</v>
      </c>
      <c r="D54" s="11">
        <f t="shared" si="2"/>
        <v>42</v>
      </c>
      <c r="E54" s="21" t="s">
        <v>324</v>
      </c>
      <c r="F54" s="33" t="s">
        <v>973</v>
      </c>
      <c r="G54" s="26" t="s">
        <v>638</v>
      </c>
      <c r="H54" s="26" t="s">
        <v>639</v>
      </c>
      <c r="I54" s="26" t="s">
        <v>640</v>
      </c>
      <c r="J54" s="23"/>
      <c r="K54" s="23"/>
      <c r="L54" s="23"/>
      <c r="M54" s="23"/>
      <c r="N54" s="23"/>
      <c r="P54" s="16"/>
      <c r="Q54" s="16"/>
      <c r="R54" s="16"/>
      <c r="S54" s="16"/>
      <c r="T54" s="16"/>
      <c r="U54" s="16"/>
      <c r="V54" s="16"/>
      <c r="W54" s="16"/>
      <c r="X54" s="16"/>
      <c r="Y54" s="16"/>
      <c r="Z54" s="16"/>
      <c r="AA54" s="16"/>
      <c r="AB54" s="16"/>
      <c r="AC54" s="16"/>
      <c r="AD54" s="16"/>
      <c r="AE54" s="16"/>
      <c r="AF54" s="16"/>
      <c r="AG54" s="16"/>
      <c r="AH54" s="16"/>
      <c r="AI54" s="16"/>
    </row>
    <row r="55" spans="1:35" ht="30" customHeight="1">
      <c r="A55" s="11">
        <v>43</v>
      </c>
      <c r="B55" s="11" t="str">
        <f t="shared" si="0"/>
        <v/>
      </c>
      <c r="C55" s="11" t="str">
        <f t="shared" si="1"/>
        <v>（１７）</v>
      </c>
      <c r="D55" s="11">
        <f t="shared" si="2"/>
        <v>43</v>
      </c>
      <c r="E55" s="21" t="s">
        <v>136</v>
      </c>
      <c r="F55" s="33" t="s">
        <v>974</v>
      </c>
      <c r="G55" s="26" t="s">
        <v>638</v>
      </c>
      <c r="H55" s="26" t="s">
        <v>639</v>
      </c>
      <c r="I55" s="26" t="s">
        <v>640</v>
      </c>
      <c r="J55" s="23"/>
      <c r="K55" s="23"/>
      <c r="L55" s="23"/>
      <c r="M55" s="23"/>
      <c r="N55" s="23"/>
      <c r="P55" s="16"/>
      <c r="Q55" s="16"/>
      <c r="R55" s="16"/>
      <c r="S55" s="16"/>
      <c r="T55" s="16"/>
      <c r="U55" s="16"/>
      <c r="V55" s="16"/>
      <c r="W55" s="16"/>
      <c r="X55" s="16"/>
      <c r="Y55" s="16"/>
      <c r="Z55" s="16"/>
      <c r="AA55" s="16"/>
      <c r="AB55" s="16"/>
      <c r="AC55" s="16"/>
      <c r="AD55" s="16"/>
      <c r="AE55" s="16"/>
      <c r="AF55" s="16"/>
      <c r="AG55" s="16"/>
      <c r="AH55" s="16"/>
      <c r="AI55" s="16"/>
    </row>
    <row r="56" spans="1:35" ht="45">
      <c r="B56" s="11" t="str">
        <f t="shared" si="0"/>
        <v>（１８）</v>
      </c>
      <c r="C56" s="11" t="str">
        <f t="shared" si="1"/>
        <v/>
      </c>
      <c r="D56" s="11" t="str">
        <f t="shared" si="2"/>
        <v/>
      </c>
      <c r="E56" s="21" t="s">
        <v>514</v>
      </c>
      <c r="F56" s="45" t="s">
        <v>975</v>
      </c>
      <c r="G56" s="43"/>
      <c r="H56" s="43"/>
      <c r="I56" s="43"/>
      <c r="J56" s="43"/>
      <c r="K56" s="43"/>
      <c r="L56" s="43"/>
      <c r="M56" s="43"/>
      <c r="N56" s="44"/>
      <c r="P56" s="16"/>
      <c r="Q56" s="16"/>
      <c r="R56" s="16"/>
      <c r="S56" s="16"/>
      <c r="T56" s="16"/>
      <c r="U56" s="16"/>
      <c r="V56" s="16"/>
      <c r="W56" s="16"/>
      <c r="X56" s="16"/>
      <c r="Y56" s="16"/>
      <c r="Z56" s="16"/>
      <c r="AA56" s="16"/>
      <c r="AB56" s="16"/>
      <c r="AC56" s="16"/>
      <c r="AD56" s="16"/>
      <c r="AE56" s="16"/>
      <c r="AF56" s="16"/>
      <c r="AG56" s="16"/>
      <c r="AH56" s="16"/>
      <c r="AI56" s="16"/>
    </row>
    <row r="57" spans="1:35" ht="30" customHeight="1">
      <c r="A57" s="11">
        <v>44</v>
      </c>
      <c r="B57" s="11" t="str">
        <f t="shared" si="0"/>
        <v>（１８）</v>
      </c>
      <c r="C57" s="11" t="str">
        <f t="shared" si="1"/>
        <v>（１８）ア</v>
      </c>
      <c r="D57" s="11">
        <f t="shared" si="2"/>
        <v>44</v>
      </c>
      <c r="E57" s="21" t="s">
        <v>18</v>
      </c>
      <c r="F57" s="45" t="s">
        <v>976</v>
      </c>
      <c r="G57" s="26" t="s">
        <v>507</v>
      </c>
      <c r="H57" s="26" t="s">
        <v>508</v>
      </c>
      <c r="I57" s="26" t="s">
        <v>509</v>
      </c>
      <c r="J57" s="26" t="s">
        <v>510</v>
      </c>
      <c r="K57" s="23"/>
      <c r="L57" s="23"/>
      <c r="M57" s="23"/>
      <c r="N57" s="23"/>
      <c r="P57" s="16"/>
      <c r="Q57" s="16"/>
      <c r="R57" s="16"/>
      <c r="S57" s="16"/>
      <c r="T57" s="16"/>
      <c r="U57" s="16"/>
      <c r="V57" s="16"/>
      <c r="W57" s="16"/>
      <c r="X57" s="16"/>
      <c r="Y57" s="16"/>
      <c r="Z57" s="16"/>
      <c r="AA57" s="16"/>
      <c r="AB57" s="16"/>
      <c r="AC57" s="16"/>
      <c r="AD57" s="16"/>
      <c r="AE57" s="16"/>
      <c r="AF57" s="16"/>
      <c r="AG57" s="16"/>
      <c r="AH57" s="16"/>
      <c r="AI57" s="16"/>
    </row>
    <row r="58" spans="1:35" ht="30" customHeight="1">
      <c r="A58" s="11">
        <v>45</v>
      </c>
      <c r="B58" s="11" t="str">
        <f t="shared" si="0"/>
        <v>（１８）</v>
      </c>
      <c r="C58" s="11" t="str">
        <f t="shared" si="1"/>
        <v>（１８）イ</v>
      </c>
      <c r="D58" s="11">
        <f t="shared" si="2"/>
        <v>45</v>
      </c>
      <c r="E58" s="21" t="s">
        <v>24</v>
      </c>
      <c r="F58" s="45" t="s">
        <v>977</v>
      </c>
      <c r="G58" s="26" t="s">
        <v>507</v>
      </c>
      <c r="H58" s="26" t="s">
        <v>508</v>
      </c>
      <c r="I58" s="26" t="s">
        <v>509</v>
      </c>
      <c r="J58" s="26" t="s">
        <v>510</v>
      </c>
      <c r="K58" s="23"/>
      <c r="L58" s="23"/>
      <c r="M58" s="23"/>
      <c r="N58" s="23"/>
      <c r="P58" s="16"/>
      <c r="Q58" s="16"/>
      <c r="R58" s="16"/>
      <c r="S58" s="16"/>
      <c r="T58" s="16"/>
      <c r="U58" s="16"/>
      <c r="V58" s="16"/>
      <c r="W58" s="16"/>
      <c r="X58" s="16"/>
      <c r="Y58" s="16"/>
      <c r="Z58" s="16"/>
      <c r="AA58" s="16"/>
      <c r="AB58" s="16"/>
      <c r="AC58" s="16"/>
      <c r="AD58" s="16"/>
      <c r="AE58" s="16"/>
      <c r="AF58" s="16"/>
      <c r="AG58" s="16"/>
      <c r="AH58" s="16"/>
      <c r="AI58" s="16"/>
    </row>
    <row r="59" spans="1:35" ht="30" customHeight="1">
      <c r="A59" s="11">
        <v>46</v>
      </c>
      <c r="B59" s="11" t="str">
        <f t="shared" si="0"/>
        <v>（１８）</v>
      </c>
      <c r="C59" s="11" t="str">
        <f t="shared" si="1"/>
        <v>（１８）ウ</v>
      </c>
      <c r="D59" s="11">
        <f t="shared" si="2"/>
        <v>46</v>
      </c>
      <c r="E59" s="21" t="s">
        <v>26</v>
      </c>
      <c r="F59" s="45" t="s">
        <v>978</v>
      </c>
      <c r="G59" s="26" t="s">
        <v>507</v>
      </c>
      <c r="H59" s="26" t="s">
        <v>508</v>
      </c>
      <c r="I59" s="26" t="s">
        <v>509</v>
      </c>
      <c r="J59" s="26" t="s">
        <v>510</v>
      </c>
      <c r="K59" s="23"/>
      <c r="L59" s="23"/>
      <c r="M59" s="23"/>
      <c r="N59" s="23"/>
      <c r="P59" s="16"/>
      <c r="Q59" s="16"/>
      <c r="R59" s="16"/>
      <c r="S59" s="16"/>
      <c r="T59" s="16"/>
      <c r="U59" s="16"/>
      <c r="V59" s="16"/>
      <c r="W59" s="16"/>
      <c r="X59" s="16"/>
      <c r="Y59" s="16"/>
      <c r="Z59" s="16"/>
      <c r="AA59" s="16"/>
      <c r="AB59" s="16"/>
      <c r="AC59" s="16"/>
      <c r="AD59" s="16"/>
      <c r="AE59" s="16"/>
      <c r="AF59" s="16"/>
      <c r="AG59" s="16"/>
      <c r="AH59" s="16"/>
      <c r="AI59" s="16"/>
    </row>
    <row r="60" spans="1:35" ht="30" customHeight="1">
      <c r="A60" s="11">
        <v>47</v>
      </c>
      <c r="B60" s="11" t="str">
        <f t="shared" si="0"/>
        <v>（１８）</v>
      </c>
      <c r="C60" s="11" t="str">
        <f t="shared" si="1"/>
        <v>（１８）エ</v>
      </c>
      <c r="D60" s="11">
        <f t="shared" si="2"/>
        <v>47</v>
      </c>
      <c r="E60" s="21" t="s">
        <v>39</v>
      </c>
      <c r="F60" s="45" t="s">
        <v>979</v>
      </c>
      <c r="G60" s="26" t="s">
        <v>507</v>
      </c>
      <c r="H60" s="26" t="s">
        <v>508</v>
      </c>
      <c r="I60" s="26" t="s">
        <v>509</v>
      </c>
      <c r="J60" s="26" t="s">
        <v>510</v>
      </c>
      <c r="K60" s="23"/>
      <c r="L60" s="23"/>
      <c r="M60" s="23"/>
      <c r="N60" s="23"/>
      <c r="P60" s="16"/>
      <c r="Q60" s="16"/>
      <c r="R60" s="16"/>
      <c r="S60" s="16"/>
      <c r="T60" s="16"/>
      <c r="U60" s="16"/>
      <c r="V60" s="16"/>
      <c r="W60" s="16"/>
      <c r="X60" s="16"/>
      <c r="Y60" s="16"/>
      <c r="Z60" s="16"/>
      <c r="AA60" s="16"/>
      <c r="AB60" s="16"/>
      <c r="AC60" s="16"/>
      <c r="AD60" s="16"/>
      <c r="AE60" s="16"/>
      <c r="AF60" s="16"/>
      <c r="AG60" s="16"/>
      <c r="AH60" s="16"/>
      <c r="AI60" s="16"/>
    </row>
    <row r="61" spans="1:35" ht="45">
      <c r="B61" s="11" t="str">
        <f t="shared" si="0"/>
        <v>（１９）</v>
      </c>
      <c r="C61" s="11" t="str">
        <f t="shared" si="1"/>
        <v/>
      </c>
      <c r="D61" s="11" t="str">
        <f t="shared" si="2"/>
        <v/>
      </c>
      <c r="E61" s="21" t="s">
        <v>520</v>
      </c>
      <c r="F61" s="46" t="s">
        <v>980</v>
      </c>
      <c r="G61" s="43"/>
      <c r="H61" s="43"/>
      <c r="I61" s="43"/>
      <c r="J61" s="43"/>
      <c r="K61" s="43"/>
      <c r="L61" s="43"/>
      <c r="M61" s="43"/>
      <c r="N61" s="44"/>
      <c r="P61" s="16"/>
      <c r="Q61" s="16"/>
      <c r="R61" s="16"/>
      <c r="S61" s="16"/>
      <c r="T61" s="16"/>
      <c r="U61" s="16"/>
      <c r="V61" s="16"/>
      <c r="W61" s="16"/>
      <c r="X61" s="16"/>
      <c r="Y61" s="16"/>
      <c r="Z61" s="16"/>
      <c r="AA61" s="16"/>
      <c r="AB61" s="16"/>
      <c r="AC61" s="16"/>
      <c r="AD61" s="16"/>
      <c r="AE61" s="16"/>
      <c r="AF61" s="16"/>
      <c r="AG61" s="16"/>
      <c r="AH61" s="16"/>
      <c r="AI61" s="16"/>
    </row>
    <row r="62" spans="1:35" ht="30" customHeight="1">
      <c r="A62" s="11">
        <v>48</v>
      </c>
      <c r="B62" s="11" t="str">
        <f t="shared" si="0"/>
        <v>（１９）</v>
      </c>
      <c r="C62" s="11" t="str">
        <f t="shared" si="1"/>
        <v>（１９）ア</v>
      </c>
      <c r="D62" s="11">
        <f t="shared" si="2"/>
        <v>48</v>
      </c>
      <c r="E62" s="21" t="s">
        <v>18</v>
      </c>
      <c r="F62" s="45" t="s">
        <v>981</v>
      </c>
      <c r="G62" s="26" t="s">
        <v>507</v>
      </c>
      <c r="H62" s="26" t="s">
        <v>508</v>
      </c>
      <c r="I62" s="26" t="s">
        <v>509</v>
      </c>
      <c r="J62" s="26" t="s">
        <v>510</v>
      </c>
      <c r="K62" s="23"/>
      <c r="L62" s="23"/>
      <c r="M62" s="23"/>
      <c r="N62" s="23"/>
      <c r="P62" s="16"/>
      <c r="Q62" s="16"/>
      <c r="R62" s="16"/>
      <c r="S62" s="16"/>
      <c r="T62" s="16"/>
      <c r="U62" s="16"/>
      <c r="V62" s="16"/>
      <c r="W62" s="16"/>
      <c r="X62" s="16"/>
      <c r="Y62" s="16"/>
      <c r="Z62" s="16"/>
      <c r="AA62" s="16"/>
      <c r="AB62" s="16"/>
      <c r="AC62" s="16"/>
      <c r="AD62" s="16"/>
      <c r="AE62" s="16"/>
      <c r="AF62" s="16"/>
      <c r="AG62" s="16"/>
      <c r="AH62" s="16"/>
      <c r="AI62" s="16"/>
    </row>
    <row r="63" spans="1:35" ht="30" customHeight="1">
      <c r="A63" s="11">
        <v>49</v>
      </c>
      <c r="B63" s="11" t="str">
        <f t="shared" si="0"/>
        <v>（１９）</v>
      </c>
      <c r="C63" s="11" t="str">
        <f t="shared" si="1"/>
        <v>（１９）イ</v>
      </c>
      <c r="D63" s="11">
        <f t="shared" si="2"/>
        <v>49</v>
      </c>
      <c r="E63" s="21" t="s">
        <v>24</v>
      </c>
      <c r="F63" s="45" t="s">
        <v>982</v>
      </c>
      <c r="G63" s="26" t="s">
        <v>507</v>
      </c>
      <c r="H63" s="26" t="s">
        <v>508</v>
      </c>
      <c r="I63" s="26" t="s">
        <v>509</v>
      </c>
      <c r="J63" s="26" t="s">
        <v>510</v>
      </c>
      <c r="K63" s="23"/>
      <c r="L63" s="23"/>
      <c r="M63" s="23"/>
      <c r="N63" s="23"/>
      <c r="P63" s="16"/>
      <c r="Q63" s="16"/>
      <c r="R63" s="16"/>
      <c r="S63" s="16"/>
      <c r="T63" s="16"/>
      <c r="U63" s="16"/>
      <c r="V63" s="16"/>
      <c r="W63" s="16"/>
      <c r="X63" s="16"/>
      <c r="Y63" s="16"/>
      <c r="Z63" s="16"/>
      <c r="AA63" s="16"/>
      <c r="AB63" s="16"/>
      <c r="AC63" s="16"/>
      <c r="AD63" s="16"/>
      <c r="AE63" s="16"/>
      <c r="AF63" s="16"/>
      <c r="AG63" s="16"/>
      <c r="AH63" s="16"/>
      <c r="AI63" s="16"/>
    </row>
    <row r="64" spans="1:35" ht="30" customHeight="1">
      <c r="A64" s="11">
        <v>50</v>
      </c>
      <c r="B64" s="11" t="str">
        <f t="shared" si="0"/>
        <v>（１９）</v>
      </c>
      <c r="C64" s="11" t="str">
        <f t="shared" si="1"/>
        <v>（１９）ウ</v>
      </c>
      <c r="D64" s="11">
        <f t="shared" si="2"/>
        <v>50</v>
      </c>
      <c r="E64" s="21" t="s">
        <v>26</v>
      </c>
      <c r="F64" s="45" t="s">
        <v>983</v>
      </c>
      <c r="G64" s="26" t="s">
        <v>507</v>
      </c>
      <c r="H64" s="26" t="s">
        <v>508</v>
      </c>
      <c r="I64" s="26" t="s">
        <v>509</v>
      </c>
      <c r="J64" s="26" t="s">
        <v>510</v>
      </c>
      <c r="K64" s="23"/>
      <c r="L64" s="23"/>
      <c r="M64" s="23"/>
      <c r="N64" s="23"/>
      <c r="P64" s="16"/>
      <c r="Q64" s="16"/>
      <c r="R64" s="16"/>
      <c r="S64" s="16"/>
      <c r="T64" s="16"/>
      <c r="U64" s="16"/>
      <c r="V64" s="16"/>
      <c r="W64" s="16"/>
      <c r="X64" s="16"/>
      <c r="Y64" s="16"/>
      <c r="Z64" s="16"/>
      <c r="AA64" s="16"/>
      <c r="AB64" s="16"/>
      <c r="AC64" s="16"/>
      <c r="AD64" s="16"/>
      <c r="AE64" s="16"/>
      <c r="AF64" s="16"/>
      <c r="AG64" s="16"/>
      <c r="AH64" s="16"/>
      <c r="AI64" s="16"/>
    </row>
    <row r="65" spans="1:35" ht="30" customHeight="1">
      <c r="A65" s="11">
        <v>51</v>
      </c>
      <c r="B65" s="11" t="str">
        <f t="shared" si="0"/>
        <v>（１９）</v>
      </c>
      <c r="C65" s="11" t="str">
        <f t="shared" si="1"/>
        <v>（１９）エ</v>
      </c>
      <c r="D65" s="11">
        <f t="shared" si="2"/>
        <v>51</v>
      </c>
      <c r="E65" s="21" t="s">
        <v>39</v>
      </c>
      <c r="F65" s="45" t="s">
        <v>984</v>
      </c>
      <c r="G65" s="26" t="s">
        <v>507</v>
      </c>
      <c r="H65" s="26" t="s">
        <v>508</v>
      </c>
      <c r="I65" s="26" t="s">
        <v>509</v>
      </c>
      <c r="J65" s="26" t="s">
        <v>510</v>
      </c>
      <c r="K65" s="23"/>
      <c r="L65" s="23"/>
      <c r="M65" s="23"/>
      <c r="N65" s="23"/>
      <c r="P65" s="16"/>
      <c r="Q65" s="16"/>
      <c r="R65" s="16"/>
      <c r="S65" s="16"/>
      <c r="T65" s="16"/>
      <c r="U65" s="16"/>
      <c r="V65" s="16"/>
      <c r="W65" s="16"/>
      <c r="X65" s="16"/>
      <c r="Y65" s="16"/>
      <c r="Z65" s="16"/>
      <c r="AA65" s="16"/>
      <c r="AB65" s="16"/>
      <c r="AC65" s="16"/>
      <c r="AD65" s="16"/>
      <c r="AE65" s="16"/>
      <c r="AF65" s="16"/>
      <c r="AG65" s="16"/>
      <c r="AH65" s="16"/>
      <c r="AI65" s="16"/>
    </row>
    <row r="66" spans="1:35" ht="30" customHeight="1">
      <c r="B66" s="11" t="str">
        <f t="shared" si="0"/>
        <v/>
      </c>
      <c r="C66" s="11" t="str">
        <f t="shared" si="1"/>
        <v/>
      </c>
      <c r="D66" s="11" t="str">
        <f t="shared" si="2"/>
        <v/>
      </c>
      <c r="E66" s="180" t="s">
        <v>780</v>
      </c>
      <c r="F66" s="181"/>
      <c r="G66" s="181"/>
      <c r="H66" s="181"/>
      <c r="I66" s="181"/>
      <c r="J66" s="181"/>
      <c r="K66" s="181"/>
      <c r="L66" s="181"/>
      <c r="M66" s="181"/>
      <c r="N66" s="182"/>
      <c r="P66" s="16"/>
      <c r="Q66" s="16"/>
      <c r="R66" s="16"/>
      <c r="S66" s="16"/>
      <c r="T66" s="16"/>
      <c r="U66" s="16"/>
      <c r="V66" s="16"/>
      <c r="W66" s="16"/>
      <c r="X66" s="16"/>
      <c r="Y66" s="16"/>
      <c r="Z66" s="16"/>
      <c r="AA66" s="16"/>
      <c r="AB66" s="16"/>
      <c r="AC66" s="16"/>
      <c r="AD66" s="16"/>
      <c r="AE66" s="16"/>
      <c r="AF66" s="16"/>
      <c r="AG66" s="16"/>
      <c r="AH66" s="16"/>
      <c r="AI66" s="16"/>
    </row>
    <row r="67" spans="1:35" ht="30" customHeight="1">
      <c r="A67" s="11">
        <v>52</v>
      </c>
      <c r="B67" s="11" t="str">
        <f t="shared" si="0"/>
        <v/>
      </c>
      <c r="C67" s="11" t="str">
        <f t="shared" si="1"/>
        <v>（２０）</v>
      </c>
      <c r="D67" s="11">
        <f t="shared" si="2"/>
        <v>52</v>
      </c>
      <c r="E67" s="21" t="s">
        <v>985</v>
      </c>
      <c r="F67" s="37" t="s">
        <v>947</v>
      </c>
      <c r="G67" s="26" t="s">
        <v>250</v>
      </c>
      <c r="H67" s="26" t="s">
        <v>251</v>
      </c>
      <c r="I67" s="26" t="s">
        <v>252</v>
      </c>
      <c r="J67" s="26" t="s">
        <v>253</v>
      </c>
      <c r="K67" s="23"/>
      <c r="L67" s="23"/>
      <c r="M67" s="23"/>
      <c r="N67" s="23"/>
      <c r="P67" s="16"/>
      <c r="Q67" s="16"/>
      <c r="R67" s="16"/>
      <c r="S67" s="16"/>
      <c r="T67" s="16"/>
      <c r="U67" s="16"/>
      <c r="V67" s="16"/>
      <c r="W67" s="16"/>
      <c r="X67" s="16"/>
      <c r="Y67" s="16"/>
      <c r="Z67" s="16"/>
      <c r="AA67" s="16"/>
      <c r="AB67" s="16"/>
      <c r="AC67" s="16"/>
      <c r="AD67" s="16"/>
      <c r="AE67" s="16"/>
      <c r="AF67" s="16"/>
      <c r="AG67" s="16"/>
      <c r="AH67" s="16"/>
      <c r="AI67" s="16"/>
    </row>
    <row r="68" spans="1:35" ht="30" customHeight="1">
      <c r="A68" s="11">
        <v>53</v>
      </c>
      <c r="B68" s="11" t="str">
        <f t="shared" si="0"/>
        <v/>
      </c>
      <c r="C68" s="11" t="str">
        <f t="shared" si="1"/>
        <v>（２１）</v>
      </c>
      <c r="D68" s="11">
        <f t="shared" si="2"/>
        <v>53</v>
      </c>
      <c r="E68" s="21" t="s">
        <v>331</v>
      </c>
      <c r="F68" s="37" t="s">
        <v>948</v>
      </c>
      <c r="G68" s="26" t="s">
        <v>250</v>
      </c>
      <c r="H68" s="26" t="s">
        <v>251</v>
      </c>
      <c r="I68" s="26" t="s">
        <v>252</v>
      </c>
      <c r="J68" s="26" t="s">
        <v>253</v>
      </c>
      <c r="K68" s="23"/>
      <c r="L68" s="23"/>
      <c r="M68" s="23"/>
      <c r="N68" s="23"/>
      <c r="P68" s="16"/>
      <c r="Q68" s="16"/>
      <c r="R68" s="16"/>
      <c r="S68" s="16"/>
      <c r="T68" s="16"/>
      <c r="U68" s="16"/>
      <c r="V68" s="16"/>
      <c r="W68" s="16"/>
      <c r="X68" s="16"/>
      <c r="Y68" s="16"/>
      <c r="Z68" s="16"/>
      <c r="AA68" s="16"/>
      <c r="AB68" s="16"/>
      <c r="AC68" s="16"/>
      <c r="AD68" s="16"/>
      <c r="AE68" s="16"/>
      <c r="AF68" s="16"/>
      <c r="AG68" s="16"/>
      <c r="AH68" s="16"/>
      <c r="AI68" s="16"/>
    </row>
    <row r="69" spans="1:35" ht="30" customHeight="1">
      <c r="A69" s="11">
        <v>54</v>
      </c>
      <c r="B69" s="11" t="str">
        <f t="shared" si="0"/>
        <v/>
      </c>
      <c r="C69" s="11" t="str">
        <f t="shared" si="1"/>
        <v>（２２）</v>
      </c>
      <c r="D69" s="11">
        <f t="shared" si="2"/>
        <v>54</v>
      </c>
      <c r="E69" s="21" t="s">
        <v>167</v>
      </c>
      <c r="F69" s="37" t="s">
        <v>720</v>
      </c>
      <c r="G69" s="26" t="s">
        <v>250</v>
      </c>
      <c r="H69" s="26" t="s">
        <v>251</v>
      </c>
      <c r="I69" s="26" t="s">
        <v>252</v>
      </c>
      <c r="J69" s="26" t="s">
        <v>253</v>
      </c>
      <c r="K69" s="23"/>
      <c r="L69" s="23"/>
      <c r="M69" s="23"/>
      <c r="N69" s="23"/>
      <c r="P69" s="16"/>
      <c r="Q69" s="16"/>
      <c r="R69" s="16"/>
      <c r="S69" s="16"/>
      <c r="T69" s="16"/>
      <c r="U69" s="16"/>
      <c r="V69" s="16"/>
      <c r="W69" s="16"/>
      <c r="X69" s="16"/>
      <c r="Y69" s="16"/>
      <c r="Z69" s="16"/>
      <c r="AA69" s="16"/>
      <c r="AB69" s="16"/>
      <c r="AC69" s="16"/>
      <c r="AD69" s="16"/>
      <c r="AE69" s="16"/>
      <c r="AF69" s="16"/>
      <c r="AG69" s="16"/>
      <c r="AH69" s="16"/>
      <c r="AI69" s="16"/>
    </row>
    <row r="70" spans="1:35" ht="30" customHeight="1">
      <c r="A70" s="11">
        <v>55</v>
      </c>
      <c r="B70" s="11" t="str">
        <f t="shared" si="0"/>
        <v/>
      </c>
      <c r="C70" s="11" t="str">
        <f t="shared" si="1"/>
        <v>（２３）</v>
      </c>
      <c r="D70" s="11">
        <f t="shared" si="2"/>
        <v>55</v>
      </c>
      <c r="E70" s="21" t="s">
        <v>169</v>
      </c>
      <c r="F70" s="37" t="s">
        <v>986</v>
      </c>
      <c r="G70" s="26" t="s">
        <v>250</v>
      </c>
      <c r="H70" s="26" t="s">
        <v>251</v>
      </c>
      <c r="I70" s="26" t="s">
        <v>252</v>
      </c>
      <c r="J70" s="26" t="s">
        <v>253</v>
      </c>
      <c r="K70" s="23"/>
      <c r="L70" s="23"/>
      <c r="M70" s="23"/>
      <c r="N70" s="23"/>
      <c r="P70" s="16"/>
      <c r="Q70" s="16"/>
      <c r="R70" s="16"/>
      <c r="S70" s="16"/>
      <c r="T70" s="16"/>
      <c r="U70" s="16"/>
      <c r="V70" s="16"/>
      <c r="W70" s="16"/>
      <c r="X70" s="16"/>
      <c r="Y70" s="16"/>
      <c r="Z70" s="16"/>
      <c r="AA70" s="16"/>
      <c r="AB70" s="16"/>
      <c r="AC70" s="16"/>
      <c r="AD70" s="16"/>
      <c r="AE70" s="16"/>
      <c r="AF70" s="16"/>
      <c r="AG70" s="16"/>
      <c r="AH70" s="16"/>
      <c r="AI70" s="16"/>
    </row>
    <row r="71" spans="1:35" ht="30" customHeight="1">
      <c r="A71" s="11">
        <v>56</v>
      </c>
      <c r="B71" s="11" t="str">
        <f t="shared" si="0"/>
        <v/>
      </c>
      <c r="C71" s="11" t="str">
        <f t="shared" si="1"/>
        <v>（２４）</v>
      </c>
      <c r="D71" s="11">
        <f t="shared" si="2"/>
        <v>56</v>
      </c>
      <c r="E71" s="21" t="s">
        <v>171</v>
      </c>
      <c r="F71" s="37" t="s">
        <v>987</v>
      </c>
      <c r="G71" s="26" t="s">
        <v>250</v>
      </c>
      <c r="H71" s="26" t="s">
        <v>251</v>
      </c>
      <c r="I71" s="26" t="s">
        <v>252</v>
      </c>
      <c r="J71" s="26" t="s">
        <v>253</v>
      </c>
      <c r="K71" s="23"/>
      <c r="L71" s="23"/>
      <c r="M71" s="23"/>
      <c r="N71" s="23"/>
      <c r="P71" s="16"/>
      <c r="Q71" s="16"/>
      <c r="R71" s="16"/>
      <c r="S71" s="16"/>
      <c r="T71" s="16"/>
      <c r="U71" s="16"/>
      <c r="V71" s="16"/>
      <c r="W71" s="16"/>
      <c r="X71" s="16"/>
      <c r="Y71" s="16"/>
      <c r="Z71" s="16"/>
      <c r="AA71" s="16"/>
      <c r="AB71" s="16"/>
      <c r="AC71" s="16"/>
      <c r="AD71" s="16"/>
      <c r="AE71" s="16"/>
      <c r="AF71" s="16"/>
      <c r="AG71" s="16"/>
      <c r="AH71" s="16"/>
      <c r="AI71" s="16"/>
    </row>
    <row r="72" spans="1:35" ht="30" customHeight="1">
      <c r="A72" s="11">
        <v>57</v>
      </c>
      <c r="B72" s="11" t="str">
        <f t="shared" si="0"/>
        <v/>
      </c>
      <c r="C72" s="11" t="str">
        <f t="shared" si="1"/>
        <v>（２５）</v>
      </c>
      <c r="D72" s="11">
        <f t="shared" si="2"/>
        <v>57</v>
      </c>
      <c r="E72" s="21" t="s">
        <v>173</v>
      </c>
      <c r="F72" s="37" t="s">
        <v>784</v>
      </c>
      <c r="G72" s="26" t="s">
        <v>250</v>
      </c>
      <c r="H72" s="26" t="s">
        <v>251</v>
      </c>
      <c r="I72" s="26" t="s">
        <v>252</v>
      </c>
      <c r="J72" s="26" t="s">
        <v>253</v>
      </c>
      <c r="K72" s="23"/>
      <c r="L72" s="23"/>
      <c r="M72" s="23"/>
      <c r="N72" s="23"/>
      <c r="P72" s="16"/>
      <c r="Q72" s="16"/>
      <c r="R72" s="16"/>
      <c r="S72" s="16"/>
      <c r="T72" s="16"/>
      <c r="U72" s="16"/>
      <c r="V72" s="16"/>
      <c r="W72" s="16"/>
      <c r="X72" s="16"/>
      <c r="Y72" s="16"/>
      <c r="Z72" s="16"/>
      <c r="AA72" s="16"/>
      <c r="AB72" s="16"/>
      <c r="AC72" s="16"/>
      <c r="AD72" s="16"/>
      <c r="AE72" s="16"/>
      <c r="AF72" s="16"/>
      <c r="AG72" s="16"/>
      <c r="AH72" s="16"/>
      <c r="AI72" s="16"/>
    </row>
    <row r="73" spans="1:35" ht="30" customHeight="1">
      <c r="A73" s="11">
        <v>58</v>
      </c>
      <c r="B73" s="11" t="str">
        <f t="shared" ref="B73:B115" si="3">IF(A73&lt;&gt;"",B72,IF(ISERROR(FIND("　",E73)),E73,""))</f>
        <v/>
      </c>
      <c r="C73" s="11" t="str">
        <f t="shared" ref="C73:C115" si="4">IF(A73&lt;&gt;"", B73&amp;E73, "")</f>
        <v>（２６）</v>
      </c>
      <c r="D73" s="11">
        <f t="shared" ref="D73:D115" si="5">IF(A73=0,"",A73)</f>
        <v>58</v>
      </c>
      <c r="E73" s="21" t="s">
        <v>175</v>
      </c>
      <c r="F73" s="37" t="s">
        <v>988</v>
      </c>
      <c r="G73" s="26" t="s">
        <v>250</v>
      </c>
      <c r="H73" s="26" t="s">
        <v>251</v>
      </c>
      <c r="I73" s="26" t="s">
        <v>252</v>
      </c>
      <c r="J73" s="26" t="s">
        <v>253</v>
      </c>
      <c r="K73" s="23"/>
      <c r="L73" s="23"/>
      <c r="M73" s="23"/>
      <c r="N73" s="23"/>
      <c r="P73" s="16"/>
      <c r="Q73" s="16"/>
      <c r="R73" s="16"/>
      <c r="S73" s="16"/>
      <c r="T73" s="16"/>
      <c r="U73" s="16"/>
      <c r="V73" s="16"/>
      <c r="W73" s="16"/>
      <c r="X73" s="16"/>
      <c r="Y73" s="16"/>
      <c r="Z73" s="16"/>
      <c r="AA73" s="16"/>
      <c r="AB73" s="16"/>
      <c r="AC73" s="16"/>
      <c r="AD73" s="16"/>
      <c r="AE73" s="16"/>
      <c r="AF73" s="16"/>
      <c r="AG73" s="16"/>
      <c r="AH73" s="16"/>
      <c r="AI73" s="16"/>
    </row>
    <row r="74" spans="1:35" ht="30" customHeight="1">
      <c r="A74" s="11">
        <v>59</v>
      </c>
      <c r="B74" s="11" t="str">
        <f t="shared" si="3"/>
        <v/>
      </c>
      <c r="C74" s="11" t="str">
        <f t="shared" si="4"/>
        <v>（２７）</v>
      </c>
      <c r="D74" s="11">
        <f t="shared" si="5"/>
        <v>59</v>
      </c>
      <c r="E74" s="21" t="s">
        <v>177</v>
      </c>
      <c r="F74" s="37" t="s">
        <v>989</v>
      </c>
      <c r="G74" s="26" t="s">
        <v>250</v>
      </c>
      <c r="H74" s="26" t="s">
        <v>251</v>
      </c>
      <c r="I74" s="26" t="s">
        <v>252</v>
      </c>
      <c r="J74" s="26" t="s">
        <v>253</v>
      </c>
      <c r="K74" s="23"/>
      <c r="L74" s="23"/>
      <c r="M74" s="23"/>
      <c r="N74" s="23"/>
      <c r="P74" s="16"/>
      <c r="Q74" s="16"/>
      <c r="R74" s="16"/>
      <c r="S74" s="16"/>
      <c r="T74" s="16"/>
      <c r="U74" s="16"/>
      <c r="V74" s="16"/>
      <c r="W74" s="16"/>
      <c r="X74" s="16"/>
      <c r="Y74" s="16"/>
      <c r="Z74" s="16"/>
      <c r="AA74" s="16"/>
      <c r="AB74" s="16"/>
      <c r="AC74" s="16"/>
      <c r="AD74" s="16"/>
      <c r="AE74" s="16"/>
      <c r="AF74" s="16"/>
      <c r="AG74" s="16"/>
      <c r="AH74" s="16"/>
      <c r="AI74" s="16"/>
    </row>
    <row r="75" spans="1:35" ht="30" customHeight="1">
      <c r="A75" s="11">
        <v>60</v>
      </c>
      <c r="B75" s="11" t="str">
        <f t="shared" si="3"/>
        <v/>
      </c>
      <c r="C75" s="11" t="str">
        <f t="shared" si="4"/>
        <v>（２８）</v>
      </c>
      <c r="D75" s="11">
        <f t="shared" si="5"/>
        <v>60</v>
      </c>
      <c r="E75" s="21" t="s">
        <v>179</v>
      </c>
      <c r="F75" s="37" t="s">
        <v>953</v>
      </c>
      <c r="G75" s="26" t="s">
        <v>250</v>
      </c>
      <c r="H75" s="26" t="s">
        <v>251</v>
      </c>
      <c r="I75" s="26" t="s">
        <v>252</v>
      </c>
      <c r="J75" s="26" t="s">
        <v>253</v>
      </c>
      <c r="K75" s="23"/>
      <c r="L75" s="23"/>
      <c r="M75" s="23"/>
      <c r="N75" s="23"/>
      <c r="P75" s="16"/>
      <c r="Q75" s="16"/>
      <c r="R75" s="16"/>
      <c r="S75" s="16"/>
      <c r="T75" s="16"/>
      <c r="U75" s="16"/>
      <c r="V75" s="16"/>
      <c r="W75" s="16"/>
      <c r="X75" s="16"/>
      <c r="Y75" s="16"/>
      <c r="Z75" s="16"/>
      <c r="AA75" s="16"/>
      <c r="AB75" s="16"/>
      <c r="AC75" s="16"/>
      <c r="AD75" s="16"/>
      <c r="AE75" s="16"/>
      <c r="AF75" s="16"/>
      <c r="AG75" s="16"/>
      <c r="AH75" s="16"/>
      <c r="AI75" s="16"/>
    </row>
    <row r="76" spans="1:35" ht="30" customHeight="1">
      <c r="A76" s="11">
        <v>61</v>
      </c>
      <c r="B76" s="11" t="str">
        <f t="shared" si="3"/>
        <v/>
      </c>
      <c r="C76" s="11" t="str">
        <f t="shared" si="4"/>
        <v>（２９）</v>
      </c>
      <c r="D76" s="11">
        <f t="shared" si="5"/>
        <v>61</v>
      </c>
      <c r="E76" s="21" t="s">
        <v>430</v>
      </c>
      <c r="F76" s="37" t="s">
        <v>787</v>
      </c>
      <c r="G76" s="26" t="s">
        <v>250</v>
      </c>
      <c r="H76" s="26" t="s">
        <v>251</v>
      </c>
      <c r="I76" s="26" t="s">
        <v>252</v>
      </c>
      <c r="J76" s="26" t="s">
        <v>253</v>
      </c>
      <c r="K76" s="23"/>
      <c r="L76" s="23"/>
      <c r="M76" s="23"/>
      <c r="N76" s="23"/>
      <c r="P76" s="16"/>
      <c r="Q76" s="16"/>
      <c r="R76" s="16"/>
      <c r="S76" s="16"/>
      <c r="T76" s="16"/>
      <c r="U76" s="16"/>
      <c r="V76" s="16"/>
      <c r="W76" s="16"/>
      <c r="X76" s="16"/>
      <c r="Y76" s="16"/>
      <c r="Z76" s="16"/>
      <c r="AA76" s="16"/>
      <c r="AB76" s="16"/>
      <c r="AC76" s="16"/>
      <c r="AD76" s="16"/>
      <c r="AE76" s="16"/>
      <c r="AF76" s="16"/>
      <c r="AG76" s="16"/>
      <c r="AH76" s="16"/>
      <c r="AI76" s="16"/>
    </row>
    <row r="77" spans="1:35" ht="30" customHeight="1">
      <c r="A77" s="11">
        <v>62</v>
      </c>
      <c r="B77" s="11" t="str">
        <f t="shared" si="3"/>
        <v/>
      </c>
      <c r="C77" s="11" t="str">
        <f t="shared" si="4"/>
        <v>（３０）</v>
      </c>
      <c r="D77" s="11">
        <f t="shared" si="5"/>
        <v>62</v>
      </c>
      <c r="E77" s="21" t="s">
        <v>186</v>
      </c>
      <c r="F77" s="37" t="s">
        <v>954</v>
      </c>
      <c r="G77" s="26" t="s">
        <v>250</v>
      </c>
      <c r="H77" s="26" t="s">
        <v>251</v>
      </c>
      <c r="I77" s="26" t="s">
        <v>252</v>
      </c>
      <c r="J77" s="26" t="s">
        <v>253</v>
      </c>
      <c r="K77" s="23"/>
      <c r="L77" s="23"/>
      <c r="M77" s="23"/>
      <c r="N77" s="23"/>
      <c r="P77" s="16"/>
      <c r="Q77" s="16"/>
      <c r="R77" s="16"/>
      <c r="S77" s="16"/>
      <c r="T77" s="16"/>
      <c r="U77" s="16"/>
      <c r="V77" s="16"/>
      <c r="W77" s="16"/>
      <c r="X77" s="16"/>
      <c r="Y77" s="16"/>
      <c r="Z77" s="16"/>
      <c r="AA77" s="16"/>
      <c r="AB77" s="16"/>
      <c r="AC77" s="16"/>
      <c r="AD77" s="16"/>
      <c r="AE77" s="16"/>
      <c r="AF77" s="16"/>
      <c r="AG77" s="16"/>
      <c r="AH77" s="16"/>
      <c r="AI77" s="16"/>
    </row>
    <row r="78" spans="1:35" ht="30" customHeight="1">
      <c r="A78" s="11">
        <v>63</v>
      </c>
      <c r="B78" s="11" t="str">
        <f t="shared" si="3"/>
        <v/>
      </c>
      <c r="C78" s="11" t="str">
        <f t="shared" si="4"/>
        <v>（３１）</v>
      </c>
      <c r="D78" s="11">
        <f t="shared" si="5"/>
        <v>63</v>
      </c>
      <c r="E78" s="21" t="s">
        <v>188</v>
      </c>
      <c r="F78" s="37" t="s">
        <v>990</v>
      </c>
      <c r="G78" s="26" t="s">
        <v>250</v>
      </c>
      <c r="H78" s="26" t="s">
        <v>251</v>
      </c>
      <c r="I78" s="26" t="s">
        <v>252</v>
      </c>
      <c r="J78" s="26" t="s">
        <v>253</v>
      </c>
      <c r="K78" s="23"/>
      <c r="L78" s="23"/>
      <c r="M78" s="23"/>
      <c r="N78" s="23"/>
      <c r="P78" s="16"/>
      <c r="Q78" s="16"/>
      <c r="R78" s="16"/>
      <c r="S78" s="16"/>
      <c r="T78" s="16"/>
      <c r="U78" s="16"/>
      <c r="V78" s="16"/>
      <c r="W78" s="16"/>
      <c r="X78" s="16"/>
      <c r="Y78" s="16"/>
      <c r="Z78" s="16"/>
      <c r="AA78" s="16"/>
      <c r="AB78" s="16"/>
      <c r="AC78" s="16"/>
      <c r="AD78" s="16"/>
      <c r="AE78" s="16"/>
      <c r="AF78" s="16"/>
      <c r="AG78" s="16"/>
      <c r="AH78" s="16"/>
      <c r="AI78" s="16"/>
    </row>
    <row r="79" spans="1:35" ht="30" customHeight="1">
      <c r="B79" s="11" t="str">
        <f t="shared" si="3"/>
        <v/>
      </c>
      <c r="C79" s="11" t="str">
        <f t="shared" si="4"/>
        <v/>
      </c>
      <c r="D79" s="11" t="str">
        <f t="shared" si="5"/>
        <v/>
      </c>
      <c r="E79" s="174" t="s">
        <v>991</v>
      </c>
      <c r="F79" s="175"/>
      <c r="G79" s="175"/>
      <c r="H79" s="175"/>
      <c r="I79" s="175"/>
      <c r="J79" s="175"/>
      <c r="K79" s="175"/>
      <c r="L79" s="175"/>
      <c r="M79" s="175"/>
      <c r="N79" s="176"/>
      <c r="P79" s="16"/>
      <c r="Q79" s="16"/>
      <c r="R79" s="16"/>
      <c r="S79" s="16"/>
      <c r="T79" s="16"/>
      <c r="U79" s="16"/>
      <c r="V79" s="16"/>
      <c r="W79" s="16"/>
      <c r="X79" s="16"/>
      <c r="Y79" s="16"/>
      <c r="Z79" s="16"/>
      <c r="AA79" s="16"/>
      <c r="AB79" s="16"/>
      <c r="AC79" s="16"/>
      <c r="AD79" s="16"/>
      <c r="AE79" s="16"/>
      <c r="AF79" s="16"/>
      <c r="AG79" s="16"/>
      <c r="AH79" s="16"/>
      <c r="AI79" s="16"/>
    </row>
    <row r="80" spans="1:35" ht="30" customHeight="1">
      <c r="A80" s="11">
        <v>64</v>
      </c>
      <c r="B80" s="11" t="str">
        <f t="shared" si="3"/>
        <v/>
      </c>
      <c r="C80" s="11" t="str">
        <f t="shared" si="4"/>
        <v>（３２）</v>
      </c>
      <c r="D80" s="11">
        <f t="shared" si="5"/>
        <v>64</v>
      </c>
      <c r="E80" s="21" t="s">
        <v>992</v>
      </c>
      <c r="F80" s="25" t="s">
        <v>643</v>
      </c>
      <c r="G80" s="26" t="s">
        <v>132</v>
      </c>
      <c r="H80" s="26" t="s">
        <v>133</v>
      </c>
      <c r="I80" s="26" t="s">
        <v>134</v>
      </c>
      <c r="J80" s="26" t="s">
        <v>135</v>
      </c>
      <c r="K80" s="23"/>
      <c r="L80" s="23"/>
      <c r="M80" s="23"/>
      <c r="N80" s="23"/>
      <c r="P80" s="16"/>
      <c r="Q80" s="16"/>
      <c r="R80" s="16"/>
      <c r="S80" s="16"/>
      <c r="T80" s="16"/>
      <c r="U80" s="16"/>
      <c r="V80" s="16"/>
      <c r="W80" s="16"/>
      <c r="X80" s="16"/>
      <c r="Y80" s="16"/>
      <c r="Z80" s="16"/>
      <c r="AA80" s="16"/>
      <c r="AB80" s="16"/>
      <c r="AC80" s="16"/>
      <c r="AD80" s="16"/>
      <c r="AE80" s="16"/>
      <c r="AF80" s="16"/>
      <c r="AG80" s="16"/>
      <c r="AH80" s="16"/>
      <c r="AI80" s="16"/>
    </row>
    <row r="81" spans="1:35" ht="30" customHeight="1">
      <c r="A81" s="11">
        <v>65</v>
      </c>
      <c r="B81" s="11" t="str">
        <f t="shared" si="3"/>
        <v/>
      </c>
      <c r="C81" s="11" t="str">
        <f t="shared" si="4"/>
        <v>（３３）</v>
      </c>
      <c r="D81" s="11">
        <f t="shared" si="5"/>
        <v>65</v>
      </c>
      <c r="E81" s="21" t="s">
        <v>201</v>
      </c>
      <c r="F81" s="25" t="s">
        <v>918</v>
      </c>
      <c r="G81" s="26" t="s">
        <v>472</v>
      </c>
      <c r="H81" s="26" t="s">
        <v>473</v>
      </c>
      <c r="I81" s="26" t="s">
        <v>474</v>
      </c>
      <c r="J81" s="26" t="s">
        <v>475</v>
      </c>
      <c r="K81" s="23"/>
      <c r="L81" s="23"/>
      <c r="M81" s="23"/>
      <c r="N81" s="23"/>
      <c r="P81" s="16"/>
      <c r="Q81" s="16"/>
      <c r="R81" s="16"/>
      <c r="S81" s="16"/>
      <c r="T81" s="16"/>
      <c r="U81" s="16"/>
      <c r="V81" s="16"/>
      <c r="W81" s="16"/>
      <c r="X81" s="16"/>
      <c r="Y81" s="16"/>
      <c r="Z81" s="16"/>
      <c r="AA81" s="16"/>
      <c r="AB81" s="16"/>
      <c r="AC81" s="16"/>
      <c r="AD81" s="16"/>
      <c r="AE81" s="16"/>
      <c r="AF81" s="16"/>
      <c r="AG81" s="16"/>
      <c r="AH81" s="16"/>
      <c r="AI81" s="16"/>
    </row>
    <row r="82" spans="1:35" ht="30" customHeight="1">
      <c r="A82" s="11">
        <v>66</v>
      </c>
      <c r="B82" s="11" t="str">
        <f t="shared" si="3"/>
        <v/>
      </c>
      <c r="C82" s="11" t="str">
        <f t="shared" si="4"/>
        <v>（３４）</v>
      </c>
      <c r="D82" s="11">
        <f t="shared" si="5"/>
        <v>66</v>
      </c>
      <c r="E82" s="21" t="s">
        <v>211</v>
      </c>
      <c r="F82" s="33" t="s">
        <v>993</v>
      </c>
      <c r="G82" s="26" t="s">
        <v>623</v>
      </c>
      <c r="H82" s="26" t="s">
        <v>624</v>
      </c>
      <c r="I82" s="26" t="s">
        <v>625</v>
      </c>
      <c r="J82" s="26" t="s">
        <v>994</v>
      </c>
      <c r="K82" s="23"/>
      <c r="L82" s="23"/>
      <c r="M82" s="23"/>
      <c r="N82" s="23"/>
      <c r="P82" s="16"/>
      <c r="Q82" s="16"/>
      <c r="R82" s="16"/>
      <c r="S82" s="16"/>
      <c r="T82" s="16"/>
      <c r="U82" s="16"/>
      <c r="V82" s="16"/>
      <c r="W82" s="16"/>
      <c r="X82" s="16"/>
      <c r="Y82" s="16"/>
      <c r="Z82" s="16"/>
      <c r="AA82" s="16"/>
      <c r="AB82" s="16"/>
      <c r="AC82" s="16"/>
      <c r="AD82" s="16"/>
      <c r="AE82" s="16"/>
      <c r="AF82" s="16"/>
      <c r="AG82" s="16"/>
      <c r="AH82" s="16"/>
      <c r="AI82" s="16"/>
    </row>
    <row r="83" spans="1:35" ht="30" customHeight="1">
      <c r="A83" s="11">
        <v>67</v>
      </c>
      <c r="B83" s="11" t="str">
        <f t="shared" si="3"/>
        <v/>
      </c>
      <c r="C83" s="11" t="str">
        <f t="shared" si="4"/>
        <v>（３５）</v>
      </c>
      <c r="D83" s="11">
        <f t="shared" si="5"/>
        <v>67</v>
      </c>
      <c r="E83" s="21" t="s">
        <v>218</v>
      </c>
      <c r="F83" s="25" t="s">
        <v>797</v>
      </c>
      <c r="G83" s="26" t="s">
        <v>798</v>
      </c>
      <c r="H83" s="26" t="s">
        <v>347</v>
      </c>
      <c r="I83" s="26" t="s">
        <v>348</v>
      </c>
      <c r="J83" s="26" t="s">
        <v>349</v>
      </c>
      <c r="K83" s="23"/>
      <c r="L83" s="23"/>
      <c r="M83" s="23"/>
      <c r="N83" s="23"/>
      <c r="P83" s="16"/>
      <c r="Q83" s="16"/>
      <c r="R83" s="16"/>
      <c r="S83" s="16"/>
      <c r="T83" s="16"/>
      <c r="U83" s="16"/>
      <c r="V83" s="16"/>
      <c r="W83" s="16"/>
      <c r="X83" s="16"/>
      <c r="Y83" s="16"/>
      <c r="Z83" s="16"/>
      <c r="AA83" s="16"/>
      <c r="AB83" s="16"/>
      <c r="AC83" s="16"/>
      <c r="AD83" s="16"/>
      <c r="AE83" s="16"/>
      <c r="AF83" s="16"/>
      <c r="AG83" s="16"/>
      <c r="AH83" s="16"/>
      <c r="AI83" s="16"/>
    </row>
    <row r="84" spans="1:35" ht="30" customHeight="1">
      <c r="A84" s="11">
        <v>68</v>
      </c>
      <c r="B84" s="11" t="str">
        <f t="shared" si="3"/>
        <v/>
      </c>
      <c r="C84" s="11" t="str">
        <f t="shared" si="4"/>
        <v>（３６）</v>
      </c>
      <c r="D84" s="11">
        <f t="shared" si="5"/>
        <v>68</v>
      </c>
      <c r="E84" s="21" t="s">
        <v>226</v>
      </c>
      <c r="F84" s="25" t="s">
        <v>995</v>
      </c>
      <c r="G84" s="26" t="s">
        <v>156</v>
      </c>
      <c r="H84" s="26" t="s">
        <v>157</v>
      </c>
      <c r="I84" s="26" t="s">
        <v>158</v>
      </c>
      <c r="J84" s="26" t="s">
        <v>159</v>
      </c>
      <c r="K84" s="23"/>
      <c r="L84" s="23"/>
      <c r="M84" s="23"/>
      <c r="N84" s="23"/>
      <c r="P84" s="16"/>
      <c r="Q84" s="16"/>
      <c r="R84" s="16"/>
      <c r="S84" s="16"/>
      <c r="T84" s="16"/>
      <c r="U84" s="16"/>
      <c r="V84" s="16"/>
      <c r="W84" s="16"/>
      <c r="X84" s="16"/>
      <c r="Y84" s="16"/>
      <c r="Z84" s="16"/>
      <c r="AA84" s="16"/>
      <c r="AB84" s="16"/>
      <c r="AC84" s="16"/>
      <c r="AD84" s="16"/>
      <c r="AE84" s="16"/>
      <c r="AF84" s="16"/>
      <c r="AG84" s="16"/>
      <c r="AH84" s="16"/>
      <c r="AI84" s="16"/>
    </row>
    <row r="85" spans="1:35" ht="30" customHeight="1">
      <c r="A85" s="11">
        <v>69</v>
      </c>
      <c r="B85" s="11" t="str">
        <f t="shared" si="3"/>
        <v/>
      </c>
      <c r="C85" s="11" t="str">
        <f t="shared" si="4"/>
        <v>（３７）</v>
      </c>
      <c r="D85" s="11">
        <f t="shared" si="5"/>
        <v>69</v>
      </c>
      <c r="E85" s="21" t="s">
        <v>228</v>
      </c>
      <c r="F85" s="25" t="s">
        <v>803</v>
      </c>
      <c r="G85" s="26" t="s">
        <v>798</v>
      </c>
      <c r="H85" s="26" t="s">
        <v>799</v>
      </c>
      <c r="I85" s="26" t="s">
        <v>800</v>
      </c>
      <c r="J85" s="26" t="s">
        <v>801</v>
      </c>
      <c r="K85" s="23"/>
      <c r="L85" s="23"/>
      <c r="M85" s="23"/>
      <c r="N85" s="23"/>
      <c r="P85" s="16"/>
      <c r="Q85" s="16"/>
      <c r="R85" s="16"/>
      <c r="S85" s="16"/>
      <c r="T85" s="16"/>
      <c r="U85" s="16"/>
      <c r="V85" s="16"/>
      <c r="W85" s="16"/>
      <c r="X85" s="16"/>
      <c r="Y85" s="16"/>
      <c r="Z85" s="16"/>
      <c r="AA85" s="16"/>
      <c r="AB85" s="16"/>
      <c r="AC85" s="16"/>
      <c r="AD85" s="16"/>
      <c r="AE85" s="16"/>
      <c r="AF85" s="16"/>
      <c r="AG85" s="16"/>
      <c r="AH85" s="16"/>
      <c r="AI85" s="16"/>
    </row>
    <row r="86" spans="1:35" ht="30" customHeight="1">
      <c r="A86" s="11">
        <v>70</v>
      </c>
      <c r="B86" s="11" t="str">
        <f t="shared" si="3"/>
        <v/>
      </c>
      <c r="C86" s="11" t="str">
        <f t="shared" si="4"/>
        <v>（３８）</v>
      </c>
      <c r="D86" s="11">
        <f t="shared" si="5"/>
        <v>70</v>
      </c>
      <c r="E86" s="21" t="s">
        <v>232</v>
      </c>
      <c r="F86" s="25" t="s">
        <v>996</v>
      </c>
      <c r="G86" s="26" t="s">
        <v>654</v>
      </c>
      <c r="H86" s="26" t="s">
        <v>655</v>
      </c>
      <c r="I86" s="26" t="s">
        <v>656</v>
      </c>
      <c r="J86" s="26" t="s">
        <v>657</v>
      </c>
      <c r="K86" s="23"/>
      <c r="L86" s="23"/>
      <c r="M86" s="23"/>
      <c r="N86" s="23"/>
      <c r="P86" s="16"/>
      <c r="Q86" s="16"/>
      <c r="R86" s="16"/>
      <c r="S86" s="16"/>
      <c r="T86" s="16"/>
      <c r="U86" s="16"/>
      <c r="V86" s="16"/>
      <c r="W86" s="16"/>
      <c r="X86" s="16"/>
      <c r="Y86" s="16"/>
      <c r="Z86" s="16"/>
      <c r="AA86" s="16"/>
      <c r="AB86" s="16"/>
      <c r="AC86" s="16"/>
      <c r="AD86" s="16"/>
      <c r="AE86" s="16"/>
      <c r="AF86" s="16"/>
      <c r="AG86" s="16"/>
      <c r="AH86" s="16"/>
      <c r="AI86" s="16"/>
    </row>
    <row r="87" spans="1:35" ht="30" customHeight="1">
      <c r="B87" s="11" t="str">
        <f t="shared" si="3"/>
        <v/>
      </c>
      <c r="C87" s="11" t="str">
        <f t="shared" si="4"/>
        <v/>
      </c>
      <c r="D87" s="11" t="str">
        <f t="shared" si="5"/>
        <v/>
      </c>
      <c r="E87" s="174" t="s">
        <v>997</v>
      </c>
      <c r="F87" s="175"/>
      <c r="G87" s="175"/>
      <c r="H87" s="175"/>
      <c r="I87" s="175"/>
      <c r="J87" s="175"/>
      <c r="K87" s="175"/>
      <c r="L87" s="175"/>
      <c r="M87" s="175"/>
      <c r="N87" s="176"/>
      <c r="P87" s="16"/>
      <c r="Q87" s="16"/>
      <c r="R87" s="16"/>
      <c r="S87" s="16"/>
      <c r="T87" s="16"/>
      <c r="U87" s="16"/>
      <c r="V87" s="16"/>
      <c r="W87" s="16"/>
      <c r="X87" s="16"/>
      <c r="Y87" s="16"/>
      <c r="Z87" s="16"/>
      <c r="AA87" s="16"/>
      <c r="AB87" s="16"/>
      <c r="AC87" s="16"/>
      <c r="AD87" s="16"/>
      <c r="AE87" s="16"/>
      <c r="AF87" s="16"/>
      <c r="AG87" s="16"/>
      <c r="AH87" s="16"/>
      <c r="AI87" s="16"/>
    </row>
    <row r="88" spans="1:35" ht="30" customHeight="1">
      <c r="A88" s="11">
        <v>71</v>
      </c>
      <c r="B88" s="11" t="str">
        <f t="shared" si="3"/>
        <v/>
      </c>
      <c r="C88" s="11" t="str">
        <f t="shared" si="4"/>
        <v>（３９）</v>
      </c>
      <c r="D88" s="11">
        <f t="shared" si="5"/>
        <v>71</v>
      </c>
      <c r="E88" s="21" t="s">
        <v>443</v>
      </c>
      <c r="F88" s="25" t="s">
        <v>874</v>
      </c>
      <c r="G88" s="26" t="s">
        <v>163</v>
      </c>
      <c r="H88" s="26" t="s">
        <v>164</v>
      </c>
      <c r="I88" s="26" t="s">
        <v>165</v>
      </c>
      <c r="J88" s="26" t="s">
        <v>166</v>
      </c>
      <c r="K88" s="23"/>
      <c r="L88" s="23"/>
      <c r="M88" s="23"/>
      <c r="N88" s="23"/>
      <c r="O88" s="11" t="s">
        <v>527</v>
      </c>
      <c r="P88" s="16"/>
      <c r="Q88" s="16"/>
      <c r="R88" s="16"/>
      <c r="S88" s="16"/>
      <c r="T88" s="16"/>
      <c r="U88" s="16"/>
      <c r="V88" s="16"/>
      <c r="W88" s="16"/>
      <c r="X88" s="16"/>
      <c r="Y88" s="16"/>
      <c r="Z88" s="16"/>
      <c r="AA88" s="16"/>
      <c r="AB88" s="16"/>
      <c r="AC88" s="16"/>
      <c r="AD88" s="16"/>
      <c r="AE88" s="16"/>
      <c r="AF88" s="16"/>
      <c r="AG88" s="16"/>
      <c r="AH88" s="16"/>
      <c r="AI88" s="16"/>
    </row>
    <row r="89" spans="1:35" ht="30" customHeight="1">
      <c r="A89" s="11">
        <v>72</v>
      </c>
      <c r="B89" s="11" t="str">
        <f t="shared" si="3"/>
        <v/>
      </c>
      <c r="C89" s="11" t="str">
        <f t="shared" si="4"/>
        <v>（４０）</v>
      </c>
      <c r="D89" s="11">
        <f t="shared" si="5"/>
        <v>72</v>
      </c>
      <c r="E89" s="21" t="s">
        <v>239</v>
      </c>
      <c r="F89" s="25" t="s">
        <v>660</v>
      </c>
      <c r="G89" s="26" t="s">
        <v>163</v>
      </c>
      <c r="H89" s="26" t="s">
        <v>164</v>
      </c>
      <c r="I89" s="26" t="s">
        <v>165</v>
      </c>
      <c r="J89" s="26" t="s">
        <v>166</v>
      </c>
      <c r="K89" s="23"/>
      <c r="L89" s="23"/>
      <c r="M89" s="23"/>
      <c r="N89" s="23"/>
      <c r="O89" s="11" t="s">
        <v>527</v>
      </c>
      <c r="P89" s="16"/>
      <c r="Q89" s="16"/>
      <c r="R89" s="16"/>
      <c r="S89" s="16"/>
      <c r="T89" s="16"/>
      <c r="U89" s="16"/>
      <c r="V89" s="16"/>
      <c r="W89" s="16"/>
      <c r="X89" s="16"/>
      <c r="Y89" s="16"/>
      <c r="Z89" s="16"/>
      <c r="AA89" s="16"/>
      <c r="AB89" s="16"/>
      <c r="AC89" s="16"/>
      <c r="AD89" s="16"/>
      <c r="AE89" s="16"/>
      <c r="AF89" s="16"/>
      <c r="AG89" s="16"/>
      <c r="AH89" s="16"/>
      <c r="AI89" s="16"/>
    </row>
    <row r="90" spans="1:35" ht="30" customHeight="1">
      <c r="A90" s="11">
        <v>73</v>
      </c>
      <c r="B90" s="11" t="str">
        <f t="shared" si="3"/>
        <v/>
      </c>
      <c r="C90" s="11" t="str">
        <f t="shared" si="4"/>
        <v>（４１）</v>
      </c>
      <c r="D90" s="11">
        <f t="shared" si="5"/>
        <v>73</v>
      </c>
      <c r="E90" s="21" t="s">
        <v>245</v>
      </c>
      <c r="F90" s="25" t="s">
        <v>808</v>
      </c>
      <c r="G90" s="26" t="s">
        <v>163</v>
      </c>
      <c r="H90" s="26" t="s">
        <v>164</v>
      </c>
      <c r="I90" s="26" t="s">
        <v>165</v>
      </c>
      <c r="J90" s="26" t="s">
        <v>166</v>
      </c>
      <c r="K90" s="23"/>
      <c r="L90" s="23"/>
      <c r="M90" s="23"/>
      <c r="N90" s="23"/>
      <c r="O90" s="11" t="s">
        <v>527</v>
      </c>
      <c r="P90" s="16"/>
      <c r="Q90" s="16"/>
      <c r="R90" s="16"/>
      <c r="S90" s="16"/>
      <c r="T90" s="16"/>
      <c r="U90" s="16"/>
      <c r="V90" s="16"/>
      <c r="W90" s="16"/>
      <c r="X90" s="16"/>
      <c r="Y90" s="16"/>
      <c r="Z90" s="16"/>
      <c r="AA90" s="16"/>
      <c r="AB90" s="16"/>
      <c r="AC90" s="16"/>
      <c r="AD90" s="16"/>
      <c r="AE90" s="16"/>
      <c r="AF90" s="16"/>
      <c r="AG90" s="16"/>
      <c r="AH90" s="16"/>
      <c r="AI90" s="16"/>
    </row>
    <row r="91" spans="1:35" ht="30" customHeight="1">
      <c r="A91" s="11">
        <v>74</v>
      </c>
      <c r="B91" s="11" t="str">
        <f t="shared" si="3"/>
        <v/>
      </c>
      <c r="C91" s="11" t="str">
        <f t="shared" si="4"/>
        <v>（４２）</v>
      </c>
      <c r="D91" s="11">
        <f t="shared" si="5"/>
        <v>74</v>
      </c>
      <c r="E91" s="21" t="s">
        <v>445</v>
      </c>
      <c r="F91" s="34" t="s">
        <v>662</v>
      </c>
      <c r="G91" s="26" t="s">
        <v>163</v>
      </c>
      <c r="H91" s="26" t="s">
        <v>164</v>
      </c>
      <c r="I91" s="26" t="s">
        <v>165</v>
      </c>
      <c r="J91" s="26" t="s">
        <v>166</v>
      </c>
      <c r="K91" s="23"/>
      <c r="L91" s="23"/>
      <c r="M91" s="23"/>
      <c r="N91" s="23"/>
      <c r="O91" s="11" t="s">
        <v>528</v>
      </c>
      <c r="P91" s="16"/>
      <c r="Q91" s="16"/>
      <c r="R91" s="16"/>
      <c r="S91" s="16"/>
      <c r="T91" s="16"/>
      <c r="U91" s="16"/>
      <c r="V91" s="16"/>
      <c r="W91" s="16"/>
      <c r="X91" s="16"/>
      <c r="Y91" s="16"/>
      <c r="Z91" s="16"/>
      <c r="AA91" s="16"/>
      <c r="AB91" s="16"/>
      <c r="AC91" s="16"/>
      <c r="AD91" s="16"/>
      <c r="AE91" s="16"/>
      <c r="AF91" s="16"/>
      <c r="AG91" s="16"/>
      <c r="AH91" s="16"/>
      <c r="AI91" s="16"/>
    </row>
    <row r="92" spans="1:35" ht="30" customHeight="1">
      <c r="A92" s="11">
        <v>75</v>
      </c>
      <c r="B92" s="11" t="str">
        <f t="shared" si="3"/>
        <v/>
      </c>
      <c r="C92" s="11" t="str">
        <f t="shared" si="4"/>
        <v>（４３）</v>
      </c>
      <c r="D92" s="11">
        <f t="shared" si="5"/>
        <v>75</v>
      </c>
      <c r="E92" s="21" t="s">
        <v>254</v>
      </c>
      <c r="F92" s="25" t="s">
        <v>924</v>
      </c>
      <c r="G92" s="26" t="s">
        <v>163</v>
      </c>
      <c r="H92" s="26" t="s">
        <v>164</v>
      </c>
      <c r="I92" s="26" t="s">
        <v>165</v>
      </c>
      <c r="J92" s="26" t="s">
        <v>166</v>
      </c>
      <c r="K92" s="23"/>
      <c r="L92" s="23"/>
      <c r="M92" s="23"/>
      <c r="N92" s="23"/>
      <c r="O92" s="11" t="s">
        <v>530</v>
      </c>
      <c r="P92" s="16"/>
      <c r="Q92" s="16"/>
      <c r="R92" s="16"/>
      <c r="S92" s="16"/>
      <c r="T92" s="16"/>
      <c r="U92" s="16"/>
      <c r="V92" s="16"/>
      <c r="W92" s="16"/>
      <c r="X92" s="16"/>
      <c r="Y92" s="16"/>
      <c r="Z92" s="16"/>
      <c r="AA92" s="16"/>
      <c r="AB92" s="16"/>
      <c r="AC92" s="16"/>
      <c r="AD92" s="16"/>
      <c r="AE92" s="16"/>
      <c r="AF92" s="16"/>
      <c r="AG92" s="16"/>
      <c r="AH92" s="16"/>
      <c r="AI92" s="16"/>
    </row>
    <row r="93" spans="1:35" ht="30" customHeight="1">
      <c r="A93" s="11">
        <v>76</v>
      </c>
      <c r="B93" s="11" t="str">
        <f t="shared" si="3"/>
        <v/>
      </c>
      <c r="C93" s="11" t="str">
        <f t="shared" si="4"/>
        <v>（４４）</v>
      </c>
      <c r="D93" s="11">
        <f t="shared" si="5"/>
        <v>76</v>
      </c>
      <c r="E93" s="21" t="s">
        <v>256</v>
      </c>
      <c r="F93" s="25" t="s">
        <v>879</v>
      </c>
      <c r="G93" s="26" t="s">
        <v>163</v>
      </c>
      <c r="H93" s="26" t="s">
        <v>164</v>
      </c>
      <c r="I93" s="26" t="s">
        <v>165</v>
      </c>
      <c r="J93" s="26" t="s">
        <v>166</v>
      </c>
      <c r="K93" s="23"/>
      <c r="L93" s="23"/>
      <c r="M93" s="23"/>
      <c r="N93" s="23"/>
      <c r="O93" s="11" t="s">
        <v>528</v>
      </c>
      <c r="P93" s="16"/>
      <c r="Q93" s="16"/>
      <c r="R93" s="16"/>
      <c r="S93" s="16"/>
      <c r="T93" s="16"/>
      <c r="U93" s="16"/>
      <c r="V93" s="16"/>
      <c r="W93" s="16"/>
      <c r="X93" s="16"/>
      <c r="Y93" s="16"/>
      <c r="Z93" s="16"/>
      <c r="AA93" s="16"/>
      <c r="AB93" s="16"/>
      <c r="AC93" s="16"/>
      <c r="AD93" s="16"/>
      <c r="AE93" s="16"/>
      <c r="AF93" s="16"/>
      <c r="AG93" s="16"/>
      <c r="AH93" s="16"/>
      <c r="AI93" s="16"/>
    </row>
    <row r="94" spans="1:35" ht="30" customHeight="1">
      <c r="A94" s="11">
        <v>77</v>
      </c>
      <c r="B94" s="11" t="str">
        <f t="shared" si="3"/>
        <v/>
      </c>
      <c r="C94" s="11" t="str">
        <f t="shared" si="4"/>
        <v>（４５）</v>
      </c>
      <c r="D94" s="11">
        <f t="shared" si="5"/>
        <v>77</v>
      </c>
      <c r="E94" s="21" t="s">
        <v>258</v>
      </c>
      <c r="F94" s="25" t="s">
        <v>880</v>
      </c>
      <c r="G94" s="26" t="s">
        <v>163</v>
      </c>
      <c r="H94" s="26" t="s">
        <v>164</v>
      </c>
      <c r="I94" s="26" t="s">
        <v>165</v>
      </c>
      <c r="J94" s="26" t="s">
        <v>166</v>
      </c>
      <c r="K94" s="23"/>
      <c r="L94" s="23"/>
      <c r="M94" s="23"/>
      <c r="N94" s="23"/>
      <c r="O94" s="11" t="s">
        <v>531</v>
      </c>
      <c r="P94" s="16"/>
      <c r="Q94" s="16"/>
      <c r="R94" s="16"/>
      <c r="S94" s="16"/>
      <c r="T94" s="16"/>
      <c r="U94" s="16"/>
      <c r="V94" s="16"/>
      <c r="W94" s="16"/>
      <c r="X94" s="16"/>
      <c r="Y94" s="16"/>
      <c r="Z94" s="16"/>
      <c r="AA94" s="16"/>
      <c r="AB94" s="16"/>
      <c r="AC94" s="16"/>
      <c r="AD94" s="16"/>
      <c r="AE94" s="16"/>
      <c r="AF94" s="16"/>
      <c r="AG94" s="16"/>
      <c r="AH94" s="16"/>
      <c r="AI94" s="16"/>
    </row>
    <row r="95" spans="1:35" ht="30" customHeight="1">
      <c r="A95" s="11">
        <v>78</v>
      </c>
      <c r="B95" s="11" t="str">
        <f t="shared" si="3"/>
        <v/>
      </c>
      <c r="C95" s="11" t="str">
        <f t="shared" si="4"/>
        <v>（４６）</v>
      </c>
      <c r="D95" s="11">
        <f t="shared" si="5"/>
        <v>78</v>
      </c>
      <c r="E95" s="21" t="s">
        <v>260</v>
      </c>
      <c r="F95" s="33" t="s">
        <v>998</v>
      </c>
      <c r="G95" s="26" t="s">
        <v>163</v>
      </c>
      <c r="H95" s="26" t="s">
        <v>164</v>
      </c>
      <c r="I95" s="26" t="s">
        <v>165</v>
      </c>
      <c r="J95" s="26" t="s">
        <v>166</v>
      </c>
      <c r="K95" s="23"/>
      <c r="L95" s="23"/>
      <c r="M95" s="23"/>
      <c r="N95" s="23"/>
      <c r="O95" s="11" t="s">
        <v>532</v>
      </c>
      <c r="P95" s="16"/>
      <c r="Q95" s="16"/>
      <c r="R95" s="16"/>
      <c r="S95" s="16"/>
      <c r="T95" s="16"/>
      <c r="U95" s="16"/>
      <c r="V95" s="16"/>
      <c r="W95" s="16"/>
      <c r="X95" s="16"/>
      <c r="Y95" s="16"/>
      <c r="Z95" s="16"/>
      <c r="AA95" s="16"/>
      <c r="AB95" s="16"/>
      <c r="AC95" s="16"/>
      <c r="AD95" s="16"/>
      <c r="AE95" s="16"/>
      <c r="AF95" s="16"/>
      <c r="AG95" s="16"/>
      <c r="AH95" s="16"/>
      <c r="AI95" s="16"/>
    </row>
    <row r="96" spans="1:35" ht="30" customHeight="1">
      <c r="B96" s="11" t="str">
        <f t="shared" si="3"/>
        <v/>
      </c>
      <c r="C96" s="11" t="str">
        <f t="shared" si="4"/>
        <v/>
      </c>
      <c r="D96" s="11" t="str">
        <f t="shared" si="5"/>
        <v/>
      </c>
      <c r="E96" s="174" t="s">
        <v>999</v>
      </c>
      <c r="F96" s="175"/>
      <c r="G96" s="175"/>
      <c r="H96" s="175"/>
      <c r="I96" s="175"/>
      <c r="J96" s="175"/>
      <c r="K96" s="175"/>
      <c r="L96" s="175"/>
      <c r="M96" s="175"/>
      <c r="N96" s="176"/>
      <c r="P96" s="16"/>
      <c r="Q96" s="16"/>
      <c r="R96" s="16"/>
      <c r="S96" s="16"/>
      <c r="T96" s="16"/>
      <c r="U96" s="16"/>
      <c r="V96" s="16"/>
      <c r="W96" s="16"/>
      <c r="X96" s="16"/>
      <c r="Y96" s="16"/>
      <c r="Z96" s="16"/>
      <c r="AA96" s="16"/>
      <c r="AB96" s="16"/>
      <c r="AC96" s="16"/>
      <c r="AD96" s="16"/>
      <c r="AE96" s="16"/>
      <c r="AF96" s="16"/>
      <c r="AG96" s="16"/>
      <c r="AH96" s="16"/>
      <c r="AI96" s="16"/>
    </row>
    <row r="97" spans="1:35" ht="30" customHeight="1">
      <c r="A97" s="11">
        <v>79</v>
      </c>
      <c r="B97" s="11" t="str">
        <f t="shared" si="3"/>
        <v/>
      </c>
      <c r="C97" s="11" t="str">
        <f t="shared" si="4"/>
        <v>（４７）</v>
      </c>
      <c r="D97" s="11">
        <f t="shared" si="5"/>
        <v>79</v>
      </c>
      <c r="E97" s="21" t="s">
        <v>446</v>
      </c>
      <c r="F97" s="46" t="s">
        <v>1000</v>
      </c>
      <c r="G97" s="26" t="s">
        <v>104</v>
      </c>
      <c r="H97" s="26" t="s">
        <v>105</v>
      </c>
      <c r="I97" s="26" t="s">
        <v>106</v>
      </c>
      <c r="J97" s="26" t="s">
        <v>107</v>
      </c>
      <c r="K97" s="43"/>
      <c r="L97" s="43"/>
      <c r="M97" s="43"/>
      <c r="N97" s="44"/>
      <c r="P97" s="16"/>
      <c r="Q97" s="16"/>
      <c r="R97" s="16"/>
      <c r="S97" s="16"/>
      <c r="T97" s="16"/>
      <c r="U97" s="16"/>
      <c r="V97" s="16"/>
      <c r="W97" s="16"/>
      <c r="X97" s="16"/>
      <c r="Y97" s="16"/>
      <c r="Z97" s="16"/>
      <c r="AA97" s="16"/>
      <c r="AB97" s="16"/>
      <c r="AC97" s="16"/>
      <c r="AD97" s="16"/>
      <c r="AE97" s="16"/>
      <c r="AF97" s="16"/>
      <c r="AG97" s="16"/>
      <c r="AH97" s="16"/>
      <c r="AI97" s="16"/>
    </row>
    <row r="98" spans="1:35" ht="30" customHeight="1">
      <c r="A98" s="11">
        <v>80</v>
      </c>
      <c r="B98" s="11" t="str">
        <f t="shared" si="3"/>
        <v/>
      </c>
      <c r="C98" s="11" t="str">
        <f t="shared" si="4"/>
        <v>（４８）</v>
      </c>
      <c r="D98" s="11">
        <f t="shared" si="5"/>
        <v>80</v>
      </c>
      <c r="E98" s="21" t="s">
        <v>264</v>
      </c>
      <c r="F98" s="46" t="s">
        <v>1001</v>
      </c>
      <c r="G98" s="26" t="s">
        <v>104</v>
      </c>
      <c r="H98" s="26" t="s">
        <v>105</v>
      </c>
      <c r="I98" s="26" t="s">
        <v>106</v>
      </c>
      <c r="J98" s="26" t="s">
        <v>107</v>
      </c>
      <c r="K98" s="43"/>
      <c r="L98" s="43"/>
      <c r="M98" s="43"/>
      <c r="N98" s="44"/>
      <c r="P98" s="16"/>
      <c r="Q98" s="16"/>
      <c r="R98" s="16"/>
      <c r="S98" s="16"/>
      <c r="T98" s="16"/>
      <c r="U98" s="16"/>
      <c r="V98" s="16"/>
      <c r="W98" s="16"/>
      <c r="X98" s="16"/>
      <c r="Y98" s="16"/>
      <c r="Z98" s="16"/>
      <c r="AA98" s="16"/>
      <c r="AB98" s="16"/>
      <c r="AC98" s="16"/>
      <c r="AD98" s="16"/>
      <c r="AE98" s="16"/>
      <c r="AF98" s="16"/>
      <c r="AG98" s="16"/>
      <c r="AH98" s="16"/>
      <c r="AI98" s="16"/>
    </row>
    <row r="99" spans="1:35" ht="30" customHeight="1">
      <c r="A99" s="11">
        <v>81</v>
      </c>
      <c r="B99" s="11" t="str">
        <f t="shared" si="3"/>
        <v/>
      </c>
      <c r="C99" s="11" t="str">
        <f t="shared" si="4"/>
        <v>（４９）</v>
      </c>
      <c r="D99" s="11">
        <f t="shared" si="5"/>
        <v>81</v>
      </c>
      <c r="E99" s="21" t="s">
        <v>266</v>
      </c>
      <c r="F99" s="46" t="s">
        <v>1002</v>
      </c>
      <c r="G99" s="26" t="s">
        <v>104</v>
      </c>
      <c r="H99" s="26" t="s">
        <v>105</v>
      </c>
      <c r="I99" s="26" t="s">
        <v>106</v>
      </c>
      <c r="J99" s="26" t="s">
        <v>107</v>
      </c>
      <c r="K99" s="43"/>
      <c r="L99" s="43"/>
      <c r="M99" s="43"/>
      <c r="N99" s="44"/>
      <c r="P99" s="16"/>
      <c r="Q99" s="16"/>
      <c r="R99" s="16"/>
      <c r="S99" s="16"/>
      <c r="T99" s="16"/>
      <c r="U99" s="16"/>
      <c r="V99" s="16"/>
      <c r="W99" s="16"/>
      <c r="X99" s="16"/>
      <c r="Y99" s="16"/>
      <c r="Z99" s="16"/>
      <c r="AA99" s="16"/>
      <c r="AB99" s="16"/>
      <c r="AC99" s="16"/>
      <c r="AD99" s="16"/>
      <c r="AE99" s="16"/>
      <c r="AF99" s="16"/>
      <c r="AG99" s="16"/>
      <c r="AH99" s="16"/>
      <c r="AI99" s="16"/>
    </row>
    <row r="100" spans="1:35" ht="30" customHeight="1">
      <c r="B100" s="11" t="str">
        <f t="shared" si="3"/>
        <v/>
      </c>
      <c r="C100" s="11" t="str">
        <f t="shared" si="4"/>
        <v/>
      </c>
      <c r="D100" s="11" t="str">
        <f t="shared" si="5"/>
        <v/>
      </c>
      <c r="E100" s="177" t="s">
        <v>538</v>
      </c>
      <c r="F100" s="178"/>
      <c r="G100" s="178"/>
      <c r="H100" s="178"/>
      <c r="I100" s="178"/>
      <c r="J100" s="178"/>
      <c r="K100" s="178"/>
      <c r="L100" s="178"/>
      <c r="M100" s="178"/>
      <c r="N100" s="179"/>
      <c r="P100" s="16"/>
      <c r="Q100" s="16"/>
      <c r="R100" s="16"/>
      <c r="S100" s="16"/>
      <c r="T100" s="16"/>
      <c r="U100" s="16"/>
      <c r="V100" s="16"/>
      <c r="W100" s="16"/>
      <c r="X100" s="16"/>
      <c r="Y100" s="16"/>
      <c r="Z100" s="16"/>
      <c r="AA100" s="16"/>
      <c r="AB100" s="16"/>
      <c r="AC100" s="16"/>
      <c r="AD100" s="16"/>
      <c r="AE100" s="16"/>
      <c r="AF100" s="16"/>
      <c r="AG100" s="16"/>
      <c r="AH100" s="16"/>
      <c r="AI100" s="16"/>
    </row>
    <row r="101" spans="1:35" ht="30" customHeight="1">
      <c r="A101" s="11">
        <v>82</v>
      </c>
      <c r="B101" s="11" t="str">
        <f t="shared" si="3"/>
        <v/>
      </c>
      <c r="C101" s="11" t="str">
        <f t="shared" si="4"/>
        <v>（５０）</v>
      </c>
      <c r="D101" s="11">
        <f t="shared" si="5"/>
        <v>82</v>
      </c>
      <c r="E101" s="21" t="s">
        <v>717</v>
      </c>
      <c r="F101" s="25" t="s">
        <v>479</v>
      </c>
      <c r="G101" s="26" t="s">
        <v>110</v>
      </c>
      <c r="H101" s="26" t="s">
        <v>111</v>
      </c>
      <c r="I101" s="26" t="s">
        <v>184</v>
      </c>
      <c r="J101" s="26" t="s">
        <v>185</v>
      </c>
      <c r="K101" s="23"/>
      <c r="L101" s="23"/>
      <c r="M101" s="23"/>
      <c r="N101" s="23"/>
      <c r="P101" s="16"/>
      <c r="Q101" s="16"/>
      <c r="R101" s="16"/>
      <c r="S101" s="16"/>
      <c r="T101" s="16"/>
      <c r="U101" s="16"/>
      <c r="V101" s="16"/>
      <c r="W101" s="16"/>
      <c r="X101" s="16"/>
      <c r="Y101" s="16"/>
      <c r="Z101" s="16"/>
      <c r="AA101" s="16"/>
      <c r="AB101" s="16"/>
      <c r="AC101" s="16"/>
      <c r="AD101" s="16"/>
      <c r="AE101" s="16"/>
      <c r="AF101" s="16"/>
      <c r="AG101" s="16"/>
      <c r="AH101" s="16"/>
      <c r="AI101" s="16"/>
    </row>
    <row r="102" spans="1:35" ht="30" customHeight="1">
      <c r="A102" s="11">
        <v>83</v>
      </c>
      <c r="B102" s="11" t="str">
        <f t="shared" si="3"/>
        <v/>
      </c>
      <c r="C102" s="11" t="str">
        <f t="shared" si="4"/>
        <v>（５１）</v>
      </c>
      <c r="D102" s="11">
        <f t="shared" si="5"/>
        <v>83</v>
      </c>
      <c r="E102" s="21" t="s">
        <v>270</v>
      </c>
      <c r="F102" s="25" t="s">
        <v>1003</v>
      </c>
      <c r="G102" s="26" t="s">
        <v>110</v>
      </c>
      <c r="H102" s="26" t="s">
        <v>111</v>
      </c>
      <c r="I102" s="26" t="s">
        <v>184</v>
      </c>
      <c r="J102" s="26" t="s">
        <v>185</v>
      </c>
      <c r="K102" s="23"/>
      <c r="L102" s="23"/>
      <c r="M102" s="23"/>
      <c r="N102" s="23"/>
      <c r="P102" s="16"/>
      <c r="Q102" s="16"/>
      <c r="R102" s="16"/>
      <c r="S102" s="16"/>
      <c r="T102" s="16"/>
      <c r="U102" s="16"/>
      <c r="V102" s="16"/>
      <c r="W102" s="16"/>
      <c r="X102" s="16"/>
      <c r="Y102" s="16"/>
      <c r="Z102" s="16"/>
      <c r="AA102" s="16"/>
      <c r="AB102" s="16"/>
      <c r="AC102" s="16"/>
      <c r="AD102" s="16"/>
      <c r="AE102" s="16"/>
      <c r="AF102" s="16"/>
      <c r="AG102" s="16"/>
      <c r="AH102" s="16"/>
      <c r="AI102" s="16"/>
    </row>
    <row r="103" spans="1:35">
      <c r="A103" s="11">
        <v>84</v>
      </c>
      <c r="B103" s="11" t="str">
        <f t="shared" si="3"/>
        <v/>
      </c>
      <c r="C103" s="11" t="str">
        <f t="shared" si="4"/>
        <v>（５２）</v>
      </c>
      <c r="D103" s="11">
        <f t="shared" si="5"/>
        <v>84</v>
      </c>
      <c r="E103" s="21" t="s">
        <v>272</v>
      </c>
      <c r="F103" s="25" t="s">
        <v>1004</v>
      </c>
      <c r="G103" s="26" t="s">
        <v>816</v>
      </c>
      <c r="H103" s="26" t="s">
        <v>817</v>
      </c>
      <c r="I103" s="26" t="s">
        <v>818</v>
      </c>
      <c r="J103" s="26" t="s">
        <v>819</v>
      </c>
      <c r="K103" s="26" t="s">
        <v>674</v>
      </c>
      <c r="L103" s="26" t="s">
        <v>823</v>
      </c>
      <c r="M103" s="23"/>
      <c r="N103" s="23"/>
      <c r="P103" s="16"/>
      <c r="Q103" s="16"/>
      <c r="R103" s="16"/>
      <c r="S103" s="16"/>
      <c r="T103" s="16"/>
      <c r="U103" s="16"/>
      <c r="V103" s="16"/>
      <c r="W103" s="16"/>
      <c r="X103" s="16"/>
      <c r="Y103" s="16"/>
      <c r="Z103" s="16"/>
      <c r="AA103" s="16"/>
      <c r="AB103" s="16"/>
      <c r="AC103" s="16"/>
      <c r="AD103" s="16"/>
      <c r="AE103" s="16"/>
      <c r="AF103" s="16"/>
      <c r="AG103" s="16"/>
      <c r="AH103" s="16"/>
      <c r="AI103" s="16"/>
    </row>
    <row r="104" spans="1:35">
      <c r="A104" s="11">
        <v>85</v>
      </c>
      <c r="B104" s="11" t="str">
        <f t="shared" si="3"/>
        <v/>
      </c>
      <c r="C104" s="11" t="str">
        <f t="shared" si="4"/>
        <v>（５３）</v>
      </c>
      <c r="D104" s="11">
        <f t="shared" si="5"/>
        <v>85</v>
      </c>
      <c r="E104" s="21" t="s">
        <v>274</v>
      </c>
      <c r="F104" s="25" t="s">
        <v>1005</v>
      </c>
      <c r="G104" s="26" t="s">
        <v>821</v>
      </c>
      <c r="H104" s="26" t="s">
        <v>1006</v>
      </c>
      <c r="I104" s="26" t="s">
        <v>817</v>
      </c>
      <c r="J104" s="26" t="s">
        <v>818</v>
      </c>
      <c r="K104" s="26" t="s">
        <v>679</v>
      </c>
      <c r="L104" s="26" t="s">
        <v>675</v>
      </c>
      <c r="M104" s="23"/>
      <c r="N104" s="23"/>
      <c r="P104" s="16"/>
      <c r="Q104" s="16"/>
      <c r="R104" s="16"/>
      <c r="S104" s="16"/>
      <c r="T104" s="16"/>
      <c r="U104" s="16"/>
      <c r="V104" s="16"/>
      <c r="W104" s="16"/>
      <c r="X104" s="16"/>
      <c r="Y104" s="16"/>
      <c r="Z104" s="16"/>
      <c r="AA104" s="16"/>
      <c r="AB104" s="16"/>
      <c r="AC104" s="16"/>
      <c r="AD104" s="16"/>
      <c r="AE104" s="16"/>
      <c r="AF104" s="16"/>
      <c r="AG104" s="16"/>
      <c r="AH104" s="16"/>
      <c r="AI104" s="16"/>
    </row>
    <row r="105" spans="1:35" ht="30" customHeight="1">
      <c r="A105" s="11">
        <v>86</v>
      </c>
      <c r="B105" s="11" t="str">
        <f t="shared" si="3"/>
        <v/>
      </c>
      <c r="C105" s="11" t="str">
        <f t="shared" si="4"/>
        <v>（５４）</v>
      </c>
      <c r="D105" s="11">
        <f t="shared" si="5"/>
        <v>86</v>
      </c>
      <c r="E105" s="21" t="s">
        <v>386</v>
      </c>
      <c r="F105" s="25" t="s">
        <v>1007</v>
      </c>
      <c r="G105" s="26" t="s">
        <v>824</v>
      </c>
      <c r="H105" s="26" t="s">
        <v>825</v>
      </c>
      <c r="I105" s="26" t="s">
        <v>826</v>
      </c>
      <c r="J105" s="26" t="s">
        <v>827</v>
      </c>
      <c r="K105" s="26" t="s">
        <v>828</v>
      </c>
      <c r="L105" s="26" t="s">
        <v>829</v>
      </c>
      <c r="M105" s="26" t="s">
        <v>687</v>
      </c>
      <c r="N105" s="26" t="s">
        <v>639</v>
      </c>
      <c r="P105" s="16"/>
      <c r="Q105" s="16"/>
      <c r="R105" s="16"/>
      <c r="S105" s="16"/>
      <c r="T105" s="16"/>
      <c r="U105" s="16"/>
      <c r="V105" s="16"/>
      <c r="W105" s="16"/>
      <c r="X105" s="16"/>
      <c r="Y105" s="16"/>
      <c r="Z105" s="16"/>
      <c r="AA105" s="16"/>
      <c r="AB105" s="16"/>
      <c r="AC105" s="16"/>
      <c r="AD105" s="16"/>
      <c r="AE105" s="16"/>
      <c r="AF105" s="16"/>
      <c r="AG105" s="16"/>
      <c r="AH105" s="16"/>
      <c r="AI105" s="16"/>
    </row>
    <row r="106" spans="1:35" ht="30" customHeight="1">
      <c r="A106" s="11">
        <v>87</v>
      </c>
      <c r="B106" s="11" t="str">
        <f t="shared" si="3"/>
        <v/>
      </c>
      <c r="C106" s="11" t="str">
        <f t="shared" si="4"/>
        <v>（５５）</v>
      </c>
      <c r="D106" s="11">
        <f t="shared" si="5"/>
        <v>87</v>
      </c>
      <c r="E106" s="21" t="s">
        <v>283</v>
      </c>
      <c r="F106" s="25" t="s">
        <v>930</v>
      </c>
      <c r="G106" s="26" t="s">
        <v>931</v>
      </c>
      <c r="H106" s="26" t="s">
        <v>932</v>
      </c>
      <c r="I106" s="26" t="s">
        <v>933</v>
      </c>
      <c r="J106" s="26" t="s">
        <v>934</v>
      </c>
      <c r="K106" s="26" t="s">
        <v>1008</v>
      </c>
      <c r="L106" s="23"/>
      <c r="M106" s="23"/>
      <c r="N106" s="23"/>
      <c r="P106" s="16"/>
      <c r="Q106" s="16"/>
      <c r="R106" s="16"/>
      <c r="S106" s="16"/>
      <c r="T106" s="16"/>
      <c r="U106" s="16"/>
      <c r="V106" s="16"/>
      <c r="W106" s="16"/>
      <c r="X106" s="16"/>
      <c r="Y106" s="16"/>
      <c r="Z106" s="16"/>
      <c r="AA106" s="16"/>
      <c r="AB106" s="16"/>
      <c r="AC106" s="16"/>
      <c r="AD106" s="16"/>
      <c r="AE106" s="16"/>
      <c r="AF106" s="16"/>
      <c r="AG106" s="16"/>
      <c r="AH106" s="16"/>
      <c r="AI106" s="16"/>
    </row>
    <row r="107" spans="1:35" ht="30" customHeight="1">
      <c r="A107" s="11">
        <v>88</v>
      </c>
      <c r="B107" s="11" t="str">
        <f t="shared" si="3"/>
        <v/>
      </c>
      <c r="C107" s="11" t="str">
        <f t="shared" si="4"/>
        <v>（５６）</v>
      </c>
      <c r="D107" s="11">
        <f t="shared" si="5"/>
        <v>88</v>
      </c>
      <c r="E107" s="21" t="s">
        <v>288</v>
      </c>
      <c r="F107" s="33" t="s">
        <v>694</v>
      </c>
      <c r="G107" s="26" t="s">
        <v>936</v>
      </c>
      <c r="H107" s="26" t="s">
        <v>1009</v>
      </c>
      <c r="I107" s="26" t="s">
        <v>1010</v>
      </c>
      <c r="J107" s="26" t="s">
        <v>1011</v>
      </c>
      <c r="K107" s="26" t="s">
        <v>1012</v>
      </c>
      <c r="L107" s="23"/>
      <c r="M107" s="23"/>
      <c r="N107" s="23"/>
      <c r="P107" s="16"/>
      <c r="Q107" s="16"/>
      <c r="R107" s="16"/>
      <c r="S107" s="16"/>
      <c r="T107" s="16"/>
      <c r="U107" s="16"/>
      <c r="V107" s="16"/>
      <c r="W107" s="16"/>
      <c r="X107" s="16"/>
      <c r="Y107" s="16"/>
      <c r="Z107" s="16"/>
      <c r="AA107" s="16"/>
      <c r="AB107" s="16"/>
      <c r="AC107" s="16"/>
      <c r="AD107" s="16"/>
      <c r="AE107" s="16"/>
      <c r="AF107" s="16"/>
      <c r="AG107" s="16"/>
      <c r="AH107" s="16"/>
      <c r="AI107" s="16"/>
    </row>
    <row r="108" spans="1:35" ht="45">
      <c r="A108" s="11">
        <v>89</v>
      </c>
      <c r="B108" s="11" t="str">
        <f t="shared" si="3"/>
        <v/>
      </c>
      <c r="C108" s="11" t="str">
        <f t="shared" si="4"/>
        <v>（５７）</v>
      </c>
      <c r="D108" s="11">
        <f t="shared" si="5"/>
        <v>89</v>
      </c>
      <c r="E108" s="21" t="s">
        <v>290</v>
      </c>
      <c r="F108" s="25" t="s">
        <v>1013</v>
      </c>
      <c r="G108" s="26" t="s">
        <v>821</v>
      </c>
      <c r="H108" s="26" t="s">
        <v>822</v>
      </c>
      <c r="I108" s="26" t="s">
        <v>817</v>
      </c>
      <c r="J108" s="26" t="s">
        <v>818</v>
      </c>
      <c r="K108" s="26" t="s">
        <v>679</v>
      </c>
      <c r="L108" s="26" t="s">
        <v>675</v>
      </c>
      <c r="M108" s="23"/>
      <c r="N108" s="23"/>
      <c r="P108" s="16"/>
      <c r="Q108" s="16"/>
      <c r="R108" s="16"/>
      <c r="S108" s="16"/>
      <c r="T108" s="16"/>
      <c r="U108" s="16"/>
      <c r="V108" s="16"/>
      <c r="W108" s="16"/>
      <c r="X108" s="16"/>
      <c r="Y108" s="16"/>
      <c r="Z108" s="16"/>
      <c r="AA108" s="16"/>
      <c r="AB108" s="16"/>
      <c r="AC108" s="16"/>
      <c r="AD108" s="16"/>
      <c r="AE108" s="16"/>
      <c r="AF108" s="16"/>
      <c r="AG108" s="16"/>
      <c r="AH108" s="16"/>
      <c r="AI108" s="16"/>
    </row>
    <row r="109" spans="1:35">
      <c r="A109" s="11">
        <v>90</v>
      </c>
      <c r="B109" s="11" t="str">
        <f t="shared" si="3"/>
        <v/>
      </c>
      <c r="C109" s="11" t="str">
        <f t="shared" si="4"/>
        <v>（５８）</v>
      </c>
      <c r="D109" s="11">
        <f t="shared" si="5"/>
        <v>90</v>
      </c>
      <c r="E109" s="21" t="s">
        <v>398</v>
      </c>
      <c r="F109" s="25" t="s">
        <v>1014</v>
      </c>
      <c r="G109" s="26" t="s">
        <v>702</v>
      </c>
      <c r="H109" s="26" t="s">
        <v>231</v>
      </c>
      <c r="I109" s="23"/>
      <c r="J109" s="23"/>
      <c r="K109" s="23"/>
      <c r="L109" s="23"/>
      <c r="M109" s="23"/>
      <c r="N109" s="23"/>
      <c r="P109" s="16"/>
      <c r="Q109" s="16"/>
      <c r="R109" s="16"/>
      <c r="S109" s="16"/>
      <c r="T109" s="16"/>
      <c r="U109" s="16"/>
      <c r="V109" s="16"/>
      <c r="W109" s="16"/>
      <c r="X109" s="16"/>
      <c r="Y109" s="16"/>
      <c r="Z109" s="16"/>
      <c r="AA109" s="16"/>
      <c r="AB109" s="16"/>
      <c r="AC109" s="16"/>
      <c r="AD109" s="16"/>
      <c r="AE109" s="16"/>
      <c r="AF109" s="16"/>
      <c r="AG109" s="16"/>
      <c r="AH109" s="16"/>
      <c r="AI109" s="16"/>
    </row>
    <row r="110" spans="1:35" ht="45">
      <c r="A110" s="11">
        <v>91</v>
      </c>
      <c r="B110" s="11" t="str">
        <f t="shared" si="3"/>
        <v/>
      </c>
      <c r="C110" s="11" t="str">
        <f t="shared" si="4"/>
        <v>（５９）</v>
      </c>
      <c r="D110" s="11">
        <f t="shared" si="5"/>
        <v>91</v>
      </c>
      <c r="E110" s="21" t="s">
        <v>448</v>
      </c>
      <c r="F110" s="25" t="s">
        <v>1015</v>
      </c>
      <c r="G110" s="26" t="s">
        <v>821</v>
      </c>
      <c r="H110" s="26" t="s">
        <v>822</v>
      </c>
      <c r="I110" s="26" t="s">
        <v>817</v>
      </c>
      <c r="J110" s="26" t="s">
        <v>818</v>
      </c>
      <c r="K110" s="26" t="s">
        <v>819</v>
      </c>
      <c r="L110" s="26" t="s">
        <v>674</v>
      </c>
      <c r="M110" s="26" t="s">
        <v>1016</v>
      </c>
      <c r="N110" s="23"/>
      <c r="P110" s="16"/>
      <c r="Q110" s="16"/>
      <c r="R110" s="16"/>
      <c r="S110" s="16"/>
      <c r="T110" s="16"/>
      <c r="U110" s="16"/>
      <c r="V110" s="16"/>
      <c r="W110" s="16"/>
      <c r="X110" s="16"/>
      <c r="Y110" s="16"/>
      <c r="Z110" s="16"/>
      <c r="AA110" s="16"/>
      <c r="AB110" s="16"/>
      <c r="AC110" s="16"/>
      <c r="AD110" s="16"/>
      <c r="AE110" s="16"/>
      <c r="AF110" s="16"/>
      <c r="AG110" s="16"/>
      <c r="AH110" s="16"/>
      <c r="AI110" s="16"/>
    </row>
    <row r="111" spans="1:35" ht="45">
      <c r="A111" s="11">
        <v>92</v>
      </c>
      <c r="B111" s="11" t="str">
        <f t="shared" si="3"/>
        <v/>
      </c>
      <c r="C111" s="11" t="str">
        <f t="shared" si="4"/>
        <v>（６０）</v>
      </c>
      <c r="D111" s="11">
        <f t="shared" si="5"/>
        <v>92</v>
      </c>
      <c r="E111" s="21" t="s">
        <v>564</v>
      </c>
      <c r="F111" s="25" t="s">
        <v>1017</v>
      </c>
      <c r="G111" s="26" t="s">
        <v>230</v>
      </c>
      <c r="H111" s="26" t="s">
        <v>231</v>
      </c>
      <c r="I111" s="23"/>
      <c r="J111" s="23"/>
      <c r="K111" s="23"/>
      <c r="L111" s="23"/>
      <c r="M111" s="23"/>
      <c r="N111" s="23"/>
      <c r="P111" s="16"/>
      <c r="Q111" s="16"/>
      <c r="R111" s="16"/>
      <c r="S111" s="16"/>
      <c r="T111" s="16"/>
      <c r="U111" s="16"/>
      <c r="V111" s="16"/>
      <c r="W111" s="16"/>
      <c r="X111" s="16"/>
      <c r="Y111" s="16"/>
      <c r="Z111" s="16"/>
      <c r="AA111" s="16"/>
      <c r="AB111" s="16"/>
      <c r="AC111" s="16"/>
      <c r="AD111" s="16"/>
      <c r="AE111" s="16"/>
      <c r="AF111" s="16"/>
      <c r="AG111" s="16"/>
      <c r="AH111" s="16"/>
      <c r="AI111" s="16"/>
    </row>
    <row r="112" spans="1:35" ht="30" customHeight="1">
      <c r="A112" s="11">
        <v>93</v>
      </c>
      <c r="B112" s="11" t="str">
        <f t="shared" si="3"/>
        <v/>
      </c>
      <c r="C112" s="11" t="str">
        <f t="shared" si="4"/>
        <v>（６１）</v>
      </c>
      <c r="D112" s="11">
        <f t="shared" si="5"/>
        <v>93</v>
      </c>
      <c r="E112" s="21" t="s">
        <v>451</v>
      </c>
      <c r="F112" s="25" t="s">
        <v>943</v>
      </c>
      <c r="G112" s="26" t="s">
        <v>709</v>
      </c>
      <c r="H112" s="26" t="s">
        <v>710</v>
      </c>
      <c r="I112" s="26" t="s">
        <v>711</v>
      </c>
      <c r="J112" s="26" t="s">
        <v>712</v>
      </c>
      <c r="K112" s="23"/>
      <c r="L112" s="23"/>
      <c r="M112" s="23"/>
      <c r="N112" s="23"/>
      <c r="P112" s="16"/>
      <c r="Q112" s="16"/>
      <c r="R112" s="16"/>
      <c r="S112" s="16"/>
      <c r="T112" s="16"/>
      <c r="U112" s="16"/>
      <c r="V112" s="16"/>
      <c r="W112" s="16"/>
      <c r="X112" s="16"/>
      <c r="Y112" s="16"/>
      <c r="Z112" s="16"/>
      <c r="AA112" s="16"/>
      <c r="AB112" s="16"/>
      <c r="AC112" s="16"/>
      <c r="AD112" s="16"/>
      <c r="AE112" s="16"/>
      <c r="AF112" s="16"/>
      <c r="AG112" s="16"/>
      <c r="AH112" s="16"/>
      <c r="AI112" s="16"/>
    </row>
    <row r="113" spans="1:35" ht="30" customHeight="1">
      <c r="A113" s="11">
        <v>94</v>
      </c>
      <c r="B113" s="11" t="str">
        <f t="shared" si="3"/>
        <v/>
      </c>
      <c r="C113" s="11" t="str">
        <f t="shared" si="4"/>
        <v>（６２）</v>
      </c>
      <c r="D113" s="11">
        <f t="shared" si="5"/>
        <v>94</v>
      </c>
      <c r="E113" s="21" t="s">
        <v>452</v>
      </c>
      <c r="F113" s="25" t="s">
        <v>1018</v>
      </c>
      <c r="G113" s="26" t="s">
        <v>20</v>
      </c>
      <c r="H113" s="26" t="s">
        <v>21</v>
      </c>
      <c r="I113" s="26" t="s">
        <v>22</v>
      </c>
      <c r="J113" s="26" t="s">
        <v>23</v>
      </c>
      <c r="K113" s="23"/>
      <c r="L113" s="23"/>
      <c r="M113" s="23"/>
      <c r="N113" s="23"/>
      <c r="P113" s="16"/>
      <c r="Q113" s="16"/>
      <c r="R113" s="16"/>
      <c r="S113" s="16"/>
      <c r="T113" s="16"/>
      <c r="U113" s="16"/>
      <c r="V113" s="16"/>
      <c r="W113" s="16"/>
      <c r="X113" s="16"/>
      <c r="Y113" s="16"/>
      <c r="Z113" s="16"/>
      <c r="AA113" s="16"/>
      <c r="AB113" s="16"/>
      <c r="AC113" s="16"/>
      <c r="AD113" s="16"/>
      <c r="AE113" s="16"/>
      <c r="AF113" s="16"/>
      <c r="AG113" s="16"/>
      <c r="AH113" s="16"/>
      <c r="AI113" s="16"/>
    </row>
    <row r="114" spans="1:35" ht="30" customHeight="1">
      <c r="B114" s="11" t="str">
        <f t="shared" si="3"/>
        <v/>
      </c>
      <c r="C114" s="11" t="str">
        <f t="shared" si="4"/>
        <v/>
      </c>
      <c r="D114" s="11" t="str">
        <f t="shared" si="5"/>
        <v/>
      </c>
      <c r="E114" s="177" t="s">
        <v>1019</v>
      </c>
      <c r="F114" s="178"/>
      <c r="G114" s="178"/>
      <c r="H114" s="178"/>
      <c r="I114" s="178"/>
      <c r="J114" s="178"/>
      <c r="K114" s="178"/>
      <c r="L114" s="178"/>
      <c r="M114" s="178"/>
      <c r="N114" s="179"/>
      <c r="P114" s="16"/>
      <c r="Q114" s="16"/>
      <c r="R114" s="16"/>
      <c r="S114" s="16"/>
      <c r="T114" s="16"/>
      <c r="U114" s="16"/>
      <c r="V114" s="16"/>
      <c r="W114" s="16"/>
      <c r="X114" s="16"/>
      <c r="Y114" s="16"/>
      <c r="Z114" s="16"/>
      <c r="AA114" s="16"/>
      <c r="AB114" s="16"/>
      <c r="AC114" s="16"/>
      <c r="AD114" s="16"/>
      <c r="AE114" s="16"/>
      <c r="AF114" s="16"/>
      <c r="AG114" s="16"/>
      <c r="AH114" s="16"/>
      <c r="AI114" s="16"/>
    </row>
    <row r="115" spans="1:35" ht="30" customHeight="1">
      <c r="A115" s="11">
        <v>95</v>
      </c>
      <c r="B115" s="11" t="str">
        <f t="shared" si="3"/>
        <v/>
      </c>
      <c r="C115" s="11" t="str">
        <f t="shared" si="4"/>
        <v>（６３）</v>
      </c>
      <c r="D115" s="11">
        <f t="shared" si="5"/>
        <v>95</v>
      </c>
      <c r="E115" s="21" t="s">
        <v>956</v>
      </c>
      <c r="F115" s="25" t="s">
        <v>732</v>
      </c>
      <c r="G115" s="47" t="s">
        <v>296</v>
      </c>
      <c r="H115" s="23"/>
      <c r="I115" s="23"/>
      <c r="J115" s="23"/>
      <c r="K115" s="23"/>
      <c r="L115" s="23"/>
      <c r="M115" s="23"/>
      <c r="N115" s="23"/>
      <c r="P115" s="16"/>
      <c r="Q115" s="16"/>
      <c r="R115" s="16"/>
      <c r="S115" s="16"/>
      <c r="T115" s="16"/>
      <c r="U115" s="16"/>
      <c r="V115" s="16"/>
      <c r="W115" s="16"/>
      <c r="X115" s="16"/>
      <c r="Y115" s="16"/>
      <c r="Z115" s="16"/>
      <c r="AA115" s="16"/>
      <c r="AB115" s="16"/>
      <c r="AC115" s="16"/>
      <c r="AD115" s="16"/>
      <c r="AE115" s="16"/>
      <c r="AF115" s="16"/>
      <c r="AG115" s="16"/>
      <c r="AH115" s="16"/>
      <c r="AI115" s="16"/>
    </row>
  </sheetData>
  <mergeCells count="11">
    <mergeCell ref="E66:N66"/>
    <mergeCell ref="E5:E6"/>
    <mergeCell ref="F5:F6"/>
    <mergeCell ref="G5:N5"/>
    <mergeCell ref="E39:N39"/>
    <mergeCell ref="E48:N48"/>
    <mergeCell ref="E79:N79"/>
    <mergeCell ref="E87:N87"/>
    <mergeCell ref="E96:N96"/>
    <mergeCell ref="E100:N100"/>
    <mergeCell ref="E114:N114"/>
  </mergeCells>
  <phoneticPr fontId="3"/>
  <pageMargins left="0.70866141732283472" right="0.51181102362204722" top="0.74803149606299213" bottom="0.74803149606299213" header="0.31496062992125984" footer="0.31496062992125984"/>
  <pageSetup paperSize="9" scale="50" fitToHeight="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AI115"/>
  <sheetViews>
    <sheetView workbookViewId="0"/>
  </sheetViews>
  <sheetFormatPr baseColWidth="10" defaultColWidth="7.7109375" defaultRowHeight="30" customHeight="1"/>
  <cols>
    <col min="1" max="4" width="7.7109375" style="11"/>
    <col min="5" max="5" width="7.7109375" style="12"/>
    <col min="6" max="6" width="60.5703125" style="12" customWidth="1"/>
    <col min="7" max="16384" width="7.7109375" style="11"/>
  </cols>
  <sheetData>
    <row r="1" spans="1:14" s="5" customFormat="1" ht="19">
      <c r="A1" s="1" t="s">
        <v>572</v>
      </c>
      <c r="B1" s="1"/>
      <c r="C1" s="1"/>
      <c r="D1" s="1"/>
      <c r="E1" s="2"/>
      <c r="F1" s="2"/>
      <c r="G1" s="3"/>
      <c r="H1" s="3"/>
      <c r="I1" s="3"/>
      <c r="J1" s="3"/>
      <c r="K1" s="4"/>
      <c r="L1" s="4"/>
      <c r="M1" s="4"/>
      <c r="N1" s="4"/>
    </row>
    <row r="2" spans="1:14" s="5" customFormat="1" ht="22">
      <c r="A2" s="6" t="s">
        <v>456</v>
      </c>
      <c r="B2" s="6"/>
      <c r="C2" s="6"/>
      <c r="D2" s="6"/>
      <c r="E2" s="2"/>
      <c r="F2" s="2"/>
      <c r="G2" s="3"/>
      <c r="H2" s="3"/>
      <c r="I2" s="3"/>
      <c r="J2" s="3"/>
      <c r="K2" s="4"/>
      <c r="L2" s="4"/>
      <c r="M2" s="4"/>
      <c r="N2" s="4"/>
    </row>
    <row r="3" spans="1:14" s="10" customFormat="1" ht="19">
      <c r="A3" s="7"/>
      <c r="B3" s="7"/>
      <c r="C3" s="7"/>
      <c r="D3" s="7"/>
      <c r="E3" s="8" t="s">
        <v>550</v>
      </c>
      <c r="F3" s="8"/>
      <c r="G3" s="7"/>
      <c r="H3" s="7"/>
      <c r="I3" s="7"/>
      <c r="J3" s="7"/>
      <c r="K3" s="9"/>
      <c r="L3" s="9"/>
      <c r="M3" s="9"/>
      <c r="N3" s="9"/>
    </row>
    <row r="4" spans="1:14" ht="30" customHeight="1">
      <c r="F4" s="13"/>
    </row>
    <row r="5" spans="1:14" ht="30" customHeight="1">
      <c r="E5" s="183" t="s">
        <v>3</v>
      </c>
      <c r="F5" s="183" t="s">
        <v>4</v>
      </c>
      <c r="G5" s="185" t="s">
        <v>5</v>
      </c>
      <c r="H5" s="185"/>
      <c r="I5" s="185"/>
      <c r="J5" s="185"/>
      <c r="K5" s="185"/>
      <c r="L5" s="185"/>
      <c r="M5" s="185"/>
      <c r="N5" s="185"/>
    </row>
    <row r="6" spans="1:14" ht="30" customHeight="1">
      <c r="E6" s="184"/>
      <c r="F6" s="184"/>
      <c r="G6" s="15" t="s">
        <v>7</v>
      </c>
      <c r="H6" s="15" t="s">
        <v>8</v>
      </c>
      <c r="I6" s="15" t="s">
        <v>9</v>
      </c>
      <c r="J6" s="15" t="s">
        <v>10</v>
      </c>
      <c r="K6" s="15" t="s">
        <v>11</v>
      </c>
      <c r="L6" s="15" t="s">
        <v>12</v>
      </c>
      <c r="M6" s="15" t="s">
        <v>13</v>
      </c>
      <c r="N6" s="15" t="s">
        <v>14</v>
      </c>
    </row>
    <row r="7" spans="1:14" s="16" customFormat="1" ht="40" customHeight="1">
      <c r="E7" s="17" t="s">
        <v>841</v>
      </c>
      <c r="F7" s="18"/>
      <c r="G7" s="19"/>
      <c r="H7" s="19"/>
      <c r="I7" s="19"/>
      <c r="J7" s="19"/>
      <c r="K7" s="19"/>
      <c r="L7" s="19"/>
      <c r="M7" s="19"/>
      <c r="N7" s="20"/>
    </row>
    <row r="8" spans="1:14" ht="30" customHeight="1">
      <c r="B8" s="11" t="str">
        <f>IF(A8&lt;&gt;"",B7,IF(ISERROR(FIND("　",E8)),E8,""))</f>
        <v>（１）</v>
      </c>
      <c r="C8" s="11" t="str">
        <f>IF(A8&lt;&gt;"", B8&amp;E8, "")</f>
        <v/>
      </c>
      <c r="D8" s="11" t="str">
        <f>IF(A8=0,"",A8)</f>
        <v/>
      </c>
      <c r="E8" s="21" t="s">
        <v>16</v>
      </c>
      <c r="F8" s="48" t="s">
        <v>957</v>
      </c>
      <c r="G8" s="23"/>
      <c r="H8" s="23"/>
      <c r="I8" s="23"/>
      <c r="J8" s="23"/>
      <c r="K8" s="23"/>
      <c r="L8" s="23"/>
      <c r="M8" s="23"/>
      <c r="N8" s="23"/>
    </row>
    <row r="9" spans="1:14" ht="30" customHeight="1">
      <c r="A9" s="11">
        <v>1</v>
      </c>
      <c r="B9" s="11" t="str">
        <f t="shared" ref="B9:B72" si="0">IF(A9&lt;&gt;"",B8,IF(ISERROR(FIND("　",E9)),E9,""))</f>
        <v>（１）</v>
      </c>
      <c r="C9" s="11" t="str">
        <f t="shared" ref="C9:C72" si="1">IF(A9&lt;&gt;"", B9&amp;E9, "")</f>
        <v>（１）ア</v>
      </c>
      <c r="D9" s="11">
        <f t="shared" ref="D9:D72" si="2">IF(A9=0,"",A9)</f>
        <v>1</v>
      </c>
      <c r="E9" s="24" t="s">
        <v>18</v>
      </c>
      <c r="F9" s="25" t="s">
        <v>734</v>
      </c>
      <c r="G9" s="26" t="s">
        <v>20</v>
      </c>
      <c r="H9" s="26" t="s">
        <v>21</v>
      </c>
      <c r="I9" s="26" t="s">
        <v>22</v>
      </c>
      <c r="J9" s="26" t="s">
        <v>23</v>
      </c>
      <c r="K9" s="23"/>
      <c r="L9" s="23"/>
      <c r="M9" s="23"/>
      <c r="N9" s="23"/>
    </row>
    <row r="10" spans="1:14" ht="30" customHeight="1">
      <c r="A10" s="11">
        <v>2</v>
      </c>
      <c r="B10" s="11" t="str">
        <f t="shared" si="0"/>
        <v>（１）</v>
      </c>
      <c r="C10" s="11" t="str">
        <f t="shared" si="1"/>
        <v>（１）イ</v>
      </c>
      <c r="D10" s="11">
        <f t="shared" si="2"/>
        <v>2</v>
      </c>
      <c r="E10" s="24" t="s">
        <v>24</v>
      </c>
      <c r="F10" s="25" t="s">
        <v>895</v>
      </c>
      <c r="G10" s="26" t="s">
        <v>20</v>
      </c>
      <c r="H10" s="26" t="s">
        <v>21</v>
      </c>
      <c r="I10" s="26" t="s">
        <v>22</v>
      </c>
      <c r="J10" s="26" t="s">
        <v>23</v>
      </c>
      <c r="K10" s="23"/>
      <c r="L10" s="23"/>
      <c r="M10" s="23"/>
      <c r="N10" s="23"/>
    </row>
    <row r="11" spans="1:14" ht="30" customHeight="1">
      <c r="A11" s="11">
        <v>3</v>
      </c>
      <c r="B11" s="11" t="str">
        <f t="shared" si="0"/>
        <v>（１）</v>
      </c>
      <c r="C11" s="11" t="str">
        <f t="shared" si="1"/>
        <v>（１）ウ</v>
      </c>
      <c r="D11" s="11">
        <f t="shared" si="2"/>
        <v>3</v>
      </c>
      <c r="E11" s="24" t="s">
        <v>26</v>
      </c>
      <c r="F11" s="25" t="s">
        <v>577</v>
      </c>
      <c r="G11" s="26" t="s">
        <v>20</v>
      </c>
      <c r="H11" s="26" t="s">
        <v>21</v>
      </c>
      <c r="I11" s="26" t="s">
        <v>22</v>
      </c>
      <c r="J11" s="26" t="s">
        <v>23</v>
      </c>
      <c r="K11" s="23"/>
      <c r="L11" s="23"/>
      <c r="M11" s="23"/>
      <c r="N11" s="23"/>
    </row>
    <row r="12" spans="1:14" ht="30" customHeight="1">
      <c r="A12" s="11">
        <v>4</v>
      </c>
      <c r="B12" s="11" t="str">
        <f t="shared" si="0"/>
        <v>（１）</v>
      </c>
      <c r="C12" s="11" t="str">
        <f t="shared" si="1"/>
        <v>（１）エ</v>
      </c>
      <c r="D12" s="11">
        <f t="shared" si="2"/>
        <v>4</v>
      </c>
      <c r="E12" s="24" t="s">
        <v>39</v>
      </c>
      <c r="F12" s="25" t="s">
        <v>736</v>
      </c>
      <c r="G12" s="26" t="s">
        <v>20</v>
      </c>
      <c r="H12" s="26" t="s">
        <v>21</v>
      </c>
      <c r="I12" s="26" t="s">
        <v>22</v>
      </c>
      <c r="J12" s="26" t="s">
        <v>23</v>
      </c>
      <c r="K12" s="23"/>
      <c r="L12" s="23"/>
      <c r="M12" s="23"/>
      <c r="N12" s="23"/>
    </row>
    <row r="13" spans="1:14" ht="40" customHeight="1">
      <c r="B13" s="11" t="str">
        <f t="shared" si="0"/>
        <v/>
      </c>
      <c r="C13" s="11" t="str">
        <f t="shared" si="1"/>
        <v/>
      </c>
      <c r="D13" s="11" t="str">
        <f t="shared" si="2"/>
        <v/>
      </c>
      <c r="E13" s="27" t="s">
        <v>737</v>
      </c>
      <c r="F13" s="28"/>
      <c r="G13" s="28"/>
      <c r="H13" s="28"/>
      <c r="I13" s="28"/>
      <c r="J13" s="28"/>
      <c r="K13" s="28"/>
      <c r="L13" s="28"/>
      <c r="M13" s="28"/>
      <c r="N13" s="29"/>
    </row>
    <row r="14" spans="1:14" ht="40" customHeight="1">
      <c r="B14" s="11" t="str">
        <f t="shared" si="0"/>
        <v>（２）</v>
      </c>
      <c r="C14" s="11" t="str">
        <f t="shared" si="1"/>
        <v/>
      </c>
      <c r="D14" s="11" t="str">
        <f t="shared" si="2"/>
        <v/>
      </c>
      <c r="E14" s="21" t="s">
        <v>29</v>
      </c>
      <c r="F14" s="49" t="s">
        <v>1020</v>
      </c>
      <c r="G14" s="23"/>
      <c r="H14" s="23"/>
      <c r="I14" s="23"/>
      <c r="J14" s="23"/>
      <c r="K14" s="23"/>
      <c r="L14" s="23"/>
      <c r="M14" s="23"/>
      <c r="N14" s="23"/>
    </row>
    <row r="15" spans="1:14" ht="30" customHeight="1">
      <c r="A15" s="11">
        <v>5</v>
      </c>
      <c r="B15" s="11" t="str">
        <f t="shared" si="0"/>
        <v>（２）</v>
      </c>
      <c r="C15" s="11" t="str">
        <f t="shared" si="1"/>
        <v>（２）ア</v>
      </c>
      <c r="D15" s="11">
        <f t="shared" si="2"/>
        <v>5</v>
      </c>
      <c r="E15" s="21" t="s">
        <v>18</v>
      </c>
      <c r="F15" s="25" t="s">
        <v>844</v>
      </c>
      <c r="G15" s="26" t="s">
        <v>32</v>
      </c>
      <c r="H15" s="26" t="s">
        <v>763</v>
      </c>
      <c r="I15" s="26" t="s">
        <v>34</v>
      </c>
      <c r="J15" s="26" t="s">
        <v>35</v>
      </c>
      <c r="K15" s="26" t="s">
        <v>36</v>
      </c>
      <c r="L15" s="30"/>
      <c r="M15" s="23"/>
      <c r="N15" s="23"/>
    </row>
    <row r="16" spans="1:14" ht="30" customHeight="1">
      <c r="A16" s="11">
        <v>6</v>
      </c>
      <c r="B16" s="11" t="str">
        <f t="shared" si="0"/>
        <v>（２）</v>
      </c>
      <c r="C16" s="11" t="str">
        <f t="shared" si="1"/>
        <v>（２）イ</v>
      </c>
      <c r="D16" s="11">
        <f t="shared" si="2"/>
        <v>6</v>
      </c>
      <c r="E16" s="21" t="s">
        <v>24</v>
      </c>
      <c r="F16" s="25" t="s">
        <v>845</v>
      </c>
      <c r="G16" s="26" t="s">
        <v>32</v>
      </c>
      <c r="H16" s="26" t="s">
        <v>763</v>
      </c>
      <c r="I16" s="26" t="s">
        <v>34</v>
      </c>
      <c r="J16" s="26" t="s">
        <v>35</v>
      </c>
      <c r="K16" s="26" t="s">
        <v>36</v>
      </c>
      <c r="L16" s="30"/>
      <c r="M16" s="23"/>
      <c r="N16" s="23"/>
    </row>
    <row r="17" spans="1:14" ht="30" customHeight="1">
      <c r="A17" s="11">
        <v>7</v>
      </c>
      <c r="B17" s="11" t="str">
        <f t="shared" si="0"/>
        <v>（２）</v>
      </c>
      <c r="C17" s="11" t="str">
        <f t="shared" si="1"/>
        <v>（２）ウ</v>
      </c>
      <c r="D17" s="11">
        <f t="shared" si="2"/>
        <v>7</v>
      </c>
      <c r="E17" s="21" t="s">
        <v>26</v>
      </c>
      <c r="F17" s="25" t="s">
        <v>741</v>
      </c>
      <c r="G17" s="26" t="s">
        <v>32</v>
      </c>
      <c r="H17" s="26" t="s">
        <v>763</v>
      </c>
      <c r="I17" s="26" t="s">
        <v>34</v>
      </c>
      <c r="J17" s="26" t="s">
        <v>35</v>
      </c>
      <c r="K17" s="26" t="s">
        <v>36</v>
      </c>
      <c r="L17" s="30"/>
      <c r="M17" s="23"/>
      <c r="N17" s="23"/>
    </row>
    <row r="18" spans="1:14" ht="30" customHeight="1">
      <c r="A18" s="11">
        <v>8</v>
      </c>
      <c r="B18" s="11" t="str">
        <f t="shared" si="0"/>
        <v>（２）</v>
      </c>
      <c r="C18" s="11" t="str">
        <f t="shared" si="1"/>
        <v>（２）エ</v>
      </c>
      <c r="D18" s="11">
        <f t="shared" si="2"/>
        <v>8</v>
      </c>
      <c r="E18" s="21" t="s">
        <v>39</v>
      </c>
      <c r="F18" s="25" t="s">
        <v>585</v>
      </c>
      <c r="G18" s="26" t="s">
        <v>32</v>
      </c>
      <c r="H18" s="26" t="s">
        <v>763</v>
      </c>
      <c r="I18" s="26" t="s">
        <v>34</v>
      </c>
      <c r="J18" s="26" t="s">
        <v>35</v>
      </c>
      <c r="K18" s="26" t="s">
        <v>36</v>
      </c>
      <c r="L18" s="30"/>
      <c r="M18" s="23"/>
      <c r="N18" s="23"/>
    </row>
    <row r="19" spans="1:14" ht="30" customHeight="1">
      <c r="A19" s="11">
        <v>9</v>
      </c>
      <c r="B19" s="11" t="str">
        <f t="shared" si="0"/>
        <v>（２）</v>
      </c>
      <c r="C19" s="11" t="str">
        <f t="shared" si="1"/>
        <v>（２）オ</v>
      </c>
      <c r="D19" s="11">
        <f t="shared" si="2"/>
        <v>9</v>
      </c>
      <c r="E19" s="21" t="s">
        <v>41</v>
      </c>
      <c r="F19" s="25" t="s">
        <v>846</v>
      </c>
      <c r="G19" s="26" t="s">
        <v>32</v>
      </c>
      <c r="H19" s="26" t="s">
        <v>763</v>
      </c>
      <c r="I19" s="26" t="s">
        <v>34</v>
      </c>
      <c r="J19" s="26" t="s">
        <v>35</v>
      </c>
      <c r="K19" s="26" t="s">
        <v>36</v>
      </c>
      <c r="L19" s="30"/>
      <c r="M19" s="23"/>
      <c r="N19" s="23"/>
    </row>
    <row r="20" spans="1:14" ht="30" customHeight="1">
      <c r="A20" s="11">
        <v>10</v>
      </c>
      <c r="B20" s="11" t="str">
        <f t="shared" si="0"/>
        <v>（２）</v>
      </c>
      <c r="C20" s="11" t="str">
        <f t="shared" si="1"/>
        <v>（２）カ</v>
      </c>
      <c r="D20" s="11">
        <f t="shared" si="2"/>
        <v>10</v>
      </c>
      <c r="E20" s="21" t="s">
        <v>43</v>
      </c>
      <c r="F20" s="31" t="s">
        <v>44</v>
      </c>
      <c r="G20" s="26" t="s">
        <v>32</v>
      </c>
      <c r="H20" s="26" t="s">
        <v>763</v>
      </c>
      <c r="I20" s="26" t="s">
        <v>34</v>
      </c>
      <c r="J20" s="26" t="s">
        <v>35</v>
      </c>
      <c r="K20" s="26" t="s">
        <v>36</v>
      </c>
      <c r="L20" s="30"/>
      <c r="M20" s="23"/>
      <c r="N20" s="23"/>
    </row>
    <row r="21" spans="1:14" ht="30" customHeight="1">
      <c r="A21" s="11">
        <v>11</v>
      </c>
      <c r="B21" s="11" t="str">
        <f t="shared" si="0"/>
        <v>（２）</v>
      </c>
      <c r="C21" s="11" t="str">
        <f t="shared" si="1"/>
        <v>（２）キ</v>
      </c>
      <c r="D21" s="11">
        <f t="shared" si="2"/>
        <v>11</v>
      </c>
      <c r="E21" s="21" t="s">
        <v>45</v>
      </c>
      <c r="F21" s="25" t="s">
        <v>899</v>
      </c>
      <c r="G21" s="26" t="s">
        <v>32</v>
      </c>
      <c r="H21" s="26" t="s">
        <v>763</v>
      </c>
      <c r="I21" s="26" t="s">
        <v>34</v>
      </c>
      <c r="J21" s="26" t="s">
        <v>35</v>
      </c>
      <c r="K21" s="26" t="s">
        <v>36</v>
      </c>
      <c r="L21" s="30"/>
      <c r="M21" s="23"/>
      <c r="N21" s="23"/>
    </row>
    <row r="22" spans="1:14" ht="30" customHeight="1">
      <c r="A22" s="11">
        <v>12</v>
      </c>
      <c r="B22" s="11" t="str">
        <f t="shared" si="0"/>
        <v>（２）</v>
      </c>
      <c r="C22" s="11" t="str">
        <f t="shared" si="1"/>
        <v>（２）ク</v>
      </c>
      <c r="D22" s="11">
        <f t="shared" si="2"/>
        <v>12</v>
      </c>
      <c r="E22" s="21" t="s">
        <v>47</v>
      </c>
      <c r="F22" s="25" t="s">
        <v>745</v>
      </c>
      <c r="G22" s="26" t="s">
        <v>32</v>
      </c>
      <c r="H22" s="26" t="s">
        <v>763</v>
      </c>
      <c r="I22" s="26" t="s">
        <v>34</v>
      </c>
      <c r="J22" s="26" t="s">
        <v>35</v>
      </c>
      <c r="K22" s="26" t="s">
        <v>36</v>
      </c>
      <c r="L22" s="30"/>
      <c r="M22" s="23"/>
      <c r="N22" s="23"/>
    </row>
    <row r="23" spans="1:14" ht="30" customHeight="1">
      <c r="A23" s="11">
        <v>13</v>
      </c>
      <c r="B23" s="11" t="str">
        <f t="shared" si="0"/>
        <v>（２）</v>
      </c>
      <c r="C23" s="11" t="str">
        <f t="shared" si="1"/>
        <v>（２）ケ</v>
      </c>
      <c r="D23" s="11">
        <f t="shared" si="2"/>
        <v>13</v>
      </c>
      <c r="E23" s="21" t="s">
        <v>49</v>
      </c>
      <c r="F23" s="25" t="s">
        <v>589</v>
      </c>
      <c r="G23" s="26" t="s">
        <v>32</v>
      </c>
      <c r="H23" s="26" t="s">
        <v>763</v>
      </c>
      <c r="I23" s="26" t="s">
        <v>34</v>
      </c>
      <c r="J23" s="26" t="s">
        <v>35</v>
      </c>
      <c r="K23" s="26" t="s">
        <v>36</v>
      </c>
      <c r="L23" s="30"/>
      <c r="M23" s="23"/>
      <c r="N23" s="23"/>
    </row>
    <row r="24" spans="1:14" ht="30" customHeight="1">
      <c r="A24" s="11">
        <v>14</v>
      </c>
      <c r="B24" s="11" t="str">
        <f t="shared" si="0"/>
        <v>（２）</v>
      </c>
      <c r="C24" s="11" t="str">
        <f t="shared" si="1"/>
        <v>（２）コ</v>
      </c>
      <c r="D24" s="11">
        <f t="shared" si="2"/>
        <v>14</v>
      </c>
      <c r="E24" s="21" t="s">
        <v>51</v>
      </c>
      <c r="F24" s="25" t="s">
        <v>962</v>
      </c>
      <c r="G24" s="26" t="s">
        <v>32</v>
      </c>
      <c r="H24" s="26" t="s">
        <v>763</v>
      </c>
      <c r="I24" s="26" t="s">
        <v>34</v>
      </c>
      <c r="J24" s="26" t="s">
        <v>35</v>
      </c>
      <c r="K24" s="26" t="s">
        <v>36</v>
      </c>
      <c r="L24" s="30"/>
      <c r="M24" s="23"/>
      <c r="N24" s="23"/>
    </row>
    <row r="25" spans="1:14" ht="30" customHeight="1">
      <c r="A25" s="11">
        <v>15</v>
      </c>
      <c r="B25" s="11" t="str">
        <f t="shared" si="0"/>
        <v>（２）</v>
      </c>
      <c r="C25" s="11" t="str">
        <f t="shared" si="1"/>
        <v>（２）サ</v>
      </c>
      <c r="D25" s="11">
        <f t="shared" si="2"/>
        <v>15</v>
      </c>
      <c r="E25" s="21" t="s">
        <v>53</v>
      </c>
      <c r="F25" s="25" t="s">
        <v>849</v>
      </c>
      <c r="G25" s="26" t="s">
        <v>32</v>
      </c>
      <c r="H25" s="26" t="s">
        <v>763</v>
      </c>
      <c r="I25" s="26" t="s">
        <v>34</v>
      </c>
      <c r="J25" s="26" t="s">
        <v>35</v>
      </c>
      <c r="K25" s="26" t="s">
        <v>36</v>
      </c>
      <c r="L25" s="30"/>
      <c r="M25" s="23"/>
      <c r="N25" s="23"/>
    </row>
    <row r="26" spans="1:14" ht="30" customHeight="1">
      <c r="A26" s="11">
        <v>16</v>
      </c>
      <c r="B26" s="11" t="str">
        <f t="shared" si="0"/>
        <v>（２）</v>
      </c>
      <c r="C26" s="11" t="str">
        <f t="shared" si="1"/>
        <v>（２）シ</v>
      </c>
      <c r="D26" s="11">
        <f t="shared" si="2"/>
        <v>16</v>
      </c>
      <c r="E26" s="21" t="s">
        <v>55</v>
      </c>
      <c r="F26" s="25" t="s">
        <v>748</v>
      </c>
      <c r="G26" s="26" t="s">
        <v>32</v>
      </c>
      <c r="H26" s="26" t="s">
        <v>763</v>
      </c>
      <c r="I26" s="26" t="s">
        <v>34</v>
      </c>
      <c r="J26" s="26" t="s">
        <v>35</v>
      </c>
      <c r="K26" s="26" t="s">
        <v>36</v>
      </c>
      <c r="L26" s="30"/>
      <c r="M26" s="23"/>
      <c r="N26" s="23"/>
    </row>
    <row r="27" spans="1:14" ht="30" customHeight="1">
      <c r="A27" s="11">
        <v>17</v>
      </c>
      <c r="B27" s="11" t="str">
        <f t="shared" si="0"/>
        <v>（２）</v>
      </c>
      <c r="C27" s="11" t="str">
        <f t="shared" si="1"/>
        <v>（２）ス</v>
      </c>
      <c r="D27" s="11">
        <f t="shared" si="2"/>
        <v>17</v>
      </c>
      <c r="E27" s="21" t="s">
        <v>57</v>
      </c>
      <c r="F27" s="25" t="s">
        <v>593</v>
      </c>
      <c r="G27" s="26" t="s">
        <v>32</v>
      </c>
      <c r="H27" s="26" t="s">
        <v>763</v>
      </c>
      <c r="I27" s="26" t="s">
        <v>34</v>
      </c>
      <c r="J27" s="26" t="s">
        <v>35</v>
      </c>
      <c r="K27" s="26" t="s">
        <v>36</v>
      </c>
      <c r="L27" s="30"/>
      <c r="M27" s="23"/>
      <c r="N27" s="23"/>
    </row>
    <row r="28" spans="1:14" ht="30" customHeight="1">
      <c r="A28" s="11">
        <v>18</v>
      </c>
      <c r="B28" s="11" t="str">
        <f t="shared" si="0"/>
        <v>（２）</v>
      </c>
      <c r="C28" s="11" t="str">
        <f t="shared" si="1"/>
        <v>（２）セ</v>
      </c>
      <c r="D28" s="11">
        <f t="shared" si="2"/>
        <v>18</v>
      </c>
      <c r="E28" s="21" t="s">
        <v>59</v>
      </c>
      <c r="F28" s="25" t="s">
        <v>594</v>
      </c>
      <c r="G28" s="26" t="s">
        <v>32</v>
      </c>
      <c r="H28" s="26" t="s">
        <v>763</v>
      </c>
      <c r="I28" s="26" t="s">
        <v>34</v>
      </c>
      <c r="J28" s="26" t="s">
        <v>35</v>
      </c>
      <c r="K28" s="26" t="s">
        <v>36</v>
      </c>
      <c r="L28" s="30"/>
      <c r="M28" s="23"/>
      <c r="N28" s="23"/>
    </row>
    <row r="29" spans="1:14" ht="30" customHeight="1">
      <c r="A29" s="11">
        <v>19</v>
      </c>
      <c r="B29" s="11" t="str">
        <f t="shared" si="0"/>
        <v>（２）</v>
      </c>
      <c r="C29" s="11" t="str">
        <f t="shared" si="1"/>
        <v>（２）ソ</v>
      </c>
      <c r="D29" s="11">
        <f t="shared" si="2"/>
        <v>19</v>
      </c>
      <c r="E29" s="21" t="s">
        <v>61</v>
      </c>
      <c r="F29" s="25" t="s">
        <v>751</v>
      </c>
      <c r="G29" s="26" t="s">
        <v>32</v>
      </c>
      <c r="H29" s="26" t="s">
        <v>763</v>
      </c>
      <c r="I29" s="26" t="s">
        <v>34</v>
      </c>
      <c r="J29" s="26" t="s">
        <v>35</v>
      </c>
      <c r="K29" s="26" t="s">
        <v>36</v>
      </c>
      <c r="L29" s="30"/>
      <c r="M29" s="23"/>
      <c r="N29" s="23"/>
    </row>
    <row r="30" spans="1:14" ht="30" customHeight="1">
      <c r="A30" s="11">
        <v>20</v>
      </c>
      <c r="B30" s="11" t="str">
        <f t="shared" si="0"/>
        <v>（２）</v>
      </c>
      <c r="C30" s="11" t="str">
        <f t="shared" si="1"/>
        <v>（２）タ</v>
      </c>
      <c r="D30" s="11">
        <f t="shared" si="2"/>
        <v>20</v>
      </c>
      <c r="E30" s="21" t="s">
        <v>63</v>
      </c>
      <c r="F30" s="25" t="s">
        <v>596</v>
      </c>
      <c r="G30" s="26" t="s">
        <v>32</v>
      </c>
      <c r="H30" s="26" t="s">
        <v>763</v>
      </c>
      <c r="I30" s="26" t="s">
        <v>34</v>
      </c>
      <c r="J30" s="26" t="s">
        <v>35</v>
      </c>
      <c r="K30" s="26" t="s">
        <v>36</v>
      </c>
      <c r="L30" s="30"/>
      <c r="M30" s="23"/>
      <c r="N30" s="23"/>
    </row>
    <row r="31" spans="1:14" ht="30" customHeight="1">
      <c r="A31" s="11">
        <v>21</v>
      </c>
      <c r="B31" s="11" t="str">
        <f t="shared" si="0"/>
        <v>（２）</v>
      </c>
      <c r="C31" s="11" t="str">
        <f t="shared" si="1"/>
        <v>（２）チ</v>
      </c>
      <c r="D31" s="11">
        <f t="shared" si="2"/>
        <v>21</v>
      </c>
      <c r="E31" s="21" t="s">
        <v>65</v>
      </c>
      <c r="F31" s="25" t="s">
        <v>850</v>
      </c>
      <c r="G31" s="26" t="s">
        <v>32</v>
      </c>
      <c r="H31" s="26" t="s">
        <v>763</v>
      </c>
      <c r="I31" s="26" t="s">
        <v>34</v>
      </c>
      <c r="J31" s="26" t="s">
        <v>35</v>
      </c>
      <c r="K31" s="26" t="s">
        <v>36</v>
      </c>
      <c r="L31" s="30"/>
      <c r="M31" s="23"/>
      <c r="N31" s="23"/>
    </row>
    <row r="32" spans="1:14" ht="30" customHeight="1">
      <c r="A32" s="11">
        <v>22</v>
      </c>
      <c r="B32" s="11" t="str">
        <f t="shared" si="0"/>
        <v>（２）</v>
      </c>
      <c r="C32" s="11" t="str">
        <f t="shared" si="1"/>
        <v>（２）ツ</v>
      </c>
      <c r="D32" s="11">
        <f t="shared" si="2"/>
        <v>22</v>
      </c>
      <c r="E32" s="21" t="s">
        <v>67</v>
      </c>
      <c r="F32" s="25" t="s">
        <v>1021</v>
      </c>
      <c r="G32" s="26" t="s">
        <v>32</v>
      </c>
      <c r="H32" s="26" t="s">
        <v>763</v>
      </c>
      <c r="I32" s="26" t="s">
        <v>34</v>
      </c>
      <c r="J32" s="26" t="s">
        <v>35</v>
      </c>
      <c r="K32" s="26" t="s">
        <v>36</v>
      </c>
      <c r="L32" s="30"/>
      <c r="M32" s="23"/>
      <c r="N32" s="23"/>
    </row>
    <row r="33" spans="1:14" ht="30" customHeight="1">
      <c r="A33" s="11">
        <v>23</v>
      </c>
      <c r="B33" s="11" t="str">
        <f t="shared" si="0"/>
        <v>（２）</v>
      </c>
      <c r="C33" s="11" t="str">
        <f t="shared" si="1"/>
        <v>（２）テ</v>
      </c>
      <c r="D33" s="11">
        <f t="shared" si="2"/>
        <v>23</v>
      </c>
      <c r="E33" s="21" t="s">
        <v>69</v>
      </c>
      <c r="F33" s="25" t="s">
        <v>755</v>
      </c>
      <c r="G33" s="26" t="s">
        <v>32</v>
      </c>
      <c r="H33" s="26" t="s">
        <v>763</v>
      </c>
      <c r="I33" s="26" t="s">
        <v>34</v>
      </c>
      <c r="J33" s="26" t="s">
        <v>35</v>
      </c>
      <c r="K33" s="26" t="s">
        <v>36</v>
      </c>
      <c r="L33" s="30"/>
      <c r="M33" s="23"/>
      <c r="N33" s="23"/>
    </row>
    <row r="34" spans="1:14" ht="30" customHeight="1">
      <c r="A34" s="11">
        <v>24</v>
      </c>
      <c r="B34" s="11" t="str">
        <f t="shared" si="0"/>
        <v>（２）</v>
      </c>
      <c r="C34" s="11" t="str">
        <f t="shared" si="1"/>
        <v>（２）ト</v>
      </c>
      <c r="D34" s="11">
        <f t="shared" si="2"/>
        <v>24</v>
      </c>
      <c r="E34" s="21" t="s">
        <v>71</v>
      </c>
      <c r="F34" s="25" t="s">
        <v>851</v>
      </c>
      <c r="G34" s="26" t="s">
        <v>32</v>
      </c>
      <c r="H34" s="26" t="s">
        <v>763</v>
      </c>
      <c r="I34" s="26" t="s">
        <v>34</v>
      </c>
      <c r="J34" s="26" t="s">
        <v>35</v>
      </c>
      <c r="K34" s="26" t="s">
        <v>36</v>
      </c>
      <c r="L34" s="30"/>
      <c r="M34" s="23"/>
      <c r="N34" s="23"/>
    </row>
    <row r="35" spans="1:14" ht="30" customHeight="1">
      <c r="A35" s="11">
        <v>25</v>
      </c>
      <c r="B35" s="11" t="str">
        <f t="shared" si="0"/>
        <v>（２）</v>
      </c>
      <c r="C35" s="11" t="str">
        <f t="shared" si="1"/>
        <v>（２）ナ</v>
      </c>
      <c r="D35" s="11">
        <f t="shared" si="2"/>
        <v>25</v>
      </c>
      <c r="E35" s="21" t="s">
        <v>73</v>
      </c>
      <c r="F35" s="25" t="s">
        <v>900</v>
      </c>
      <c r="G35" s="26" t="s">
        <v>32</v>
      </c>
      <c r="H35" s="26" t="s">
        <v>763</v>
      </c>
      <c r="I35" s="26" t="s">
        <v>34</v>
      </c>
      <c r="J35" s="26" t="s">
        <v>35</v>
      </c>
      <c r="K35" s="26" t="s">
        <v>36</v>
      </c>
      <c r="L35" s="30"/>
      <c r="M35" s="23"/>
      <c r="N35" s="23"/>
    </row>
    <row r="36" spans="1:14" ht="30" customHeight="1">
      <c r="A36" s="11">
        <v>26</v>
      </c>
      <c r="B36" s="11" t="str">
        <f t="shared" si="0"/>
        <v>（２）</v>
      </c>
      <c r="C36" s="11" t="str">
        <f t="shared" si="1"/>
        <v>（２）ニ</v>
      </c>
      <c r="D36" s="11">
        <f t="shared" si="2"/>
        <v>26</v>
      </c>
      <c r="E36" s="21" t="s">
        <v>75</v>
      </c>
      <c r="F36" s="25" t="s">
        <v>1022</v>
      </c>
      <c r="G36" s="26" t="s">
        <v>32</v>
      </c>
      <c r="H36" s="26" t="s">
        <v>763</v>
      </c>
      <c r="I36" s="26" t="s">
        <v>34</v>
      </c>
      <c r="J36" s="26" t="s">
        <v>35</v>
      </c>
      <c r="K36" s="26" t="s">
        <v>36</v>
      </c>
      <c r="L36" s="30"/>
      <c r="M36" s="23"/>
      <c r="N36" s="23"/>
    </row>
    <row r="37" spans="1:14" ht="30" customHeight="1">
      <c r="A37" s="11">
        <v>27</v>
      </c>
      <c r="B37" s="11" t="str">
        <f t="shared" si="0"/>
        <v>（２）</v>
      </c>
      <c r="C37" s="11" t="str">
        <f t="shared" si="1"/>
        <v>（２）ヌ</v>
      </c>
      <c r="D37" s="11">
        <f t="shared" si="2"/>
        <v>27</v>
      </c>
      <c r="E37" s="21" t="s">
        <v>77</v>
      </c>
      <c r="F37" s="25" t="s">
        <v>852</v>
      </c>
      <c r="G37" s="26" t="s">
        <v>32</v>
      </c>
      <c r="H37" s="26" t="s">
        <v>763</v>
      </c>
      <c r="I37" s="26" t="s">
        <v>34</v>
      </c>
      <c r="J37" s="26" t="s">
        <v>35</v>
      </c>
      <c r="K37" s="26" t="s">
        <v>36</v>
      </c>
      <c r="L37" s="30"/>
      <c r="M37" s="23"/>
      <c r="N37" s="23"/>
    </row>
    <row r="38" spans="1:14" ht="30" customHeight="1">
      <c r="A38" s="11">
        <v>28</v>
      </c>
      <c r="B38" s="11" t="str">
        <f t="shared" si="0"/>
        <v>（２）</v>
      </c>
      <c r="C38" s="11" t="str">
        <f t="shared" si="1"/>
        <v>（２）ネ</v>
      </c>
      <c r="D38" s="11">
        <f t="shared" si="2"/>
        <v>28</v>
      </c>
      <c r="E38" s="21" t="s">
        <v>79</v>
      </c>
      <c r="F38" s="25" t="s">
        <v>965</v>
      </c>
      <c r="G38" s="26" t="s">
        <v>32</v>
      </c>
      <c r="H38" s="26" t="s">
        <v>763</v>
      </c>
      <c r="I38" s="26" t="s">
        <v>34</v>
      </c>
      <c r="J38" s="26" t="s">
        <v>35</v>
      </c>
      <c r="K38" s="26" t="s">
        <v>36</v>
      </c>
      <c r="L38" s="30"/>
      <c r="M38" s="23"/>
      <c r="N38" s="23"/>
    </row>
    <row r="39" spans="1:14" ht="30" customHeight="1">
      <c r="B39" s="11" t="str">
        <f t="shared" si="0"/>
        <v/>
      </c>
      <c r="C39" s="11" t="str">
        <f t="shared" si="1"/>
        <v/>
      </c>
      <c r="D39" s="11" t="str">
        <f t="shared" si="2"/>
        <v/>
      </c>
      <c r="E39" s="174" t="s">
        <v>304</v>
      </c>
      <c r="F39" s="175"/>
      <c r="G39" s="175"/>
      <c r="H39" s="175"/>
      <c r="I39" s="175"/>
      <c r="J39" s="175"/>
      <c r="K39" s="175"/>
      <c r="L39" s="175"/>
      <c r="M39" s="175"/>
      <c r="N39" s="176"/>
    </row>
    <row r="40" spans="1:14" ht="30" customHeight="1">
      <c r="A40" s="11">
        <v>29</v>
      </c>
      <c r="B40" s="11" t="str">
        <f t="shared" si="0"/>
        <v/>
      </c>
      <c r="C40" s="11" t="str">
        <f t="shared" si="1"/>
        <v>（３）</v>
      </c>
      <c r="D40" s="11">
        <f t="shared" si="2"/>
        <v>29</v>
      </c>
      <c r="E40" s="21" t="s">
        <v>82</v>
      </c>
      <c r="F40" s="25" t="s">
        <v>305</v>
      </c>
      <c r="G40" s="26" t="s">
        <v>608</v>
      </c>
      <c r="H40" s="26" t="s">
        <v>763</v>
      </c>
      <c r="I40" s="26" t="s">
        <v>34</v>
      </c>
      <c r="J40" s="26" t="s">
        <v>967</v>
      </c>
      <c r="K40" s="26" t="s">
        <v>1023</v>
      </c>
      <c r="L40" s="23"/>
      <c r="M40" s="23"/>
      <c r="N40" s="23"/>
    </row>
    <row r="41" spans="1:14" ht="30" customHeight="1">
      <c r="A41" s="11">
        <v>30</v>
      </c>
      <c r="B41" s="11" t="str">
        <f t="shared" si="0"/>
        <v/>
      </c>
      <c r="C41" s="11" t="str">
        <f t="shared" si="1"/>
        <v>（４）</v>
      </c>
      <c r="D41" s="11">
        <f t="shared" si="2"/>
        <v>30</v>
      </c>
      <c r="E41" s="21" t="s">
        <v>87</v>
      </c>
      <c r="F41" s="25" t="s">
        <v>1024</v>
      </c>
      <c r="G41" s="26" t="s">
        <v>608</v>
      </c>
      <c r="H41" s="26" t="s">
        <v>763</v>
      </c>
      <c r="I41" s="26" t="s">
        <v>34</v>
      </c>
      <c r="J41" s="26" t="s">
        <v>967</v>
      </c>
      <c r="K41" s="26" t="s">
        <v>1023</v>
      </c>
      <c r="L41" s="23"/>
      <c r="M41" s="23"/>
      <c r="N41" s="23"/>
    </row>
    <row r="42" spans="1:14" ht="30" customHeight="1">
      <c r="A42" s="11">
        <v>31</v>
      </c>
      <c r="B42" s="11" t="str">
        <f t="shared" si="0"/>
        <v/>
      </c>
      <c r="C42" s="11" t="str">
        <f t="shared" si="1"/>
        <v>（５）</v>
      </c>
      <c r="D42" s="11">
        <f t="shared" si="2"/>
        <v>31</v>
      </c>
      <c r="E42" s="21" t="s">
        <v>89</v>
      </c>
      <c r="F42" s="25" t="s">
        <v>307</v>
      </c>
      <c r="G42" s="26" t="s">
        <v>608</v>
      </c>
      <c r="H42" s="26" t="s">
        <v>763</v>
      </c>
      <c r="I42" s="26" t="s">
        <v>34</v>
      </c>
      <c r="J42" s="26" t="s">
        <v>967</v>
      </c>
      <c r="K42" s="26" t="s">
        <v>1023</v>
      </c>
      <c r="L42" s="23"/>
      <c r="M42" s="23"/>
      <c r="N42" s="23"/>
    </row>
    <row r="43" spans="1:14" ht="30" customHeight="1">
      <c r="A43" s="11">
        <v>32</v>
      </c>
      <c r="B43" s="11" t="str">
        <f t="shared" si="0"/>
        <v/>
      </c>
      <c r="C43" s="11" t="str">
        <f t="shared" si="1"/>
        <v>（６）</v>
      </c>
      <c r="D43" s="11">
        <f t="shared" si="2"/>
        <v>32</v>
      </c>
      <c r="E43" s="21" t="s">
        <v>91</v>
      </c>
      <c r="F43" s="25" t="s">
        <v>1025</v>
      </c>
      <c r="G43" s="26" t="s">
        <v>608</v>
      </c>
      <c r="H43" s="26" t="s">
        <v>763</v>
      </c>
      <c r="I43" s="26" t="s">
        <v>34</v>
      </c>
      <c r="J43" s="26" t="s">
        <v>967</v>
      </c>
      <c r="K43" s="26" t="s">
        <v>1023</v>
      </c>
      <c r="L43" s="23"/>
      <c r="M43" s="23"/>
      <c r="N43" s="23"/>
    </row>
    <row r="44" spans="1:14" ht="30" customHeight="1">
      <c r="A44" s="11">
        <v>33</v>
      </c>
      <c r="B44" s="11" t="str">
        <f t="shared" si="0"/>
        <v/>
      </c>
      <c r="C44" s="11" t="str">
        <f t="shared" si="1"/>
        <v>（７）</v>
      </c>
      <c r="D44" s="11">
        <f t="shared" si="2"/>
        <v>33</v>
      </c>
      <c r="E44" s="21" t="s">
        <v>93</v>
      </c>
      <c r="F44" s="25" t="s">
        <v>856</v>
      </c>
      <c r="G44" s="26" t="s">
        <v>608</v>
      </c>
      <c r="H44" s="26" t="s">
        <v>763</v>
      </c>
      <c r="I44" s="26" t="s">
        <v>34</v>
      </c>
      <c r="J44" s="26" t="s">
        <v>967</v>
      </c>
      <c r="K44" s="26" t="s">
        <v>1023</v>
      </c>
      <c r="L44" s="23"/>
      <c r="M44" s="23"/>
      <c r="N44" s="23"/>
    </row>
    <row r="45" spans="1:14" ht="30" customHeight="1">
      <c r="A45" s="11">
        <v>34</v>
      </c>
      <c r="B45" s="11" t="str">
        <f t="shared" si="0"/>
        <v/>
      </c>
      <c r="C45" s="11" t="str">
        <f t="shared" si="1"/>
        <v>（８）</v>
      </c>
      <c r="D45" s="11">
        <f t="shared" si="2"/>
        <v>34</v>
      </c>
      <c r="E45" s="21" t="s">
        <v>95</v>
      </c>
      <c r="F45" s="25" t="s">
        <v>310</v>
      </c>
      <c r="G45" s="26" t="s">
        <v>608</v>
      </c>
      <c r="H45" s="26" t="s">
        <v>763</v>
      </c>
      <c r="I45" s="26" t="s">
        <v>34</v>
      </c>
      <c r="J45" s="26" t="s">
        <v>967</v>
      </c>
      <c r="K45" s="26" t="s">
        <v>1023</v>
      </c>
      <c r="L45" s="23"/>
      <c r="M45" s="23"/>
      <c r="N45" s="23"/>
    </row>
    <row r="46" spans="1:14" ht="30" customHeight="1">
      <c r="A46" s="11">
        <v>35</v>
      </c>
      <c r="B46" s="11" t="str">
        <f t="shared" si="0"/>
        <v/>
      </c>
      <c r="C46" s="11" t="str">
        <f t="shared" si="1"/>
        <v>（９）</v>
      </c>
      <c r="D46" s="11">
        <f t="shared" si="2"/>
        <v>35</v>
      </c>
      <c r="E46" s="21" t="s">
        <v>97</v>
      </c>
      <c r="F46" s="25" t="s">
        <v>311</v>
      </c>
      <c r="G46" s="26" t="s">
        <v>608</v>
      </c>
      <c r="H46" s="26" t="s">
        <v>763</v>
      </c>
      <c r="I46" s="26" t="s">
        <v>34</v>
      </c>
      <c r="J46" s="26" t="s">
        <v>967</v>
      </c>
      <c r="K46" s="26" t="s">
        <v>1023</v>
      </c>
      <c r="L46" s="23"/>
      <c r="M46" s="23"/>
      <c r="N46" s="23"/>
    </row>
    <row r="47" spans="1:14" ht="30" customHeight="1">
      <c r="A47" s="11">
        <v>36</v>
      </c>
      <c r="B47" s="11" t="str">
        <f t="shared" si="0"/>
        <v/>
      </c>
      <c r="C47" s="11" t="str">
        <f t="shared" si="1"/>
        <v>（１０）</v>
      </c>
      <c r="D47" s="11">
        <f t="shared" si="2"/>
        <v>36</v>
      </c>
      <c r="E47" s="21" t="s">
        <v>99</v>
      </c>
      <c r="F47" s="25" t="s">
        <v>1026</v>
      </c>
      <c r="G47" s="26" t="s">
        <v>608</v>
      </c>
      <c r="H47" s="26" t="s">
        <v>763</v>
      </c>
      <c r="I47" s="26" t="s">
        <v>34</v>
      </c>
      <c r="J47" s="26" t="s">
        <v>967</v>
      </c>
      <c r="K47" s="26" t="s">
        <v>1023</v>
      </c>
      <c r="L47" s="23"/>
      <c r="M47" s="23"/>
      <c r="N47" s="23"/>
    </row>
    <row r="48" spans="1:14" ht="30" customHeight="1">
      <c r="B48" s="11" t="str">
        <f t="shared" si="0"/>
        <v/>
      </c>
      <c r="C48" s="11" t="str">
        <f t="shared" si="1"/>
        <v/>
      </c>
      <c r="D48" s="11" t="str">
        <f t="shared" si="2"/>
        <v/>
      </c>
      <c r="E48" s="180" t="s">
        <v>773</v>
      </c>
      <c r="F48" s="181"/>
      <c r="G48" s="181"/>
      <c r="H48" s="181"/>
      <c r="I48" s="181"/>
      <c r="J48" s="181"/>
      <c r="K48" s="181"/>
      <c r="L48" s="181"/>
      <c r="M48" s="181"/>
      <c r="N48" s="182"/>
    </row>
    <row r="49" spans="1:35" ht="30" customHeight="1">
      <c r="A49" s="11">
        <v>37</v>
      </c>
      <c r="B49" s="11" t="str">
        <f t="shared" si="0"/>
        <v/>
      </c>
      <c r="C49" s="11" t="str">
        <f t="shared" si="1"/>
        <v>（１１）</v>
      </c>
      <c r="D49" s="11">
        <f t="shared" si="2"/>
        <v>37</v>
      </c>
      <c r="E49" s="21" t="s">
        <v>857</v>
      </c>
      <c r="F49" s="37" t="s">
        <v>103</v>
      </c>
      <c r="G49" s="26" t="s">
        <v>623</v>
      </c>
      <c r="H49" s="26" t="s">
        <v>624</v>
      </c>
      <c r="I49" s="26" t="s">
        <v>625</v>
      </c>
      <c r="J49" s="26" t="s">
        <v>626</v>
      </c>
      <c r="K49" s="23"/>
      <c r="L49" s="23"/>
      <c r="M49" s="23"/>
      <c r="N49" s="23"/>
    </row>
    <row r="50" spans="1:35" ht="30" customHeight="1">
      <c r="A50" s="11">
        <v>38</v>
      </c>
      <c r="B50" s="11" t="str">
        <f t="shared" si="0"/>
        <v/>
      </c>
      <c r="C50" s="11" t="str">
        <f t="shared" si="1"/>
        <v>（１２）</v>
      </c>
      <c r="D50" s="11">
        <f t="shared" si="2"/>
        <v>38</v>
      </c>
      <c r="E50" s="21" t="s">
        <v>108</v>
      </c>
      <c r="F50" s="37" t="s">
        <v>1027</v>
      </c>
      <c r="G50" s="26" t="s">
        <v>110</v>
      </c>
      <c r="H50" s="26" t="s">
        <v>111</v>
      </c>
      <c r="I50" s="26" t="s">
        <v>112</v>
      </c>
      <c r="J50" s="26" t="s">
        <v>113</v>
      </c>
      <c r="K50" s="23"/>
      <c r="L50" s="23"/>
      <c r="M50" s="23"/>
      <c r="N50" s="23"/>
    </row>
    <row r="51" spans="1:35" ht="30" customHeight="1">
      <c r="A51" s="11">
        <v>39</v>
      </c>
      <c r="B51" s="11" t="str">
        <f t="shared" si="0"/>
        <v/>
      </c>
      <c r="C51" s="11" t="str">
        <f t="shared" si="1"/>
        <v>（１３）</v>
      </c>
      <c r="D51" s="11">
        <f t="shared" si="2"/>
        <v>39</v>
      </c>
      <c r="E51" s="21" t="s">
        <v>114</v>
      </c>
      <c r="F51" s="37" t="s">
        <v>972</v>
      </c>
      <c r="G51" s="26" t="s">
        <v>1028</v>
      </c>
      <c r="H51" s="26" t="s">
        <v>629</v>
      </c>
      <c r="I51" s="26" t="s">
        <v>630</v>
      </c>
      <c r="J51" s="26" t="s">
        <v>776</v>
      </c>
      <c r="K51" s="23"/>
      <c r="L51" s="23"/>
      <c r="M51" s="23"/>
      <c r="N51" s="23"/>
    </row>
    <row r="52" spans="1:35" ht="30" customHeight="1">
      <c r="A52" s="11">
        <v>40</v>
      </c>
      <c r="B52" s="11" t="str">
        <f t="shared" si="0"/>
        <v/>
      </c>
      <c r="C52" s="11" t="str">
        <f t="shared" si="1"/>
        <v>（１４）</v>
      </c>
      <c r="D52" s="11">
        <f t="shared" si="2"/>
        <v>40</v>
      </c>
      <c r="E52" s="21" t="s">
        <v>120</v>
      </c>
      <c r="F52" s="37" t="s">
        <v>416</v>
      </c>
      <c r="G52" s="26" t="s">
        <v>1028</v>
      </c>
      <c r="H52" s="26" t="s">
        <v>629</v>
      </c>
      <c r="I52" s="26" t="s">
        <v>630</v>
      </c>
      <c r="J52" s="26" t="s">
        <v>776</v>
      </c>
      <c r="K52" s="23"/>
      <c r="L52" s="23"/>
      <c r="M52" s="23"/>
      <c r="N52" s="23"/>
    </row>
    <row r="53" spans="1:35" ht="30" customHeight="1">
      <c r="A53" s="11">
        <v>41</v>
      </c>
      <c r="B53" s="11" t="str">
        <f t="shared" si="0"/>
        <v/>
      </c>
      <c r="C53" s="11" t="str">
        <f t="shared" si="1"/>
        <v>（１５）</v>
      </c>
      <c r="D53" s="11">
        <f t="shared" si="2"/>
        <v>41</v>
      </c>
      <c r="E53" s="21" t="s">
        <v>318</v>
      </c>
      <c r="F53" s="37" t="s">
        <v>778</v>
      </c>
      <c r="G53" s="26" t="s">
        <v>633</v>
      </c>
      <c r="H53" s="26" t="s">
        <v>634</v>
      </c>
      <c r="I53" s="26" t="s">
        <v>635</v>
      </c>
      <c r="J53" s="26" t="s">
        <v>636</v>
      </c>
      <c r="K53" s="23"/>
      <c r="L53" s="23"/>
      <c r="M53" s="23"/>
      <c r="N53" s="23"/>
    </row>
    <row r="54" spans="1:35" ht="30" customHeight="1">
      <c r="A54" s="11">
        <v>42</v>
      </c>
      <c r="B54" s="11" t="str">
        <f t="shared" si="0"/>
        <v/>
      </c>
      <c r="C54" s="11" t="str">
        <f t="shared" si="1"/>
        <v>（１６）</v>
      </c>
      <c r="D54" s="11">
        <f t="shared" si="2"/>
        <v>42</v>
      </c>
      <c r="E54" s="21" t="s">
        <v>324</v>
      </c>
      <c r="F54" s="37" t="s">
        <v>973</v>
      </c>
      <c r="G54" s="26" t="s">
        <v>638</v>
      </c>
      <c r="H54" s="26" t="s">
        <v>639</v>
      </c>
      <c r="I54" s="26" t="s">
        <v>640</v>
      </c>
      <c r="J54" s="23"/>
      <c r="K54" s="23"/>
      <c r="L54" s="23"/>
      <c r="M54" s="23"/>
      <c r="N54" s="23"/>
    </row>
    <row r="55" spans="1:35" ht="30" customHeight="1">
      <c r="A55" s="11">
        <v>43</v>
      </c>
      <c r="B55" s="11" t="str">
        <f t="shared" si="0"/>
        <v/>
      </c>
      <c r="C55" s="11" t="str">
        <f t="shared" si="1"/>
        <v>（１７）</v>
      </c>
      <c r="D55" s="11">
        <f t="shared" si="2"/>
        <v>43</v>
      </c>
      <c r="E55" s="21" t="s">
        <v>136</v>
      </c>
      <c r="F55" s="37" t="s">
        <v>860</v>
      </c>
      <c r="G55" s="26" t="s">
        <v>638</v>
      </c>
      <c r="H55" s="26" t="s">
        <v>639</v>
      </c>
      <c r="I55" s="26" t="s">
        <v>640</v>
      </c>
      <c r="J55" s="23"/>
      <c r="K55" s="23"/>
      <c r="L55" s="23"/>
      <c r="M55" s="23"/>
      <c r="N55" s="23"/>
    </row>
    <row r="56" spans="1:35" ht="45">
      <c r="B56" s="11" t="str">
        <f t="shared" si="0"/>
        <v>（１８）</v>
      </c>
      <c r="C56" s="11" t="str">
        <f t="shared" si="1"/>
        <v/>
      </c>
      <c r="D56" s="11" t="str">
        <f t="shared" si="2"/>
        <v/>
      </c>
      <c r="E56" s="21" t="s">
        <v>514</v>
      </c>
      <c r="F56" s="46" t="s">
        <v>1029</v>
      </c>
      <c r="G56" s="43"/>
      <c r="H56" s="43"/>
      <c r="I56" s="43"/>
      <c r="J56" s="43"/>
      <c r="K56" s="43"/>
      <c r="L56" s="43"/>
      <c r="M56" s="43"/>
      <c r="N56" s="44"/>
      <c r="P56" s="16"/>
      <c r="Q56" s="16"/>
      <c r="R56" s="16"/>
      <c r="S56" s="16"/>
      <c r="T56" s="16"/>
      <c r="U56" s="16"/>
      <c r="V56" s="16"/>
      <c r="W56" s="16"/>
      <c r="X56" s="16"/>
      <c r="Y56" s="16"/>
      <c r="Z56" s="16"/>
      <c r="AA56" s="16"/>
      <c r="AB56" s="16"/>
      <c r="AC56" s="16"/>
      <c r="AD56" s="16"/>
      <c r="AE56" s="16"/>
      <c r="AF56" s="16"/>
      <c r="AG56" s="16"/>
      <c r="AH56" s="16"/>
      <c r="AI56" s="16"/>
    </row>
    <row r="57" spans="1:35" ht="30" customHeight="1">
      <c r="A57" s="11">
        <v>44</v>
      </c>
      <c r="B57" s="11" t="str">
        <f t="shared" si="0"/>
        <v>（１８）</v>
      </c>
      <c r="C57" s="11" t="str">
        <f t="shared" si="1"/>
        <v>（１８）ア</v>
      </c>
      <c r="D57" s="11">
        <f t="shared" si="2"/>
        <v>44</v>
      </c>
      <c r="E57" s="50" t="s">
        <v>18</v>
      </c>
      <c r="F57" s="37" t="s">
        <v>976</v>
      </c>
      <c r="G57" s="26" t="s">
        <v>714</v>
      </c>
      <c r="H57" s="26" t="s">
        <v>1030</v>
      </c>
      <c r="I57" s="26" t="s">
        <v>1031</v>
      </c>
      <c r="J57" s="26" t="s">
        <v>715</v>
      </c>
      <c r="K57" s="23"/>
      <c r="L57" s="23"/>
      <c r="M57" s="23"/>
      <c r="N57" s="23"/>
    </row>
    <row r="58" spans="1:35" ht="30" customHeight="1">
      <c r="A58" s="11">
        <v>45</v>
      </c>
      <c r="B58" s="11" t="str">
        <f t="shared" si="0"/>
        <v>（１８）</v>
      </c>
      <c r="C58" s="11" t="str">
        <f t="shared" si="1"/>
        <v>（１８）イ</v>
      </c>
      <c r="D58" s="11">
        <f t="shared" si="2"/>
        <v>45</v>
      </c>
      <c r="E58" s="50" t="s">
        <v>24</v>
      </c>
      <c r="F58" s="37" t="s">
        <v>1032</v>
      </c>
      <c r="G58" s="26" t="s">
        <v>714</v>
      </c>
      <c r="H58" s="26" t="s">
        <v>1030</v>
      </c>
      <c r="I58" s="26" t="s">
        <v>1031</v>
      </c>
      <c r="J58" s="26" t="s">
        <v>715</v>
      </c>
      <c r="K58" s="23"/>
      <c r="L58" s="23"/>
      <c r="M58" s="23"/>
      <c r="N58" s="23"/>
    </row>
    <row r="59" spans="1:35" ht="30" customHeight="1">
      <c r="A59" s="11">
        <v>46</v>
      </c>
      <c r="B59" s="11" t="str">
        <f t="shared" si="0"/>
        <v>（１８）</v>
      </c>
      <c r="C59" s="11" t="str">
        <f t="shared" si="1"/>
        <v>（１８）ウ</v>
      </c>
      <c r="D59" s="11">
        <f t="shared" si="2"/>
        <v>46</v>
      </c>
      <c r="E59" s="50" t="s">
        <v>26</v>
      </c>
      <c r="F59" s="37" t="s">
        <v>978</v>
      </c>
      <c r="G59" s="26" t="s">
        <v>714</v>
      </c>
      <c r="H59" s="26" t="s">
        <v>1030</v>
      </c>
      <c r="I59" s="26" t="s">
        <v>1031</v>
      </c>
      <c r="J59" s="26" t="s">
        <v>715</v>
      </c>
      <c r="K59" s="23"/>
      <c r="L59" s="23"/>
      <c r="M59" s="23"/>
      <c r="N59" s="23"/>
    </row>
    <row r="60" spans="1:35" ht="30" customHeight="1">
      <c r="A60" s="11">
        <v>47</v>
      </c>
      <c r="B60" s="11" t="str">
        <f t="shared" si="0"/>
        <v>（１８）</v>
      </c>
      <c r="C60" s="11" t="str">
        <f t="shared" si="1"/>
        <v>（１８）エ</v>
      </c>
      <c r="D60" s="11">
        <f t="shared" si="2"/>
        <v>47</v>
      </c>
      <c r="E60" s="50" t="s">
        <v>39</v>
      </c>
      <c r="F60" s="37" t="s">
        <v>1033</v>
      </c>
      <c r="G60" s="26" t="s">
        <v>714</v>
      </c>
      <c r="H60" s="26" t="s">
        <v>1030</v>
      </c>
      <c r="I60" s="26" t="s">
        <v>1031</v>
      </c>
      <c r="J60" s="26" t="s">
        <v>715</v>
      </c>
      <c r="K60" s="23"/>
      <c r="L60" s="23"/>
      <c r="M60" s="23"/>
      <c r="N60" s="23"/>
    </row>
    <row r="61" spans="1:35" ht="45">
      <c r="B61" s="11" t="str">
        <f t="shared" si="0"/>
        <v>（１９）</v>
      </c>
      <c r="C61" s="11" t="str">
        <f t="shared" si="1"/>
        <v/>
      </c>
      <c r="D61" s="11" t="str">
        <f t="shared" si="2"/>
        <v/>
      </c>
      <c r="E61" s="21" t="s">
        <v>520</v>
      </c>
      <c r="F61" s="46" t="s">
        <v>980</v>
      </c>
      <c r="G61" s="43"/>
      <c r="H61" s="43"/>
      <c r="I61" s="43"/>
      <c r="J61" s="43"/>
      <c r="K61" s="43"/>
      <c r="L61" s="43"/>
      <c r="M61" s="43"/>
      <c r="N61" s="44"/>
      <c r="P61" s="16"/>
      <c r="Q61" s="16"/>
      <c r="R61" s="16"/>
      <c r="S61" s="16"/>
      <c r="T61" s="16"/>
      <c r="U61" s="16"/>
      <c r="V61" s="16"/>
      <c r="W61" s="16"/>
      <c r="X61" s="16"/>
      <c r="Y61" s="16"/>
      <c r="Z61" s="16"/>
      <c r="AA61" s="16"/>
      <c r="AB61" s="16"/>
      <c r="AC61" s="16"/>
      <c r="AD61" s="16"/>
      <c r="AE61" s="16"/>
      <c r="AF61" s="16"/>
      <c r="AG61" s="16"/>
      <c r="AH61" s="16"/>
      <c r="AI61" s="16"/>
    </row>
    <row r="62" spans="1:35" ht="30" customHeight="1">
      <c r="A62" s="11">
        <v>48</v>
      </c>
      <c r="B62" s="11" t="str">
        <f t="shared" si="0"/>
        <v>（１９）</v>
      </c>
      <c r="C62" s="11" t="str">
        <f t="shared" si="1"/>
        <v>（１９）ア</v>
      </c>
      <c r="D62" s="11">
        <f t="shared" si="2"/>
        <v>48</v>
      </c>
      <c r="E62" s="50" t="s">
        <v>18</v>
      </c>
      <c r="F62" s="37" t="s">
        <v>981</v>
      </c>
      <c r="G62" s="26" t="s">
        <v>714</v>
      </c>
      <c r="H62" s="26" t="s">
        <v>1030</v>
      </c>
      <c r="I62" s="26" t="s">
        <v>1031</v>
      </c>
      <c r="J62" s="26" t="s">
        <v>715</v>
      </c>
      <c r="K62" s="23"/>
      <c r="L62" s="23"/>
      <c r="M62" s="23"/>
      <c r="N62" s="23"/>
    </row>
    <row r="63" spans="1:35" ht="30" customHeight="1">
      <c r="A63" s="11">
        <v>49</v>
      </c>
      <c r="B63" s="11" t="str">
        <f t="shared" si="0"/>
        <v>（１９）</v>
      </c>
      <c r="C63" s="11" t="str">
        <f t="shared" si="1"/>
        <v>（１９）イ</v>
      </c>
      <c r="D63" s="11">
        <f t="shared" si="2"/>
        <v>49</v>
      </c>
      <c r="E63" s="50" t="s">
        <v>24</v>
      </c>
      <c r="F63" s="37" t="s">
        <v>982</v>
      </c>
      <c r="G63" s="26" t="s">
        <v>714</v>
      </c>
      <c r="H63" s="26" t="s">
        <v>1030</v>
      </c>
      <c r="I63" s="26" t="s">
        <v>1031</v>
      </c>
      <c r="J63" s="26" t="s">
        <v>715</v>
      </c>
      <c r="K63" s="23"/>
      <c r="L63" s="23"/>
      <c r="M63" s="23"/>
      <c r="N63" s="23"/>
    </row>
    <row r="64" spans="1:35" ht="30" customHeight="1">
      <c r="A64" s="11">
        <v>50</v>
      </c>
      <c r="B64" s="11" t="str">
        <f t="shared" si="0"/>
        <v>（１９）</v>
      </c>
      <c r="C64" s="11" t="str">
        <f t="shared" si="1"/>
        <v>（１９）ウ</v>
      </c>
      <c r="D64" s="11">
        <f t="shared" si="2"/>
        <v>50</v>
      </c>
      <c r="E64" s="50" t="s">
        <v>26</v>
      </c>
      <c r="F64" s="37" t="s">
        <v>983</v>
      </c>
      <c r="G64" s="26" t="s">
        <v>714</v>
      </c>
      <c r="H64" s="26" t="s">
        <v>1030</v>
      </c>
      <c r="I64" s="26" t="s">
        <v>1031</v>
      </c>
      <c r="J64" s="26" t="s">
        <v>715</v>
      </c>
      <c r="K64" s="23"/>
      <c r="L64" s="23"/>
      <c r="M64" s="23"/>
      <c r="N64" s="23"/>
    </row>
    <row r="65" spans="1:15" ht="30" customHeight="1">
      <c r="A65" s="11">
        <v>51</v>
      </c>
      <c r="B65" s="11" t="str">
        <f t="shared" si="0"/>
        <v>（１９）</v>
      </c>
      <c r="C65" s="11" t="str">
        <f t="shared" si="1"/>
        <v>（１９）エ</v>
      </c>
      <c r="D65" s="11">
        <f t="shared" si="2"/>
        <v>51</v>
      </c>
      <c r="E65" s="50" t="s">
        <v>39</v>
      </c>
      <c r="F65" s="37" t="s">
        <v>1034</v>
      </c>
      <c r="G65" s="26" t="s">
        <v>714</v>
      </c>
      <c r="H65" s="26" t="s">
        <v>1030</v>
      </c>
      <c r="I65" s="26" t="s">
        <v>1031</v>
      </c>
      <c r="J65" s="26" t="s">
        <v>715</v>
      </c>
      <c r="K65" s="23"/>
      <c r="L65" s="23"/>
      <c r="M65" s="23"/>
      <c r="N65" s="23"/>
    </row>
    <row r="66" spans="1:15" ht="30" customHeight="1">
      <c r="B66" s="11" t="str">
        <f t="shared" si="0"/>
        <v/>
      </c>
      <c r="C66" s="11" t="str">
        <f t="shared" si="1"/>
        <v/>
      </c>
      <c r="D66" s="11" t="str">
        <f t="shared" si="2"/>
        <v/>
      </c>
      <c r="E66" s="174" t="s">
        <v>1035</v>
      </c>
      <c r="F66" s="175"/>
      <c r="G66" s="175"/>
      <c r="H66" s="175"/>
      <c r="I66" s="175"/>
      <c r="J66" s="175"/>
      <c r="K66" s="175"/>
      <c r="L66" s="175"/>
      <c r="M66" s="175"/>
      <c r="N66" s="176"/>
    </row>
    <row r="67" spans="1:15" ht="30" customHeight="1">
      <c r="A67" s="11">
        <v>52</v>
      </c>
      <c r="B67" s="11" t="str">
        <f t="shared" si="0"/>
        <v/>
      </c>
      <c r="C67" s="11" t="str">
        <f t="shared" si="1"/>
        <v>（２０）</v>
      </c>
      <c r="D67" s="11">
        <f t="shared" si="2"/>
        <v>52</v>
      </c>
      <c r="E67" s="21" t="s">
        <v>985</v>
      </c>
      <c r="F67" s="25" t="s">
        <v>947</v>
      </c>
      <c r="G67" s="26" t="s">
        <v>250</v>
      </c>
      <c r="H67" s="26" t="s">
        <v>862</v>
      </c>
      <c r="I67" s="26" t="s">
        <v>863</v>
      </c>
      <c r="J67" s="26" t="s">
        <v>253</v>
      </c>
      <c r="K67" s="23"/>
      <c r="L67" s="23"/>
      <c r="M67" s="23"/>
      <c r="N67" s="23"/>
    </row>
    <row r="68" spans="1:15" ht="30" customHeight="1">
      <c r="A68" s="11">
        <v>53</v>
      </c>
      <c r="B68" s="11" t="str">
        <f t="shared" si="0"/>
        <v/>
      </c>
      <c r="C68" s="11" t="str">
        <f t="shared" si="1"/>
        <v>（２１）</v>
      </c>
      <c r="D68" s="11">
        <f t="shared" si="2"/>
        <v>53</v>
      </c>
      <c r="E68" s="21" t="s">
        <v>331</v>
      </c>
      <c r="F68" s="25" t="s">
        <v>948</v>
      </c>
      <c r="G68" s="26" t="s">
        <v>250</v>
      </c>
      <c r="H68" s="26" t="s">
        <v>862</v>
      </c>
      <c r="I68" s="26" t="s">
        <v>863</v>
      </c>
      <c r="J68" s="26" t="s">
        <v>253</v>
      </c>
      <c r="K68" s="23"/>
      <c r="L68" s="23"/>
      <c r="M68" s="23"/>
      <c r="N68" s="23"/>
    </row>
    <row r="69" spans="1:15" ht="30" customHeight="1">
      <c r="A69" s="11">
        <v>54</v>
      </c>
      <c r="B69" s="11" t="str">
        <f t="shared" si="0"/>
        <v/>
      </c>
      <c r="C69" s="11" t="str">
        <f t="shared" si="1"/>
        <v>（２２）</v>
      </c>
      <c r="D69" s="11">
        <f t="shared" si="2"/>
        <v>54</v>
      </c>
      <c r="E69" s="21" t="s">
        <v>167</v>
      </c>
      <c r="F69" s="25" t="s">
        <v>1036</v>
      </c>
      <c r="G69" s="26" t="s">
        <v>250</v>
      </c>
      <c r="H69" s="26" t="s">
        <v>862</v>
      </c>
      <c r="I69" s="26" t="s">
        <v>863</v>
      </c>
      <c r="J69" s="26" t="s">
        <v>253</v>
      </c>
      <c r="K69" s="23"/>
      <c r="L69" s="23"/>
      <c r="M69" s="23"/>
      <c r="N69" s="23"/>
    </row>
    <row r="70" spans="1:15" ht="30" customHeight="1">
      <c r="A70" s="11">
        <v>55</v>
      </c>
      <c r="B70" s="11" t="str">
        <f t="shared" si="0"/>
        <v/>
      </c>
      <c r="C70" s="11" t="str">
        <f t="shared" si="1"/>
        <v>（２３）</v>
      </c>
      <c r="D70" s="11">
        <f t="shared" si="2"/>
        <v>55</v>
      </c>
      <c r="E70" s="21" t="s">
        <v>169</v>
      </c>
      <c r="F70" s="25" t="s">
        <v>986</v>
      </c>
      <c r="G70" s="26" t="s">
        <v>250</v>
      </c>
      <c r="H70" s="26" t="s">
        <v>862</v>
      </c>
      <c r="I70" s="26" t="s">
        <v>863</v>
      </c>
      <c r="J70" s="26" t="s">
        <v>253</v>
      </c>
      <c r="K70" s="23"/>
      <c r="L70" s="23"/>
      <c r="M70" s="23"/>
      <c r="N70" s="23"/>
    </row>
    <row r="71" spans="1:15" ht="30" customHeight="1">
      <c r="A71" s="11">
        <v>56</v>
      </c>
      <c r="B71" s="11" t="str">
        <f t="shared" si="0"/>
        <v/>
      </c>
      <c r="C71" s="11" t="str">
        <f t="shared" si="1"/>
        <v>（２４）</v>
      </c>
      <c r="D71" s="11">
        <f t="shared" si="2"/>
        <v>56</v>
      </c>
      <c r="E71" s="21" t="s">
        <v>171</v>
      </c>
      <c r="F71" s="25" t="s">
        <v>987</v>
      </c>
      <c r="G71" s="26" t="s">
        <v>250</v>
      </c>
      <c r="H71" s="26" t="s">
        <v>862</v>
      </c>
      <c r="I71" s="26" t="s">
        <v>863</v>
      </c>
      <c r="J71" s="26" t="s">
        <v>253</v>
      </c>
      <c r="K71" s="23"/>
      <c r="L71" s="23"/>
      <c r="M71" s="23"/>
      <c r="N71" s="23"/>
    </row>
    <row r="72" spans="1:15" ht="30" customHeight="1">
      <c r="A72" s="11">
        <v>57</v>
      </c>
      <c r="B72" s="11" t="str">
        <f t="shared" si="0"/>
        <v/>
      </c>
      <c r="C72" s="11" t="str">
        <f t="shared" si="1"/>
        <v>（２５）</v>
      </c>
      <c r="D72" s="11">
        <f t="shared" si="2"/>
        <v>57</v>
      </c>
      <c r="E72" s="21" t="s">
        <v>173</v>
      </c>
      <c r="F72" s="25" t="s">
        <v>784</v>
      </c>
      <c r="G72" s="26" t="s">
        <v>250</v>
      </c>
      <c r="H72" s="26" t="s">
        <v>862</v>
      </c>
      <c r="I72" s="26" t="s">
        <v>863</v>
      </c>
      <c r="J72" s="26" t="s">
        <v>253</v>
      </c>
      <c r="K72" s="23"/>
      <c r="L72" s="23"/>
      <c r="M72" s="23"/>
      <c r="N72" s="23"/>
    </row>
    <row r="73" spans="1:15" ht="30" customHeight="1">
      <c r="A73" s="11">
        <v>58</v>
      </c>
      <c r="B73" s="11" t="str">
        <f t="shared" ref="B73:B115" si="3">IF(A73&lt;&gt;"",B72,IF(ISERROR(FIND("　",E73)),E73,""))</f>
        <v/>
      </c>
      <c r="C73" s="11" t="str">
        <f t="shared" ref="C73:C115" si="4">IF(A73&lt;&gt;"", B73&amp;E73, "")</f>
        <v>（２６）</v>
      </c>
      <c r="D73" s="11">
        <f t="shared" ref="D73:D115" si="5">IF(A73=0,"",A73)</f>
        <v>58</v>
      </c>
      <c r="E73" s="21" t="s">
        <v>175</v>
      </c>
      <c r="F73" s="25" t="s">
        <v>988</v>
      </c>
      <c r="G73" s="26" t="s">
        <v>250</v>
      </c>
      <c r="H73" s="26" t="s">
        <v>862</v>
      </c>
      <c r="I73" s="26" t="s">
        <v>863</v>
      </c>
      <c r="J73" s="26" t="s">
        <v>253</v>
      </c>
      <c r="K73" s="23"/>
      <c r="L73" s="23"/>
      <c r="M73" s="23"/>
      <c r="N73" s="23"/>
    </row>
    <row r="74" spans="1:15" ht="30" customHeight="1">
      <c r="A74" s="11">
        <v>59</v>
      </c>
      <c r="B74" s="11" t="str">
        <f t="shared" si="3"/>
        <v/>
      </c>
      <c r="C74" s="11" t="str">
        <f t="shared" si="4"/>
        <v>（２７）</v>
      </c>
      <c r="D74" s="11">
        <f t="shared" si="5"/>
        <v>59</v>
      </c>
      <c r="E74" s="21" t="s">
        <v>177</v>
      </c>
      <c r="F74" s="25" t="s">
        <v>989</v>
      </c>
      <c r="G74" s="26" t="s">
        <v>250</v>
      </c>
      <c r="H74" s="26" t="s">
        <v>862</v>
      </c>
      <c r="I74" s="26" t="s">
        <v>863</v>
      </c>
      <c r="J74" s="26" t="s">
        <v>253</v>
      </c>
      <c r="K74" s="23"/>
      <c r="L74" s="23"/>
      <c r="M74" s="23"/>
      <c r="N74" s="23"/>
    </row>
    <row r="75" spans="1:15" ht="30" customHeight="1">
      <c r="A75" s="11">
        <v>60</v>
      </c>
      <c r="B75" s="11" t="str">
        <f t="shared" si="3"/>
        <v/>
      </c>
      <c r="C75" s="11" t="str">
        <f t="shared" si="4"/>
        <v>（２８）</v>
      </c>
      <c r="D75" s="11">
        <f t="shared" si="5"/>
        <v>60</v>
      </c>
      <c r="E75" s="21" t="s">
        <v>179</v>
      </c>
      <c r="F75" s="25" t="s">
        <v>953</v>
      </c>
      <c r="G75" s="26" t="s">
        <v>250</v>
      </c>
      <c r="H75" s="26" t="s">
        <v>862</v>
      </c>
      <c r="I75" s="26" t="s">
        <v>863</v>
      </c>
      <c r="J75" s="26" t="s">
        <v>253</v>
      </c>
      <c r="K75" s="23"/>
      <c r="L75" s="23"/>
      <c r="M75" s="23"/>
      <c r="N75" s="23"/>
    </row>
    <row r="76" spans="1:15" ht="30" customHeight="1">
      <c r="A76" s="11">
        <v>61</v>
      </c>
      <c r="B76" s="11" t="str">
        <f t="shared" si="3"/>
        <v/>
      </c>
      <c r="C76" s="11" t="str">
        <f t="shared" si="4"/>
        <v>（２９）</v>
      </c>
      <c r="D76" s="11">
        <f t="shared" si="5"/>
        <v>61</v>
      </c>
      <c r="E76" s="21" t="s">
        <v>430</v>
      </c>
      <c r="F76" s="25" t="s">
        <v>787</v>
      </c>
      <c r="G76" s="26" t="s">
        <v>250</v>
      </c>
      <c r="H76" s="26" t="s">
        <v>862</v>
      </c>
      <c r="I76" s="26" t="s">
        <v>863</v>
      </c>
      <c r="J76" s="26" t="s">
        <v>253</v>
      </c>
      <c r="K76" s="23"/>
      <c r="L76" s="23"/>
      <c r="M76" s="23"/>
      <c r="N76" s="23"/>
    </row>
    <row r="77" spans="1:15" ht="30" customHeight="1">
      <c r="A77" s="11">
        <v>62</v>
      </c>
      <c r="B77" s="11" t="str">
        <f t="shared" si="3"/>
        <v/>
      </c>
      <c r="C77" s="11" t="str">
        <f t="shared" si="4"/>
        <v>（３０）</v>
      </c>
      <c r="D77" s="11">
        <f t="shared" si="5"/>
        <v>62</v>
      </c>
      <c r="E77" s="21" t="s">
        <v>186</v>
      </c>
      <c r="F77" s="25" t="s">
        <v>954</v>
      </c>
      <c r="G77" s="26" t="s">
        <v>250</v>
      </c>
      <c r="H77" s="26" t="s">
        <v>862</v>
      </c>
      <c r="I77" s="26" t="s">
        <v>863</v>
      </c>
      <c r="J77" s="26" t="s">
        <v>253</v>
      </c>
      <c r="K77" s="23"/>
      <c r="L77" s="23"/>
      <c r="M77" s="23"/>
      <c r="N77" s="23"/>
    </row>
    <row r="78" spans="1:15" ht="30" customHeight="1">
      <c r="A78" s="11">
        <v>63</v>
      </c>
      <c r="B78" s="11" t="str">
        <f t="shared" si="3"/>
        <v/>
      </c>
      <c r="C78" s="11" t="str">
        <f t="shared" si="4"/>
        <v>（３１）</v>
      </c>
      <c r="D78" s="11">
        <f t="shared" si="5"/>
        <v>63</v>
      </c>
      <c r="E78" s="21" t="s">
        <v>188</v>
      </c>
      <c r="F78" s="25" t="s">
        <v>990</v>
      </c>
      <c r="G78" s="26" t="s">
        <v>250</v>
      </c>
      <c r="H78" s="26" t="s">
        <v>862</v>
      </c>
      <c r="I78" s="26" t="s">
        <v>863</v>
      </c>
      <c r="J78" s="26" t="s">
        <v>253</v>
      </c>
      <c r="K78" s="23"/>
      <c r="L78" s="23"/>
      <c r="M78" s="23"/>
      <c r="N78" s="23"/>
    </row>
    <row r="79" spans="1:15" ht="30" customHeight="1">
      <c r="B79" s="11" t="str">
        <f t="shared" si="3"/>
        <v/>
      </c>
      <c r="C79" s="11" t="str">
        <f t="shared" si="4"/>
        <v/>
      </c>
      <c r="D79" s="11" t="str">
        <f t="shared" si="5"/>
        <v/>
      </c>
      <c r="E79" s="174" t="s">
        <v>1037</v>
      </c>
      <c r="F79" s="175"/>
      <c r="G79" s="175"/>
      <c r="H79" s="175"/>
      <c r="I79" s="175"/>
      <c r="J79" s="175"/>
      <c r="K79" s="175"/>
      <c r="L79" s="175"/>
      <c r="M79" s="175"/>
      <c r="N79" s="176"/>
    </row>
    <row r="80" spans="1:15" ht="30" customHeight="1">
      <c r="A80" s="11">
        <v>64</v>
      </c>
      <c r="B80" s="11" t="str">
        <f t="shared" si="3"/>
        <v/>
      </c>
      <c r="C80" s="11" t="str">
        <f t="shared" si="4"/>
        <v>（３２）</v>
      </c>
      <c r="D80" s="11">
        <f t="shared" si="5"/>
        <v>64</v>
      </c>
      <c r="E80" s="21" t="s">
        <v>992</v>
      </c>
      <c r="F80" s="25" t="s">
        <v>643</v>
      </c>
      <c r="G80" s="26" t="s">
        <v>792</v>
      </c>
      <c r="H80" s="26" t="s">
        <v>793</v>
      </c>
      <c r="I80" s="26" t="s">
        <v>794</v>
      </c>
      <c r="J80" s="26" t="s">
        <v>1038</v>
      </c>
      <c r="K80" s="23"/>
      <c r="L80" s="23"/>
      <c r="M80" s="23"/>
      <c r="N80" s="23"/>
      <c r="O80" s="11" t="s">
        <v>527</v>
      </c>
    </row>
    <row r="81" spans="1:15" ht="30" customHeight="1">
      <c r="A81" s="11">
        <v>65</v>
      </c>
      <c r="B81" s="11" t="str">
        <f t="shared" si="3"/>
        <v/>
      </c>
      <c r="C81" s="11" t="str">
        <f t="shared" si="4"/>
        <v>（３３）</v>
      </c>
      <c r="D81" s="11">
        <f t="shared" si="5"/>
        <v>65</v>
      </c>
      <c r="E81" s="21" t="s">
        <v>201</v>
      </c>
      <c r="F81" s="25" t="s">
        <v>1039</v>
      </c>
      <c r="G81" s="26" t="s">
        <v>472</v>
      </c>
      <c r="H81" s="26" t="s">
        <v>473</v>
      </c>
      <c r="I81" s="26" t="s">
        <v>474</v>
      </c>
      <c r="J81" s="26" t="s">
        <v>1040</v>
      </c>
      <c r="K81" s="23"/>
      <c r="L81" s="23"/>
      <c r="M81" s="23"/>
      <c r="N81" s="23"/>
      <c r="O81" s="11" t="s">
        <v>527</v>
      </c>
    </row>
    <row r="82" spans="1:15" ht="30" customHeight="1">
      <c r="A82" s="11">
        <v>66</v>
      </c>
      <c r="B82" s="11" t="str">
        <f t="shared" si="3"/>
        <v/>
      </c>
      <c r="C82" s="11" t="str">
        <f t="shared" si="4"/>
        <v>（３４）</v>
      </c>
      <c r="D82" s="11">
        <f t="shared" si="5"/>
        <v>66</v>
      </c>
      <c r="E82" s="21" t="s">
        <v>211</v>
      </c>
      <c r="F82" s="25" t="s">
        <v>993</v>
      </c>
      <c r="G82" s="26" t="s">
        <v>623</v>
      </c>
      <c r="H82" s="26" t="s">
        <v>624</v>
      </c>
      <c r="I82" s="26" t="s">
        <v>625</v>
      </c>
      <c r="J82" s="26" t="s">
        <v>626</v>
      </c>
      <c r="K82" s="23"/>
      <c r="L82" s="23"/>
      <c r="M82" s="23"/>
      <c r="N82" s="23"/>
      <c r="O82" s="11" t="s">
        <v>527</v>
      </c>
    </row>
    <row r="83" spans="1:15" ht="30" customHeight="1">
      <c r="A83" s="11">
        <v>67</v>
      </c>
      <c r="B83" s="11" t="str">
        <f t="shared" si="3"/>
        <v/>
      </c>
      <c r="C83" s="11" t="str">
        <f t="shared" si="4"/>
        <v>（３５）</v>
      </c>
      <c r="D83" s="11">
        <f t="shared" si="5"/>
        <v>67</v>
      </c>
      <c r="E83" s="21" t="s">
        <v>218</v>
      </c>
      <c r="F83" s="34" t="s">
        <v>797</v>
      </c>
      <c r="G83" s="26" t="s">
        <v>798</v>
      </c>
      <c r="H83" s="26" t="s">
        <v>799</v>
      </c>
      <c r="I83" s="26" t="s">
        <v>800</v>
      </c>
      <c r="J83" s="26" t="s">
        <v>801</v>
      </c>
      <c r="K83" s="23"/>
      <c r="L83" s="23"/>
      <c r="M83" s="23"/>
      <c r="N83" s="23"/>
      <c r="O83" s="11" t="s">
        <v>528</v>
      </c>
    </row>
    <row r="84" spans="1:15" ht="30" customHeight="1">
      <c r="A84" s="11">
        <v>68</v>
      </c>
      <c r="B84" s="11" t="str">
        <f t="shared" si="3"/>
        <v/>
      </c>
      <c r="C84" s="11" t="str">
        <f t="shared" si="4"/>
        <v>（３６）</v>
      </c>
      <c r="D84" s="11">
        <f t="shared" si="5"/>
        <v>68</v>
      </c>
      <c r="E84" s="21" t="s">
        <v>226</v>
      </c>
      <c r="F84" s="25" t="s">
        <v>995</v>
      </c>
      <c r="G84" s="26" t="s">
        <v>156</v>
      </c>
      <c r="H84" s="26" t="s">
        <v>157</v>
      </c>
      <c r="I84" s="26" t="s">
        <v>158</v>
      </c>
      <c r="J84" s="26" t="s">
        <v>159</v>
      </c>
      <c r="K84" s="23"/>
      <c r="L84" s="23"/>
      <c r="M84" s="23"/>
      <c r="N84" s="23"/>
      <c r="O84" s="11" t="s">
        <v>530</v>
      </c>
    </row>
    <row r="85" spans="1:15" ht="30" customHeight="1">
      <c r="A85" s="11">
        <v>69</v>
      </c>
      <c r="B85" s="11" t="str">
        <f t="shared" si="3"/>
        <v/>
      </c>
      <c r="C85" s="11" t="str">
        <f t="shared" si="4"/>
        <v>（３７）</v>
      </c>
      <c r="D85" s="11">
        <f t="shared" si="5"/>
        <v>69</v>
      </c>
      <c r="E85" s="21" t="s">
        <v>228</v>
      </c>
      <c r="F85" s="25" t="s">
        <v>803</v>
      </c>
      <c r="G85" s="26" t="s">
        <v>798</v>
      </c>
      <c r="H85" s="26" t="s">
        <v>799</v>
      </c>
      <c r="I85" s="26" t="s">
        <v>800</v>
      </c>
      <c r="J85" s="26" t="s">
        <v>801</v>
      </c>
      <c r="K85" s="23"/>
      <c r="L85" s="23"/>
      <c r="M85" s="23"/>
      <c r="N85" s="23"/>
      <c r="O85" s="11" t="s">
        <v>528</v>
      </c>
    </row>
    <row r="86" spans="1:15" ht="30" customHeight="1">
      <c r="A86" s="11">
        <v>70</v>
      </c>
      <c r="B86" s="11" t="str">
        <f t="shared" si="3"/>
        <v/>
      </c>
      <c r="C86" s="11" t="str">
        <f t="shared" si="4"/>
        <v>（３８）</v>
      </c>
      <c r="D86" s="11">
        <f t="shared" si="5"/>
        <v>70</v>
      </c>
      <c r="E86" s="21" t="s">
        <v>232</v>
      </c>
      <c r="F86" s="25" t="s">
        <v>996</v>
      </c>
      <c r="G86" s="26" t="s">
        <v>654</v>
      </c>
      <c r="H86" s="26" t="s">
        <v>655</v>
      </c>
      <c r="I86" s="26" t="s">
        <v>656</v>
      </c>
      <c r="J86" s="26" t="s">
        <v>805</v>
      </c>
      <c r="K86" s="23"/>
      <c r="L86" s="23"/>
      <c r="M86" s="23"/>
      <c r="N86" s="23"/>
      <c r="O86" s="11" t="s">
        <v>531</v>
      </c>
    </row>
    <row r="87" spans="1:15" ht="30" customHeight="1">
      <c r="B87" s="11" t="str">
        <f t="shared" si="3"/>
        <v/>
      </c>
      <c r="C87" s="11" t="str">
        <f t="shared" si="4"/>
        <v/>
      </c>
      <c r="D87" s="11" t="str">
        <f t="shared" si="5"/>
        <v/>
      </c>
      <c r="E87" s="174" t="s">
        <v>1041</v>
      </c>
      <c r="F87" s="175"/>
      <c r="G87" s="175"/>
      <c r="H87" s="175"/>
      <c r="I87" s="175"/>
      <c r="J87" s="175"/>
      <c r="K87" s="175"/>
      <c r="L87" s="175"/>
      <c r="M87" s="175"/>
      <c r="N87" s="176"/>
    </row>
    <row r="88" spans="1:15" ht="30" customHeight="1">
      <c r="A88" s="11">
        <v>71</v>
      </c>
      <c r="B88" s="11" t="str">
        <f t="shared" si="3"/>
        <v/>
      </c>
      <c r="C88" s="11" t="str">
        <f t="shared" si="4"/>
        <v>（３９）</v>
      </c>
      <c r="D88" s="11">
        <f t="shared" si="5"/>
        <v>71</v>
      </c>
      <c r="E88" s="21" t="s">
        <v>443</v>
      </c>
      <c r="F88" s="46" t="s">
        <v>923</v>
      </c>
      <c r="G88" s="26" t="s">
        <v>875</v>
      </c>
      <c r="H88" s="26" t="s">
        <v>164</v>
      </c>
      <c r="I88" s="26" t="s">
        <v>165</v>
      </c>
      <c r="J88" s="26" t="s">
        <v>166</v>
      </c>
      <c r="K88" s="43"/>
      <c r="L88" s="43"/>
      <c r="M88" s="43"/>
      <c r="N88" s="44"/>
    </row>
    <row r="89" spans="1:15" ht="30" customHeight="1">
      <c r="A89" s="11">
        <v>72</v>
      </c>
      <c r="B89" s="11" t="str">
        <f t="shared" si="3"/>
        <v/>
      </c>
      <c r="C89" s="11" t="str">
        <f t="shared" si="4"/>
        <v>（４０）</v>
      </c>
      <c r="D89" s="11">
        <f t="shared" si="5"/>
        <v>72</v>
      </c>
      <c r="E89" s="21" t="s">
        <v>239</v>
      </c>
      <c r="F89" s="46" t="s">
        <v>660</v>
      </c>
      <c r="G89" s="26" t="s">
        <v>875</v>
      </c>
      <c r="H89" s="26" t="s">
        <v>164</v>
      </c>
      <c r="I89" s="26" t="s">
        <v>165</v>
      </c>
      <c r="J89" s="26" t="s">
        <v>166</v>
      </c>
      <c r="K89" s="43"/>
      <c r="L89" s="43"/>
      <c r="M89" s="43"/>
      <c r="N89" s="44"/>
    </row>
    <row r="90" spans="1:15" ht="30" customHeight="1">
      <c r="A90" s="11">
        <v>73</v>
      </c>
      <c r="B90" s="11" t="str">
        <f t="shared" si="3"/>
        <v/>
      </c>
      <c r="C90" s="11" t="str">
        <f t="shared" si="4"/>
        <v>（４１）</v>
      </c>
      <c r="D90" s="11">
        <f t="shared" si="5"/>
        <v>73</v>
      </c>
      <c r="E90" s="21" t="s">
        <v>245</v>
      </c>
      <c r="F90" s="46" t="s">
        <v>877</v>
      </c>
      <c r="G90" s="26" t="s">
        <v>875</v>
      </c>
      <c r="H90" s="26" t="s">
        <v>164</v>
      </c>
      <c r="I90" s="26" t="s">
        <v>165</v>
      </c>
      <c r="J90" s="26" t="s">
        <v>166</v>
      </c>
      <c r="K90" s="43"/>
      <c r="L90" s="43"/>
      <c r="M90" s="43"/>
      <c r="N90" s="44"/>
    </row>
    <row r="91" spans="1:15" ht="30" customHeight="1">
      <c r="A91" s="11">
        <v>74</v>
      </c>
      <c r="B91" s="11" t="str">
        <f t="shared" si="3"/>
        <v/>
      </c>
      <c r="C91" s="11" t="str">
        <f t="shared" si="4"/>
        <v>（４２）</v>
      </c>
      <c r="D91" s="11">
        <f t="shared" si="5"/>
        <v>74</v>
      </c>
      <c r="E91" s="21" t="s">
        <v>445</v>
      </c>
      <c r="F91" s="46" t="s">
        <v>662</v>
      </c>
      <c r="G91" s="26" t="s">
        <v>875</v>
      </c>
      <c r="H91" s="26" t="s">
        <v>164</v>
      </c>
      <c r="I91" s="26" t="s">
        <v>165</v>
      </c>
      <c r="J91" s="26" t="s">
        <v>166</v>
      </c>
      <c r="K91" s="43"/>
      <c r="L91" s="43"/>
      <c r="M91" s="43"/>
      <c r="N91" s="44"/>
    </row>
    <row r="92" spans="1:15" ht="30" customHeight="1">
      <c r="A92" s="11">
        <v>75</v>
      </c>
      <c r="B92" s="11" t="str">
        <f t="shared" si="3"/>
        <v/>
      </c>
      <c r="C92" s="11" t="str">
        <f t="shared" si="4"/>
        <v>（４３）</v>
      </c>
      <c r="D92" s="11">
        <f t="shared" si="5"/>
        <v>75</v>
      </c>
      <c r="E92" s="21" t="s">
        <v>254</v>
      </c>
      <c r="F92" s="46" t="s">
        <v>924</v>
      </c>
      <c r="G92" s="26" t="s">
        <v>875</v>
      </c>
      <c r="H92" s="26" t="s">
        <v>164</v>
      </c>
      <c r="I92" s="26" t="s">
        <v>165</v>
      </c>
      <c r="J92" s="26" t="s">
        <v>166</v>
      </c>
      <c r="K92" s="43"/>
      <c r="L92" s="43"/>
      <c r="M92" s="43"/>
      <c r="N92" s="44"/>
    </row>
    <row r="93" spans="1:15" ht="30" customHeight="1">
      <c r="A93" s="11">
        <v>76</v>
      </c>
      <c r="B93" s="11" t="str">
        <f t="shared" si="3"/>
        <v/>
      </c>
      <c r="C93" s="11" t="str">
        <f t="shared" si="4"/>
        <v>（４４）</v>
      </c>
      <c r="D93" s="11">
        <f t="shared" si="5"/>
        <v>76</v>
      </c>
      <c r="E93" s="21" t="s">
        <v>256</v>
      </c>
      <c r="F93" s="46" t="s">
        <v>879</v>
      </c>
      <c r="G93" s="26" t="s">
        <v>875</v>
      </c>
      <c r="H93" s="26" t="s">
        <v>164</v>
      </c>
      <c r="I93" s="26" t="s">
        <v>165</v>
      </c>
      <c r="J93" s="26" t="s">
        <v>166</v>
      </c>
      <c r="K93" s="43"/>
      <c r="L93" s="43"/>
      <c r="M93" s="43"/>
      <c r="N93" s="44"/>
    </row>
    <row r="94" spans="1:15" ht="30" customHeight="1">
      <c r="A94" s="11">
        <v>77</v>
      </c>
      <c r="B94" s="11" t="str">
        <f t="shared" si="3"/>
        <v/>
      </c>
      <c r="C94" s="11" t="str">
        <f t="shared" si="4"/>
        <v>（４５）</v>
      </c>
      <c r="D94" s="11">
        <f t="shared" si="5"/>
        <v>77</v>
      </c>
      <c r="E94" s="21" t="s">
        <v>258</v>
      </c>
      <c r="F94" s="46" t="s">
        <v>880</v>
      </c>
      <c r="G94" s="26" t="s">
        <v>875</v>
      </c>
      <c r="H94" s="26" t="s">
        <v>164</v>
      </c>
      <c r="I94" s="26" t="s">
        <v>165</v>
      </c>
      <c r="J94" s="26" t="s">
        <v>166</v>
      </c>
      <c r="K94" s="43"/>
      <c r="L94" s="43"/>
      <c r="M94" s="43"/>
      <c r="N94" s="44"/>
    </row>
    <row r="95" spans="1:15" ht="30" customHeight="1">
      <c r="A95" s="11">
        <v>78</v>
      </c>
      <c r="B95" s="11" t="str">
        <f t="shared" si="3"/>
        <v/>
      </c>
      <c r="C95" s="11" t="str">
        <f t="shared" si="4"/>
        <v>（４６）</v>
      </c>
      <c r="D95" s="11">
        <f t="shared" si="5"/>
        <v>78</v>
      </c>
      <c r="E95" s="21" t="s">
        <v>260</v>
      </c>
      <c r="F95" s="46" t="s">
        <v>998</v>
      </c>
      <c r="G95" s="26" t="s">
        <v>875</v>
      </c>
      <c r="H95" s="26" t="s">
        <v>164</v>
      </c>
      <c r="I95" s="26" t="s">
        <v>165</v>
      </c>
      <c r="J95" s="26" t="s">
        <v>166</v>
      </c>
      <c r="K95" s="43"/>
      <c r="L95" s="43"/>
      <c r="M95" s="43"/>
      <c r="N95" s="44"/>
    </row>
    <row r="96" spans="1:15" ht="30" customHeight="1">
      <c r="B96" s="11" t="str">
        <f t="shared" si="3"/>
        <v/>
      </c>
      <c r="C96" s="11" t="str">
        <f t="shared" si="4"/>
        <v/>
      </c>
      <c r="D96" s="11" t="str">
        <f t="shared" si="5"/>
        <v/>
      </c>
      <c r="E96" s="174" t="s">
        <v>1042</v>
      </c>
      <c r="F96" s="175"/>
      <c r="G96" s="175"/>
      <c r="H96" s="175"/>
      <c r="I96" s="175"/>
      <c r="J96" s="175"/>
      <c r="K96" s="175"/>
      <c r="L96" s="175"/>
      <c r="M96" s="175"/>
      <c r="N96" s="176"/>
    </row>
    <row r="97" spans="1:14" ht="30" customHeight="1">
      <c r="A97" s="11">
        <v>79</v>
      </c>
      <c r="B97" s="11" t="str">
        <f t="shared" si="3"/>
        <v/>
      </c>
      <c r="C97" s="11" t="str">
        <f t="shared" si="4"/>
        <v>（４７）</v>
      </c>
      <c r="D97" s="11">
        <f t="shared" si="5"/>
        <v>79</v>
      </c>
      <c r="E97" s="21" t="s">
        <v>446</v>
      </c>
      <c r="F97" s="46" t="s">
        <v>1000</v>
      </c>
      <c r="G97" s="26" t="s">
        <v>1043</v>
      </c>
      <c r="H97" s="26" t="s">
        <v>105</v>
      </c>
      <c r="I97" s="26" t="s">
        <v>1044</v>
      </c>
      <c r="J97" s="26" t="s">
        <v>994</v>
      </c>
      <c r="K97" s="43"/>
      <c r="L97" s="43"/>
      <c r="M97" s="43"/>
      <c r="N97" s="44"/>
    </row>
    <row r="98" spans="1:14" ht="30" customHeight="1">
      <c r="A98" s="11">
        <v>80</v>
      </c>
      <c r="B98" s="11" t="str">
        <f t="shared" si="3"/>
        <v/>
      </c>
      <c r="C98" s="11" t="str">
        <f t="shared" si="4"/>
        <v>（４８）</v>
      </c>
      <c r="D98" s="11">
        <f t="shared" si="5"/>
        <v>80</v>
      </c>
      <c r="E98" s="21" t="s">
        <v>264</v>
      </c>
      <c r="F98" s="46" t="s">
        <v>1001</v>
      </c>
      <c r="G98" s="26" t="s">
        <v>1043</v>
      </c>
      <c r="H98" s="26" t="s">
        <v>624</v>
      </c>
      <c r="I98" s="26" t="s">
        <v>1044</v>
      </c>
      <c r="J98" s="26" t="s">
        <v>994</v>
      </c>
      <c r="K98" s="43"/>
      <c r="L98" s="43"/>
      <c r="M98" s="43"/>
      <c r="N98" s="44"/>
    </row>
    <row r="99" spans="1:14" ht="30" customHeight="1">
      <c r="A99" s="11">
        <v>81</v>
      </c>
      <c r="B99" s="11" t="str">
        <f t="shared" si="3"/>
        <v/>
      </c>
      <c r="C99" s="11" t="str">
        <f t="shared" si="4"/>
        <v>（４９）</v>
      </c>
      <c r="D99" s="11">
        <f t="shared" si="5"/>
        <v>81</v>
      </c>
      <c r="E99" s="21" t="s">
        <v>266</v>
      </c>
      <c r="F99" s="46" t="s">
        <v>1002</v>
      </c>
      <c r="G99" s="26" t="s">
        <v>1043</v>
      </c>
      <c r="H99" s="26" t="s">
        <v>624</v>
      </c>
      <c r="I99" s="26" t="s">
        <v>1044</v>
      </c>
      <c r="J99" s="26" t="s">
        <v>994</v>
      </c>
      <c r="K99" s="43"/>
      <c r="L99" s="43"/>
      <c r="M99" s="43"/>
      <c r="N99" s="44"/>
    </row>
    <row r="100" spans="1:14" ht="30" customHeight="1">
      <c r="B100" s="11" t="str">
        <f t="shared" si="3"/>
        <v/>
      </c>
      <c r="C100" s="11" t="str">
        <f t="shared" si="4"/>
        <v/>
      </c>
      <c r="D100" s="11" t="str">
        <f t="shared" si="5"/>
        <v/>
      </c>
      <c r="E100" s="177" t="s">
        <v>538</v>
      </c>
      <c r="F100" s="178"/>
      <c r="G100" s="178"/>
      <c r="H100" s="178"/>
      <c r="I100" s="178"/>
      <c r="J100" s="178"/>
      <c r="K100" s="178"/>
      <c r="L100" s="178"/>
      <c r="M100" s="178"/>
      <c r="N100" s="179"/>
    </row>
    <row r="101" spans="1:14" ht="30" customHeight="1">
      <c r="A101" s="11">
        <v>82</v>
      </c>
      <c r="B101" s="11" t="str">
        <f t="shared" si="3"/>
        <v/>
      </c>
      <c r="C101" s="11" t="str">
        <f t="shared" si="4"/>
        <v>（５０）</v>
      </c>
      <c r="D101" s="11">
        <f t="shared" si="5"/>
        <v>82</v>
      </c>
      <c r="E101" s="21" t="s">
        <v>717</v>
      </c>
      <c r="F101" s="25" t="s">
        <v>479</v>
      </c>
      <c r="G101" s="26" t="s">
        <v>110</v>
      </c>
      <c r="H101" s="26" t="s">
        <v>111</v>
      </c>
      <c r="I101" s="26" t="s">
        <v>184</v>
      </c>
      <c r="J101" s="26" t="s">
        <v>185</v>
      </c>
      <c r="K101" s="23"/>
      <c r="L101" s="23"/>
      <c r="M101" s="23"/>
      <c r="N101" s="23"/>
    </row>
    <row r="102" spans="1:14" ht="30" customHeight="1">
      <c r="A102" s="11">
        <v>83</v>
      </c>
      <c r="B102" s="11" t="str">
        <f t="shared" si="3"/>
        <v/>
      </c>
      <c r="C102" s="11" t="str">
        <f t="shared" si="4"/>
        <v>（５１）</v>
      </c>
      <c r="D102" s="11">
        <f t="shared" si="5"/>
        <v>83</v>
      </c>
      <c r="E102" s="21" t="s">
        <v>270</v>
      </c>
      <c r="F102" s="25" t="s">
        <v>1003</v>
      </c>
      <c r="G102" s="26" t="s">
        <v>110</v>
      </c>
      <c r="H102" s="26" t="s">
        <v>111</v>
      </c>
      <c r="I102" s="26" t="s">
        <v>184</v>
      </c>
      <c r="J102" s="26" t="s">
        <v>185</v>
      </c>
      <c r="K102" s="23"/>
      <c r="L102" s="23"/>
      <c r="M102" s="23"/>
      <c r="N102" s="23"/>
    </row>
    <row r="103" spans="1:14">
      <c r="A103" s="11">
        <v>84</v>
      </c>
      <c r="B103" s="11" t="str">
        <f t="shared" si="3"/>
        <v/>
      </c>
      <c r="C103" s="11" t="str">
        <f t="shared" si="4"/>
        <v>（５２）</v>
      </c>
      <c r="D103" s="11">
        <f t="shared" si="5"/>
        <v>84</v>
      </c>
      <c r="E103" s="21" t="s">
        <v>272</v>
      </c>
      <c r="F103" s="25" t="s">
        <v>1004</v>
      </c>
      <c r="G103" s="26" t="s">
        <v>816</v>
      </c>
      <c r="H103" s="26" t="s">
        <v>817</v>
      </c>
      <c r="I103" s="26" t="s">
        <v>818</v>
      </c>
      <c r="J103" s="26" t="s">
        <v>819</v>
      </c>
      <c r="K103" s="26" t="s">
        <v>674</v>
      </c>
      <c r="L103" s="26" t="s">
        <v>823</v>
      </c>
      <c r="M103" s="23"/>
      <c r="N103" s="23"/>
    </row>
    <row r="104" spans="1:14">
      <c r="A104" s="11">
        <v>85</v>
      </c>
      <c r="B104" s="11" t="str">
        <f t="shared" si="3"/>
        <v/>
      </c>
      <c r="C104" s="11" t="str">
        <f t="shared" si="4"/>
        <v>（５３）</v>
      </c>
      <c r="D104" s="11">
        <f t="shared" si="5"/>
        <v>85</v>
      </c>
      <c r="E104" s="21" t="s">
        <v>274</v>
      </c>
      <c r="F104" s="25" t="s">
        <v>1005</v>
      </c>
      <c r="G104" s="26" t="s">
        <v>1045</v>
      </c>
      <c r="H104" s="26" t="s">
        <v>822</v>
      </c>
      <c r="I104" s="26" t="s">
        <v>817</v>
      </c>
      <c r="J104" s="26" t="s">
        <v>818</v>
      </c>
      <c r="K104" s="26" t="s">
        <v>679</v>
      </c>
      <c r="L104" s="26" t="s">
        <v>675</v>
      </c>
      <c r="M104" s="23"/>
      <c r="N104" s="23"/>
    </row>
    <row r="105" spans="1:14" ht="30" customHeight="1">
      <c r="A105" s="11">
        <v>86</v>
      </c>
      <c r="B105" s="11" t="str">
        <f t="shared" si="3"/>
        <v/>
      </c>
      <c r="C105" s="11" t="str">
        <f t="shared" si="4"/>
        <v>（５４）</v>
      </c>
      <c r="D105" s="11">
        <f t="shared" si="5"/>
        <v>86</v>
      </c>
      <c r="E105" s="21" t="s">
        <v>386</v>
      </c>
      <c r="F105" s="25" t="s">
        <v>1007</v>
      </c>
      <c r="G105" s="26" t="s">
        <v>1046</v>
      </c>
      <c r="H105" s="26" t="s">
        <v>825</v>
      </c>
      <c r="I105" s="26" t="s">
        <v>826</v>
      </c>
      <c r="J105" s="26" t="s">
        <v>827</v>
      </c>
      <c r="K105" s="26" t="s">
        <v>828</v>
      </c>
      <c r="L105" s="26" t="s">
        <v>829</v>
      </c>
      <c r="M105" s="26" t="s">
        <v>687</v>
      </c>
      <c r="N105" s="26" t="s">
        <v>639</v>
      </c>
    </row>
    <row r="106" spans="1:14" ht="30" customHeight="1">
      <c r="A106" s="11">
        <v>87</v>
      </c>
      <c r="B106" s="11" t="str">
        <f t="shared" si="3"/>
        <v/>
      </c>
      <c r="C106" s="11" t="str">
        <f t="shared" si="4"/>
        <v>（５５）</v>
      </c>
      <c r="D106" s="11">
        <f t="shared" si="5"/>
        <v>87</v>
      </c>
      <c r="E106" s="21" t="s">
        <v>283</v>
      </c>
      <c r="F106" s="25" t="s">
        <v>930</v>
      </c>
      <c r="G106" s="26" t="s">
        <v>931</v>
      </c>
      <c r="H106" s="26" t="s">
        <v>214</v>
      </c>
      <c r="I106" s="26" t="s">
        <v>215</v>
      </c>
      <c r="J106" s="26" t="s">
        <v>216</v>
      </c>
      <c r="K106" s="26" t="s">
        <v>217</v>
      </c>
      <c r="L106" s="23"/>
      <c r="M106" s="23"/>
      <c r="N106" s="23"/>
    </row>
    <row r="107" spans="1:14" ht="30" customHeight="1">
      <c r="A107" s="11">
        <v>88</v>
      </c>
      <c r="B107" s="11" t="str">
        <f t="shared" si="3"/>
        <v/>
      </c>
      <c r="C107" s="11" t="str">
        <f t="shared" si="4"/>
        <v>（５６）</v>
      </c>
      <c r="D107" s="11">
        <f t="shared" si="5"/>
        <v>88</v>
      </c>
      <c r="E107" s="21" t="s">
        <v>288</v>
      </c>
      <c r="F107" s="33" t="s">
        <v>694</v>
      </c>
      <c r="G107" s="26" t="s">
        <v>936</v>
      </c>
      <c r="H107" s="26" t="s">
        <v>539</v>
      </c>
      <c r="I107" s="26" t="s">
        <v>540</v>
      </c>
      <c r="J107" s="26" t="s">
        <v>541</v>
      </c>
      <c r="K107" s="26" t="s">
        <v>542</v>
      </c>
      <c r="L107" s="23"/>
      <c r="M107" s="23"/>
      <c r="N107" s="23"/>
    </row>
    <row r="108" spans="1:14" ht="45">
      <c r="A108" s="11">
        <v>89</v>
      </c>
      <c r="B108" s="11" t="str">
        <f t="shared" si="3"/>
        <v/>
      </c>
      <c r="C108" s="11" t="str">
        <f t="shared" si="4"/>
        <v>（５７）</v>
      </c>
      <c r="D108" s="11">
        <f t="shared" si="5"/>
        <v>89</v>
      </c>
      <c r="E108" s="21" t="s">
        <v>290</v>
      </c>
      <c r="F108" s="25" t="s">
        <v>1013</v>
      </c>
      <c r="G108" s="26" t="s">
        <v>821</v>
      </c>
      <c r="H108" s="26" t="s">
        <v>822</v>
      </c>
      <c r="I108" s="26" t="s">
        <v>817</v>
      </c>
      <c r="J108" s="26" t="s">
        <v>818</v>
      </c>
      <c r="K108" s="26" t="s">
        <v>679</v>
      </c>
      <c r="L108" s="26" t="s">
        <v>675</v>
      </c>
      <c r="M108" s="23"/>
      <c r="N108" s="23"/>
    </row>
    <row r="109" spans="1:14">
      <c r="A109" s="11">
        <v>90</v>
      </c>
      <c r="B109" s="11" t="str">
        <f t="shared" si="3"/>
        <v/>
      </c>
      <c r="C109" s="11" t="str">
        <f t="shared" si="4"/>
        <v>（５８）</v>
      </c>
      <c r="D109" s="11">
        <f t="shared" si="5"/>
        <v>90</v>
      </c>
      <c r="E109" s="21" t="s">
        <v>398</v>
      </c>
      <c r="F109" s="25" t="s">
        <v>1014</v>
      </c>
      <c r="G109" s="26" t="s">
        <v>230</v>
      </c>
      <c r="H109" s="26" t="s">
        <v>231</v>
      </c>
      <c r="I109" s="23"/>
      <c r="J109" s="23"/>
      <c r="K109" s="23"/>
      <c r="L109" s="23"/>
      <c r="M109" s="23"/>
      <c r="N109" s="23"/>
    </row>
    <row r="110" spans="1:14" ht="45">
      <c r="A110" s="11">
        <v>91</v>
      </c>
      <c r="B110" s="11" t="str">
        <f t="shared" si="3"/>
        <v/>
      </c>
      <c r="C110" s="11" t="str">
        <f t="shared" si="4"/>
        <v>（５９）</v>
      </c>
      <c r="D110" s="11">
        <f t="shared" si="5"/>
        <v>91</v>
      </c>
      <c r="E110" s="21" t="s">
        <v>448</v>
      </c>
      <c r="F110" s="25" t="s">
        <v>1015</v>
      </c>
      <c r="G110" s="26" t="s">
        <v>367</v>
      </c>
      <c r="H110" s="26" t="s">
        <v>368</v>
      </c>
      <c r="I110" s="26" t="s">
        <v>363</v>
      </c>
      <c r="J110" s="26" t="s">
        <v>369</v>
      </c>
      <c r="K110" s="26" t="s">
        <v>365</v>
      </c>
      <c r="L110" s="26" t="s">
        <v>194</v>
      </c>
      <c r="M110" s="26" t="s">
        <v>1016</v>
      </c>
      <c r="N110" s="23"/>
    </row>
    <row r="111" spans="1:14" ht="45">
      <c r="A111" s="11">
        <v>92</v>
      </c>
      <c r="B111" s="11" t="str">
        <f t="shared" si="3"/>
        <v/>
      </c>
      <c r="C111" s="11" t="str">
        <f t="shared" si="4"/>
        <v>（６０）</v>
      </c>
      <c r="D111" s="11">
        <f t="shared" si="5"/>
        <v>92</v>
      </c>
      <c r="E111" s="21" t="s">
        <v>564</v>
      </c>
      <c r="F111" s="25" t="s">
        <v>1017</v>
      </c>
      <c r="G111" s="26" t="s">
        <v>230</v>
      </c>
      <c r="H111" s="26" t="s">
        <v>231</v>
      </c>
      <c r="I111" s="23"/>
      <c r="J111" s="23"/>
      <c r="K111" s="23"/>
      <c r="L111" s="23"/>
      <c r="M111" s="23"/>
      <c r="N111" s="23"/>
    </row>
    <row r="112" spans="1:14" ht="30" customHeight="1">
      <c r="A112" s="11">
        <v>93</v>
      </c>
      <c r="B112" s="11" t="str">
        <f t="shared" si="3"/>
        <v/>
      </c>
      <c r="C112" s="11" t="str">
        <f t="shared" si="4"/>
        <v>（６１）</v>
      </c>
      <c r="D112" s="11">
        <f t="shared" si="5"/>
        <v>93</v>
      </c>
      <c r="E112" s="21" t="s">
        <v>451</v>
      </c>
      <c r="F112" s="25" t="s">
        <v>943</v>
      </c>
      <c r="G112" s="26" t="s">
        <v>241</v>
      </c>
      <c r="H112" s="26" t="s">
        <v>242</v>
      </c>
      <c r="I112" s="26" t="s">
        <v>243</v>
      </c>
      <c r="J112" s="26" t="s">
        <v>244</v>
      </c>
      <c r="K112" s="23"/>
      <c r="L112" s="23"/>
      <c r="M112" s="23"/>
      <c r="N112" s="23"/>
    </row>
    <row r="113" spans="1:14" ht="30" customHeight="1">
      <c r="A113" s="11">
        <v>94</v>
      </c>
      <c r="B113" s="11" t="str">
        <f t="shared" si="3"/>
        <v/>
      </c>
      <c r="C113" s="11" t="str">
        <f t="shared" si="4"/>
        <v>（６２）</v>
      </c>
      <c r="D113" s="11">
        <f t="shared" si="5"/>
        <v>94</v>
      </c>
      <c r="E113" s="21" t="s">
        <v>452</v>
      </c>
      <c r="F113" s="25" t="s">
        <v>1018</v>
      </c>
      <c r="G113" s="26" t="s">
        <v>20</v>
      </c>
      <c r="H113" s="26" t="s">
        <v>21</v>
      </c>
      <c r="I113" s="26" t="s">
        <v>22</v>
      </c>
      <c r="J113" s="26" t="s">
        <v>23</v>
      </c>
      <c r="K113" s="23"/>
      <c r="L113" s="23"/>
      <c r="M113" s="23"/>
      <c r="N113" s="23"/>
    </row>
    <row r="114" spans="1:14" ht="30" customHeight="1">
      <c r="B114" s="11" t="str">
        <f t="shared" si="3"/>
        <v/>
      </c>
      <c r="C114" s="11" t="str">
        <f t="shared" si="4"/>
        <v/>
      </c>
      <c r="D114" s="11" t="str">
        <f t="shared" si="5"/>
        <v/>
      </c>
      <c r="E114" s="177" t="s">
        <v>1019</v>
      </c>
      <c r="F114" s="178"/>
      <c r="G114" s="178"/>
      <c r="H114" s="178"/>
      <c r="I114" s="178"/>
      <c r="J114" s="178"/>
      <c r="K114" s="178"/>
      <c r="L114" s="178"/>
      <c r="M114" s="178"/>
      <c r="N114" s="179"/>
    </row>
    <row r="115" spans="1:14" ht="30" customHeight="1">
      <c r="A115" s="11">
        <v>95</v>
      </c>
      <c r="B115" s="11" t="str">
        <f t="shared" si="3"/>
        <v/>
      </c>
      <c r="C115" s="11" t="str">
        <f t="shared" si="4"/>
        <v>（６３）</v>
      </c>
      <c r="D115" s="11">
        <f t="shared" si="5"/>
        <v>95</v>
      </c>
      <c r="E115" s="21" t="s">
        <v>956</v>
      </c>
      <c r="F115" s="25" t="s">
        <v>894</v>
      </c>
      <c r="G115" s="47" t="s">
        <v>296</v>
      </c>
      <c r="H115" s="23"/>
      <c r="I115" s="23"/>
      <c r="J115" s="23"/>
      <c r="K115" s="23"/>
      <c r="L115" s="23"/>
      <c r="M115" s="23"/>
      <c r="N115" s="23"/>
    </row>
  </sheetData>
  <mergeCells count="11">
    <mergeCell ref="E66:N66"/>
    <mergeCell ref="E5:E6"/>
    <mergeCell ref="F5:F6"/>
    <mergeCell ref="G5:N5"/>
    <mergeCell ref="E39:N39"/>
    <mergeCell ref="E48:N48"/>
    <mergeCell ref="E79:N79"/>
    <mergeCell ref="E87:N87"/>
    <mergeCell ref="E96:N96"/>
    <mergeCell ref="E100:N100"/>
    <mergeCell ref="E114:N114"/>
  </mergeCells>
  <phoneticPr fontId="3"/>
  <pageMargins left="0.70866141732283472" right="0.70866141732283472" top="0.74803149606299213" bottom="0.74803149606299213" header="0.31496062992125984" footer="0.31496062992125984"/>
  <pageSetup paperSize="9" scale="51"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sheetPr>
  <dimension ref="A1:U21"/>
  <sheetViews>
    <sheetView showGridLines="0" zoomScale="50" workbookViewId="0">
      <selection activeCell="I13" sqref="I13"/>
    </sheetView>
  </sheetViews>
  <sheetFormatPr baseColWidth="10" defaultColWidth="12.7109375" defaultRowHeight="20" outlineLevelCol="1"/>
  <cols>
    <col min="1" max="1" width="5.7109375" bestFit="1" customWidth="1"/>
    <col min="2" max="2" width="5.140625" bestFit="1" customWidth="1"/>
    <col min="3" max="3" width="4.5703125" bestFit="1" customWidth="1"/>
    <col min="4" max="4" width="4.85546875" bestFit="1" customWidth="1"/>
    <col min="5" max="5" width="3" customWidth="1" outlineLevel="1"/>
    <col min="6" max="6" width="63.5703125" style="124" customWidth="1"/>
    <col min="7" max="7" width="15.85546875" bestFit="1" customWidth="1"/>
    <col min="8" max="8" width="8.28515625" customWidth="1" outlineLevel="1"/>
    <col min="9" max="10" width="8.5703125" customWidth="1" outlineLevel="1"/>
    <col min="11" max="18" width="18.140625" style="124" customWidth="1"/>
    <col min="21" max="21" width="89.5703125" customWidth="1"/>
  </cols>
  <sheetData>
    <row r="1" spans="1:21">
      <c r="A1" s="120" t="s">
        <v>3373</v>
      </c>
      <c r="B1" t="str">
        <f>"q"&amp;A2</f>
        <v>q213</v>
      </c>
    </row>
    <row r="2" spans="1:21">
      <c r="A2">
        <v>213</v>
      </c>
      <c r="G2" s="126"/>
      <c r="K2" s="124" t="s">
        <v>5</v>
      </c>
    </row>
    <row r="3" spans="1:21" ht="21" thickBot="1">
      <c r="C3" s="123" t="s">
        <v>3374</v>
      </c>
      <c r="D3" s="123" t="s">
        <v>3375</v>
      </c>
      <c r="E3" s="123"/>
      <c r="F3" s="125" t="s">
        <v>3376</v>
      </c>
      <c r="G3" s="127" t="s">
        <v>3377</v>
      </c>
      <c r="H3" s="123" t="s">
        <v>1052</v>
      </c>
      <c r="I3" s="123" t="s">
        <v>3366</v>
      </c>
      <c r="J3" s="123" t="s">
        <v>3537</v>
      </c>
      <c r="K3" s="125" t="s">
        <v>7</v>
      </c>
      <c r="L3" s="125" t="s">
        <v>8</v>
      </c>
      <c r="M3" s="125" t="s">
        <v>9</v>
      </c>
      <c r="N3" s="125" t="s">
        <v>10</v>
      </c>
      <c r="O3" s="125" t="s">
        <v>11</v>
      </c>
      <c r="P3" s="125" t="s">
        <v>12</v>
      </c>
      <c r="Q3" s="125" t="s">
        <v>13</v>
      </c>
      <c r="R3" s="125" t="s">
        <v>14</v>
      </c>
      <c r="S3" s="123">
        <v>9</v>
      </c>
      <c r="T3" s="123"/>
      <c r="U3" s="128" t="s">
        <v>3393</v>
      </c>
    </row>
    <row r="4" spans="1:21" ht="25" thickTop="1">
      <c r="A4" s="118"/>
      <c r="B4" s="118"/>
      <c r="C4" s="118" t="s">
        <v>1052</v>
      </c>
      <c r="D4" s="118" t="s">
        <v>3367</v>
      </c>
      <c r="E4">
        <v>6</v>
      </c>
      <c r="F4" s="124" t="e">
        <f>VLOOKUP(選択肢確認!$B$1,H28質問表!$A:$K,$E$4-1,FALSE)</f>
        <v>#N/A</v>
      </c>
      <c r="G4" s="126" t="e">
        <f>VLOOKUP(選択肢確認!$B$1,H28質問表!$A:$K,E4,FALSE)</f>
        <v>#N/A</v>
      </c>
      <c r="H4" t="e">
        <f>IF(C4="H28",RIGHT(G4,LEN(G4)-FIND("年",G4)-1),"")</f>
        <v>#N/A</v>
      </c>
      <c r="I4" t="str">
        <f>IF(C4="H29",INDEX(H29オリジナル通し番号!D:D,MATCH(選択肢確認!G4,H29オリジナル通し番号!C:C,0),0),"")</f>
        <v/>
      </c>
      <c r="K4" s="129" t="str">
        <f ca="1">IFERROR(VLOOKUP($H4,INDIRECT($C4&amp;"_"&amp;$D4&amp;"!$C:$N"),4+K$3,FALSE),"missing")</f>
        <v>missing</v>
      </c>
      <c r="L4" s="129" t="str">
        <f t="shared" ref="L4:S4" ca="1" si="0">IFERROR(VLOOKUP($H4,INDIRECT($C4&amp;"_"&amp;$D4&amp;"!$C:$N"),4+L$3,FALSE),"missing")</f>
        <v>missing</v>
      </c>
      <c r="M4" s="129" t="str">
        <f t="shared" ca="1" si="0"/>
        <v>missing</v>
      </c>
      <c r="N4" s="129" t="str">
        <f t="shared" ca="1" si="0"/>
        <v>missing</v>
      </c>
      <c r="O4" s="129" t="str">
        <f t="shared" ca="1" si="0"/>
        <v>missing</v>
      </c>
      <c r="P4" s="129" t="str">
        <f t="shared" ca="1" si="0"/>
        <v>missing</v>
      </c>
      <c r="Q4" s="129" t="str">
        <f t="shared" ca="1" si="0"/>
        <v>missing</v>
      </c>
      <c r="R4" s="129" t="str">
        <f t="shared" ca="1" si="0"/>
        <v>missing</v>
      </c>
      <c r="S4" s="129" t="str">
        <f t="shared" ca="1" si="0"/>
        <v>missing</v>
      </c>
      <c r="T4" s="130"/>
      <c r="U4" s="131" t="str">
        <f ca="1">IFERROR(VLOOKUP($H4,INDIRECT($C4&amp;"_"&amp;$D4&amp;"!$C:$N"),3+K$3,FALSE),"missing")</f>
        <v>missing</v>
      </c>
    </row>
    <row r="5" spans="1:21">
      <c r="C5" s="121" t="s">
        <v>1052</v>
      </c>
      <c r="D5" s="118" t="s">
        <v>3368</v>
      </c>
      <c r="E5">
        <f>E4+1</f>
        <v>7</v>
      </c>
      <c r="F5" s="124" t="e">
        <f>VLOOKUP(選択肢確認!$B$1,H28質問表!$A:$K,$E$4-1,FALSE)</f>
        <v>#N/A</v>
      </c>
      <c r="G5" s="126" t="e">
        <f>VLOOKUP(選択肢確認!$B$1,H28質問表!$A:$K,E5,FALSE)</f>
        <v>#N/A</v>
      </c>
      <c r="H5" t="e">
        <f t="shared" ref="H5:H15" si="1">IF(C5="H28",RIGHT(G5,LEN(G5)-FIND("年",G5)-1),"")</f>
        <v>#N/A</v>
      </c>
      <c r="I5" t="str">
        <f>IF(C5="H29",INDEX(H29オリジナル通し番号!D:D,MATCH(選択肢確認!G5,H29オリジナル通し番号!C:C,0),0),"")</f>
        <v/>
      </c>
      <c r="K5" s="129" t="str">
        <f t="shared" ref="K5:S9" ca="1" si="2">IFERROR(VLOOKUP($H5,INDIRECT($C5&amp;"_"&amp;$D5&amp;"!$C:$N"),4+K$3,FALSE),"missing")</f>
        <v>missing</v>
      </c>
      <c r="L5" s="129" t="str">
        <f t="shared" ca="1" si="2"/>
        <v>missing</v>
      </c>
      <c r="M5" s="129" t="str">
        <f t="shared" ca="1" si="2"/>
        <v>missing</v>
      </c>
      <c r="N5" s="129" t="str">
        <f t="shared" ca="1" si="2"/>
        <v>missing</v>
      </c>
      <c r="O5" s="129" t="str">
        <f t="shared" ca="1" si="2"/>
        <v>missing</v>
      </c>
      <c r="P5" s="129" t="str">
        <f t="shared" ca="1" si="2"/>
        <v>missing</v>
      </c>
      <c r="Q5" s="129" t="str">
        <f t="shared" ca="1" si="2"/>
        <v>missing</v>
      </c>
      <c r="R5" s="129" t="str">
        <f t="shared" ca="1" si="2"/>
        <v>missing</v>
      </c>
      <c r="S5" s="129" t="str">
        <f t="shared" ca="1" si="2"/>
        <v>missing</v>
      </c>
      <c r="T5" s="130"/>
      <c r="U5" s="130" t="str">
        <f t="shared" ref="U5:U9" ca="1" si="3">IFERROR(VLOOKUP($H5,INDIRECT($C5&amp;"_"&amp;$D5&amp;"!$C:$N"),3+K$3,FALSE),"missing")</f>
        <v>missing</v>
      </c>
    </row>
    <row r="6" spans="1:21">
      <c r="C6" s="121" t="s">
        <v>1052</v>
      </c>
      <c r="D6" s="118" t="s">
        <v>3369</v>
      </c>
      <c r="E6">
        <f t="shared" ref="E6:E9" si="4">E5+1</f>
        <v>8</v>
      </c>
      <c r="F6" s="124" t="e">
        <f>VLOOKUP(選択肢確認!$B$1,H28質問表!$A:$K,$E$4-1,FALSE)</f>
        <v>#N/A</v>
      </c>
      <c r="G6" s="126" t="e">
        <f>VLOOKUP(選択肢確認!$B$1,H28質問表!$A:$K,E6,FALSE)</f>
        <v>#N/A</v>
      </c>
      <c r="H6" t="e">
        <f t="shared" si="1"/>
        <v>#N/A</v>
      </c>
      <c r="I6" t="str">
        <f>IF(C6="H29",INDEX(H29オリジナル通し番号!D:D,MATCH(選択肢確認!G6,H29オリジナル通し番号!C:C,0),0),"")</f>
        <v/>
      </c>
      <c r="K6" s="129" t="str">
        <f t="shared" ca="1" si="2"/>
        <v>missing</v>
      </c>
      <c r="L6" s="129" t="str">
        <f t="shared" ca="1" si="2"/>
        <v>missing</v>
      </c>
      <c r="M6" s="129" t="str">
        <f t="shared" ca="1" si="2"/>
        <v>missing</v>
      </c>
      <c r="N6" s="129" t="str">
        <f t="shared" ca="1" si="2"/>
        <v>missing</v>
      </c>
      <c r="O6" s="129" t="str">
        <f t="shared" ca="1" si="2"/>
        <v>missing</v>
      </c>
      <c r="P6" s="129" t="str">
        <f t="shared" ca="1" si="2"/>
        <v>missing</v>
      </c>
      <c r="Q6" s="129" t="str">
        <f t="shared" ca="1" si="2"/>
        <v>missing</v>
      </c>
      <c r="R6" s="129" t="str">
        <f t="shared" ca="1" si="2"/>
        <v>missing</v>
      </c>
      <c r="S6" s="129" t="str">
        <f t="shared" ca="1" si="2"/>
        <v>missing</v>
      </c>
      <c r="T6" s="130"/>
      <c r="U6" s="130" t="str">
        <f t="shared" ca="1" si="3"/>
        <v>missing</v>
      </c>
    </row>
    <row r="7" spans="1:21">
      <c r="C7" s="121" t="s">
        <v>1052</v>
      </c>
      <c r="D7" s="118" t="s">
        <v>3370</v>
      </c>
      <c r="E7">
        <f t="shared" si="4"/>
        <v>9</v>
      </c>
      <c r="F7" s="124" t="e">
        <f>VLOOKUP(選択肢確認!$B$1,H28質問表!$A:$K,$E$4-1,FALSE)</f>
        <v>#N/A</v>
      </c>
      <c r="G7" s="126" t="e">
        <f>VLOOKUP(選択肢確認!$B$1,H28質問表!$A:$K,E7,FALSE)</f>
        <v>#N/A</v>
      </c>
      <c r="H7" t="e">
        <f t="shared" si="1"/>
        <v>#N/A</v>
      </c>
      <c r="I7" t="str">
        <f>IF(C7="H29",INDEX(H29オリジナル通し番号!D:D,MATCH(選択肢確認!G7,H29オリジナル通し番号!C:C,0),0),"")</f>
        <v/>
      </c>
      <c r="K7" s="129" t="str">
        <f t="shared" ca="1" si="2"/>
        <v>missing</v>
      </c>
      <c r="L7" s="129" t="str">
        <f t="shared" ca="1" si="2"/>
        <v>missing</v>
      </c>
      <c r="M7" s="129" t="str">
        <f t="shared" ca="1" si="2"/>
        <v>missing</v>
      </c>
      <c r="N7" s="129" t="str">
        <f t="shared" ca="1" si="2"/>
        <v>missing</v>
      </c>
      <c r="O7" s="129" t="str">
        <f t="shared" ca="1" si="2"/>
        <v>missing</v>
      </c>
      <c r="P7" s="129" t="str">
        <f t="shared" ca="1" si="2"/>
        <v>missing</v>
      </c>
      <c r="Q7" s="129" t="str">
        <f t="shared" ca="1" si="2"/>
        <v>missing</v>
      </c>
      <c r="R7" s="129" t="str">
        <f t="shared" ca="1" si="2"/>
        <v>missing</v>
      </c>
      <c r="S7" s="129" t="str">
        <f t="shared" ca="1" si="2"/>
        <v>missing</v>
      </c>
      <c r="T7" s="130"/>
      <c r="U7" s="130" t="str">
        <f t="shared" ca="1" si="3"/>
        <v>missing</v>
      </c>
    </row>
    <row r="8" spans="1:21">
      <c r="C8" s="121" t="s">
        <v>1052</v>
      </c>
      <c r="D8" s="118" t="s">
        <v>3371</v>
      </c>
      <c r="E8">
        <f t="shared" si="4"/>
        <v>10</v>
      </c>
      <c r="F8" s="124" t="e">
        <f>VLOOKUP(選択肢確認!$B$1,H28質問表!$A:$K,$E$4-1,FALSE)</f>
        <v>#N/A</v>
      </c>
      <c r="G8" s="126" t="e">
        <f>VLOOKUP(選択肢確認!$B$1,H28質問表!$A:$K,E8,FALSE)</f>
        <v>#N/A</v>
      </c>
      <c r="H8" t="e">
        <f t="shared" si="1"/>
        <v>#N/A</v>
      </c>
      <c r="I8" t="str">
        <f>IF(C8="H29",INDEX(H29オリジナル通し番号!D:D,MATCH(選択肢確認!G8,H29オリジナル通し番号!C:C,0),0),"")</f>
        <v/>
      </c>
      <c r="K8" s="129" t="str">
        <f t="shared" ca="1" si="2"/>
        <v>missing</v>
      </c>
      <c r="L8" s="129" t="str">
        <f t="shared" ca="1" si="2"/>
        <v>missing</v>
      </c>
      <c r="M8" s="129" t="str">
        <f t="shared" ca="1" si="2"/>
        <v>missing</v>
      </c>
      <c r="N8" s="129" t="str">
        <f t="shared" ca="1" si="2"/>
        <v>missing</v>
      </c>
      <c r="O8" s="129" t="str">
        <f t="shared" ca="1" si="2"/>
        <v>missing</v>
      </c>
      <c r="P8" s="129" t="str">
        <f t="shared" ca="1" si="2"/>
        <v>missing</v>
      </c>
      <c r="Q8" s="129" t="str">
        <f t="shared" ca="1" si="2"/>
        <v>missing</v>
      </c>
      <c r="R8" s="129" t="str">
        <f t="shared" ca="1" si="2"/>
        <v>missing</v>
      </c>
      <c r="S8" s="129" t="str">
        <f t="shared" ca="1" si="2"/>
        <v>missing</v>
      </c>
      <c r="T8" s="130"/>
      <c r="U8" s="130" t="str">
        <f t="shared" ca="1" si="3"/>
        <v>missing</v>
      </c>
    </row>
    <row r="9" spans="1:21">
      <c r="C9" s="121" t="s">
        <v>1052</v>
      </c>
      <c r="D9" s="118" t="s">
        <v>3372</v>
      </c>
      <c r="E9">
        <f t="shared" si="4"/>
        <v>11</v>
      </c>
      <c r="F9" s="124" t="e">
        <f>VLOOKUP(選択肢確認!$B$1,H28質問表!$A:$K,$E$4-1,FALSE)</f>
        <v>#N/A</v>
      </c>
      <c r="G9" s="126" t="e">
        <f>VLOOKUP(選択肢確認!$B$1,H28質問表!$A:$K,E9,FALSE)</f>
        <v>#N/A</v>
      </c>
      <c r="H9" t="e">
        <f t="shared" si="1"/>
        <v>#N/A</v>
      </c>
      <c r="I9" t="str">
        <f>IF(C9="H29",INDEX(H29オリジナル通し番号!D:D,MATCH(選択肢確認!G9,H29オリジナル通し番号!C:C,0),0),"")</f>
        <v/>
      </c>
      <c r="K9" s="129" t="str">
        <f t="shared" ca="1" si="2"/>
        <v>missing</v>
      </c>
      <c r="L9" s="129" t="str">
        <f t="shared" ca="1" si="2"/>
        <v>missing</v>
      </c>
      <c r="M9" s="129" t="str">
        <f t="shared" ca="1" si="2"/>
        <v>missing</v>
      </c>
      <c r="N9" s="129" t="str">
        <f t="shared" ca="1" si="2"/>
        <v>missing</v>
      </c>
      <c r="O9" s="129" t="str">
        <f t="shared" ca="1" si="2"/>
        <v>missing</v>
      </c>
      <c r="P9" s="129" t="str">
        <f t="shared" ca="1" si="2"/>
        <v>missing</v>
      </c>
      <c r="Q9" s="129" t="str">
        <f t="shared" ca="1" si="2"/>
        <v>missing</v>
      </c>
      <c r="R9" s="129" t="str">
        <f t="shared" ca="1" si="2"/>
        <v>missing</v>
      </c>
      <c r="S9" s="129" t="str">
        <f t="shared" ca="1" si="2"/>
        <v>missing</v>
      </c>
      <c r="T9" s="130"/>
      <c r="U9" s="130" t="str">
        <f t="shared" ca="1" si="3"/>
        <v>missing</v>
      </c>
    </row>
    <row r="10" spans="1:21">
      <c r="C10" s="119" t="s">
        <v>3366</v>
      </c>
      <c r="D10" s="118" t="s">
        <v>3367</v>
      </c>
      <c r="E10">
        <v>5</v>
      </c>
      <c r="F10" s="124" t="e">
        <f>VLOOKUP(選択肢確認!$B$1,H29質問表!$A:$P,E10+6,FALSE)</f>
        <v>#N/A</v>
      </c>
      <c r="G10" s="126" t="e">
        <f>VLOOKUP(選択肢確認!$B$1,H29質問表!$A:$P,E10,FALSE)</f>
        <v>#N/A</v>
      </c>
      <c r="H10" t="str">
        <f t="shared" si="1"/>
        <v/>
      </c>
      <c r="I10" t="e">
        <f>IF(C10="H29",INDEX(H29オリジナル通し番号!D:D,MATCH(選択肢確認!G10,H29オリジナル通し番号!C:C,0),0),"")</f>
        <v>#N/A</v>
      </c>
      <c r="K10" s="129" t="str">
        <f ca="1">IFERROR(VLOOKUP($I10,INDIRECT($C10&amp;"_"&amp;$D10&amp;"!$D:$N"),3+K$3,FALSE),"missing")</f>
        <v>missing</v>
      </c>
      <c r="L10" s="129" t="str">
        <f t="shared" ref="L10:S15" ca="1" si="5">IFERROR(VLOOKUP($I10,INDIRECT($C10&amp;"_"&amp;$D10&amp;"!$D:$N"),3+L$3,FALSE),"missing")</f>
        <v>missing</v>
      </c>
      <c r="M10" s="129" t="str">
        <f t="shared" ca="1" si="5"/>
        <v>missing</v>
      </c>
      <c r="N10" s="129" t="str">
        <f t="shared" ca="1" si="5"/>
        <v>missing</v>
      </c>
      <c r="O10" s="129" t="str">
        <f t="shared" ca="1" si="5"/>
        <v>missing</v>
      </c>
      <c r="P10" s="129" t="str">
        <f t="shared" ca="1" si="5"/>
        <v>missing</v>
      </c>
      <c r="Q10" s="129" t="str">
        <f t="shared" ca="1" si="5"/>
        <v>missing</v>
      </c>
      <c r="R10" s="129" t="str">
        <f t="shared" ca="1" si="5"/>
        <v>missing</v>
      </c>
      <c r="S10" s="129" t="str">
        <f t="shared" ca="1" si="5"/>
        <v>missing</v>
      </c>
      <c r="T10" s="130"/>
      <c r="U10" s="130" t="str">
        <f ca="1">IFERROR(VLOOKUP($I10,INDIRECT($C10&amp;"_"&amp;$D10&amp;"!$D:$N"),1+L$3,FALSE),"missing")</f>
        <v>missing</v>
      </c>
    </row>
    <row r="11" spans="1:21">
      <c r="C11" s="122" t="s">
        <v>3366</v>
      </c>
      <c r="D11" s="118" t="s">
        <v>3368</v>
      </c>
      <c r="E11">
        <v>6</v>
      </c>
      <c r="F11" s="124" t="e">
        <f>VLOOKUP(選択肢確認!$B$1,H29質問表!$A:$P,E11+6,FALSE)</f>
        <v>#N/A</v>
      </c>
      <c r="G11" s="126" t="e">
        <f>VLOOKUP(選択肢確認!$B$1,H29質問表!$A:$P,E11,FALSE)</f>
        <v>#N/A</v>
      </c>
      <c r="H11" t="str">
        <f t="shared" si="1"/>
        <v/>
      </c>
      <c r="I11" t="e">
        <f>IF(C11="H29",INDEX(H29オリジナル通し番号!D:D,MATCH(選択肢確認!G11,H29オリジナル通し番号!C:C,0),0),"")</f>
        <v>#N/A</v>
      </c>
      <c r="K11" s="129" t="str">
        <f t="shared" ref="K11:K15" ca="1" si="6">IFERROR(VLOOKUP($I11,INDIRECT($C11&amp;"_"&amp;$D11&amp;"!$D:$N"),3+K$3,FALSE),"missing")</f>
        <v>missing</v>
      </c>
      <c r="L11" s="129" t="str">
        <f t="shared" ca="1" si="5"/>
        <v>missing</v>
      </c>
      <c r="M11" s="129" t="str">
        <f t="shared" ca="1" si="5"/>
        <v>missing</v>
      </c>
      <c r="N11" s="129" t="str">
        <f t="shared" ca="1" si="5"/>
        <v>missing</v>
      </c>
      <c r="O11" s="129" t="str">
        <f t="shared" ca="1" si="5"/>
        <v>missing</v>
      </c>
      <c r="P11" s="129" t="str">
        <f t="shared" ca="1" si="5"/>
        <v>missing</v>
      </c>
      <c r="Q11" s="129" t="str">
        <f t="shared" ca="1" si="5"/>
        <v>missing</v>
      </c>
      <c r="R11" s="129" t="str">
        <f t="shared" ca="1" si="5"/>
        <v>missing</v>
      </c>
      <c r="S11" s="129" t="str">
        <f t="shared" ca="1" si="5"/>
        <v>missing</v>
      </c>
      <c r="T11" s="130"/>
      <c r="U11" s="130" t="str">
        <f t="shared" ref="U11:U15" ca="1" si="7">IFERROR(VLOOKUP($I11,INDIRECT($C11&amp;"_"&amp;$D11&amp;"!$D:$N"),1+L$3,FALSE),"missing")</f>
        <v>missing</v>
      </c>
    </row>
    <row r="12" spans="1:21">
      <c r="C12" s="122" t="s">
        <v>3366</v>
      </c>
      <c r="D12" s="118" t="s">
        <v>3369</v>
      </c>
      <c r="E12">
        <v>7</v>
      </c>
      <c r="F12" s="124" t="e">
        <f>VLOOKUP(選択肢確認!$B$1,H29質問表!$A:$P,E12+6,FALSE)</f>
        <v>#N/A</v>
      </c>
      <c r="G12" s="126" t="e">
        <f>VLOOKUP(選択肢確認!$B$1,H29質問表!$A:$P,E12,FALSE)</f>
        <v>#N/A</v>
      </c>
      <c r="H12" t="str">
        <f t="shared" si="1"/>
        <v/>
      </c>
      <c r="I12" t="e">
        <f>IF(C12="H29",INDEX(H29オリジナル通し番号!D:D,MATCH(選択肢確認!G12,H29オリジナル通し番号!C:C,0),0),"")</f>
        <v>#N/A</v>
      </c>
      <c r="K12" s="129" t="str">
        <f t="shared" ca="1" si="6"/>
        <v>missing</v>
      </c>
      <c r="L12" s="129" t="str">
        <f t="shared" ca="1" si="5"/>
        <v>missing</v>
      </c>
      <c r="M12" s="129" t="str">
        <f t="shared" ca="1" si="5"/>
        <v>missing</v>
      </c>
      <c r="N12" s="129" t="str">
        <f t="shared" ca="1" si="5"/>
        <v>missing</v>
      </c>
      <c r="O12" s="129" t="str">
        <f t="shared" ca="1" si="5"/>
        <v>missing</v>
      </c>
      <c r="P12" s="129" t="str">
        <f t="shared" ca="1" si="5"/>
        <v>missing</v>
      </c>
      <c r="Q12" s="129" t="str">
        <f t="shared" ca="1" si="5"/>
        <v>missing</v>
      </c>
      <c r="R12" s="129" t="str">
        <f t="shared" ca="1" si="5"/>
        <v>missing</v>
      </c>
      <c r="S12" s="129" t="str">
        <f t="shared" ca="1" si="5"/>
        <v>missing</v>
      </c>
      <c r="T12" s="130"/>
      <c r="U12" s="130" t="str">
        <f t="shared" ca="1" si="7"/>
        <v>missing</v>
      </c>
    </row>
    <row r="13" spans="1:21">
      <c r="C13" s="122" t="s">
        <v>3366</v>
      </c>
      <c r="D13" s="118" t="s">
        <v>3370</v>
      </c>
      <c r="E13">
        <v>8</v>
      </c>
      <c r="F13" s="124" t="e">
        <f>VLOOKUP(選択肢確認!$B$1,H29質問表!$A:$P,E13+6,FALSE)</f>
        <v>#N/A</v>
      </c>
      <c r="G13" s="126" t="e">
        <f>VLOOKUP(選択肢確認!$B$1,H29質問表!$A:$P,E13,FALSE)</f>
        <v>#N/A</v>
      </c>
      <c r="H13" t="str">
        <f t="shared" si="1"/>
        <v/>
      </c>
      <c r="I13" t="e">
        <f>IF(C13="H29",INDEX(H29オリジナル通し番号!D:D,MATCH(選択肢確認!G13,H29オリジナル通し番号!C:C,0),0),"")</f>
        <v>#N/A</v>
      </c>
      <c r="K13" s="129" t="str">
        <f t="shared" ca="1" si="6"/>
        <v>missing</v>
      </c>
      <c r="L13" s="129" t="str">
        <f t="shared" ca="1" si="5"/>
        <v>missing</v>
      </c>
      <c r="M13" s="129" t="str">
        <f t="shared" ca="1" si="5"/>
        <v>missing</v>
      </c>
      <c r="N13" s="129" t="str">
        <f t="shared" ca="1" si="5"/>
        <v>missing</v>
      </c>
      <c r="O13" s="129" t="str">
        <f t="shared" ca="1" si="5"/>
        <v>missing</v>
      </c>
      <c r="P13" s="129" t="str">
        <f t="shared" ca="1" si="5"/>
        <v>missing</v>
      </c>
      <c r="Q13" s="129" t="str">
        <f t="shared" ca="1" si="5"/>
        <v>missing</v>
      </c>
      <c r="R13" s="129" t="str">
        <f t="shared" ca="1" si="5"/>
        <v>missing</v>
      </c>
      <c r="S13" s="129" t="str">
        <f t="shared" ca="1" si="5"/>
        <v>missing</v>
      </c>
      <c r="T13" s="130"/>
      <c r="U13" s="130" t="str">
        <f t="shared" ca="1" si="7"/>
        <v>missing</v>
      </c>
    </row>
    <row r="14" spans="1:21">
      <c r="C14" s="122" t="s">
        <v>3366</v>
      </c>
      <c r="D14" s="118" t="s">
        <v>3371</v>
      </c>
      <c r="E14">
        <v>9</v>
      </c>
      <c r="F14" s="124" t="e">
        <f>VLOOKUP(選択肢確認!$B$1,H29質問表!$A:$P,E14+6,FALSE)</f>
        <v>#N/A</v>
      </c>
      <c r="G14" s="126" t="e">
        <f>VLOOKUP(選択肢確認!$B$1,H29質問表!$A:$P,E14,FALSE)</f>
        <v>#N/A</v>
      </c>
      <c r="H14" t="str">
        <f t="shared" si="1"/>
        <v/>
      </c>
      <c r="I14" t="e">
        <f>IF(C14="H29",INDEX(H29オリジナル通し番号!D:D,MATCH(選択肢確認!G14,H29オリジナル通し番号!C:C,0),0),"")</f>
        <v>#N/A</v>
      </c>
      <c r="K14" s="129" t="str">
        <f t="shared" ca="1" si="6"/>
        <v>missing</v>
      </c>
      <c r="L14" s="129" t="str">
        <f t="shared" ca="1" si="5"/>
        <v>missing</v>
      </c>
      <c r="M14" s="129" t="str">
        <f t="shared" ca="1" si="5"/>
        <v>missing</v>
      </c>
      <c r="N14" s="129" t="str">
        <f t="shared" ca="1" si="5"/>
        <v>missing</v>
      </c>
      <c r="O14" s="129" t="str">
        <f t="shared" ca="1" si="5"/>
        <v>missing</v>
      </c>
      <c r="P14" s="129" t="str">
        <f t="shared" ca="1" si="5"/>
        <v>missing</v>
      </c>
      <c r="Q14" s="129" t="str">
        <f t="shared" ca="1" si="5"/>
        <v>missing</v>
      </c>
      <c r="R14" s="129" t="str">
        <f t="shared" ca="1" si="5"/>
        <v>missing</v>
      </c>
      <c r="S14" s="129" t="str">
        <f t="shared" ca="1" si="5"/>
        <v>missing</v>
      </c>
      <c r="T14" s="130"/>
      <c r="U14" s="130" t="str">
        <f t="shared" ca="1" si="7"/>
        <v>missing</v>
      </c>
    </row>
    <row r="15" spans="1:21">
      <c r="C15" s="122" t="s">
        <v>3366</v>
      </c>
      <c r="D15" s="118" t="s">
        <v>3372</v>
      </c>
      <c r="E15">
        <v>10</v>
      </c>
      <c r="F15" s="124" t="e">
        <f>VLOOKUP(選択肢確認!$B$1,H29質問表!$A:$P,E15+6,FALSE)</f>
        <v>#N/A</v>
      </c>
      <c r="G15" s="126" t="e">
        <f>VLOOKUP(選択肢確認!$B$1,H29質問表!$A:$P,E15,FALSE)</f>
        <v>#N/A</v>
      </c>
      <c r="H15" t="str">
        <f t="shared" si="1"/>
        <v/>
      </c>
      <c r="I15" t="e">
        <f>IF(C15="H29",INDEX(H29オリジナル通し番号!D:D,MATCH(選択肢確認!G15,H29オリジナル通し番号!C:C,0),0),"")</f>
        <v>#N/A</v>
      </c>
      <c r="K15" s="129" t="str">
        <f t="shared" ca="1" si="6"/>
        <v>missing</v>
      </c>
      <c r="L15" s="129" t="str">
        <f t="shared" ca="1" si="5"/>
        <v>missing</v>
      </c>
      <c r="M15" s="129" t="str">
        <f t="shared" ca="1" si="5"/>
        <v>missing</v>
      </c>
      <c r="N15" s="129" t="str">
        <f t="shared" ca="1" si="5"/>
        <v>missing</v>
      </c>
      <c r="O15" s="129" t="str">
        <f t="shared" ca="1" si="5"/>
        <v>missing</v>
      </c>
      <c r="P15" s="129" t="str">
        <f t="shared" ca="1" si="5"/>
        <v>missing</v>
      </c>
      <c r="Q15" s="129" t="str">
        <f t="shared" ca="1" si="5"/>
        <v>missing</v>
      </c>
      <c r="R15" s="129" t="str">
        <f t="shared" ca="1" si="5"/>
        <v>missing</v>
      </c>
      <c r="S15" s="129" t="str">
        <f t="shared" ca="1" si="5"/>
        <v>missing</v>
      </c>
      <c r="T15" s="130"/>
      <c r="U15" s="130" t="str">
        <f t="shared" ca="1" si="7"/>
        <v>missing</v>
      </c>
    </row>
    <row r="16" spans="1:21">
      <c r="C16" s="119" t="s">
        <v>3537</v>
      </c>
      <c r="D16" s="118" t="s">
        <v>3367</v>
      </c>
      <c r="E16">
        <v>5</v>
      </c>
      <c r="F16" s="124" t="str">
        <f>VLOOKUP(選択肢確認!$B$1,H30質問表!$A:$P,E16+6,FALSE)</f>
        <v>自分のものをほかの人といっしょに使います</v>
      </c>
      <c r="G16" s="126"/>
      <c r="K16" s="129" t="str">
        <f>IFERROR(INDEX(H30qidlist!S:S,MATCH($D16&amp;$B$1,H30qidlist!$Q:$Q,0),0),"missing")</f>
        <v>ほとんど当てはまらない</v>
      </c>
      <c r="L16" s="129" t="str">
        <f>IFERROR(INDEX(H30qidlist!T:T,MATCH($D16&amp;$B$1,H30qidlist!$Q:$Q,0),0),"missing")</f>
        <v>あまり当てはまらない</v>
      </c>
      <c r="M16" s="129" t="str">
        <f>IFERROR(INDEX(H30qidlist!U:U,MATCH($D16&amp;$B$1,H30qidlist!$Q:$Q,0),0),"missing")</f>
        <v>どちらでもない</v>
      </c>
      <c r="N16" s="129" t="str">
        <f>IFERROR(INDEX(H30qidlist!V:V,MATCH($D16&amp;$B$1,H30qidlist!$Q:$Q,0),0),"missing")</f>
        <v>少し当てはまる</v>
      </c>
      <c r="O16" s="129" t="str">
        <f>IFERROR(INDEX(H30qidlist!W:W,MATCH($D16&amp;$B$1,H30qidlist!$Q:$Q,0),0),"missing")</f>
        <v>ほとんど当てはまる</v>
      </c>
      <c r="P16" s="129" t="str">
        <f>IFERROR(INDEX(H30qidlist!X:X,MATCH($D16&amp;$B$1,H30qidlist!$Q:$Q,0),0),"missing")</f>
        <v/>
      </c>
      <c r="Q16" s="129" t="str">
        <f>IFERROR(INDEX(H30qidlist!Y:Y,MATCH($D16&amp;$B$1,H30qidlist!$Q:$Q,0),0),"missing")</f>
        <v/>
      </c>
      <c r="R16" s="129" t="str">
        <f>IFERROR(INDEX(H30qidlist!Z:Z,MATCH($D16&amp;$B$1,H30qidlist!$Q:$Q,0),0),"missing")</f>
        <v/>
      </c>
      <c r="S16" s="129">
        <f>IFERROR(INDEX(H30qidlist!AA:AA,MATCH($D16&amp;$B$1,H30qidlist!$Q:$Q,0),0),"missing")</f>
        <v>0</v>
      </c>
      <c r="T16" s="130"/>
      <c r="U16" s="130"/>
    </row>
    <row r="17" spans="3:21">
      <c r="C17" s="122" t="s">
        <v>3537</v>
      </c>
      <c r="D17" s="118" t="s">
        <v>3368</v>
      </c>
      <c r="E17">
        <v>6</v>
      </c>
      <c r="F17" s="124" t="str">
        <f>VLOOKUP(選択肢確認!$B$1,H30質問表!$A:$P,E17+6,FALSE)</f>
        <v/>
      </c>
      <c r="G17" s="126"/>
      <c r="K17" s="129" t="str">
        <f>IFERROR(INDEX(H30qidlist!S:S,MATCH($D17&amp;$B$1,H30qidlist!$Q:$Q,0),0),"missing")</f>
        <v>missing</v>
      </c>
      <c r="L17" s="129" t="str">
        <f>IFERROR(INDEX(H30qidlist!T:T,MATCH($D17&amp;$B$1,H30qidlist!$Q:$Q,0),0),"missing")</f>
        <v>missing</v>
      </c>
      <c r="M17" s="129" t="str">
        <f>IFERROR(INDEX(H30qidlist!U:U,MATCH($D17&amp;$B$1,H30qidlist!$Q:$Q,0),0),"missing")</f>
        <v>missing</v>
      </c>
      <c r="N17" s="129" t="str">
        <f>IFERROR(INDEX(H30qidlist!V:V,MATCH($D17&amp;$B$1,H30qidlist!$Q:$Q,0),0),"missing")</f>
        <v>missing</v>
      </c>
      <c r="O17" s="129" t="str">
        <f>IFERROR(INDEX(H30qidlist!W:W,MATCH($D17&amp;$B$1,H30qidlist!$Q:$Q,0),0),"missing")</f>
        <v>missing</v>
      </c>
      <c r="P17" s="129" t="str">
        <f>IFERROR(INDEX(H30qidlist!X:X,MATCH($D17&amp;$B$1,H30qidlist!$Q:$Q,0),0),"missing")</f>
        <v>missing</v>
      </c>
      <c r="Q17" s="129" t="str">
        <f>IFERROR(INDEX(H30qidlist!Y:Y,MATCH($D17&amp;$B$1,H30qidlist!$Q:$Q,0),0),"missing")</f>
        <v>missing</v>
      </c>
      <c r="R17" s="129" t="str">
        <f>IFERROR(INDEX(H30qidlist!Z:Z,MATCH($D17&amp;$B$1,H30qidlist!$Q:$Q,0),0),"missing")</f>
        <v>missing</v>
      </c>
      <c r="S17" s="129" t="str">
        <f>IFERROR(INDEX(H30qidlist!AA:AA,MATCH($D17&amp;$B$1,H30qidlist!$Q:$Q,0),0),"missing")</f>
        <v>missing</v>
      </c>
      <c r="T17" s="130"/>
      <c r="U17" s="130"/>
    </row>
    <row r="18" spans="3:21">
      <c r="C18" s="122" t="s">
        <v>3537</v>
      </c>
      <c r="D18" s="118" t="s">
        <v>3369</v>
      </c>
      <c r="E18">
        <v>7</v>
      </c>
      <c r="F18" s="124" t="str">
        <f>VLOOKUP(選択肢確認!$B$1,H30質問表!$A:$P,E18+6,FALSE)</f>
        <v/>
      </c>
      <c r="G18" s="126"/>
      <c r="K18" s="129" t="str">
        <f>IFERROR(INDEX(H30qidlist!S:S,MATCH($D18&amp;$B$1,H30qidlist!$Q:$Q,0),0),"missing")</f>
        <v>missing</v>
      </c>
      <c r="L18" s="129" t="str">
        <f>IFERROR(INDEX(H30qidlist!T:T,MATCH($D18&amp;$B$1,H30qidlist!$Q:$Q,0),0),"missing")</f>
        <v>missing</v>
      </c>
      <c r="M18" s="129" t="str">
        <f>IFERROR(INDEX(H30qidlist!U:U,MATCH($D18&amp;$B$1,H30qidlist!$Q:$Q,0),0),"missing")</f>
        <v>missing</v>
      </c>
      <c r="N18" s="129" t="str">
        <f>IFERROR(INDEX(H30qidlist!V:V,MATCH($D18&amp;$B$1,H30qidlist!$Q:$Q,0),0),"missing")</f>
        <v>missing</v>
      </c>
      <c r="O18" s="129" t="str">
        <f>IFERROR(INDEX(H30qidlist!W:W,MATCH($D18&amp;$B$1,H30qidlist!$Q:$Q,0),0),"missing")</f>
        <v>missing</v>
      </c>
      <c r="P18" s="129" t="str">
        <f>IFERROR(INDEX(H30qidlist!X:X,MATCH($D18&amp;$B$1,H30qidlist!$Q:$Q,0),0),"missing")</f>
        <v>missing</v>
      </c>
      <c r="Q18" s="129" t="str">
        <f>IFERROR(INDEX(H30qidlist!Y:Y,MATCH($D18&amp;$B$1,H30qidlist!$Q:$Q,0),0),"missing")</f>
        <v>missing</v>
      </c>
      <c r="R18" s="129" t="str">
        <f>IFERROR(INDEX(H30qidlist!Z:Z,MATCH($D18&amp;$B$1,H30qidlist!$Q:$Q,0),0),"missing")</f>
        <v>missing</v>
      </c>
      <c r="S18" s="129" t="str">
        <f>IFERROR(INDEX(H30qidlist!AA:AA,MATCH($D18&amp;$B$1,H30qidlist!$Q:$Q,0),0),"missing")</f>
        <v>missing</v>
      </c>
      <c r="T18" s="130"/>
      <c r="U18" s="130"/>
    </row>
    <row r="19" spans="3:21">
      <c r="C19" s="122" t="s">
        <v>3537</v>
      </c>
      <c r="D19" s="118" t="s">
        <v>3370</v>
      </c>
      <c r="E19">
        <v>8</v>
      </c>
      <c r="F19" s="124" t="str">
        <f>VLOOKUP(選択肢確認!$B$1,H30質問表!$A:$P,E19+6,FALSE)</f>
        <v/>
      </c>
      <c r="G19" s="126"/>
      <c r="K19" s="129" t="str">
        <f>IFERROR(INDEX(H30qidlist!S:S,MATCH($D19&amp;$B$1,H30qidlist!$Q:$Q,0),0),"missing")</f>
        <v>missing</v>
      </c>
      <c r="L19" s="129" t="str">
        <f>IFERROR(INDEX(H30qidlist!T:T,MATCH($D19&amp;$B$1,H30qidlist!$Q:$Q,0),0),"missing")</f>
        <v>missing</v>
      </c>
      <c r="M19" s="129" t="str">
        <f>IFERROR(INDEX(H30qidlist!U:U,MATCH($D19&amp;$B$1,H30qidlist!$Q:$Q,0),0),"missing")</f>
        <v>missing</v>
      </c>
      <c r="N19" s="129" t="str">
        <f>IFERROR(INDEX(H30qidlist!V:V,MATCH($D19&amp;$B$1,H30qidlist!$Q:$Q,0),0),"missing")</f>
        <v>missing</v>
      </c>
      <c r="O19" s="129" t="str">
        <f>IFERROR(INDEX(H30qidlist!W:W,MATCH($D19&amp;$B$1,H30qidlist!$Q:$Q,0),0),"missing")</f>
        <v>missing</v>
      </c>
      <c r="P19" s="129" t="str">
        <f>IFERROR(INDEX(H30qidlist!X:X,MATCH($D19&amp;$B$1,H30qidlist!$Q:$Q,0),0),"missing")</f>
        <v>missing</v>
      </c>
      <c r="Q19" s="129" t="str">
        <f>IFERROR(INDEX(H30qidlist!Y:Y,MATCH($D19&amp;$B$1,H30qidlist!$Q:$Q,0),0),"missing")</f>
        <v>missing</v>
      </c>
      <c r="R19" s="129" t="str">
        <f>IFERROR(INDEX(H30qidlist!Z:Z,MATCH($D19&amp;$B$1,H30qidlist!$Q:$Q,0),0),"missing")</f>
        <v>missing</v>
      </c>
      <c r="S19" s="129" t="str">
        <f>IFERROR(INDEX(H30qidlist!AA:AA,MATCH($D19&amp;$B$1,H30qidlist!$Q:$Q,0),0),"missing")</f>
        <v>missing</v>
      </c>
      <c r="T19" s="130"/>
      <c r="U19" s="130"/>
    </row>
    <row r="20" spans="3:21">
      <c r="C20" s="122" t="s">
        <v>3537</v>
      </c>
      <c r="D20" s="118" t="s">
        <v>3371</v>
      </c>
      <c r="E20">
        <v>9</v>
      </c>
      <c r="F20" s="124" t="str">
        <f>VLOOKUP(選択肢確認!$B$1,H30質問表!$A:$P,E20+6,FALSE)</f>
        <v/>
      </c>
      <c r="G20" s="126"/>
      <c r="K20" s="129" t="str">
        <f>IFERROR(INDEX(H30qidlist!S:S,MATCH($D20&amp;$B$1,H30qidlist!$Q:$Q,0),0),"missing")</f>
        <v>missing</v>
      </c>
      <c r="L20" s="129" t="str">
        <f>IFERROR(INDEX(H30qidlist!T:T,MATCH($D20&amp;$B$1,H30qidlist!$Q:$Q,0),0),"missing")</f>
        <v>missing</v>
      </c>
      <c r="M20" s="129" t="str">
        <f>IFERROR(INDEX(H30qidlist!U:U,MATCH($D20&amp;$B$1,H30qidlist!$Q:$Q,0),0),"missing")</f>
        <v>missing</v>
      </c>
      <c r="N20" s="129" t="str">
        <f>IFERROR(INDEX(H30qidlist!V:V,MATCH($D20&amp;$B$1,H30qidlist!$Q:$Q,0),0),"missing")</f>
        <v>missing</v>
      </c>
      <c r="O20" s="129" t="str">
        <f>IFERROR(INDEX(H30qidlist!W:W,MATCH($D20&amp;$B$1,H30qidlist!$Q:$Q,0),0),"missing")</f>
        <v>missing</v>
      </c>
      <c r="P20" s="129" t="str">
        <f>IFERROR(INDEX(H30qidlist!X:X,MATCH($D20&amp;$B$1,H30qidlist!$Q:$Q,0),0),"missing")</f>
        <v>missing</v>
      </c>
      <c r="Q20" s="129" t="str">
        <f>IFERROR(INDEX(H30qidlist!Y:Y,MATCH($D20&amp;$B$1,H30qidlist!$Q:$Q,0),0),"missing")</f>
        <v>missing</v>
      </c>
      <c r="R20" s="129" t="str">
        <f>IFERROR(INDEX(H30qidlist!Z:Z,MATCH($D20&amp;$B$1,H30qidlist!$Q:$Q,0),0),"missing")</f>
        <v>missing</v>
      </c>
      <c r="S20" s="129" t="str">
        <f>IFERROR(INDEX(H30qidlist!AA:AA,MATCH($D20&amp;$B$1,H30qidlist!$Q:$Q,0),0),"missing")</f>
        <v>missing</v>
      </c>
      <c r="T20" s="130"/>
      <c r="U20" s="130"/>
    </row>
    <row r="21" spans="3:21">
      <c r="C21" s="122" t="s">
        <v>3537</v>
      </c>
      <c r="D21" s="118" t="s">
        <v>3372</v>
      </c>
      <c r="E21">
        <v>10</v>
      </c>
      <c r="F21" s="124" t="str">
        <f>VLOOKUP(選択肢確認!$B$1,H30質問表!$A:$P,E21+6,FALSE)</f>
        <v/>
      </c>
      <c r="G21" s="126"/>
      <c r="K21" s="129" t="str">
        <f>IFERROR(INDEX(H30qidlist!S:S,MATCH($D21&amp;$B$1,H30qidlist!$Q:$Q,0),0),"missing")</f>
        <v>missing</v>
      </c>
      <c r="L21" s="129" t="str">
        <f>IFERROR(INDEX(H30qidlist!T:T,MATCH($D21&amp;$B$1,H30qidlist!$Q:$Q,0),0),"missing")</f>
        <v>missing</v>
      </c>
      <c r="M21" s="129" t="str">
        <f>IFERROR(INDEX(H30qidlist!U:U,MATCH($D21&amp;$B$1,H30qidlist!$Q:$Q,0),0),"missing")</f>
        <v>missing</v>
      </c>
      <c r="N21" s="129" t="str">
        <f>IFERROR(INDEX(H30qidlist!V:V,MATCH($D21&amp;$B$1,H30qidlist!$Q:$Q,0),0),"missing")</f>
        <v>missing</v>
      </c>
      <c r="O21" s="129" t="str">
        <f>IFERROR(INDEX(H30qidlist!W:W,MATCH($D21&amp;$B$1,H30qidlist!$Q:$Q,0),0),"missing")</f>
        <v>missing</v>
      </c>
      <c r="P21" s="129" t="str">
        <f>IFERROR(INDEX(H30qidlist!X:X,MATCH($D21&amp;$B$1,H30qidlist!$Q:$Q,0),0),"missing")</f>
        <v>missing</v>
      </c>
      <c r="Q21" s="129" t="str">
        <f>IFERROR(INDEX(H30qidlist!Y:Y,MATCH($D21&amp;$B$1,H30qidlist!$Q:$Q,0),0),"missing")</f>
        <v>missing</v>
      </c>
      <c r="R21" s="129" t="str">
        <f>IFERROR(INDEX(H30qidlist!Z:Z,MATCH($D21&amp;$B$1,H30qidlist!$Q:$Q,0),0),"missing")</f>
        <v>missing</v>
      </c>
      <c r="S21" s="129" t="str">
        <f>IFERROR(INDEX(H30qidlist!AA:AA,MATCH($D21&amp;$B$1,H30qidlist!$Q:$Q,0),0),"missing")</f>
        <v>missing</v>
      </c>
      <c r="T21" s="130"/>
      <c r="U21" s="130"/>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86DD2-5169-8047-B467-C40D31913B80}">
  <sheetPr>
    <tabColor theme="9"/>
  </sheetPr>
  <dimension ref="A1:P191"/>
  <sheetViews>
    <sheetView showGridLines="0" zoomScale="75" workbookViewId="0">
      <selection activeCell="A82" sqref="A82"/>
    </sheetView>
  </sheetViews>
  <sheetFormatPr baseColWidth="10" defaultColWidth="12.7109375" defaultRowHeight="20"/>
  <cols>
    <col min="1" max="1" width="9" style="51" bestFit="1" customWidth="1"/>
    <col min="2" max="2" width="16.7109375" style="51" bestFit="1" customWidth="1"/>
    <col min="3" max="3" width="20.7109375" style="51" customWidth="1"/>
    <col min="4" max="4" width="67.28515625" style="142" customWidth="1"/>
    <col min="5" max="10" width="12.28515625" style="51" customWidth="1"/>
    <col min="11" max="16" width="13.28515625" style="51" customWidth="1"/>
    <col min="17" max="16384" width="12.7109375" style="51"/>
  </cols>
  <sheetData>
    <row r="1" spans="1:16">
      <c r="A1" s="51" t="s">
        <v>3274</v>
      </c>
      <c r="B1" s="51" t="s">
        <v>1048</v>
      </c>
      <c r="C1" s="51" t="s">
        <v>1049</v>
      </c>
      <c r="D1" s="142" t="s">
        <v>3397</v>
      </c>
      <c r="E1" s="51" t="s">
        <v>3276</v>
      </c>
      <c r="F1" s="51" t="s">
        <v>3277</v>
      </c>
      <c r="G1" s="51" t="s">
        <v>3278</v>
      </c>
      <c r="H1" s="51" t="s">
        <v>3279</v>
      </c>
      <c r="I1" s="51" t="s">
        <v>3280</v>
      </c>
      <c r="J1" s="51" t="s">
        <v>3281</v>
      </c>
      <c r="K1" s="51" t="s">
        <v>3276</v>
      </c>
      <c r="L1" s="51" t="s">
        <v>3277</v>
      </c>
      <c r="M1" s="51" t="s">
        <v>3278</v>
      </c>
      <c r="N1" s="51" t="s">
        <v>3279</v>
      </c>
      <c r="O1" s="51" t="s">
        <v>3280</v>
      </c>
      <c r="P1" s="51" t="s">
        <v>3281</v>
      </c>
    </row>
    <row r="2" spans="1:16">
      <c r="A2" s="51" t="s">
        <v>1053</v>
      </c>
      <c r="B2" s="51" t="s">
        <v>1054</v>
      </c>
      <c r="D2" s="142" t="s">
        <v>734</v>
      </c>
      <c r="E2" s="51" t="s">
        <v>2714</v>
      </c>
      <c r="F2" s="51" t="s">
        <v>2835</v>
      </c>
      <c r="G2" s="51" t="s">
        <v>2927</v>
      </c>
      <c r="H2" s="51" t="s">
        <v>3015</v>
      </c>
      <c r="I2" s="51" t="s">
        <v>3104</v>
      </c>
      <c r="J2" s="51" t="s">
        <v>3209</v>
      </c>
      <c r="K2" s="51" t="s">
        <v>575</v>
      </c>
      <c r="L2" s="51" t="s">
        <v>734</v>
      </c>
      <c r="M2" s="51" t="s">
        <v>734</v>
      </c>
      <c r="N2" s="51" t="s">
        <v>734</v>
      </c>
      <c r="O2" s="51" t="s">
        <v>734</v>
      </c>
      <c r="P2" s="51" t="s">
        <v>734</v>
      </c>
    </row>
    <row r="3" spans="1:16">
      <c r="A3" s="51" t="s">
        <v>1062</v>
      </c>
      <c r="D3" s="142" t="s">
        <v>959</v>
      </c>
      <c r="E3" s="51" t="s">
        <v>2717</v>
      </c>
      <c r="F3" s="51" t="s">
        <v>2836</v>
      </c>
      <c r="G3" s="51" t="s">
        <v>2928</v>
      </c>
      <c r="H3" s="51" t="s">
        <v>3016</v>
      </c>
      <c r="I3" s="51" t="s">
        <v>3105</v>
      </c>
      <c r="J3" s="51" t="s">
        <v>3210</v>
      </c>
      <c r="K3" s="51" t="s">
        <v>576</v>
      </c>
      <c r="L3" s="51" t="s">
        <v>735</v>
      </c>
      <c r="M3" s="51" t="s">
        <v>842</v>
      </c>
      <c r="N3" s="51" t="s">
        <v>959</v>
      </c>
      <c r="O3" s="51" t="s">
        <v>959</v>
      </c>
      <c r="P3" s="51" t="s">
        <v>959</v>
      </c>
    </row>
    <row r="4" spans="1:16">
      <c r="A4" s="51" t="s">
        <v>1070</v>
      </c>
      <c r="D4" s="142" t="s">
        <v>577</v>
      </c>
      <c r="E4" s="51" t="s">
        <v>2720</v>
      </c>
      <c r="F4" s="51" t="s">
        <v>2837</v>
      </c>
      <c r="G4" s="51" t="s">
        <v>2929</v>
      </c>
      <c r="H4" s="51" t="s">
        <v>3017</v>
      </c>
      <c r="I4" s="51" t="s">
        <v>3106</v>
      </c>
      <c r="J4" s="51" t="s">
        <v>3211</v>
      </c>
      <c r="K4" s="51" t="s">
        <v>577</v>
      </c>
      <c r="L4" s="51" t="s">
        <v>577</v>
      </c>
      <c r="M4" s="51" t="s">
        <v>577</v>
      </c>
      <c r="N4" s="51" t="s">
        <v>577</v>
      </c>
      <c r="O4" s="51" t="s">
        <v>577</v>
      </c>
      <c r="P4" s="51" t="s">
        <v>577</v>
      </c>
    </row>
    <row r="5" spans="1:16">
      <c r="A5" s="51" t="s">
        <v>3292</v>
      </c>
      <c r="D5" s="142" t="s">
        <v>736</v>
      </c>
      <c r="E5" s="51" t="s">
        <v>2723</v>
      </c>
      <c r="F5" s="51" t="s">
        <v>2838</v>
      </c>
      <c r="G5" s="51" t="s">
        <v>2930</v>
      </c>
      <c r="H5" s="51" t="s">
        <v>3018</v>
      </c>
      <c r="I5" s="51" t="s">
        <v>3107</v>
      </c>
      <c r="J5" s="51" t="s">
        <v>3212</v>
      </c>
      <c r="K5" s="51" t="s">
        <v>578</v>
      </c>
      <c r="L5" s="51" t="s">
        <v>736</v>
      </c>
      <c r="M5" s="51" t="s">
        <v>736</v>
      </c>
      <c r="N5" s="51" t="s">
        <v>736</v>
      </c>
      <c r="O5" s="51" t="s">
        <v>736</v>
      </c>
      <c r="P5" s="51" t="s">
        <v>736</v>
      </c>
    </row>
    <row r="6" spans="1:16">
      <c r="A6" s="51" t="s">
        <v>1077</v>
      </c>
      <c r="B6" s="51" t="s">
        <v>1078</v>
      </c>
      <c r="C6" s="51" t="s">
        <v>1079</v>
      </c>
      <c r="D6" s="142" t="s">
        <v>593</v>
      </c>
      <c r="E6" s="51" t="s">
        <v>2742</v>
      </c>
      <c r="F6" s="51" t="s">
        <v>2851</v>
      </c>
      <c r="G6" s="51" t="s">
        <v>2943</v>
      </c>
      <c r="H6" s="51" t="s">
        <v>3031</v>
      </c>
      <c r="I6" s="51" t="s">
        <v>3120</v>
      </c>
      <c r="J6" s="51" t="s">
        <v>3225</v>
      </c>
      <c r="K6" s="51" t="s">
        <v>593</v>
      </c>
      <c r="L6" s="51" t="s">
        <v>593</v>
      </c>
      <c r="M6" s="51" t="s">
        <v>593</v>
      </c>
      <c r="N6" s="51" t="s">
        <v>593</v>
      </c>
      <c r="O6" s="51" t="s">
        <v>593</v>
      </c>
      <c r="P6" s="51" t="s">
        <v>593</v>
      </c>
    </row>
    <row r="7" spans="1:16">
      <c r="A7" s="51" t="s">
        <v>1087</v>
      </c>
      <c r="B7" s="51" t="s">
        <v>1088</v>
      </c>
      <c r="D7" s="142" t="s">
        <v>741</v>
      </c>
      <c r="E7" s="51" t="s">
        <v>2732</v>
      </c>
      <c r="F7" s="51" t="s">
        <v>2841</v>
      </c>
      <c r="G7" s="51" t="s">
        <v>2933</v>
      </c>
      <c r="H7" s="51" t="s">
        <v>3021</v>
      </c>
      <c r="I7" s="51" t="s">
        <v>3110</v>
      </c>
      <c r="J7" s="51" t="s">
        <v>3215</v>
      </c>
      <c r="K7" s="51" t="s">
        <v>584</v>
      </c>
      <c r="L7" s="51" t="s">
        <v>741</v>
      </c>
      <c r="M7" s="51" t="s">
        <v>741</v>
      </c>
      <c r="N7" s="51" t="s">
        <v>741</v>
      </c>
      <c r="O7" s="51" t="s">
        <v>741</v>
      </c>
      <c r="P7" s="51" t="s">
        <v>741</v>
      </c>
    </row>
    <row r="8" spans="1:16">
      <c r="A8" s="51" t="s">
        <v>1096</v>
      </c>
      <c r="B8" s="51" t="s">
        <v>1097</v>
      </c>
      <c r="D8" s="142" t="s">
        <v>849</v>
      </c>
      <c r="E8" s="51" t="s">
        <v>2740</v>
      </c>
      <c r="F8" s="51" t="s">
        <v>2849</v>
      </c>
      <c r="G8" s="51" t="s">
        <v>2941</v>
      </c>
      <c r="H8" s="51" t="s">
        <v>3029</v>
      </c>
      <c r="I8" s="51" t="s">
        <v>3118</v>
      </c>
      <c r="J8" s="51" t="s">
        <v>3223</v>
      </c>
      <c r="K8" s="51" t="s">
        <v>3293</v>
      </c>
      <c r="L8" s="51" t="s">
        <v>747</v>
      </c>
      <c r="M8" s="51" t="s">
        <v>849</v>
      </c>
      <c r="N8" s="51" t="s">
        <v>849</v>
      </c>
      <c r="O8" s="51" t="s">
        <v>849</v>
      </c>
      <c r="P8" s="51" t="s">
        <v>849</v>
      </c>
    </row>
    <row r="9" spans="1:16">
      <c r="A9" s="51" t="s">
        <v>1105</v>
      </c>
      <c r="D9" s="142" t="s">
        <v>596</v>
      </c>
      <c r="E9" s="51" t="s">
        <v>2745</v>
      </c>
      <c r="F9" s="51" t="s">
        <v>2854</v>
      </c>
      <c r="G9" s="51" t="s">
        <v>2946</v>
      </c>
      <c r="H9" s="51" t="s">
        <v>3034</v>
      </c>
      <c r="I9" s="51" t="s">
        <v>3123</v>
      </c>
      <c r="J9" s="51" t="s">
        <v>3228</v>
      </c>
      <c r="K9" s="51" t="s">
        <v>596</v>
      </c>
      <c r="L9" s="51" t="s">
        <v>596</v>
      </c>
      <c r="M9" s="51" t="s">
        <v>596</v>
      </c>
      <c r="N9" s="51" t="s">
        <v>596</v>
      </c>
      <c r="O9" s="51" t="s">
        <v>596</v>
      </c>
      <c r="P9" s="51" t="s">
        <v>596</v>
      </c>
    </row>
    <row r="10" spans="1:16">
      <c r="A10" s="51" t="s">
        <v>1113</v>
      </c>
      <c r="D10" s="142" t="s">
        <v>1115</v>
      </c>
      <c r="E10" s="51" t="s">
        <v>1115</v>
      </c>
      <c r="F10" s="51" t="s">
        <v>1115</v>
      </c>
      <c r="G10" s="51" t="s">
        <v>1115</v>
      </c>
      <c r="H10" s="51" t="s">
        <v>1115</v>
      </c>
      <c r="I10" s="51" t="s">
        <v>1115</v>
      </c>
      <c r="J10" s="51" t="s">
        <v>1115</v>
      </c>
      <c r="K10" s="51" t="s">
        <v>1115</v>
      </c>
      <c r="L10" s="51" t="s">
        <v>1115</v>
      </c>
      <c r="M10" s="51" t="s">
        <v>1115</v>
      </c>
      <c r="N10" s="51" t="s">
        <v>1115</v>
      </c>
      <c r="O10" s="51" t="s">
        <v>1115</v>
      </c>
      <c r="P10" s="51" t="s">
        <v>1115</v>
      </c>
    </row>
    <row r="11" spans="1:16">
      <c r="A11" s="51" t="s">
        <v>1116</v>
      </c>
      <c r="D11" s="142" t="s">
        <v>1115</v>
      </c>
      <c r="E11" s="51" t="s">
        <v>1115</v>
      </c>
      <c r="F11" s="51" t="s">
        <v>1115</v>
      </c>
      <c r="G11" s="51" t="s">
        <v>1115</v>
      </c>
      <c r="H11" s="51" t="s">
        <v>1115</v>
      </c>
      <c r="I11" s="51" t="s">
        <v>1115</v>
      </c>
      <c r="J11" s="51" t="s">
        <v>1115</v>
      </c>
      <c r="K11" s="51" t="s">
        <v>1115</v>
      </c>
      <c r="L11" s="51" t="s">
        <v>1115</v>
      </c>
      <c r="M11" s="51" t="s">
        <v>1115</v>
      </c>
      <c r="N11" s="51" t="s">
        <v>1115</v>
      </c>
      <c r="O11" s="51" t="s">
        <v>1115</v>
      </c>
      <c r="P11" s="51" t="s">
        <v>1115</v>
      </c>
    </row>
    <row r="12" spans="1:16">
      <c r="A12" s="51" t="s">
        <v>1118</v>
      </c>
      <c r="D12" s="142" t="s">
        <v>1115</v>
      </c>
      <c r="E12" s="51" t="s">
        <v>1115</v>
      </c>
      <c r="F12" s="51" t="s">
        <v>1115</v>
      </c>
      <c r="G12" s="51" t="s">
        <v>1115</v>
      </c>
      <c r="H12" s="51" t="s">
        <v>1115</v>
      </c>
      <c r="I12" s="51" t="s">
        <v>1115</v>
      </c>
      <c r="J12" s="51" t="s">
        <v>1115</v>
      </c>
      <c r="K12" s="51" t="s">
        <v>1115</v>
      </c>
      <c r="L12" s="51" t="s">
        <v>1115</v>
      </c>
      <c r="M12" s="51" t="s">
        <v>1115</v>
      </c>
      <c r="N12" s="51" t="s">
        <v>1115</v>
      </c>
      <c r="O12" s="51" t="s">
        <v>1115</v>
      </c>
      <c r="P12" s="51" t="s">
        <v>1115</v>
      </c>
    </row>
    <row r="13" spans="1:16">
      <c r="A13" s="51" t="s">
        <v>1120</v>
      </c>
      <c r="D13" s="142" t="s">
        <v>1115</v>
      </c>
      <c r="E13" s="51" t="s">
        <v>1115</v>
      </c>
      <c r="F13" s="51" t="s">
        <v>1115</v>
      </c>
      <c r="G13" s="51" t="s">
        <v>1115</v>
      </c>
      <c r="H13" s="51" t="s">
        <v>1115</v>
      </c>
      <c r="I13" s="51" t="s">
        <v>1115</v>
      </c>
      <c r="J13" s="51" t="s">
        <v>1115</v>
      </c>
      <c r="K13" s="51" t="s">
        <v>1115</v>
      </c>
      <c r="L13" s="51" t="s">
        <v>1115</v>
      </c>
      <c r="M13" s="51" t="s">
        <v>1115</v>
      </c>
      <c r="N13" s="51" t="s">
        <v>1115</v>
      </c>
      <c r="O13" s="51" t="s">
        <v>1115</v>
      </c>
      <c r="P13" s="51" t="s">
        <v>1115</v>
      </c>
    </row>
    <row r="14" spans="1:16">
      <c r="A14" s="51" t="s">
        <v>1122</v>
      </c>
      <c r="C14" s="51" t="s">
        <v>1123</v>
      </c>
      <c r="D14" s="142" t="s">
        <v>751</v>
      </c>
      <c r="E14" s="51" t="s">
        <v>2744</v>
      </c>
      <c r="F14" s="51" t="s">
        <v>2853</v>
      </c>
      <c r="G14" s="51" t="s">
        <v>2945</v>
      </c>
      <c r="H14" s="51" t="s">
        <v>3033</v>
      </c>
      <c r="I14" s="51" t="s">
        <v>3122</v>
      </c>
      <c r="J14" s="51" t="s">
        <v>3227</v>
      </c>
      <c r="K14" s="51" t="s">
        <v>595</v>
      </c>
      <c r="L14" s="51" t="s">
        <v>751</v>
      </c>
      <c r="M14" s="51" t="s">
        <v>751</v>
      </c>
      <c r="N14" s="51" t="s">
        <v>751</v>
      </c>
      <c r="O14" s="51" t="s">
        <v>751</v>
      </c>
      <c r="P14" s="51" t="s">
        <v>751</v>
      </c>
    </row>
    <row r="15" spans="1:16">
      <c r="A15" s="51" t="s">
        <v>1131</v>
      </c>
      <c r="D15" s="142" t="s">
        <v>851</v>
      </c>
      <c r="E15" s="51" t="s">
        <v>2749</v>
      </c>
      <c r="F15" s="51" t="s">
        <v>2858</v>
      </c>
      <c r="G15" s="51" t="s">
        <v>2950</v>
      </c>
      <c r="H15" s="51" t="s">
        <v>3038</v>
      </c>
      <c r="I15" s="51" t="s">
        <v>3127</v>
      </c>
      <c r="J15" s="51" t="s">
        <v>3232</v>
      </c>
      <c r="K15" s="51" t="s">
        <v>600</v>
      </c>
      <c r="L15" s="51" t="s">
        <v>600</v>
      </c>
      <c r="M15" s="51" t="s">
        <v>851</v>
      </c>
      <c r="N15" s="51" t="s">
        <v>851</v>
      </c>
      <c r="O15" s="51" t="s">
        <v>851</v>
      </c>
      <c r="P15" s="51" t="s">
        <v>851</v>
      </c>
    </row>
    <row r="16" spans="1:16">
      <c r="A16" s="51" t="s">
        <v>1139</v>
      </c>
      <c r="D16" s="142" t="s">
        <v>900</v>
      </c>
      <c r="E16" s="51" t="s">
        <v>2750</v>
      </c>
      <c r="F16" s="51" t="s">
        <v>2859</v>
      </c>
      <c r="G16" s="51" t="s">
        <v>2951</v>
      </c>
      <c r="H16" s="51" t="s">
        <v>3039</v>
      </c>
      <c r="I16" s="51" t="s">
        <v>3128</v>
      </c>
      <c r="J16" s="51" t="s">
        <v>3233</v>
      </c>
      <c r="K16" s="51" t="s">
        <v>601</v>
      </c>
      <c r="L16" s="51" t="s">
        <v>601</v>
      </c>
      <c r="M16" s="51" t="s">
        <v>4003</v>
      </c>
      <c r="N16" s="51" t="s">
        <v>900</v>
      </c>
      <c r="O16" s="51" t="s">
        <v>900</v>
      </c>
      <c r="P16" s="51" t="s">
        <v>900</v>
      </c>
    </row>
    <row r="17" spans="1:16">
      <c r="A17" s="51" t="s">
        <v>1147</v>
      </c>
      <c r="D17" s="142" t="s">
        <v>589</v>
      </c>
      <c r="E17" s="51" t="s">
        <v>2738</v>
      </c>
      <c r="F17" s="51" t="s">
        <v>2847</v>
      </c>
      <c r="G17" s="51" t="s">
        <v>2939</v>
      </c>
      <c r="H17" s="51" t="s">
        <v>3027</v>
      </c>
      <c r="I17" s="51" t="s">
        <v>3116</v>
      </c>
      <c r="J17" s="51" t="s">
        <v>3221</v>
      </c>
      <c r="K17" s="51" t="s">
        <v>589</v>
      </c>
      <c r="L17" s="51" t="s">
        <v>589</v>
      </c>
      <c r="M17" s="51" t="s">
        <v>589</v>
      </c>
      <c r="N17" s="51" t="s">
        <v>589</v>
      </c>
      <c r="O17" s="51" t="s">
        <v>589</v>
      </c>
      <c r="P17" s="51" t="s">
        <v>589</v>
      </c>
    </row>
    <row r="18" spans="1:16">
      <c r="A18" s="51" t="s">
        <v>1155</v>
      </c>
      <c r="D18" s="142" t="s">
        <v>1115</v>
      </c>
      <c r="E18" s="51" t="s">
        <v>1115</v>
      </c>
      <c r="F18" s="51" t="s">
        <v>1115</v>
      </c>
      <c r="G18" s="51" t="s">
        <v>1115</v>
      </c>
      <c r="H18" s="51" t="s">
        <v>1115</v>
      </c>
      <c r="I18" s="51" t="s">
        <v>1115</v>
      </c>
      <c r="J18" s="51" t="s">
        <v>1115</v>
      </c>
      <c r="K18" s="51" t="s">
        <v>1115</v>
      </c>
      <c r="L18" s="51" t="s">
        <v>1115</v>
      </c>
      <c r="M18" s="51" t="s">
        <v>1115</v>
      </c>
      <c r="N18" s="51" t="s">
        <v>1115</v>
      </c>
      <c r="O18" s="51" t="s">
        <v>1115</v>
      </c>
      <c r="P18" s="51" t="s">
        <v>1115</v>
      </c>
    </row>
    <row r="19" spans="1:16">
      <c r="A19" s="51" t="s">
        <v>1157</v>
      </c>
      <c r="D19" s="142" t="s">
        <v>1115</v>
      </c>
      <c r="E19" s="51" t="s">
        <v>1115</v>
      </c>
      <c r="F19" s="51" t="s">
        <v>1115</v>
      </c>
      <c r="G19" s="51" t="s">
        <v>1115</v>
      </c>
      <c r="H19" s="51" t="s">
        <v>1115</v>
      </c>
      <c r="I19" s="51" t="s">
        <v>1115</v>
      </c>
      <c r="J19" s="51" t="s">
        <v>1115</v>
      </c>
      <c r="K19" s="51" t="s">
        <v>1115</v>
      </c>
      <c r="L19" s="51" t="s">
        <v>1115</v>
      </c>
      <c r="M19" s="51" t="s">
        <v>1115</v>
      </c>
      <c r="N19" s="51" t="s">
        <v>1115</v>
      </c>
      <c r="O19" s="51" t="s">
        <v>1115</v>
      </c>
      <c r="P19" s="51" t="s">
        <v>1115</v>
      </c>
    </row>
    <row r="20" spans="1:16">
      <c r="A20" s="51" t="s">
        <v>1159</v>
      </c>
      <c r="C20" s="51" t="s">
        <v>1160</v>
      </c>
      <c r="D20" s="142" t="s">
        <v>844</v>
      </c>
      <c r="E20" s="51" t="s">
        <v>2726</v>
      </c>
      <c r="F20" s="51" t="s">
        <v>2839</v>
      </c>
      <c r="G20" s="51" t="s">
        <v>2931</v>
      </c>
      <c r="H20" s="51" t="s">
        <v>3019</v>
      </c>
      <c r="I20" s="51" t="s">
        <v>3108</v>
      </c>
      <c r="J20" s="51" t="s">
        <v>3213</v>
      </c>
      <c r="K20" s="51" t="s">
        <v>3294</v>
      </c>
      <c r="L20" s="51" t="s">
        <v>739</v>
      </c>
      <c r="M20" s="51" t="s">
        <v>844</v>
      </c>
      <c r="N20" s="51" t="s">
        <v>844</v>
      </c>
      <c r="O20" s="51" t="s">
        <v>844</v>
      </c>
      <c r="P20" s="51" t="s">
        <v>844</v>
      </c>
    </row>
    <row r="21" spans="1:16">
      <c r="A21" s="51" t="s">
        <v>1168</v>
      </c>
      <c r="D21" s="142" t="s">
        <v>754</v>
      </c>
      <c r="E21" s="51" t="s">
        <v>2747</v>
      </c>
      <c r="F21" s="51" t="s">
        <v>2856</v>
      </c>
      <c r="G21" s="51" t="s">
        <v>2948</v>
      </c>
      <c r="H21" s="51" t="s">
        <v>3036</v>
      </c>
      <c r="I21" s="51" t="s">
        <v>3125</v>
      </c>
      <c r="J21" s="51" t="s">
        <v>3230</v>
      </c>
      <c r="K21" s="51" t="s">
        <v>3295</v>
      </c>
      <c r="L21" s="51" t="s">
        <v>754</v>
      </c>
      <c r="M21" s="51" t="s">
        <v>754</v>
      </c>
      <c r="N21" s="51" t="s">
        <v>754</v>
      </c>
      <c r="O21" s="51" t="s">
        <v>754</v>
      </c>
      <c r="P21" s="51" t="s">
        <v>754</v>
      </c>
    </row>
    <row r="22" spans="1:16">
      <c r="A22" s="51" t="s">
        <v>1176</v>
      </c>
      <c r="D22" s="142" t="s">
        <v>594</v>
      </c>
      <c r="E22" s="51" t="s">
        <v>2743</v>
      </c>
      <c r="F22" s="51" t="s">
        <v>2852</v>
      </c>
      <c r="G22" s="51" t="s">
        <v>2944</v>
      </c>
      <c r="H22" s="51" t="s">
        <v>3032</v>
      </c>
      <c r="I22" s="51" t="s">
        <v>3121</v>
      </c>
      <c r="J22" s="51" t="s">
        <v>3226</v>
      </c>
      <c r="K22" s="51" t="s">
        <v>594</v>
      </c>
      <c r="L22" s="51" t="s">
        <v>594</v>
      </c>
      <c r="M22" s="51" t="s">
        <v>594</v>
      </c>
      <c r="N22" s="51" t="s">
        <v>594</v>
      </c>
      <c r="O22" s="51" t="s">
        <v>594</v>
      </c>
      <c r="P22" s="51" t="s">
        <v>594</v>
      </c>
    </row>
    <row r="23" spans="1:16">
      <c r="A23" s="51" t="s">
        <v>1184</v>
      </c>
      <c r="D23" s="142" t="s">
        <v>3296</v>
      </c>
      <c r="E23" s="51" t="s">
        <v>2753</v>
      </c>
      <c r="F23" s="51" t="s">
        <v>2862</v>
      </c>
      <c r="G23" s="51" t="s">
        <v>2954</v>
      </c>
      <c r="H23" s="51" t="s">
        <v>3042</v>
      </c>
      <c r="I23" s="51" t="s">
        <v>3131</v>
      </c>
      <c r="J23" s="51" t="s">
        <v>3236</v>
      </c>
      <c r="K23" s="51" t="s">
        <v>604</v>
      </c>
      <c r="L23" s="51" t="s">
        <v>853</v>
      </c>
      <c r="M23" s="51" t="s">
        <v>853</v>
      </c>
      <c r="N23" s="51" t="s">
        <v>853</v>
      </c>
      <c r="O23" s="51" t="s">
        <v>3296</v>
      </c>
      <c r="P23" s="51" t="s">
        <v>3296</v>
      </c>
    </row>
    <row r="24" spans="1:16">
      <c r="A24" s="51" t="s">
        <v>1192</v>
      </c>
      <c r="D24" s="142" t="s">
        <v>1115</v>
      </c>
      <c r="E24" s="51" t="s">
        <v>1115</v>
      </c>
      <c r="F24" s="51" t="s">
        <v>1115</v>
      </c>
      <c r="G24" s="51" t="s">
        <v>1115</v>
      </c>
      <c r="H24" s="51" t="s">
        <v>1115</v>
      </c>
      <c r="I24" s="51" t="s">
        <v>1115</v>
      </c>
      <c r="J24" s="51" t="s">
        <v>1115</v>
      </c>
      <c r="K24" s="51" t="s">
        <v>1115</v>
      </c>
      <c r="L24" s="51" t="s">
        <v>1115</v>
      </c>
      <c r="M24" s="51" t="s">
        <v>1115</v>
      </c>
      <c r="N24" s="51" t="s">
        <v>1115</v>
      </c>
      <c r="O24" s="51" t="s">
        <v>1115</v>
      </c>
      <c r="P24" s="51" t="s">
        <v>1115</v>
      </c>
    </row>
    <row r="25" spans="1:16">
      <c r="A25" s="51" t="s">
        <v>1194</v>
      </c>
      <c r="D25" s="142" t="s">
        <v>1115</v>
      </c>
      <c r="E25" s="51" t="s">
        <v>1115</v>
      </c>
      <c r="F25" s="51" t="s">
        <v>1115</v>
      </c>
      <c r="G25" s="51" t="s">
        <v>1115</v>
      </c>
      <c r="H25" s="51" t="s">
        <v>1115</v>
      </c>
      <c r="I25" s="51" t="s">
        <v>1115</v>
      </c>
      <c r="J25" s="51" t="s">
        <v>1115</v>
      </c>
      <c r="K25" s="51" t="s">
        <v>1115</v>
      </c>
      <c r="L25" s="51" t="s">
        <v>1115</v>
      </c>
      <c r="M25" s="51" t="s">
        <v>1115</v>
      </c>
      <c r="N25" s="51" t="s">
        <v>1115</v>
      </c>
      <c r="O25" s="51" t="s">
        <v>1115</v>
      </c>
      <c r="P25" s="51" t="s">
        <v>1115</v>
      </c>
    </row>
    <row r="26" spans="1:16">
      <c r="A26" s="51" t="s">
        <v>1196</v>
      </c>
      <c r="C26" s="51" t="s">
        <v>1197</v>
      </c>
      <c r="D26" s="142" t="s">
        <v>748</v>
      </c>
      <c r="E26" s="51" t="s">
        <v>2741</v>
      </c>
      <c r="F26" s="51" t="s">
        <v>2850</v>
      </c>
      <c r="G26" s="51" t="s">
        <v>2942</v>
      </c>
      <c r="H26" s="51" t="s">
        <v>3030</v>
      </c>
      <c r="I26" s="51" t="s">
        <v>3119</v>
      </c>
      <c r="J26" s="51" t="s">
        <v>3224</v>
      </c>
      <c r="K26" s="51" t="s">
        <v>592</v>
      </c>
      <c r="L26" s="51" t="s">
        <v>748</v>
      </c>
      <c r="M26" s="51" t="s">
        <v>748</v>
      </c>
      <c r="N26" s="51" t="s">
        <v>748</v>
      </c>
      <c r="O26" s="51" t="s">
        <v>748</v>
      </c>
      <c r="P26" s="51" t="s">
        <v>748</v>
      </c>
    </row>
    <row r="27" spans="1:16">
      <c r="A27" s="51" t="s">
        <v>1205</v>
      </c>
      <c r="D27" s="142" t="s">
        <v>850</v>
      </c>
      <c r="E27" s="51" t="s">
        <v>2746</v>
      </c>
      <c r="F27" s="51" t="s">
        <v>2855</v>
      </c>
      <c r="G27" s="51" t="s">
        <v>2947</v>
      </c>
      <c r="H27" s="51" t="s">
        <v>3035</v>
      </c>
      <c r="I27" s="51" t="s">
        <v>3124</v>
      </c>
      <c r="J27" s="51" t="s">
        <v>3229</v>
      </c>
      <c r="K27" s="51" t="s">
        <v>597</v>
      </c>
      <c r="L27" s="51" t="s">
        <v>850</v>
      </c>
      <c r="M27" s="51" t="s">
        <v>850</v>
      </c>
      <c r="N27" s="51" t="s">
        <v>850</v>
      </c>
      <c r="O27" s="51" t="s">
        <v>850</v>
      </c>
      <c r="P27" s="51" t="s">
        <v>850</v>
      </c>
    </row>
    <row r="28" spans="1:16">
      <c r="A28" s="51" t="s">
        <v>1213</v>
      </c>
      <c r="D28" s="142" t="s">
        <v>755</v>
      </c>
      <c r="E28" s="51" t="s">
        <v>2748</v>
      </c>
      <c r="F28" s="51" t="s">
        <v>2857</v>
      </c>
      <c r="G28" s="51" t="s">
        <v>2949</v>
      </c>
      <c r="H28" s="51" t="s">
        <v>3037</v>
      </c>
      <c r="I28" s="51" t="s">
        <v>3126</v>
      </c>
      <c r="J28" s="51" t="s">
        <v>3231</v>
      </c>
      <c r="K28" s="51" t="s">
        <v>599</v>
      </c>
      <c r="L28" s="51" t="s">
        <v>755</v>
      </c>
      <c r="M28" s="51" t="s">
        <v>755</v>
      </c>
      <c r="N28" s="51" t="s">
        <v>755</v>
      </c>
      <c r="O28" s="51" t="s">
        <v>755</v>
      </c>
      <c r="P28" s="51" t="s">
        <v>755</v>
      </c>
    </row>
    <row r="29" spans="1:16">
      <c r="A29" s="51" t="s">
        <v>1221</v>
      </c>
      <c r="D29" s="142" t="s">
        <v>845</v>
      </c>
      <c r="E29" s="51" t="s">
        <v>2729</v>
      </c>
      <c r="F29" s="51" t="s">
        <v>2840</v>
      </c>
      <c r="G29" s="51" t="s">
        <v>2932</v>
      </c>
      <c r="H29" s="51" t="s">
        <v>3020</v>
      </c>
      <c r="I29" s="51" t="s">
        <v>3109</v>
      </c>
      <c r="J29" s="51" t="s">
        <v>3214</v>
      </c>
      <c r="K29" s="51" t="s">
        <v>583</v>
      </c>
      <c r="L29" s="51" t="s">
        <v>845</v>
      </c>
      <c r="M29" s="51" t="s">
        <v>845</v>
      </c>
      <c r="N29" s="51" t="s">
        <v>845</v>
      </c>
      <c r="O29" s="51" t="s">
        <v>845</v>
      </c>
      <c r="P29" s="51" t="s">
        <v>845</v>
      </c>
    </row>
    <row r="30" spans="1:16">
      <c r="A30" s="51" t="s">
        <v>1229</v>
      </c>
      <c r="C30" s="51" t="s">
        <v>1230</v>
      </c>
      <c r="D30" s="142" t="s">
        <v>962</v>
      </c>
      <c r="E30" s="51" t="s">
        <v>2739</v>
      </c>
      <c r="F30" s="51" t="s">
        <v>2848</v>
      </c>
      <c r="G30" s="51" t="s">
        <v>2940</v>
      </c>
      <c r="H30" s="51" t="s">
        <v>3028</v>
      </c>
      <c r="I30" s="51" t="s">
        <v>3117</v>
      </c>
      <c r="J30" s="51" t="s">
        <v>3222</v>
      </c>
      <c r="K30" s="51" t="s">
        <v>590</v>
      </c>
      <c r="L30" s="51" t="s">
        <v>590</v>
      </c>
      <c r="M30" s="51" t="s">
        <v>848</v>
      </c>
      <c r="N30" s="51" t="s">
        <v>848</v>
      </c>
      <c r="O30" s="51" t="s">
        <v>962</v>
      </c>
      <c r="P30" s="51" t="s">
        <v>962</v>
      </c>
    </row>
    <row r="31" spans="1:16">
      <c r="A31" s="51" t="s">
        <v>1238</v>
      </c>
      <c r="D31" s="142" t="s">
        <v>852</v>
      </c>
      <c r="E31" s="51" t="s">
        <v>2752</v>
      </c>
      <c r="F31" s="51" t="s">
        <v>2861</v>
      </c>
      <c r="G31" s="51" t="s">
        <v>2953</v>
      </c>
      <c r="H31" s="51" t="s">
        <v>3041</v>
      </c>
      <c r="I31" s="51" t="s">
        <v>3130</v>
      </c>
      <c r="J31" s="51" t="s">
        <v>3235</v>
      </c>
      <c r="K31" s="51" t="s">
        <v>603</v>
      </c>
      <c r="L31" s="51" t="s">
        <v>603</v>
      </c>
      <c r="M31" s="51" t="s">
        <v>852</v>
      </c>
      <c r="N31" s="51" t="s">
        <v>852</v>
      </c>
      <c r="O31" s="51" t="s">
        <v>852</v>
      </c>
      <c r="P31" s="51" t="s">
        <v>852</v>
      </c>
    </row>
    <row r="32" spans="1:16">
      <c r="A32" s="51" t="s">
        <v>1246</v>
      </c>
      <c r="D32" s="142" t="s">
        <v>585</v>
      </c>
      <c r="E32" s="51" t="s">
        <v>2733</v>
      </c>
      <c r="F32" s="51" t="s">
        <v>2842</v>
      </c>
      <c r="G32" s="51" t="s">
        <v>2934</v>
      </c>
      <c r="H32" s="51" t="s">
        <v>3022</v>
      </c>
      <c r="I32" s="51" t="s">
        <v>3111</v>
      </c>
      <c r="J32" s="51" t="s">
        <v>3216</v>
      </c>
      <c r="K32" s="51" t="s">
        <v>585</v>
      </c>
      <c r="L32" s="51" t="s">
        <v>585</v>
      </c>
      <c r="M32" s="51" t="s">
        <v>585</v>
      </c>
      <c r="N32" s="51" t="s">
        <v>585</v>
      </c>
      <c r="O32" s="51" t="s">
        <v>585</v>
      </c>
      <c r="P32" s="51" t="s">
        <v>585</v>
      </c>
    </row>
    <row r="33" spans="1:16">
      <c r="A33" s="51" t="s">
        <v>1254</v>
      </c>
      <c r="D33" s="142" t="s">
        <v>745</v>
      </c>
      <c r="E33" s="51" t="s">
        <v>2737</v>
      </c>
      <c r="F33" s="51" t="s">
        <v>2846</v>
      </c>
      <c r="G33" s="51" t="s">
        <v>2938</v>
      </c>
      <c r="H33" s="51" t="s">
        <v>3026</v>
      </c>
      <c r="I33" s="51" t="s">
        <v>3115</v>
      </c>
      <c r="J33" s="51" t="s">
        <v>3220</v>
      </c>
      <c r="K33" s="51" t="s">
        <v>588</v>
      </c>
      <c r="L33" s="51" t="s">
        <v>745</v>
      </c>
      <c r="M33" s="51" t="s">
        <v>745</v>
      </c>
      <c r="N33" s="51" t="s">
        <v>745</v>
      </c>
      <c r="O33" s="51" t="s">
        <v>745</v>
      </c>
      <c r="P33" s="51" t="s">
        <v>745</v>
      </c>
    </row>
    <row r="34" spans="1:16">
      <c r="A34" s="51" t="s">
        <v>1262</v>
      </c>
      <c r="D34" s="142" t="s">
        <v>1115</v>
      </c>
      <c r="E34" s="51" t="s">
        <v>1115</v>
      </c>
      <c r="F34" s="51" t="s">
        <v>1115</v>
      </c>
      <c r="G34" s="51" t="s">
        <v>1115</v>
      </c>
      <c r="H34" s="51" t="s">
        <v>1115</v>
      </c>
      <c r="I34" s="51" t="s">
        <v>1115</v>
      </c>
      <c r="J34" s="51" t="s">
        <v>1115</v>
      </c>
      <c r="K34" s="51" t="s">
        <v>1115</v>
      </c>
      <c r="L34" s="51" t="s">
        <v>1115</v>
      </c>
      <c r="M34" s="51" t="s">
        <v>1115</v>
      </c>
      <c r="N34" s="51" t="s">
        <v>1115</v>
      </c>
      <c r="O34" s="51" t="s">
        <v>1115</v>
      </c>
      <c r="P34" s="51" t="s">
        <v>1115</v>
      </c>
    </row>
    <row r="35" spans="1:16">
      <c r="A35" s="51" t="s">
        <v>1264</v>
      </c>
      <c r="D35" s="142" t="s">
        <v>1115</v>
      </c>
      <c r="E35" s="51" t="s">
        <v>1115</v>
      </c>
      <c r="F35" s="51" t="s">
        <v>1115</v>
      </c>
      <c r="G35" s="51" t="s">
        <v>1115</v>
      </c>
      <c r="H35" s="51" t="s">
        <v>1115</v>
      </c>
      <c r="I35" s="51" t="s">
        <v>1115</v>
      </c>
      <c r="J35" s="51" t="s">
        <v>1115</v>
      </c>
      <c r="K35" s="51" t="s">
        <v>1115</v>
      </c>
      <c r="L35" s="51" t="s">
        <v>1115</v>
      </c>
      <c r="M35" s="51" t="s">
        <v>1115</v>
      </c>
      <c r="N35" s="51" t="s">
        <v>1115</v>
      </c>
      <c r="O35" s="51" t="s">
        <v>1115</v>
      </c>
      <c r="P35" s="51" t="s">
        <v>1115</v>
      </c>
    </row>
    <row r="36" spans="1:16">
      <c r="A36" s="51" t="s">
        <v>1266</v>
      </c>
      <c r="D36" s="142" t="s">
        <v>1115</v>
      </c>
      <c r="E36" s="51" t="s">
        <v>1115</v>
      </c>
      <c r="F36" s="51" t="s">
        <v>1115</v>
      </c>
      <c r="G36" s="51" t="s">
        <v>1115</v>
      </c>
      <c r="H36" s="51" t="s">
        <v>1115</v>
      </c>
      <c r="I36" s="51" t="s">
        <v>1115</v>
      </c>
      <c r="J36" s="51" t="s">
        <v>1115</v>
      </c>
      <c r="K36" s="51" t="s">
        <v>1115</v>
      </c>
      <c r="L36" s="51" t="s">
        <v>1115</v>
      </c>
      <c r="M36" s="51" t="s">
        <v>1115</v>
      </c>
      <c r="N36" s="51" t="s">
        <v>1115</v>
      </c>
      <c r="O36" s="51" t="s">
        <v>1115</v>
      </c>
      <c r="P36" s="51" t="s">
        <v>1115</v>
      </c>
    </row>
    <row r="37" spans="1:16">
      <c r="A37" s="51" t="s">
        <v>1268</v>
      </c>
      <c r="C37" s="51" t="s">
        <v>1269</v>
      </c>
      <c r="D37" s="142" t="s">
        <v>44</v>
      </c>
      <c r="E37" s="51" t="s">
        <v>2735</v>
      </c>
      <c r="F37" s="51" t="s">
        <v>2844</v>
      </c>
      <c r="G37" s="51" t="s">
        <v>2936</v>
      </c>
      <c r="H37" s="51" t="s">
        <v>3024</v>
      </c>
      <c r="I37" s="51" t="s">
        <v>3113</v>
      </c>
      <c r="J37" s="51" t="s">
        <v>3218</v>
      </c>
      <c r="K37" s="51" t="s">
        <v>44</v>
      </c>
      <c r="L37" s="51" t="s">
        <v>44</v>
      </c>
      <c r="M37" s="51" t="s">
        <v>44</v>
      </c>
      <c r="N37" s="51" t="s">
        <v>44</v>
      </c>
      <c r="O37" s="51" t="s">
        <v>44</v>
      </c>
      <c r="P37" s="51" t="s">
        <v>44</v>
      </c>
    </row>
    <row r="38" spans="1:16">
      <c r="A38" s="51" t="s">
        <v>1278</v>
      </c>
      <c r="D38" s="142" t="s">
        <v>964</v>
      </c>
      <c r="E38" s="51" t="s">
        <v>2751</v>
      </c>
      <c r="F38" s="51" t="s">
        <v>2860</v>
      </c>
      <c r="G38" s="51" t="s">
        <v>2952</v>
      </c>
      <c r="H38" s="51" t="s">
        <v>3040</v>
      </c>
      <c r="I38" s="51" t="s">
        <v>3129</v>
      </c>
      <c r="J38" s="51" t="s">
        <v>3234</v>
      </c>
      <c r="K38" s="51" t="s">
        <v>602</v>
      </c>
      <c r="L38" s="51" t="s">
        <v>756</v>
      </c>
      <c r="M38" s="51" t="s">
        <v>756</v>
      </c>
      <c r="N38" s="51" t="s">
        <v>756</v>
      </c>
      <c r="O38" s="51" t="s">
        <v>964</v>
      </c>
      <c r="P38" s="51" t="s">
        <v>964</v>
      </c>
    </row>
    <row r="39" spans="1:16">
      <c r="A39" s="51" t="s">
        <v>1286</v>
      </c>
      <c r="D39" s="142" t="s">
        <v>899</v>
      </c>
      <c r="E39" s="51" t="s">
        <v>2736</v>
      </c>
      <c r="F39" s="51" t="s">
        <v>2845</v>
      </c>
      <c r="G39" s="51" t="s">
        <v>2937</v>
      </c>
      <c r="H39" s="51" t="s">
        <v>3025</v>
      </c>
      <c r="I39" s="51" t="s">
        <v>3114</v>
      </c>
      <c r="J39" s="51" t="s">
        <v>3219</v>
      </c>
      <c r="K39" s="51" t="s">
        <v>587</v>
      </c>
      <c r="L39" s="51" t="s">
        <v>3297</v>
      </c>
      <c r="M39" s="51" t="s">
        <v>847</v>
      </c>
      <c r="N39" s="51" t="s">
        <v>899</v>
      </c>
      <c r="O39" s="51" t="s">
        <v>899</v>
      </c>
      <c r="P39" s="51" t="s">
        <v>899</v>
      </c>
    </row>
    <row r="40" spans="1:16">
      <c r="A40" s="51" t="s">
        <v>1294</v>
      </c>
      <c r="D40" s="142" t="s">
        <v>846</v>
      </c>
      <c r="E40" s="51" t="s">
        <v>2734</v>
      </c>
      <c r="F40" s="51" t="s">
        <v>2843</v>
      </c>
      <c r="G40" s="51" t="s">
        <v>2935</v>
      </c>
      <c r="H40" s="51" t="s">
        <v>3023</v>
      </c>
      <c r="I40" s="51" t="s">
        <v>3112</v>
      </c>
      <c r="J40" s="51" t="s">
        <v>3217</v>
      </c>
      <c r="K40" s="51" t="s">
        <v>586</v>
      </c>
      <c r="L40" s="51" t="s">
        <v>3298</v>
      </c>
      <c r="M40" s="51" t="s">
        <v>846</v>
      </c>
      <c r="N40" s="51" t="s">
        <v>846</v>
      </c>
      <c r="O40" s="51" t="s">
        <v>846</v>
      </c>
      <c r="P40" s="51" t="s">
        <v>846</v>
      </c>
    </row>
    <row r="41" spans="1:16">
      <c r="A41" s="51" t="s">
        <v>1302</v>
      </c>
      <c r="B41" s="51" t="s">
        <v>1303</v>
      </c>
      <c r="D41" s="142" t="s">
        <v>966</v>
      </c>
      <c r="E41" s="51" t="s">
        <v>1115</v>
      </c>
      <c r="F41" s="51" t="s">
        <v>1115</v>
      </c>
      <c r="G41" s="51" t="s">
        <v>2955</v>
      </c>
      <c r="H41" s="51" t="s">
        <v>1115</v>
      </c>
      <c r="I41" s="51" t="s">
        <v>1115</v>
      </c>
      <c r="J41" s="51" t="s">
        <v>3237</v>
      </c>
      <c r="K41" s="51" t="s">
        <v>1115</v>
      </c>
      <c r="L41" s="51" t="s">
        <v>1115</v>
      </c>
      <c r="M41" s="51" t="s">
        <v>966</v>
      </c>
      <c r="N41" s="51" t="s">
        <v>1115</v>
      </c>
      <c r="O41" s="51" t="s">
        <v>1115</v>
      </c>
      <c r="P41" s="51" t="s">
        <v>966</v>
      </c>
    </row>
    <row r="42" spans="1:16">
      <c r="A42" s="51" t="s">
        <v>1306</v>
      </c>
      <c r="B42" s="51" t="s">
        <v>1097</v>
      </c>
      <c r="D42" s="142" t="s">
        <v>765</v>
      </c>
      <c r="E42" s="51" t="s">
        <v>1115</v>
      </c>
      <c r="F42" s="51" t="s">
        <v>1115</v>
      </c>
      <c r="G42" s="51" t="s">
        <v>2956</v>
      </c>
      <c r="H42" s="51" t="s">
        <v>1115</v>
      </c>
      <c r="I42" s="51" t="s">
        <v>1115</v>
      </c>
      <c r="J42" s="51" t="s">
        <v>3238</v>
      </c>
      <c r="K42" s="51" t="s">
        <v>1115</v>
      </c>
      <c r="L42" s="51" t="s">
        <v>1115</v>
      </c>
      <c r="M42" s="51" t="s">
        <v>765</v>
      </c>
      <c r="N42" s="51" t="s">
        <v>1115</v>
      </c>
      <c r="O42" s="51" t="s">
        <v>1115</v>
      </c>
      <c r="P42" s="51" t="s">
        <v>765</v>
      </c>
    </row>
    <row r="43" spans="1:16">
      <c r="A43" s="51" t="s">
        <v>1310</v>
      </c>
      <c r="D43" s="142" t="s">
        <v>968</v>
      </c>
      <c r="E43" s="51" t="s">
        <v>1115</v>
      </c>
      <c r="F43" s="51" t="s">
        <v>1115</v>
      </c>
      <c r="G43" s="51" t="s">
        <v>2957</v>
      </c>
      <c r="H43" s="51" t="s">
        <v>1115</v>
      </c>
      <c r="I43" s="51" t="s">
        <v>1115</v>
      </c>
      <c r="J43" s="51" t="s">
        <v>3239</v>
      </c>
      <c r="K43" s="51" t="s">
        <v>1115</v>
      </c>
      <c r="L43" s="51" t="s">
        <v>1115</v>
      </c>
      <c r="M43" s="51" t="s">
        <v>766</v>
      </c>
      <c r="N43" s="51" t="s">
        <v>1115</v>
      </c>
      <c r="O43" s="51" t="s">
        <v>1115</v>
      </c>
      <c r="P43" s="51" t="s">
        <v>968</v>
      </c>
    </row>
    <row r="44" spans="1:16">
      <c r="A44" s="51" t="s">
        <v>1313</v>
      </c>
      <c r="D44" s="142" t="s">
        <v>969</v>
      </c>
      <c r="E44" s="51" t="s">
        <v>1115</v>
      </c>
      <c r="F44" s="51" t="s">
        <v>1115</v>
      </c>
      <c r="G44" s="51" t="s">
        <v>2958</v>
      </c>
      <c r="H44" s="51" t="s">
        <v>1115</v>
      </c>
      <c r="I44" s="51" t="s">
        <v>1115</v>
      </c>
      <c r="J44" s="51" t="s">
        <v>3240</v>
      </c>
      <c r="K44" s="51" t="s">
        <v>1115</v>
      </c>
      <c r="L44" s="51" t="s">
        <v>1115</v>
      </c>
      <c r="M44" s="51" t="s">
        <v>767</v>
      </c>
      <c r="N44" s="51" t="s">
        <v>1115</v>
      </c>
      <c r="O44" s="51" t="s">
        <v>1115</v>
      </c>
      <c r="P44" s="51" t="s">
        <v>969</v>
      </c>
    </row>
    <row r="45" spans="1:16">
      <c r="A45" s="51" t="s">
        <v>1317</v>
      </c>
      <c r="D45" s="142" t="s">
        <v>768</v>
      </c>
      <c r="E45" s="51" t="s">
        <v>1115</v>
      </c>
      <c r="F45" s="51" t="s">
        <v>1115</v>
      </c>
      <c r="G45" s="51" t="s">
        <v>2959</v>
      </c>
      <c r="H45" s="51" t="s">
        <v>1115</v>
      </c>
      <c r="I45" s="51" t="s">
        <v>1115</v>
      </c>
      <c r="J45" s="51" t="s">
        <v>3241</v>
      </c>
      <c r="K45" s="51" t="s">
        <v>1115</v>
      </c>
      <c r="L45" s="51" t="s">
        <v>1115</v>
      </c>
      <c r="M45" s="51" t="s">
        <v>768</v>
      </c>
      <c r="N45" s="51" t="s">
        <v>1115</v>
      </c>
      <c r="O45" s="51" t="s">
        <v>1115</v>
      </c>
      <c r="P45" s="51" t="s">
        <v>768</v>
      </c>
    </row>
    <row r="46" spans="1:16">
      <c r="A46" s="51" t="s">
        <v>1321</v>
      </c>
      <c r="D46" s="142" t="s">
        <v>769</v>
      </c>
      <c r="E46" s="51" t="s">
        <v>1115</v>
      </c>
      <c r="F46" s="51" t="s">
        <v>1115</v>
      </c>
      <c r="G46" s="51" t="s">
        <v>2960</v>
      </c>
      <c r="H46" s="51" t="s">
        <v>1115</v>
      </c>
      <c r="I46" s="51" t="s">
        <v>1115</v>
      </c>
      <c r="J46" s="51" t="s">
        <v>3242</v>
      </c>
      <c r="K46" s="51" t="s">
        <v>1115</v>
      </c>
      <c r="L46" s="51" t="s">
        <v>1115</v>
      </c>
      <c r="M46" s="51" t="s">
        <v>769</v>
      </c>
      <c r="N46" s="51" t="s">
        <v>1115</v>
      </c>
      <c r="O46" s="51" t="s">
        <v>1115</v>
      </c>
      <c r="P46" s="51" t="s">
        <v>769</v>
      </c>
    </row>
    <row r="47" spans="1:16">
      <c r="A47" s="51" t="s">
        <v>1325</v>
      </c>
      <c r="D47" s="142" t="s">
        <v>770</v>
      </c>
      <c r="E47" s="51" t="s">
        <v>1115</v>
      </c>
      <c r="F47" s="51" t="s">
        <v>1115</v>
      </c>
      <c r="G47" s="51" t="s">
        <v>2961</v>
      </c>
      <c r="H47" s="51" t="s">
        <v>1115</v>
      </c>
      <c r="I47" s="51" t="s">
        <v>1115</v>
      </c>
      <c r="J47" s="51" t="s">
        <v>3243</v>
      </c>
      <c r="K47" s="51" t="s">
        <v>1115</v>
      </c>
      <c r="L47" s="51" t="s">
        <v>1115</v>
      </c>
      <c r="M47" s="51" t="s">
        <v>770</v>
      </c>
      <c r="N47" s="51" t="s">
        <v>1115</v>
      </c>
      <c r="O47" s="51" t="s">
        <v>1115</v>
      </c>
      <c r="P47" s="51" t="s">
        <v>770</v>
      </c>
    </row>
    <row r="48" spans="1:16">
      <c r="A48" s="51" t="s">
        <v>1328</v>
      </c>
      <c r="D48" s="142" t="s">
        <v>970</v>
      </c>
      <c r="E48" s="51" t="s">
        <v>1115</v>
      </c>
      <c r="F48" s="51" t="s">
        <v>1115</v>
      </c>
      <c r="G48" s="51" t="s">
        <v>2962</v>
      </c>
      <c r="H48" s="51" t="s">
        <v>1115</v>
      </c>
      <c r="I48" s="51" t="s">
        <v>1115</v>
      </c>
      <c r="J48" s="51" t="s">
        <v>3244</v>
      </c>
      <c r="K48" s="51" t="s">
        <v>1115</v>
      </c>
      <c r="L48" s="51" t="s">
        <v>1115</v>
      </c>
      <c r="M48" s="51" t="s">
        <v>772</v>
      </c>
      <c r="N48" s="51" t="s">
        <v>1115</v>
      </c>
      <c r="O48" s="51" t="s">
        <v>1115</v>
      </c>
      <c r="P48" s="51" t="s">
        <v>970</v>
      </c>
    </row>
    <row r="49" spans="1:16">
      <c r="A49" s="51" t="s">
        <v>1332</v>
      </c>
      <c r="B49" s="51" t="s">
        <v>1333</v>
      </c>
      <c r="D49" s="142" t="s">
        <v>305</v>
      </c>
      <c r="E49" s="51" t="s">
        <v>1115</v>
      </c>
      <c r="F49" s="51" t="s">
        <v>1115</v>
      </c>
      <c r="G49" s="51" t="s">
        <v>1115</v>
      </c>
      <c r="H49" s="51" t="s">
        <v>3043</v>
      </c>
      <c r="I49" s="51" t="s">
        <v>1115</v>
      </c>
      <c r="J49" s="51" t="s">
        <v>1115</v>
      </c>
      <c r="K49" s="51" t="s">
        <v>1115</v>
      </c>
      <c r="L49" s="51" t="s">
        <v>1115</v>
      </c>
      <c r="M49" s="51" t="s">
        <v>1115</v>
      </c>
      <c r="N49" s="51" t="s">
        <v>305</v>
      </c>
      <c r="O49" s="51" t="s">
        <v>1115</v>
      </c>
      <c r="P49" s="51" t="s">
        <v>1115</v>
      </c>
    </row>
    <row r="50" spans="1:16">
      <c r="A50" s="51" t="s">
        <v>1336</v>
      </c>
      <c r="B50" s="51" t="s">
        <v>1097</v>
      </c>
      <c r="D50" s="142" t="s">
        <v>1024</v>
      </c>
      <c r="E50" s="51" t="s">
        <v>1115</v>
      </c>
      <c r="F50" s="51" t="s">
        <v>1115</v>
      </c>
      <c r="G50" s="51" t="s">
        <v>1115</v>
      </c>
      <c r="H50" s="51" t="s">
        <v>3044</v>
      </c>
      <c r="I50" s="51" t="s">
        <v>1115</v>
      </c>
      <c r="J50" s="51" t="s">
        <v>1115</v>
      </c>
      <c r="K50" s="51" t="s">
        <v>1115</v>
      </c>
      <c r="L50" s="51" t="s">
        <v>1115</v>
      </c>
      <c r="M50" s="51" t="s">
        <v>1115</v>
      </c>
      <c r="N50" s="51" t="s">
        <v>1024</v>
      </c>
      <c r="O50" s="51" t="s">
        <v>1115</v>
      </c>
      <c r="P50" s="51" t="s">
        <v>1115</v>
      </c>
    </row>
    <row r="51" spans="1:16">
      <c r="A51" s="51" t="s">
        <v>1340</v>
      </c>
      <c r="D51" s="142" t="s">
        <v>307</v>
      </c>
      <c r="E51" s="51" t="s">
        <v>1115</v>
      </c>
      <c r="F51" s="51" t="s">
        <v>1115</v>
      </c>
      <c r="G51" s="51" t="s">
        <v>1115</v>
      </c>
      <c r="H51" s="51" t="s">
        <v>3045</v>
      </c>
      <c r="I51" s="51" t="s">
        <v>1115</v>
      </c>
      <c r="J51" s="51" t="s">
        <v>1115</v>
      </c>
      <c r="K51" s="51" t="s">
        <v>1115</v>
      </c>
      <c r="L51" s="51" t="s">
        <v>1115</v>
      </c>
      <c r="M51" s="51" t="s">
        <v>1115</v>
      </c>
      <c r="N51" s="51" t="s">
        <v>307</v>
      </c>
      <c r="O51" s="51" t="s">
        <v>1115</v>
      </c>
      <c r="P51" s="51" t="s">
        <v>1115</v>
      </c>
    </row>
    <row r="52" spans="1:16">
      <c r="A52" s="51" t="s">
        <v>1343</v>
      </c>
      <c r="D52" s="142" t="s">
        <v>1025</v>
      </c>
      <c r="E52" s="51" t="s">
        <v>1115</v>
      </c>
      <c r="F52" s="51" t="s">
        <v>1115</v>
      </c>
      <c r="G52" s="51" t="s">
        <v>1115</v>
      </c>
      <c r="H52" s="51" t="s">
        <v>3046</v>
      </c>
      <c r="I52" s="51" t="s">
        <v>1115</v>
      </c>
      <c r="J52" s="51" t="s">
        <v>1115</v>
      </c>
      <c r="K52" s="51" t="s">
        <v>1115</v>
      </c>
      <c r="L52" s="51" t="s">
        <v>1115</v>
      </c>
      <c r="M52" s="51" t="s">
        <v>1115</v>
      </c>
      <c r="N52" s="51" t="s">
        <v>1025</v>
      </c>
      <c r="O52" s="51" t="s">
        <v>1115</v>
      </c>
      <c r="P52" s="51" t="s">
        <v>1115</v>
      </c>
    </row>
    <row r="53" spans="1:16">
      <c r="A53" s="51" t="s">
        <v>1346</v>
      </c>
      <c r="D53" s="142" t="s">
        <v>856</v>
      </c>
      <c r="E53" s="51" t="s">
        <v>1115</v>
      </c>
      <c r="F53" s="51" t="s">
        <v>1115</v>
      </c>
      <c r="G53" s="51" t="s">
        <v>1115</v>
      </c>
      <c r="H53" s="51" t="s">
        <v>3047</v>
      </c>
      <c r="I53" s="51" t="s">
        <v>1115</v>
      </c>
      <c r="J53" s="51" t="s">
        <v>1115</v>
      </c>
      <c r="K53" s="51" t="s">
        <v>1115</v>
      </c>
      <c r="L53" s="51" t="s">
        <v>1115</v>
      </c>
      <c r="M53" s="51" t="s">
        <v>1115</v>
      </c>
      <c r="N53" s="51" t="s">
        <v>856</v>
      </c>
      <c r="O53" s="51" t="s">
        <v>1115</v>
      </c>
      <c r="P53" s="51" t="s">
        <v>1115</v>
      </c>
    </row>
    <row r="54" spans="1:16">
      <c r="A54" s="51" t="s">
        <v>1349</v>
      </c>
      <c r="D54" s="142" t="s">
        <v>310</v>
      </c>
      <c r="E54" s="51" t="s">
        <v>1115</v>
      </c>
      <c r="F54" s="51" t="s">
        <v>1115</v>
      </c>
      <c r="G54" s="51" t="s">
        <v>1115</v>
      </c>
      <c r="H54" s="51" t="s">
        <v>3048</v>
      </c>
      <c r="I54" s="51" t="s">
        <v>1115</v>
      </c>
      <c r="J54" s="51" t="s">
        <v>1115</v>
      </c>
      <c r="K54" s="51" t="s">
        <v>1115</v>
      </c>
      <c r="L54" s="51" t="s">
        <v>1115</v>
      </c>
      <c r="M54" s="51" t="s">
        <v>1115</v>
      </c>
      <c r="N54" s="51" t="s">
        <v>310</v>
      </c>
      <c r="O54" s="51" t="s">
        <v>1115</v>
      </c>
      <c r="P54" s="51" t="s">
        <v>1115</v>
      </c>
    </row>
    <row r="55" spans="1:16">
      <c r="A55" s="51" t="s">
        <v>1352</v>
      </c>
      <c r="D55" s="142" t="s">
        <v>311</v>
      </c>
      <c r="E55" s="51" t="s">
        <v>1115</v>
      </c>
      <c r="F55" s="51" t="s">
        <v>1115</v>
      </c>
      <c r="G55" s="51" t="s">
        <v>1115</v>
      </c>
      <c r="H55" s="51" t="s">
        <v>3049</v>
      </c>
      <c r="I55" s="51" t="s">
        <v>1115</v>
      </c>
      <c r="J55" s="51" t="s">
        <v>1115</v>
      </c>
      <c r="K55" s="51" t="s">
        <v>1115</v>
      </c>
      <c r="L55" s="51" t="s">
        <v>1115</v>
      </c>
      <c r="M55" s="51" t="s">
        <v>1115</v>
      </c>
      <c r="N55" s="51" t="s">
        <v>311</v>
      </c>
      <c r="O55" s="51" t="s">
        <v>1115</v>
      </c>
      <c r="P55" s="51" t="s">
        <v>1115</v>
      </c>
    </row>
    <row r="56" spans="1:16">
      <c r="A56" s="51" t="s">
        <v>1355</v>
      </c>
      <c r="D56" s="142" t="s">
        <v>1026</v>
      </c>
      <c r="E56" s="51" t="s">
        <v>1115</v>
      </c>
      <c r="F56" s="51" t="s">
        <v>1115</v>
      </c>
      <c r="G56" s="51" t="s">
        <v>1115</v>
      </c>
      <c r="H56" s="51" t="s">
        <v>3050</v>
      </c>
      <c r="I56" s="51" t="s">
        <v>1115</v>
      </c>
      <c r="J56" s="51" t="s">
        <v>1115</v>
      </c>
      <c r="K56" s="51" t="s">
        <v>1115</v>
      </c>
      <c r="L56" s="51" t="s">
        <v>1115</v>
      </c>
      <c r="M56" s="51" t="s">
        <v>1115</v>
      </c>
      <c r="N56" s="51" t="s">
        <v>1026</v>
      </c>
      <c r="O56" s="51" t="s">
        <v>1115</v>
      </c>
      <c r="P56" s="51" t="s">
        <v>1115</v>
      </c>
    </row>
    <row r="57" spans="1:16">
      <c r="A57" s="51" t="s">
        <v>1358</v>
      </c>
      <c r="B57" s="51" t="s">
        <v>1359</v>
      </c>
      <c r="D57" s="142" t="s">
        <v>902</v>
      </c>
      <c r="E57" s="51" t="s">
        <v>1115</v>
      </c>
      <c r="F57" s="51" t="s">
        <v>1115</v>
      </c>
      <c r="G57" s="51" t="s">
        <v>1115</v>
      </c>
      <c r="H57" s="51" t="s">
        <v>1115</v>
      </c>
      <c r="I57" s="51" t="s">
        <v>3132</v>
      </c>
      <c r="J57" s="51" t="s">
        <v>1115</v>
      </c>
      <c r="K57" s="51" t="s">
        <v>1115</v>
      </c>
      <c r="L57" s="51" t="s">
        <v>1115</v>
      </c>
      <c r="M57" s="51" t="s">
        <v>1115</v>
      </c>
      <c r="N57" s="51" t="s">
        <v>1115</v>
      </c>
      <c r="O57" s="51" t="s">
        <v>902</v>
      </c>
      <c r="P57" s="51" t="s">
        <v>1115</v>
      </c>
    </row>
    <row r="58" spans="1:16">
      <c r="A58" s="51" t="s">
        <v>1362</v>
      </c>
      <c r="B58" s="51" t="s">
        <v>1363</v>
      </c>
      <c r="D58" s="142" t="s">
        <v>903</v>
      </c>
      <c r="E58" s="51" t="s">
        <v>1115</v>
      </c>
      <c r="F58" s="51" t="s">
        <v>1115</v>
      </c>
      <c r="G58" s="51" t="s">
        <v>1115</v>
      </c>
      <c r="H58" s="51" t="s">
        <v>1115</v>
      </c>
      <c r="I58" s="51" t="s">
        <v>3133</v>
      </c>
      <c r="J58" s="51" t="s">
        <v>1115</v>
      </c>
      <c r="K58" s="51" t="s">
        <v>1115</v>
      </c>
      <c r="L58" s="51" t="s">
        <v>1115</v>
      </c>
      <c r="M58" s="51" t="s">
        <v>1115</v>
      </c>
      <c r="N58" s="51" t="s">
        <v>1115</v>
      </c>
      <c r="O58" s="51" t="s">
        <v>903</v>
      </c>
      <c r="P58" s="51" t="s">
        <v>1115</v>
      </c>
    </row>
    <row r="59" spans="1:16">
      <c r="A59" s="51" t="s">
        <v>1366</v>
      </c>
      <c r="D59" s="142" t="s">
        <v>904</v>
      </c>
      <c r="E59" s="51" t="s">
        <v>1115</v>
      </c>
      <c r="F59" s="51" t="s">
        <v>1115</v>
      </c>
      <c r="G59" s="51" t="s">
        <v>1115</v>
      </c>
      <c r="H59" s="51" t="s">
        <v>1115</v>
      </c>
      <c r="I59" s="51" t="s">
        <v>3134</v>
      </c>
      <c r="J59" s="51" t="s">
        <v>1115</v>
      </c>
      <c r="K59" s="51" t="s">
        <v>1115</v>
      </c>
      <c r="L59" s="51" t="s">
        <v>1115</v>
      </c>
      <c r="M59" s="51" t="s">
        <v>1115</v>
      </c>
      <c r="N59" s="51" t="s">
        <v>1115</v>
      </c>
      <c r="O59" s="51" t="s">
        <v>904</v>
      </c>
      <c r="P59" s="51" t="s">
        <v>1115</v>
      </c>
    </row>
    <row r="60" spans="1:16">
      <c r="A60" s="51" t="s">
        <v>1370</v>
      </c>
      <c r="D60" s="142" t="s">
        <v>905</v>
      </c>
      <c r="E60" s="51" t="s">
        <v>1115</v>
      </c>
      <c r="F60" s="51" t="s">
        <v>1115</v>
      </c>
      <c r="G60" s="51" t="s">
        <v>1115</v>
      </c>
      <c r="H60" s="51" t="s">
        <v>1115</v>
      </c>
      <c r="I60" s="51" t="s">
        <v>3135</v>
      </c>
      <c r="J60" s="51" t="s">
        <v>1115</v>
      </c>
      <c r="K60" s="51" t="s">
        <v>1115</v>
      </c>
      <c r="L60" s="51" t="s">
        <v>1115</v>
      </c>
      <c r="M60" s="51" t="s">
        <v>1115</v>
      </c>
      <c r="N60" s="51" t="s">
        <v>1115</v>
      </c>
      <c r="O60" s="51" t="s">
        <v>905</v>
      </c>
      <c r="P60" s="51" t="s">
        <v>1115</v>
      </c>
    </row>
    <row r="61" spans="1:16">
      <c r="A61" s="51" t="s">
        <v>1373</v>
      </c>
      <c r="D61" s="142" t="s">
        <v>906</v>
      </c>
      <c r="E61" s="51" t="s">
        <v>1115</v>
      </c>
      <c r="F61" s="51" t="s">
        <v>1115</v>
      </c>
      <c r="G61" s="51" t="s">
        <v>1115</v>
      </c>
      <c r="H61" s="51" t="s">
        <v>1115</v>
      </c>
      <c r="I61" s="51" t="s">
        <v>3136</v>
      </c>
      <c r="J61" s="51" t="s">
        <v>1115</v>
      </c>
      <c r="K61" s="51" t="s">
        <v>1115</v>
      </c>
      <c r="L61" s="51" t="s">
        <v>1115</v>
      </c>
      <c r="M61" s="51" t="s">
        <v>1115</v>
      </c>
      <c r="N61" s="51" t="s">
        <v>1115</v>
      </c>
      <c r="O61" s="51" t="s">
        <v>906</v>
      </c>
      <c r="P61" s="51" t="s">
        <v>1115</v>
      </c>
    </row>
    <row r="62" spans="1:16">
      <c r="A62" s="51" t="s">
        <v>1376</v>
      </c>
      <c r="D62" s="142" t="s">
        <v>907</v>
      </c>
      <c r="E62" s="51" t="s">
        <v>1115</v>
      </c>
      <c r="F62" s="51" t="s">
        <v>1115</v>
      </c>
      <c r="G62" s="51" t="s">
        <v>1115</v>
      </c>
      <c r="H62" s="51" t="s">
        <v>1115</v>
      </c>
      <c r="I62" s="51" t="s">
        <v>3137</v>
      </c>
      <c r="J62" s="51" t="s">
        <v>1115</v>
      </c>
      <c r="K62" s="51" t="s">
        <v>1115</v>
      </c>
      <c r="L62" s="51" t="s">
        <v>1115</v>
      </c>
      <c r="M62" s="51" t="s">
        <v>1115</v>
      </c>
      <c r="N62" s="51" t="s">
        <v>1115</v>
      </c>
      <c r="O62" s="51" t="s">
        <v>907</v>
      </c>
      <c r="P62" s="51" t="s">
        <v>1115</v>
      </c>
    </row>
    <row r="63" spans="1:16">
      <c r="A63" s="51" t="s">
        <v>1379</v>
      </c>
      <c r="D63" s="142" t="s">
        <v>908</v>
      </c>
      <c r="E63" s="51" t="s">
        <v>1115</v>
      </c>
      <c r="F63" s="51" t="s">
        <v>1115</v>
      </c>
      <c r="G63" s="51" t="s">
        <v>1115</v>
      </c>
      <c r="H63" s="51" t="s">
        <v>1115</v>
      </c>
      <c r="I63" s="51" t="s">
        <v>3138</v>
      </c>
      <c r="J63" s="51" t="s">
        <v>1115</v>
      </c>
      <c r="K63" s="51" t="s">
        <v>1115</v>
      </c>
      <c r="L63" s="51" t="s">
        <v>1115</v>
      </c>
      <c r="M63" s="51" t="s">
        <v>1115</v>
      </c>
      <c r="N63" s="51" t="s">
        <v>1115</v>
      </c>
      <c r="O63" s="51" t="s">
        <v>908</v>
      </c>
      <c r="P63" s="51" t="s">
        <v>1115</v>
      </c>
    </row>
    <row r="64" spans="1:16">
      <c r="A64" s="51" t="s">
        <v>1382</v>
      </c>
      <c r="D64" s="142" t="s">
        <v>909</v>
      </c>
      <c r="E64" s="51" t="s">
        <v>1115</v>
      </c>
      <c r="F64" s="51" t="s">
        <v>1115</v>
      </c>
      <c r="G64" s="51" t="s">
        <v>1115</v>
      </c>
      <c r="H64" s="51" t="s">
        <v>1115</v>
      </c>
      <c r="I64" s="51" t="s">
        <v>3139</v>
      </c>
      <c r="J64" s="51" t="s">
        <v>1115</v>
      </c>
      <c r="K64" s="51" t="s">
        <v>1115</v>
      </c>
      <c r="L64" s="51" t="s">
        <v>1115</v>
      </c>
      <c r="M64" s="51" t="s">
        <v>1115</v>
      </c>
      <c r="N64" s="51" t="s">
        <v>1115</v>
      </c>
      <c r="O64" s="51" t="s">
        <v>4233</v>
      </c>
      <c r="P64" s="51" t="s">
        <v>1115</v>
      </c>
    </row>
    <row r="65" spans="1:16">
      <c r="A65" s="51" t="s">
        <v>1386</v>
      </c>
      <c r="D65" s="142" t="s">
        <v>910</v>
      </c>
      <c r="E65" s="51" t="s">
        <v>1115</v>
      </c>
      <c r="F65" s="51" t="s">
        <v>1115</v>
      </c>
      <c r="G65" s="51" t="s">
        <v>1115</v>
      </c>
      <c r="H65" s="51" t="s">
        <v>1115</v>
      </c>
      <c r="I65" s="51" t="s">
        <v>3140</v>
      </c>
      <c r="J65" s="51" t="s">
        <v>1115</v>
      </c>
      <c r="K65" s="51" t="s">
        <v>1115</v>
      </c>
      <c r="L65" s="51" t="s">
        <v>1115</v>
      </c>
      <c r="M65" s="51" t="s">
        <v>1115</v>
      </c>
      <c r="N65" s="51" t="s">
        <v>1115</v>
      </c>
      <c r="O65" s="51" t="s">
        <v>4236</v>
      </c>
      <c r="P65" s="51" t="s">
        <v>1115</v>
      </c>
    </row>
    <row r="66" spans="1:16">
      <c r="A66" s="51" t="s">
        <v>1390</v>
      </c>
      <c r="D66" s="142" t="s">
        <v>1391</v>
      </c>
      <c r="E66" s="51" t="s">
        <v>1115</v>
      </c>
      <c r="F66" s="51" t="s">
        <v>1115</v>
      </c>
      <c r="G66" s="51" t="s">
        <v>1115</v>
      </c>
      <c r="H66" s="51" t="s">
        <v>1115</v>
      </c>
      <c r="I66" s="51" t="s">
        <v>3141</v>
      </c>
      <c r="J66" s="51" t="s">
        <v>1115</v>
      </c>
      <c r="K66" s="51" t="s">
        <v>1115</v>
      </c>
      <c r="L66" s="51" t="s">
        <v>1115</v>
      </c>
      <c r="M66" s="51" t="s">
        <v>1115</v>
      </c>
      <c r="N66" s="51" t="s">
        <v>1115</v>
      </c>
      <c r="O66" s="51" t="s">
        <v>1391</v>
      </c>
      <c r="P66" s="51" t="s">
        <v>1115</v>
      </c>
    </row>
    <row r="67" spans="1:16">
      <c r="A67" s="51" t="s">
        <v>1394</v>
      </c>
      <c r="D67" s="142" t="s">
        <v>911</v>
      </c>
      <c r="E67" s="51" t="s">
        <v>1115</v>
      </c>
      <c r="F67" s="51" t="s">
        <v>1115</v>
      </c>
      <c r="G67" s="51" t="s">
        <v>1115</v>
      </c>
      <c r="H67" s="51" t="s">
        <v>1115</v>
      </c>
      <c r="I67" s="51" t="s">
        <v>3142</v>
      </c>
      <c r="J67" s="51" t="s">
        <v>1115</v>
      </c>
      <c r="K67" s="51" t="s">
        <v>1115</v>
      </c>
      <c r="L67" s="51" t="s">
        <v>1115</v>
      </c>
      <c r="M67" s="51" t="s">
        <v>1115</v>
      </c>
      <c r="N67" s="51" t="s">
        <v>1115</v>
      </c>
      <c r="O67" s="51" t="s">
        <v>911</v>
      </c>
      <c r="P67" s="51" t="s">
        <v>1115</v>
      </c>
    </row>
    <row r="68" spans="1:16">
      <c r="A68" s="51" t="s">
        <v>1397</v>
      </c>
      <c r="D68" s="142" t="s">
        <v>912</v>
      </c>
      <c r="E68" s="51" t="s">
        <v>1115</v>
      </c>
      <c r="F68" s="51" t="s">
        <v>1115</v>
      </c>
      <c r="G68" s="51" t="s">
        <v>1115</v>
      </c>
      <c r="H68" s="51" t="s">
        <v>1115</v>
      </c>
      <c r="I68" s="51" t="s">
        <v>3143</v>
      </c>
      <c r="J68" s="51" t="s">
        <v>1115</v>
      </c>
      <c r="K68" s="51" t="s">
        <v>1115</v>
      </c>
      <c r="L68" s="51" t="s">
        <v>1115</v>
      </c>
      <c r="M68" s="51" t="s">
        <v>1115</v>
      </c>
      <c r="N68" s="51" t="s">
        <v>1115</v>
      </c>
      <c r="O68" s="51" t="s">
        <v>912</v>
      </c>
      <c r="P68" s="51" t="s">
        <v>1115</v>
      </c>
    </row>
    <row r="69" spans="1:16">
      <c r="A69" s="51" t="s">
        <v>1401</v>
      </c>
      <c r="D69" s="142" t="s">
        <v>913</v>
      </c>
      <c r="E69" s="51" t="s">
        <v>1115</v>
      </c>
      <c r="F69" s="51" t="s">
        <v>1115</v>
      </c>
      <c r="G69" s="51" t="s">
        <v>1115</v>
      </c>
      <c r="H69" s="51" t="s">
        <v>1115</v>
      </c>
      <c r="I69" s="51" t="s">
        <v>3144</v>
      </c>
      <c r="J69" s="51" t="s">
        <v>1115</v>
      </c>
      <c r="K69" s="51" t="s">
        <v>1115</v>
      </c>
      <c r="L69" s="51" t="s">
        <v>1115</v>
      </c>
      <c r="M69" s="51" t="s">
        <v>1115</v>
      </c>
      <c r="N69" s="51" t="s">
        <v>1115</v>
      </c>
      <c r="O69" s="51" t="s">
        <v>913</v>
      </c>
      <c r="P69" s="51" t="s">
        <v>1115</v>
      </c>
    </row>
    <row r="70" spans="1:16">
      <c r="A70" s="51" t="s">
        <v>3299</v>
      </c>
      <c r="C70" s="51" t="s">
        <v>3300</v>
      </c>
      <c r="D70" s="142" t="s">
        <v>606</v>
      </c>
      <c r="E70" s="51" t="s">
        <v>1115</v>
      </c>
      <c r="F70" s="51" t="s">
        <v>2863</v>
      </c>
      <c r="G70" s="51" t="s">
        <v>1115</v>
      </c>
      <c r="H70" s="51" t="s">
        <v>1115</v>
      </c>
      <c r="I70" s="51" t="s">
        <v>1115</v>
      </c>
      <c r="J70" s="51" t="s">
        <v>1115</v>
      </c>
      <c r="K70" s="51" t="s">
        <v>1115</v>
      </c>
      <c r="L70" s="51" t="s">
        <v>3879</v>
      </c>
      <c r="M70" s="51" t="s">
        <v>1115</v>
      </c>
      <c r="N70" s="51" t="s">
        <v>1115</v>
      </c>
      <c r="O70" s="51" t="s">
        <v>1115</v>
      </c>
      <c r="P70" s="51" t="s">
        <v>1115</v>
      </c>
    </row>
    <row r="71" spans="1:16">
      <c r="A71" s="51" t="s">
        <v>3301</v>
      </c>
      <c r="D71" s="142" t="s">
        <v>612</v>
      </c>
      <c r="E71" s="51" t="s">
        <v>1115</v>
      </c>
      <c r="F71" s="51" t="s">
        <v>2864</v>
      </c>
      <c r="G71" s="51" t="s">
        <v>1115</v>
      </c>
      <c r="H71" s="51" t="s">
        <v>1115</v>
      </c>
      <c r="I71" s="51" t="s">
        <v>1115</v>
      </c>
      <c r="J71" s="51" t="s">
        <v>1115</v>
      </c>
      <c r="K71" s="51" t="s">
        <v>1115</v>
      </c>
      <c r="L71" s="51" t="s">
        <v>612</v>
      </c>
      <c r="M71" s="51" t="s">
        <v>1115</v>
      </c>
      <c r="N71" s="51" t="s">
        <v>1115</v>
      </c>
      <c r="O71" s="51" t="s">
        <v>1115</v>
      </c>
      <c r="P71" s="51" t="s">
        <v>1115</v>
      </c>
    </row>
    <row r="72" spans="1:16">
      <c r="A72" s="51" t="s">
        <v>3302</v>
      </c>
      <c r="D72" s="142" t="s">
        <v>613</v>
      </c>
      <c r="E72" s="51" t="s">
        <v>1115</v>
      </c>
      <c r="F72" s="51" t="s">
        <v>2865</v>
      </c>
      <c r="G72" s="51" t="s">
        <v>1115</v>
      </c>
      <c r="H72" s="51" t="s">
        <v>1115</v>
      </c>
      <c r="I72" s="51" t="s">
        <v>1115</v>
      </c>
      <c r="J72" s="51" t="s">
        <v>1115</v>
      </c>
      <c r="K72" s="51" t="s">
        <v>1115</v>
      </c>
      <c r="L72" s="51" t="s">
        <v>3885</v>
      </c>
      <c r="M72" s="51" t="s">
        <v>1115</v>
      </c>
      <c r="N72" s="51" t="s">
        <v>1115</v>
      </c>
      <c r="O72" s="51" t="s">
        <v>1115</v>
      </c>
      <c r="P72" s="51" t="s">
        <v>1115</v>
      </c>
    </row>
    <row r="73" spans="1:16">
      <c r="A73" s="51" t="s">
        <v>3303</v>
      </c>
      <c r="D73" s="142" t="s">
        <v>3304</v>
      </c>
      <c r="E73" s="51" t="s">
        <v>1115</v>
      </c>
      <c r="F73" s="51" t="s">
        <v>2866</v>
      </c>
      <c r="G73" s="51" t="s">
        <v>1115</v>
      </c>
      <c r="H73" s="51" t="s">
        <v>1115</v>
      </c>
      <c r="I73" s="51" t="s">
        <v>1115</v>
      </c>
      <c r="J73" s="51" t="s">
        <v>1115</v>
      </c>
      <c r="K73" s="51" t="s">
        <v>1115</v>
      </c>
      <c r="L73" s="51" t="s">
        <v>3888</v>
      </c>
      <c r="M73" s="51" t="s">
        <v>1115</v>
      </c>
      <c r="N73" s="51" t="s">
        <v>1115</v>
      </c>
      <c r="O73" s="51" t="s">
        <v>1115</v>
      </c>
      <c r="P73" s="51" t="s">
        <v>1115</v>
      </c>
    </row>
    <row r="74" spans="1:16">
      <c r="A74" s="51" t="s">
        <v>3305</v>
      </c>
      <c r="D74" s="142" t="s">
        <v>615</v>
      </c>
      <c r="E74" s="51" t="s">
        <v>1115</v>
      </c>
      <c r="F74" s="51" t="s">
        <v>2867</v>
      </c>
      <c r="G74" s="51" t="s">
        <v>1115</v>
      </c>
      <c r="H74" s="51" t="s">
        <v>1115</v>
      </c>
      <c r="I74" s="51" t="s">
        <v>1115</v>
      </c>
      <c r="J74" s="51" t="s">
        <v>1115</v>
      </c>
      <c r="K74" s="51" t="s">
        <v>1115</v>
      </c>
      <c r="L74" s="51" t="s">
        <v>615</v>
      </c>
      <c r="M74" s="51" t="s">
        <v>1115</v>
      </c>
      <c r="N74" s="51" t="s">
        <v>1115</v>
      </c>
      <c r="O74" s="51" t="s">
        <v>1115</v>
      </c>
      <c r="P74" s="51" t="s">
        <v>1115</v>
      </c>
    </row>
    <row r="75" spans="1:16">
      <c r="A75" s="51" t="s">
        <v>3306</v>
      </c>
      <c r="D75" s="142" t="s">
        <v>616</v>
      </c>
      <c r="E75" s="51" t="s">
        <v>1115</v>
      </c>
      <c r="F75" s="51" t="s">
        <v>2868</v>
      </c>
      <c r="G75" s="51" t="s">
        <v>1115</v>
      </c>
      <c r="H75" s="51" t="s">
        <v>1115</v>
      </c>
      <c r="I75" s="51" t="s">
        <v>1115</v>
      </c>
      <c r="J75" s="51" t="s">
        <v>1115</v>
      </c>
      <c r="K75" s="51" t="s">
        <v>1115</v>
      </c>
      <c r="L75" s="51" t="s">
        <v>616</v>
      </c>
      <c r="M75" s="51" t="s">
        <v>1115</v>
      </c>
      <c r="N75" s="51" t="s">
        <v>1115</v>
      </c>
      <c r="O75" s="51" t="s">
        <v>1115</v>
      </c>
      <c r="P75" s="51" t="s">
        <v>1115</v>
      </c>
    </row>
    <row r="76" spans="1:16">
      <c r="A76" s="51" t="s">
        <v>3307</v>
      </c>
      <c r="D76" s="142" t="s">
        <v>617</v>
      </c>
      <c r="E76" s="51" t="s">
        <v>1115</v>
      </c>
      <c r="F76" s="51" t="s">
        <v>2869</v>
      </c>
      <c r="G76" s="51" t="s">
        <v>1115</v>
      </c>
      <c r="H76" s="51" t="s">
        <v>1115</v>
      </c>
      <c r="I76" s="51" t="s">
        <v>1115</v>
      </c>
      <c r="J76" s="51" t="s">
        <v>1115</v>
      </c>
      <c r="K76" s="51" t="s">
        <v>1115</v>
      </c>
      <c r="L76" s="51" t="s">
        <v>3895</v>
      </c>
      <c r="M76" s="51" t="s">
        <v>1115</v>
      </c>
      <c r="N76" s="51" t="s">
        <v>1115</v>
      </c>
      <c r="O76" s="51" t="s">
        <v>1115</v>
      </c>
      <c r="P76" s="51" t="s">
        <v>1115</v>
      </c>
    </row>
    <row r="77" spans="1:16">
      <c r="A77" s="51" t="s">
        <v>3308</v>
      </c>
      <c r="D77" s="142" t="s">
        <v>3309</v>
      </c>
      <c r="E77" s="51" t="s">
        <v>1115</v>
      </c>
      <c r="F77" s="51" t="s">
        <v>2870</v>
      </c>
      <c r="G77" s="51" t="s">
        <v>1115</v>
      </c>
      <c r="H77" s="51" t="s">
        <v>1115</v>
      </c>
      <c r="I77" s="51" t="s">
        <v>1115</v>
      </c>
      <c r="J77" s="51" t="s">
        <v>1115</v>
      </c>
      <c r="K77" s="51" t="s">
        <v>1115</v>
      </c>
      <c r="L77" s="51" t="s">
        <v>3309</v>
      </c>
      <c r="M77" s="51" t="s">
        <v>1115</v>
      </c>
      <c r="N77" s="51" t="s">
        <v>1115</v>
      </c>
      <c r="O77" s="51" t="s">
        <v>1115</v>
      </c>
      <c r="P77" s="51" t="s">
        <v>1115</v>
      </c>
    </row>
    <row r="78" spans="1:16">
      <c r="A78" s="51" t="s">
        <v>3310</v>
      </c>
      <c r="D78" s="142" t="s">
        <v>619</v>
      </c>
      <c r="E78" s="51" t="s">
        <v>1115</v>
      </c>
      <c r="F78" s="51" t="s">
        <v>2871</v>
      </c>
      <c r="G78" s="51" t="s">
        <v>1115</v>
      </c>
      <c r="H78" s="51" t="s">
        <v>1115</v>
      </c>
      <c r="I78" s="51" t="s">
        <v>1115</v>
      </c>
      <c r="J78" s="51" t="s">
        <v>1115</v>
      </c>
      <c r="K78" s="51" t="s">
        <v>1115</v>
      </c>
      <c r="L78" s="51" t="s">
        <v>3900</v>
      </c>
      <c r="M78" s="51" t="s">
        <v>1115</v>
      </c>
      <c r="N78" s="51" t="s">
        <v>1115</v>
      </c>
      <c r="O78" s="51" t="s">
        <v>1115</v>
      </c>
      <c r="P78" s="51" t="s">
        <v>1115</v>
      </c>
    </row>
    <row r="79" spans="1:16">
      <c r="A79" s="51" t="s">
        <v>3311</v>
      </c>
      <c r="D79" s="142" t="s">
        <v>620</v>
      </c>
      <c r="E79" s="51" t="s">
        <v>1115</v>
      </c>
      <c r="F79" s="51" t="s">
        <v>2872</v>
      </c>
      <c r="G79" s="51" t="s">
        <v>1115</v>
      </c>
      <c r="H79" s="51" t="s">
        <v>1115</v>
      </c>
      <c r="I79" s="51" t="s">
        <v>1115</v>
      </c>
      <c r="J79" s="51" t="s">
        <v>1115</v>
      </c>
      <c r="K79" s="51" t="s">
        <v>1115</v>
      </c>
      <c r="L79" s="51" t="s">
        <v>3903</v>
      </c>
      <c r="M79" s="51" t="s">
        <v>1115</v>
      </c>
      <c r="N79" s="51" t="s">
        <v>1115</v>
      </c>
      <c r="O79" s="51" t="s">
        <v>1115</v>
      </c>
      <c r="P79" s="51" t="s">
        <v>1115</v>
      </c>
    </row>
    <row r="80" spans="1:16">
      <c r="A80" s="51" t="s">
        <v>3312</v>
      </c>
      <c r="D80" s="142" t="s">
        <v>621</v>
      </c>
      <c r="E80" s="51" t="s">
        <v>1115</v>
      </c>
      <c r="F80" s="51" t="s">
        <v>2873</v>
      </c>
      <c r="G80" s="51" t="s">
        <v>1115</v>
      </c>
      <c r="H80" s="51" t="s">
        <v>1115</v>
      </c>
      <c r="I80" s="51" t="s">
        <v>1115</v>
      </c>
      <c r="J80" s="51" t="s">
        <v>1115</v>
      </c>
      <c r="K80" s="51" t="s">
        <v>1115</v>
      </c>
      <c r="L80" s="51" t="s">
        <v>621</v>
      </c>
      <c r="M80" s="51" t="s">
        <v>1115</v>
      </c>
      <c r="N80" s="51" t="s">
        <v>1115</v>
      </c>
      <c r="O80" s="51" t="s">
        <v>1115</v>
      </c>
      <c r="P80" s="51" t="s">
        <v>1115</v>
      </c>
    </row>
    <row r="81" spans="1:16">
      <c r="A81" s="51" t="s">
        <v>3313</v>
      </c>
      <c r="D81" s="142" t="s">
        <v>622</v>
      </c>
      <c r="E81" s="51" t="s">
        <v>1115</v>
      </c>
      <c r="F81" s="51" t="s">
        <v>2874</v>
      </c>
      <c r="G81" s="51" t="s">
        <v>1115</v>
      </c>
      <c r="H81" s="51" t="s">
        <v>1115</v>
      </c>
      <c r="I81" s="51" t="s">
        <v>1115</v>
      </c>
      <c r="J81" s="51" t="s">
        <v>1115</v>
      </c>
      <c r="K81" s="51" t="s">
        <v>1115</v>
      </c>
      <c r="L81" s="51" t="s">
        <v>622</v>
      </c>
      <c r="M81" s="51" t="s">
        <v>1115</v>
      </c>
      <c r="N81" s="51" t="s">
        <v>1115</v>
      </c>
      <c r="O81" s="51" t="s">
        <v>1115</v>
      </c>
      <c r="P81" s="51" t="s">
        <v>1115</v>
      </c>
    </row>
    <row r="82" spans="1:16">
      <c r="A82" s="51" t="s">
        <v>3398</v>
      </c>
      <c r="B82" s="51" t="s">
        <v>3399</v>
      </c>
      <c r="C82" s="51" t="s">
        <v>4428</v>
      </c>
      <c r="D82" s="142" t="s">
        <v>3400</v>
      </c>
      <c r="E82" s="51" t="s">
        <v>2754</v>
      </c>
      <c r="F82" s="51" t="s">
        <v>1115</v>
      </c>
      <c r="G82" s="51" t="s">
        <v>1115</v>
      </c>
      <c r="H82" s="51" t="s">
        <v>1115</v>
      </c>
      <c r="I82" s="51" t="s">
        <v>1115</v>
      </c>
      <c r="J82" s="51" t="s">
        <v>1115</v>
      </c>
      <c r="K82" s="51" t="s">
        <v>3400</v>
      </c>
      <c r="L82" s="51" t="s">
        <v>1115</v>
      </c>
      <c r="M82" s="51" t="s">
        <v>1115</v>
      </c>
      <c r="N82" s="51" t="s">
        <v>1115</v>
      </c>
      <c r="O82" s="51" t="s">
        <v>1115</v>
      </c>
      <c r="P82" s="51" t="s">
        <v>1115</v>
      </c>
    </row>
    <row r="83" spans="1:16">
      <c r="A83" s="51" t="s">
        <v>3401</v>
      </c>
      <c r="C83" s="51" t="s">
        <v>4429</v>
      </c>
      <c r="D83" s="142" t="s">
        <v>3402</v>
      </c>
      <c r="E83" s="51" t="s">
        <v>2755</v>
      </c>
      <c r="F83" s="51" t="s">
        <v>1115</v>
      </c>
      <c r="G83" s="51" t="s">
        <v>1115</v>
      </c>
      <c r="H83" s="51" t="s">
        <v>1115</v>
      </c>
      <c r="I83" s="51" t="s">
        <v>1115</v>
      </c>
      <c r="J83" s="51" t="s">
        <v>1115</v>
      </c>
      <c r="K83" s="51" t="s">
        <v>3402</v>
      </c>
      <c r="L83" s="51" t="s">
        <v>1115</v>
      </c>
      <c r="M83" s="51" t="s">
        <v>1115</v>
      </c>
      <c r="N83" s="51" t="s">
        <v>1115</v>
      </c>
      <c r="O83" s="51" t="s">
        <v>1115</v>
      </c>
      <c r="P83" s="51" t="s">
        <v>1115</v>
      </c>
    </row>
    <row r="84" spans="1:16">
      <c r="A84" s="51" t="s">
        <v>3403</v>
      </c>
      <c r="C84" s="51" t="s">
        <v>4430</v>
      </c>
      <c r="D84" s="142" t="s">
        <v>3404</v>
      </c>
      <c r="E84" s="51" t="s">
        <v>2756</v>
      </c>
      <c r="F84" s="51" t="s">
        <v>1115</v>
      </c>
      <c r="G84" s="51" t="s">
        <v>1115</v>
      </c>
      <c r="H84" s="51" t="s">
        <v>1115</v>
      </c>
      <c r="I84" s="51" t="s">
        <v>1115</v>
      </c>
      <c r="J84" s="51" t="s">
        <v>1115</v>
      </c>
      <c r="K84" s="51" t="s">
        <v>3404</v>
      </c>
      <c r="L84" s="51" t="s">
        <v>1115</v>
      </c>
      <c r="M84" s="51" t="s">
        <v>1115</v>
      </c>
      <c r="N84" s="51" t="s">
        <v>1115</v>
      </c>
      <c r="O84" s="51" t="s">
        <v>1115</v>
      </c>
      <c r="P84" s="51" t="s">
        <v>1115</v>
      </c>
    </row>
    <row r="85" spans="1:16">
      <c r="A85" s="51" t="s">
        <v>3405</v>
      </c>
      <c r="C85" s="51" t="s">
        <v>4429</v>
      </c>
      <c r="D85" s="142" t="s">
        <v>3406</v>
      </c>
      <c r="E85" s="51" t="s">
        <v>2757</v>
      </c>
      <c r="F85" s="51" t="s">
        <v>1115</v>
      </c>
      <c r="G85" s="51" t="s">
        <v>1115</v>
      </c>
      <c r="H85" s="51" t="s">
        <v>1115</v>
      </c>
      <c r="I85" s="51" t="s">
        <v>1115</v>
      </c>
      <c r="J85" s="51" t="s">
        <v>1115</v>
      </c>
      <c r="K85" s="51" t="s">
        <v>3406</v>
      </c>
      <c r="L85" s="51" t="s">
        <v>1115</v>
      </c>
      <c r="M85" s="51" t="s">
        <v>1115</v>
      </c>
      <c r="N85" s="51" t="s">
        <v>1115</v>
      </c>
      <c r="O85" s="51" t="s">
        <v>1115</v>
      </c>
      <c r="P85" s="51" t="s">
        <v>1115</v>
      </c>
    </row>
    <row r="86" spans="1:16">
      <c r="A86" s="51" t="s">
        <v>3407</v>
      </c>
      <c r="C86" s="51" t="s">
        <v>4431</v>
      </c>
      <c r="D86" s="142" t="s">
        <v>3408</v>
      </c>
      <c r="E86" s="51" t="s">
        <v>2758</v>
      </c>
      <c r="F86" s="51" t="s">
        <v>1115</v>
      </c>
      <c r="G86" s="51" t="s">
        <v>1115</v>
      </c>
      <c r="H86" s="51" t="s">
        <v>1115</v>
      </c>
      <c r="I86" s="51" t="s">
        <v>1115</v>
      </c>
      <c r="J86" s="51" t="s">
        <v>1115</v>
      </c>
      <c r="K86" s="51" t="s">
        <v>3408</v>
      </c>
      <c r="L86" s="51" t="s">
        <v>1115</v>
      </c>
      <c r="M86" s="51" t="s">
        <v>1115</v>
      </c>
      <c r="N86" s="51" t="s">
        <v>1115</v>
      </c>
      <c r="O86" s="51" t="s">
        <v>1115</v>
      </c>
      <c r="P86" s="51" t="s">
        <v>1115</v>
      </c>
    </row>
    <row r="87" spans="1:16">
      <c r="A87" s="51" t="s">
        <v>3409</v>
      </c>
      <c r="C87" s="51" t="s">
        <v>4430</v>
      </c>
      <c r="D87" s="142" t="s">
        <v>3410</v>
      </c>
      <c r="E87" s="51" t="s">
        <v>2759</v>
      </c>
      <c r="F87" s="51" t="s">
        <v>1115</v>
      </c>
      <c r="G87" s="51" t="s">
        <v>1115</v>
      </c>
      <c r="H87" s="51" t="s">
        <v>1115</v>
      </c>
      <c r="I87" s="51" t="s">
        <v>1115</v>
      </c>
      <c r="J87" s="51" t="s">
        <v>1115</v>
      </c>
      <c r="K87" s="51" t="s">
        <v>3410</v>
      </c>
      <c r="L87" s="51" t="s">
        <v>1115</v>
      </c>
      <c r="M87" s="51" t="s">
        <v>1115</v>
      </c>
      <c r="N87" s="51" t="s">
        <v>1115</v>
      </c>
      <c r="O87" s="51" t="s">
        <v>1115</v>
      </c>
      <c r="P87" s="51" t="s">
        <v>1115</v>
      </c>
    </row>
    <row r="88" spans="1:16">
      <c r="A88" s="51" t="s">
        <v>3411</v>
      </c>
      <c r="C88" s="51" t="s">
        <v>4431</v>
      </c>
      <c r="D88" s="142" t="s">
        <v>3412</v>
      </c>
      <c r="E88" s="51" t="s">
        <v>2760</v>
      </c>
      <c r="F88" s="51" t="s">
        <v>1115</v>
      </c>
      <c r="G88" s="51" t="s">
        <v>1115</v>
      </c>
      <c r="H88" s="51" t="s">
        <v>1115</v>
      </c>
      <c r="I88" s="51" t="s">
        <v>1115</v>
      </c>
      <c r="J88" s="51" t="s">
        <v>1115</v>
      </c>
      <c r="K88" s="51" t="s">
        <v>3412</v>
      </c>
      <c r="L88" s="51" t="s">
        <v>1115</v>
      </c>
      <c r="M88" s="51" t="s">
        <v>1115</v>
      </c>
      <c r="N88" s="51" t="s">
        <v>1115</v>
      </c>
      <c r="O88" s="51" t="s">
        <v>1115</v>
      </c>
      <c r="P88" s="51" t="s">
        <v>1115</v>
      </c>
    </row>
    <row r="89" spans="1:16" s="143" customFormat="1">
      <c r="A89" s="51" t="s">
        <v>3413</v>
      </c>
      <c r="C89" s="51" t="s">
        <v>4430</v>
      </c>
      <c r="D89" s="143" t="s">
        <v>3414</v>
      </c>
      <c r="E89" s="51" t="s">
        <v>2761</v>
      </c>
      <c r="F89" s="51" t="s">
        <v>1115</v>
      </c>
      <c r="G89" s="51" t="s">
        <v>1115</v>
      </c>
      <c r="H89" s="51" t="s">
        <v>1115</v>
      </c>
      <c r="I89" s="51" t="s">
        <v>1115</v>
      </c>
      <c r="J89" s="51" t="s">
        <v>1115</v>
      </c>
      <c r="K89" s="51" t="s">
        <v>3414</v>
      </c>
      <c r="L89" s="51" t="s">
        <v>1115</v>
      </c>
      <c r="M89" s="51" t="s">
        <v>1115</v>
      </c>
      <c r="N89" s="51" t="s">
        <v>1115</v>
      </c>
      <c r="O89" s="51" t="s">
        <v>1115</v>
      </c>
      <c r="P89" s="51" t="s">
        <v>1115</v>
      </c>
    </row>
    <row r="90" spans="1:16" s="143" customFormat="1">
      <c r="A90" s="51" t="s">
        <v>3415</v>
      </c>
      <c r="C90" s="51" t="s">
        <v>4428</v>
      </c>
      <c r="D90" s="143" t="s">
        <v>3416</v>
      </c>
      <c r="E90" s="51" t="s">
        <v>2762</v>
      </c>
      <c r="F90" s="51" t="s">
        <v>1115</v>
      </c>
      <c r="G90" s="51" t="s">
        <v>1115</v>
      </c>
      <c r="H90" s="51" t="s">
        <v>1115</v>
      </c>
      <c r="I90" s="51" t="s">
        <v>1115</v>
      </c>
      <c r="J90" s="51" t="s">
        <v>1115</v>
      </c>
      <c r="K90" s="51" t="s">
        <v>3416</v>
      </c>
      <c r="L90" s="51" t="s">
        <v>1115</v>
      </c>
      <c r="M90" s="51" t="s">
        <v>1115</v>
      </c>
      <c r="N90" s="51" t="s">
        <v>1115</v>
      </c>
      <c r="O90" s="51" t="s">
        <v>1115</v>
      </c>
      <c r="P90" s="51" t="s">
        <v>1115</v>
      </c>
    </row>
    <row r="91" spans="1:16" s="143" customFormat="1">
      <c r="A91" s="51" t="s">
        <v>3417</v>
      </c>
      <c r="C91" s="51" t="s">
        <v>4432</v>
      </c>
      <c r="D91" s="143" t="s">
        <v>3418</v>
      </c>
      <c r="E91" s="51" t="s">
        <v>2763</v>
      </c>
      <c r="F91" s="51" t="s">
        <v>1115</v>
      </c>
      <c r="G91" s="51" t="s">
        <v>1115</v>
      </c>
      <c r="H91" s="51" t="s">
        <v>1115</v>
      </c>
      <c r="I91" s="51" t="s">
        <v>1115</v>
      </c>
      <c r="J91" s="51" t="s">
        <v>1115</v>
      </c>
      <c r="K91" s="51" t="s">
        <v>3418</v>
      </c>
      <c r="L91" s="51" t="s">
        <v>1115</v>
      </c>
      <c r="M91" s="51" t="s">
        <v>1115</v>
      </c>
      <c r="N91" s="51" t="s">
        <v>1115</v>
      </c>
      <c r="O91" s="51" t="s">
        <v>1115</v>
      </c>
      <c r="P91" s="51" t="s">
        <v>1115</v>
      </c>
    </row>
    <row r="92" spans="1:16" s="143" customFormat="1">
      <c r="A92" s="51" t="s">
        <v>3419</v>
      </c>
      <c r="C92" s="51" t="s">
        <v>4432</v>
      </c>
      <c r="D92" s="143" t="s">
        <v>3420</v>
      </c>
      <c r="E92" s="51" t="s">
        <v>2764</v>
      </c>
      <c r="F92" s="51" t="s">
        <v>1115</v>
      </c>
      <c r="G92" s="51" t="s">
        <v>1115</v>
      </c>
      <c r="H92" s="51" t="s">
        <v>1115</v>
      </c>
      <c r="I92" s="51" t="s">
        <v>1115</v>
      </c>
      <c r="J92" s="51" t="s">
        <v>1115</v>
      </c>
      <c r="K92" s="51" t="s">
        <v>3420</v>
      </c>
      <c r="L92" s="51" t="s">
        <v>1115</v>
      </c>
      <c r="M92" s="51" t="s">
        <v>1115</v>
      </c>
      <c r="N92" s="51" t="s">
        <v>1115</v>
      </c>
      <c r="O92" s="51" t="s">
        <v>1115</v>
      </c>
      <c r="P92" s="51" t="s">
        <v>1115</v>
      </c>
    </row>
    <row r="93" spans="1:16" s="143" customFormat="1">
      <c r="A93" s="51" t="s">
        <v>3421</v>
      </c>
      <c r="C93" s="51" t="s">
        <v>4429</v>
      </c>
      <c r="D93" s="143" t="s">
        <v>3422</v>
      </c>
      <c r="E93" s="51" t="s">
        <v>2765</v>
      </c>
      <c r="F93" s="51" t="s">
        <v>1115</v>
      </c>
      <c r="G93" s="51" t="s">
        <v>1115</v>
      </c>
      <c r="H93" s="51" t="s">
        <v>1115</v>
      </c>
      <c r="I93" s="51" t="s">
        <v>1115</v>
      </c>
      <c r="J93" s="51" t="s">
        <v>1115</v>
      </c>
      <c r="K93" s="51" t="s">
        <v>3422</v>
      </c>
      <c r="L93" s="51" t="s">
        <v>1115</v>
      </c>
      <c r="M93" s="51" t="s">
        <v>1115</v>
      </c>
      <c r="N93" s="51" t="s">
        <v>1115</v>
      </c>
      <c r="O93" s="51" t="s">
        <v>1115</v>
      </c>
      <c r="P93" s="51" t="s">
        <v>1115</v>
      </c>
    </row>
    <row r="94" spans="1:16" s="143" customFormat="1">
      <c r="A94" s="51" t="s">
        <v>3423</v>
      </c>
      <c r="C94" s="51" t="s">
        <v>4430</v>
      </c>
      <c r="D94" s="143" t="s">
        <v>3424</v>
      </c>
      <c r="E94" s="51" t="s">
        <v>2766</v>
      </c>
      <c r="F94" s="51" t="s">
        <v>1115</v>
      </c>
      <c r="G94" s="51" t="s">
        <v>1115</v>
      </c>
      <c r="H94" s="51" t="s">
        <v>1115</v>
      </c>
      <c r="I94" s="51" t="s">
        <v>1115</v>
      </c>
      <c r="J94" s="51" t="s">
        <v>1115</v>
      </c>
      <c r="K94" s="51" t="s">
        <v>3424</v>
      </c>
      <c r="L94" s="51" t="s">
        <v>1115</v>
      </c>
      <c r="M94" s="51" t="s">
        <v>1115</v>
      </c>
      <c r="N94" s="51" t="s">
        <v>1115</v>
      </c>
      <c r="O94" s="51" t="s">
        <v>1115</v>
      </c>
      <c r="P94" s="51" t="s">
        <v>1115</v>
      </c>
    </row>
    <row r="95" spans="1:16" s="143" customFormat="1">
      <c r="A95" s="51" t="s">
        <v>3425</v>
      </c>
      <c r="C95" s="51" t="s">
        <v>4432</v>
      </c>
      <c r="D95" s="143" t="s">
        <v>1383</v>
      </c>
      <c r="E95" s="51" t="s">
        <v>2767</v>
      </c>
      <c r="F95" s="51" t="s">
        <v>1115</v>
      </c>
      <c r="G95" s="51" t="s">
        <v>1115</v>
      </c>
      <c r="H95" s="51" t="s">
        <v>1115</v>
      </c>
      <c r="I95" s="51" t="s">
        <v>1115</v>
      </c>
      <c r="J95" s="51" t="s">
        <v>1115</v>
      </c>
      <c r="K95" s="51" t="s">
        <v>1383</v>
      </c>
      <c r="L95" s="51" t="s">
        <v>1115</v>
      </c>
      <c r="M95" s="51" t="s">
        <v>1115</v>
      </c>
      <c r="N95" s="51" t="s">
        <v>1115</v>
      </c>
      <c r="O95" s="51" t="s">
        <v>1115</v>
      </c>
      <c r="P95" s="51" t="s">
        <v>1115</v>
      </c>
    </row>
    <row r="96" spans="1:16" s="143" customFormat="1">
      <c r="A96" s="51" t="s">
        <v>3426</v>
      </c>
      <c r="C96" s="51" t="s">
        <v>4428</v>
      </c>
      <c r="D96" s="143" t="s">
        <v>3427</v>
      </c>
      <c r="E96" s="51" t="s">
        <v>2768</v>
      </c>
      <c r="F96" s="51" t="s">
        <v>1115</v>
      </c>
      <c r="G96" s="51" t="s">
        <v>1115</v>
      </c>
      <c r="H96" s="51" t="s">
        <v>1115</v>
      </c>
      <c r="I96" s="51" t="s">
        <v>1115</v>
      </c>
      <c r="J96" s="51" t="s">
        <v>1115</v>
      </c>
      <c r="K96" s="51" t="s">
        <v>3427</v>
      </c>
      <c r="L96" s="51" t="s">
        <v>1115</v>
      </c>
      <c r="M96" s="51" t="s">
        <v>1115</v>
      </c>
      <c r="N96" s="51" t="s">
        <v>1115</v>
      </c>
      <c r="O96" s="51" t="s">
        <v>1115</v>
      </c>
      <c r="P96" s="51" t="s">
        <v>1115</v>
      </c>
    </row>
    <row r="97" spans="1:16" s="143" customFormat="1">
      <c r="A97" s="51" t="s">
        <v>3428</v>
      </c>
      <c r="C97" s="51" t="s">
        <v>4432</v>
      </c>
      <c r="D97" s="143" t="s">
        <v>1391</v>
      </c>
      <c r="E97" s="51" t="s">
        <v>2769</v>
      </c>
      <c r="F97" s="51" t="s">
        <v>1115</v>
      </c>
      <c r="G97" s="51" t="s">
        <v>1115</v>
      </c>
      <c r="H97" s="51" t="s">
        <v>1115</v>
      </c>
      <c r="I97" s="51" t="s">
        <v>1115</v>
      </c>
      <c r="J97" s="51" t="s">
        <v>1115</v>
      </c>
      <c r="K97" s="51" t="s">
        <v>1391</v>
      </c>
      <c r="L97" s="51" t="s">
        <v>1115</v>
      </c>
      <c r="M97" s="51" t="s">
        <v>1115</v>
      </c>
      <c r="N97" s="51" t="s">
        <v>1115</v>
      </c>
      <c r="O97" s="51" t="s">
        <v>1115</v>
      </c>
      <c r="P97" s="51" t="s">
        <v>1115</v>
      </c>
    </row>
    <row r="98" spans="1:16" s="143" customFormat="1">
      <c r="A98" s="51" t="s">
        <v>3429</v>
      </c>
      <c r="C98" s="51" t="s">
        <v>4429</v>
      </c>
      <c r="D98" s="143" t="s">
        <v>3430</v>
      </c>
      <c r="E98" s="51" t="s">
        <v>2770</v>
      </c>
      <c r="F98" s="51" t="s">
        <v>1115</v>
      </c>
      <c r="G98" s="51" t="s">
        <v>1115</v>
      </c>
      <c r="H98" s="51" t="s">
        <v>1115</v>
      </c>
      <c r="I98" s="51" t="s">
        <v>1115</v>
      </c>
      <c r="J98" s="51" t="s">
        <v>1115</v>
      </c>
      <c r="K98" s="51" t="s">
        <v>3430</v>
      </c>
      <c r="L98" s="51" t="s">
        <v>1115</v>
      </c>
      <c r="M98" s="51" t="s">
        <v>1115</v>
      </c>
      <c r="N98" s="51" t="s">
        <v>1115</v>
      </c>
      <c r="O98" s="51" t="s">
        <v>1115</v>
      </c>
      <c r="P98" s="51" t="s">
        <v>1115</v>
      </c>
    </row>
    <row r="99" spans="1:16" s="143" customFormat="1">
      <c r="A99" s="51" t="s">
        <v>3431</v>
      </c>
      <c r="C99" s="51" t="s">
        <v>4428</v>
      </c>
      <c r="D99" s="143" t="s">
        <v>3432</v>
      </c>
      <c r="E99" s="51" t="s">
        <v>2771</v>
      </c>
      <c r="F99" s="51" t="s">
        <v>1115</v>
      </c>
      <c r="G99" s="51" t="s">
        <v>1115</v>
      </c>
      <c r="H99" s="51" t="s">
        <v>1115</v>
      </c>
      <c r="I99" s="51" t="s">
        <v>1115</v>
      </c>
      <c r="J99" s="51" t="s">
        <v>1115</v>
      </c>
      <c r="K99" s="51" t="s">
        <v>3432</v>
      </c>
      <c r="L99" s="51" t="s">
        <v>1115</v>
      </c>
      <c r="M99" s="51" t="s">
        <v>1115</v>
      </c>
      <c r="N99" s="51" t="s">
        <v>1115</v>
      </c>
      <c r="O99" s="51" t="s">
        <v>1115</v>
      </c>
      <c r="P99" s="51" t="s">
        <v>1115</v>
      </c>
    </row>
    <row r="100" spans="1:16" s="143" customFormat="1">
      <c r="A100" s="51" t="s">
        <v>3433</v>
      </c>
      <c r="C100" s="51" t="s">
        <v>4432</v>
      </c>
      <c r="D100" s="143" t="s">
        <v>911</v>
      </c>
      <c r="E100" s="51" t="s">
        <v>2772</v>
      </c>
      <c r="F100" s="51" t="s">
        <v>1115</v>
      </c>
      <c r="G100" s="51" t="s">
        <v>1115</v>
      </c>
      <c r="H100" s="51" t="s">
        <v>1115</v>
      </c>
      <c r="I100" s="51" t="s">
        <v>1115</v>
      </c>
      <c r="J100" s="51" t="s">
        <v>1115</v>
      </c>
      <c r="K100" s="51" t="s">
        <v>911</v>
      </c>
      <c r="L100" s="51" t="s">
        <v>1115</v>
      </c>
      <c r="M100" s="51" t="s">
        <v>1115</v>
      </c>
      <c r="N100" s="51" t="s">
        <v>1115</v>
      </c>
      <c r="O100" s="51" t="s">
        <v>1115</v>
      </c>
      <c r="P100" s="51" t="s">
        <v>1115</v>
      </c>
    </row>
    <row r="101" spans="1:16" s="143" customFormat="1">
      <c r="A101" s="51" t="s">
        <v>3434</v>
      </c>
      <c r="C101" s="51" t="s">
        <v>4431</v>
      </c>
      <c r="D101" s="143" t="s">
        <v>3435</v>
      </c>
      <c r="E101" s="51" t="s">
        <v>2773</v>
      </c>
      <c r="F101" s="51" t="s">
        <v>1115</v>
      </c>
      <c r="G101" s="51" t="s">
        <v>1115</v>
      </c>
      <c r="H101" s="51" t="s">
        <v>1115</v>
      </c>
      <c r="I101" s="51" t="s">
        <v>1115</v>
      </c>
      <c r="J101" s="51" t="s">
        <v>1115</v>
      </c>
      <c r="K101" s="51" t="s">
        <v>3435</v>
      </c>
      <c r="L101" s="51" t="s">
        <v>1115</v>
      </c>
      <c r="M101" s="51" t="s">
        <v>1115</v>
      </c>
      <c r="N101" s="51" t="s">
        <v>1115</v>
      </c>
      <c r="O101" s="51" t="s">
        <v>1115</v>
      </c>
      <c r="P101" s="51" t="s">
        <v>1115</v>
      </c>
    </row>
    <row r="102" spans="1:16" s="143" customFormat="1">
      <c r="A102" s="51" t="s">
        <v>3436</v>
      </c>
      <c r="C102" s="51" t="s">
        <v>4431</v>
      </c>
      <c r="D102" s="143" t="s">
        <v>3437</v>
      </c>
      <c r="E102" s="51" t="s">
        <v>2774</v>
      </c>
      <c r="F102" s="51" t="s">
        <v>1115</v>
      </c>
      <c r="G102" s="51" t="s">
        <v>1115</v>
      </c>
      <c r="H102" s="51" t="s">
        <v>1115</v>
      </c>
      <c r="I102" s="51" t="s">
        <v>1115</v>
      </c>
      <c r="J102" s="51" t="s">
        <v>1115</v>
      </c>
      <c r="K102" s="51" t="s">
        <v>3437</v>
      </c>
      <c r="L102" s="51" t="s">
        <v>1115</v>
      </c>
      <c r="M102" s="51" t="s">
        <v>1115</v>
      </c>
      <c r="N102" s="51" t="s">
        <v>1115</v>
      </c>
      <c r="O102" s="51" t="s">
        <v>1115</v>
      </c>
      <c r="P102" s="51" t="s">
        <v>1115</v>
      </c>
    </row>
    <row r="103" spans="1:16" s="143" customFormat="1">
      <c r="A103" s="51" t="s">
        <v>3438</v>
      </c>
      <c r="C103" s="51" t="s">
        <v>4429</v>
      </c>
      <c r="D103" s="143" t="s">
        <v>3439</v>
      </c>
      <c r="E103" s="51" t="s">
        <v>2775</v>
      </c>
      <c r="F103" s="51" t="s">
        <v>1115</v>
      </c>
      <c r="G103" s="51" t="s">
        <v>1115</v>
      </c>
      <c r="H103" s="51" t="s">
        <v>1115</v>
      </c>
      <c r="I103" s="51" t="s">
        <v>1115</v>
      </c>
      <c r="J103" s="51" t="s">
        <v>1115</v>
      </c>
      <c r="K103" s="51" t="s">
        <v>3439</v>
      </c>
      <c r="L103" s="51" t="s">
        <v>1115</v>
      </c>
      <c r="M103" s="51" t="s">
        <v>1115</v>
      </c>
      <c r="N103" s="51" t="s">
        <v>1115</v>
      </c>
      <c r="O103" s="51" t="s">
        <v>1115</v>
      </c>
      <c r="P103" s="51" t="s">
        <v>1115</v>
      </c>
    </row>
    <row r="104" spans="1:16" s="143" customFormat="1">
      <c r="A104" s="51" t="s">
        <v>3440</v>
      </c>
      <c r="C104" s="51" t="s">
        <v>4430</v>
      </c>
      <c r="D104" s="143" t="s">
        <v>3441</v>
      </c>
      <c r="E104" s="51" t="s">
        <v>2776</v>
      </c>
      <c r="F104" s="51" t="s">
        <v>1115</v>
      </c>
      <c r="G104" s="51" t="s">
        <v>1115</v>
      </c>
      <c r="H104" s="51" t="s">
        <v>1115</v>
      </c>
      <c r="I104" s="51" t="s">
        <v>1115</v>
      </c>
      <c r="J104" s="51" t="s">
        <v>1115</v>
      </c>
      <c r="K104" s="51" t="s">
        <v>3441</v>
      </c>
      <c r="L104" s="51" t="s">
        <v>1115</v>
      </c>
      <c r="M104" s="51" t="s">
        <v>1115</v>
      </c>
      <c r="N104" s="51" t="s">
        <v>1115</v>
      </c>
      <c r="O104" s="51" t="s">
        <v>1115</v>
      </c>
      <c r="P104" s="51" t="s">
        <v>1115</v>
      </c>
    </row>
    <row r="105" spans="1:16" s="143" customFormat="1">
      <c r="A105" s="51" t="s">
        <v>3442</v>
      </c>
      <c r="C105" s="51" t="s">
        <v>4431</v>
      </c>
      <c r="D105" s="143" t="s">
        <v>3443</v>
      </c>
      <c r="E105" s="51" t="s">
        <v>2777</v>
      </c>
      <c r="F105" s="51" t="s">
        <v>1115</v>
      </c>
      <c r="G105" s="51" t="s">
        <v>1115</v>
      </c>
      <c r="H105" s="51" t="s">
        <v>1115</v>
      </c>
      <c r="I105" s="51" t="s">
        <v>1115</v>
      </c>
      <c r="J105" s="51" t="s">
        <v>1115</v>
      </c>
      <c r="K105" s="51" t="s">
        <v>3443</v>
      </c>
      <c r="L105" s="51" t="s">
        <v>1115</v>
      </c>
      <c r="M105" s="51" t="s">
        <v>1115</v>
      </c>
      <c r="N105" s="51" t="s">
        <v>1115</v>
      </c>
      <c r="O105" s="51" t="s">
        <v>1115</v>
      </c>
      <c r="P105" s="51" t="s">
        <v>1115</v>
      </c>
    </row>
    <row r="106" spans="1:16" s="143" customFormat="1">
      <c r="A106" s="51" t="s">
        <v>3444</v>
      </c>
      <c r="C106" s="51" t="s">
        <v>4428</v>
      </c>
      <c r="D106" s="143" t="s">
        <v>3445</v>
      </c>
      <c r="E106" s="51" t="s">
        <v>2778</v>
      </c>
      <c r="F106" s="51" t="s">
        <v>1115</v>
      </c>
      <c r="G106" s="51" t="s">
        <v>1115</v>
      </c>
      <c r="H106" s="51" t="s">
        <v>1115</v>
      </c>
      <c r="I106" s="51" t="s">
        <v>1115</v>
      </c>
      <c r="J106" s="51" t="s">
        <v>1115</v>
      </c>
      <c r="K106" s="51" t="s">
        <v>3445</v>
      </c>
      <c r="L106" s="51" t="s">
        <v>1115</v>
      </c>
      <c r="M106" s="51" t="s">
        <v>1115</v>
      </c>
      <c r="N106" s="51" t="s">
        <v>1115</v>
      </c>
      <c r="O106" s="51" t="s">
        <v>1115</v>
      </c>
      <c r="P106" s="51" t="s">
        <v>1115</v>
      </c>
    </row>
    <row r="107" spans="1:16">
      <c r="A107" s="51" t="s">
        <v>3446</v>
      </c>
      <c r="B107" s="51" t="s">
        <v>3447</v>
      </c>
      <c r="C107" s="51" t="s">
        <v>3447</v>
      </c>
      <c r="D107" s="142" t="s">
        <v>3448</v>
      </c>
      <c r="E107" s="51" t="s">
        <v>3282</v>
      </c>
      <c r="F107" s="51" t="s">
        <v>1115</v>
      </c>
      <c r="G107" s="51" t="s">
        <v>1115</v>
      </c>
      <c r="H107" s="51" t="s">
        <v>1115</v>
      </c>
      <c r="I107" s="51" t="s">
        <v>1115</v>
      </c>
      <c r="J107" s="51" t="s">
        <v>1115</v>
      </c>
      <c r="K107" s="51" t="s">
        <v>3779</v>
      </c>
      <c r="L107" s="51" t="s">
        <v>1115</v>
      </c>
      <c r="M107" s="51" t="s">
        <v>1115</v>
      </c>
      <c r="N107" s="51" t="s">
        <v>1115</v>
      </c>
      <c r="O107" s="51" t="s">
        <v>1115</v>
      </c>
      <c r="P107" s="51" t="s">
        <v>1115</v>
      </c>
    </row>
    <row r="108" spans="1:16">
      <c r="A108" s="51" t="s">
        <v>3449</v>
      </c>
      <c r="D108" s="142" t="s">
        <v>3450</v>
      </c>
      <c r="E108" s="51" t="s">
        <v>3287</v>
      </c>
      <c r="F108" s="51" t="s">
        <v>1115</v>
      </c>
      <c r="G108" s="51" t="s">
        <v>1115</v>
      </c>
      <c r="H108" s="51" t="s">
        <v>1115</v>
      </c>
      <c r="I108" s="51" t="s">
        <v>1115</v>
      </c>
      <c r="J108" s="51" t="s">
        <v>1115</v>
      </c>
      <c r="K108" s="51" t="s">
        <v>3786</v>
      </c>
      <c r="L108" s="51" t="s">
        <v>1115</v>
      </c>
      <c r="M108" s="51" t="s">
        <v>1115</v>
      </c>
      <c r="N108" s="51" t="s">
        <v>1115</v>
      </c>
      <c r="O108" s="51" t="s">
        <v>1115</v>
      </c>
      <c r="P108" s="51" t="s">
        <v>1115</v>
      </c>
    </row>
    <row r="109" spans="1:16">
      <c r="A109" s="51" t="s">
        <v>3451</v>
      </c>
      <c r="D109" s="142" t="s">
        <v>3452</v>
      </c>
      <c r="E109" s="51" t="s">
        <v>2818</v>
      </c>
      <c r="F109" s="51" t="s">
        <v>1115</v>
      </c>
      <c r="G109" s="51" t="s">
        <v>1115</v>
      </c>
      <c r="H109" s="51" t="s">
        <v>1115</v>
      </c>
      <c r="I109" s="51" t="s">
        <v>1115</v>
      </c>
      <c r="J109" s="51" t="s">
        <v>1115</v>
      </c>
      <c r="K109" s="51" t="s">
        <v>3793</v>
      </c>
      <c r="L109" s="51" t="s">
        <v>1115</v>
      </c>
      <c r="M109" s="51" t="s">
        <v>1115</v>
      </c>
      <c r="N109" s="51" t="s">
        <v>1115</v>
      </c>
      <c r="O109" s="51" t="s">
        <v>1115</v>
      </c>
      <c r="P109" s="51" t="s">
        <v>1115</v>
      </c>
    </row>
    <row r="110" spans="1:16">
      <c r="A110" s="51" t="s">
        <v>3453</v>
      </c>
      <c r="D110" s="142" t="s">
        <v>3454</v>
      </c>
      <c r="E110" s="51" t="s">
        <v>2819</v>
      </c>
      <c r="F110" s="51" t="s">
        <v>1115</v>
      </c>
      <c r="G110" s="51" t="s">
        <v>1115</v>
      </c>
      <c r="H110" s="51" t="s">
        <v>1115</v>
      </c>
      <c r="I110" s="51" t="s">
        <v>1115</v>
      </c>
      <c r="J110" s="51" t="s">
        <v>1115</v>
      </c>
      <c r="K110" s="51" t="s">
        <v>3800</v>
      </c>
      <c r="L110" s="51" t="s">
        <v>1115</v>
      </c>
      <c r="M110" s="51" t="s">
        <v>1115</v>
      </c>
      <c r="N110" s="51" t="s">
        <v>1115</v>
      </c>
      <c r="O110" s="51" t="s">
        <v>1115</v>
      </c>
      <c r="P110" s="51" t="s">
        <v>1115</v>
      </c>
    </row>
    <row r="111" spans="1:16">
      <c r="A111" s="51" t="s">
        <v>3314</v>
      </c>
      <c r="B111" s="51" t="s">
        <v>1405</v>
      </c>
      <c r="C111" s="51" t="s">
        <v>3315</v>
      </c>
      <c r="D111" s="142" t="s">
        <v>778</v>
      </c>
      <c r="E111" s="51" t="s">
        <v>2784</v>
      </c>
      <c r="F111" s="51" t="s">
        <v>2880</v>
      </c>
      <c r="G111" s="51" t="s">
        <v>2968</v>
      </c>
      <c r="H111" s="51" t="s">
        <v>3056</v>
      </c>
      <c r="I111" s="51" t="s">
        <v>3150</v>
      </c>
      <c r="J111" s="51" t="s">
        <v>3250</v>
      </c>
      <c r="K111" s="51" t="s">
        <v>632</v>
      </c>
      <c r="L111" s="51" t="s">
        <v>778</v>
      </c>
      <c r="M111" s="51" t="s">
        <v>778</v>
      </c>
      <c r="N111" s="51" t="s">
        <v>778</v>
      </c>
      <c r="O111" s="51" t="s">
        <v>778</v>
      </c>
      <c r="P111" s="51" t="s">
        <v>778</v>
      </c>
    </row>
    <row r="112" spans="1:16">
      <c r="A112" s="51" t="s">
        <v>3316</v>
      </c>
      <c r="C112" s="51" t="s">
        <v>3317</v>
      </c>
      <c r="D112" s="142" t="s">
        <v>860</v>
      </c>
      <c r="E112" s="51" t="s">
        <v>2785</v>
      </c>
      <c r="F112" s="51" t="s">
        <v>2881</v>
      </c>
      <c r="G112" s="51" t="s">
        <v>2969</v>
      </c>
      <c r="H112" s="51" t="s">
        <v>3057</v>
      </c>
      <c r="I112" s="51" t="s">
        <v>3151</v>
      </c>
      <c r="J112" s="51" t="s">
        <v>3251</v>
      </c>
      <c r="K112" s="51" t="s">
        <v>637</v>
      </c>
      <c r="L112" s="51" t="s">
        <v>637</v>
      </c>
      <c r="M112" s="51" t="s">
        <v>637</v>
      </c>
      <c r="N112" s="51" t="s">
        <v>916</v>
      </c>
      <c r="O112" s="51" t="s">
        <v>3319</v>
      </c>
      <c r="P112" s="51" t="s">
        <v>3319</v>
      </c>
    </row>
    <row r="113" spans="1:16">
      <c r="A113" s="51" t="s">
        <v>3318</v>
      </c>
      <c r="D113" s="142" t="s">
        <v>3319</v>
      </c>
      <c r="E113" s="51" t="s">
        <v>2786</v>
      </c>
      <c r="F113" s="51" t="s">
        <v>2882</v>
      </c>
      <c r="G113" s="51" t="s">
        <v>2970</v>
      </c>
      <c r="H113" s="51" t="s">
        <v>3058</v>
      </c>
      <c r="I113" s="51" t="s">
        <v>3152</v>
      </c>
      <c r="J113" s="51" t="s">
        <v>3252</v>
      </c>
      <c r="K113" s="51" t="s">
        <v>641</v>
      </c>
      <c r="L113" s="51" t="s">
        <v>641</v>
      </c>
      <c r="M113" s="51" t="s">
        <v>860</v>
      </c>
      <c r="N113" s="51" t="s">
        <v>860</v>
      </c>
      <c r="O113" s="51" t="s">
        <v>860</v>
      </c>
      <c r="P113" s="51" t="s">
        <v>860</v>
      </c>
    </row>
    <row r="114" spans="1:16">
      <c r="A114" s="51" t="s">
        <v>1404</v>
      </c>
      <c r="C114" s="51" t="s">
        <v>3455</v>
      </c>
      <c r="D114" s="142" t="s">
        <v>103</v>
      </c>
      <c r="E114" s="51" t="s">
        <v>2779</v>
      </c>
      <c r="F114" s="51" t="s">
        <v>2875</v>
      </c>
      <c r="G114" s="51" t="s">
        <v>2963</v>
      </c>
      <c r="H114" s="51" t="s">
        <v>3051</v>
      </c>
      <c r="I114" s="51" t="s">
        <v>3145</v>
      </c>
      <c r="J114" s="51" t="s">
        <v>3245</v>
      </c>
      <c r="K114" s="51" t="s">
        <v>103</v>
      </c>
      <c r="L114" s="51" t="s">
        <v>103</v>
      </c>
      <c r="M114" s="51" t="s">
        <v>103</v>
      </c>
      <c r="N114" s="51" t="s">
        <v>103</v>
      </c>
      <c r="O114" s="51" t="s">
        <v>103</v>
      </c>
      <c r="P114" s="51" t="s">
        <v>103</v>
      </c>
    </row>
    <row r="115" spans="1:16">
      <c r="A115" s="51" t="s">
        <v>1413</v>
      </c>
      <c r="D115" s="142" t="s">
        <v>1027</v>
      </c>
      <c r="E115" s="51" t="s">
        <v>2780</v>
      </c>
      <c r="F115" s="51" t="s">
        <v>2876</v>
      </c>
      <c r="G115" s="51" t="s">
        <v>2964</v>
      </c>
      <c r="H115" s="51" t="s">
        <v>3052</v>
      </c>
      <c r="I115" s="51" t="s">
        <v>3146</v>
      </c>
      <c r="J115" s="51" t="s">
        <v>3246</v>
      </c>
      <c r="K115" s="51" t="s">
        <v>109</v>
      </c>
      <c r="L115" s="51" t="s">
        <v>774</v>
      </c>
      <c r="M115" s="51" t="s">
        <v>774</v>
      </c>
      <c r="N115" s="51" t="s">
        <v>914</v>
      </c>
      <c r="O115" s="51" t="s">
        <v>1027</v>
      </c>
      <c r="P115" s="51" t="s">
        <v>1027</v>
      </c>
    </row>
    <row r="116" spans="1:16">
      <c r="A116" s="51" t="s">
        <v>1421</v>
      </c>
      <c r="D116" s="142" t="s">
        <v>972</v>
      </c>
      <c r="E116" s="51" t="s">
        <v>2781</v>
      </c>
      <c r="F116" s="51" t="s">
        <v>2877</v>
      </c>
      <c r="G116" s="51" t="s">
        <v>2965</v>
      </c>
      <c r="H116" s="51" t="s">
        <v>3053</v>
      </c>
      <c r="I116" s="51" t="s">
        <v>3147</v>
      </c>
      <c r="J116" s="51" t="s">
        <v>3247</v>
      </c>
      <c r="K116" s="51" t="s">
        <v>3698</v>
      </c>
      <c r="L116" s="51" t="s">
        <v>3911</v>
      </c>
      <c r="M116" s="51" t="s">
        <v>3911</v>
      </c>
      <c r="N116" s="51" t="s">
        <v>3911</v>
      </c>
      <c r="O116" s="51" t="s">
        <v>3911</v>
      </c>
      <c r="P116" s="51" t="s">
        <v>3911</v>
      </c>
    </row>
    <row r="117" spans="1:16">
      <c r="A117" s="51" t="s">
        <v>1428</v>
      </c>
      <c r="D117" s="142" t="s">
        <v>416</v>
      </c>
      <c r="E117" s="51" t="s">
        <v>2782</v>
      </c>
      <c r="F117" s="51" t="s">
        <v>2878</v>
      </c>
      <c r="G117" s="51" t="s">
        <v>2966</v>
      </c>
      <c r="H117" s="51" t="s">
        <v>3054</v>
      </c>
      <c r="I117" s="51" t="s">
        <v>3148</v>
      </c>
      <c r="J117" s="51" t="s">
        <v>3248</v>
      </c>
      <c r="K117" s="51" t="s">
        <v>121</v>
      </c>
      <c r="L117" s="51" t="s">
        <v>777</v>
      </c>
      <c r="M117" s="51" t="s">
        <v>3320</v>
      </c>
      <c r="N117" s="51" t="s">
        <v>416</v>
      </c>
      <c r="O117" s="51" t="s">
        <v>416</v>
      </c>
      <c r="P117" s="51" t="s">
        <v>416</v>
      </c>
    </row>
    <row r="118" spans="1:16">
      <c r="A118" s="51" t="s">
        <v>1435</v>
      </c>
      <c r="D118" s="142" t="s">
        <v>1115</v>
      </c>
      <c r="E118" s="51" t="s">
        <v>1115</v>
      </c>
      <c r="F118" s="51" t="s">
        <v>1115</v>
      </c>
      <c r="G118" s="51" t="s">
        <v>1115</v>
      </c>
      <c r="H118" s="51" t="s">
        <v>1115</v>
      </c>
      <c r="I118" s="51" t="s">
        <v>1115</v>
      </c>
      <c r="J118" s="51" t="s">
        <v>1115</v>
      </c>
      <c r="K118" s="51" t="s">
        <v>1115</v>
      </c>
      <c r="L118" s="51" t="s">
        <v>1115</v>
      </c>
      <c r="M118" s="51" t="s">
        <v>1115</v>
      </c>
      <c r="N118" s="51" t="s">
        <v>1115</v>
      </c>
      <c r="O118" s="51" t="s">
        <v>1115</v>
      </c>
      <c r="P118" s="51" t="s">
        <v>1115</v>
      </c>
    </row>
    <row r="119" spans="1:16">
      <c r="A119" s="51" t="s">
        <v>1441</v>
      </c>
      <c r="C119" s="51" t="s">
        <v>3456</v>
      </c>
      <c r="D119" s="142" t="s">
        <v>1115</v>
      </c>
      <c r="E119" s="51" t="s">
        <v>1115</v>
      </c>
      <c r="F119" s="51" t="s">
        <v>1115</v>
      </c>
      <c r="G119" s="51" t="s">
        <v>1115</v>
      </c>
      <c r="H119" s="51" t="s">
        <v>1115</v>
      </c>
      <c r="I119" s="51" t="s">
        <v>1115</v>
      </c>
      <c r="J119" s="51" t="s">
        <v>1115</v>
      </c>
      <c r="K119" s="51" t="s">
        <v>1115</v>
      </c>
      <c r="L119" s="51" t="s">
        <v>1115</v>
      </c>
      <c r="M119" s="51" t="s">
        <v>1115</v>
      </c>
      <c r="N119" s="51" t="s">
        <v>1115</v>
      </c>
      <c r="O119" s="51" t="s">
        <v>1115</v>
      </c>
      <c r="P119" s="51" t="s">
        <v>1115</v>
      </c>
    </row>
    <row r="120" spans="1:16">
      <c r="A120" s="51" t="s">
        <v>1446</v>
      </c>
      <c r="D120" s="142" t="s">
        <v>1115</v>
      </c>
      <c r="E120" s="51" t="s">
        <v>1115</v>
      </c>
      <c r="F120" s="51" t="s">
        <v>1115</v>
      </c>
      <c r="G120" s="51" t="s">
        <v>1115</v>
      </c>
      <c r="H120" s="51" t="s">
        <v>1115</v>
      </c>
      <c r="I120" s="51" t="s">
        <v>1115</v>
      </c>
      <c r="J120" s="51" t="s">
        <v>1115</v>
      </c>
      <c r="K120" s="51" t="s">
        <v>1115</v>
      </c>
      <c r="L120" s="51" t="s">
        <v>1115</v>
      </c>
      <c r="M120" s="51" t="s">
        <v>1115</v>
      </c>
      <c r="N120" s="51" t="s">
        <v>1115</v>
      </c>
      <c r="O120" s="51" t="s">
        <v>1115</v>
      </c>
      <c r="P120" s="51" t="s">
        <v>1115</v>
      </c>
    </row>
    <row r="121" spans="1:16">
      <c r="A121" s="51" t="s">
        <v>3457</v>
      </c>
      <c r="D121" s="142" t="s">
        <v>3458</v>
      </c>
      <c r="E121" s="51" t="s">
        <v>2783</v>
      </c>
      <c r="F121" s="51" t="s">
        <v>2879</v>
      </c>
      <c r="G121" s="51" t="s">
        <v>2967</v>
      </c>
      <c r="H121" s="51" t="s">
        <v>3055</v>
      </c>
      <c r="I121" s="51" t="s">
        <v>3149</v>
      </c>
      <c r="J121" s="51" t="s">
        <v>3249</v>
      </c>
      <c r="K121" s="51" t="s">
        <v>3704</v>
      </c>
      <c r="L121" s="51" t="s">
        <v>3704</v>
      </c>
      <c r="M121" s="51" t="s">
        <v>3704</v>
      </c>
      <c r="N121" s="51" t="s">
        <v>4130</v>
      </c>
      <c r="O121" s="51" t="s">
        <v>4130</v>
      </c>
      <c r="P121" s="51" t="s">
        <v>4130</v>
      </c>
    </row>
    <row r="122" spans="1:16">
      <c r="A122" s="51" t="s">
        <v>1451</v>
      </c>
      <c r="C122" s="51" t="s">
        <v>1452</v>
      </c>
      <c r="D122" s="142" t="s">
        <v>976</v>
      </c>
      <c r="E122" s="51" t="s">
        <v>1115</v>
      </c>
      <c r="F122" s="51" t="s">
        <v>1115</v>
      </c>
      <c r="G122" s="51" t="s">
        <v>1115</v>
      </c>
      <c r="H122" s="51" t="s">
        <v>1115</v>
      </c>
      <c r="I122" s="51" t="s">
        <v>3153</v>
      </c>
      <c r="J122" s="51" t="s">
        <v>3253</v>
      </c>
      <c r="K122" s="51" t="s">
        <v>1115</v>
      </c>
      <c r="L122" s="51" t="s">
        <v>1115</v>
      </c>
      <c r="M122" s="51" t="s">
        <v>1115</v>
      </c>
      <c r="N122" s="51" t="s">
        <v>1115</v>
      </c>
      <c r="O122" s="51" t="s">
        <v>976</v>
      </c>
      <c r="P122" s="51" t="s">
        <v>976</v>
      </c>
    </row>
    <row r="123" spans="1:16">
      <c r="A123" s="51" t="s">
        <v>1456</v>
      </c>
      <c r="D123" s="142" t="s">
        <v>1032</v>
      </c>
      <c r="E123" s="51" t="s">
        <v>1115</v>
      </c>
      <c r="F123" s="51" t="s">
        <v>1115</v>
      </c>
      <c r="G123" s="51" t="s">
        <v>1115</v>
      </c>
      <c r="H123" s="51" t="s">
        <v>1115</v>
      </c>
      <c r="I123" s="51" t="s">
        <v>3154</v>
      </c>
      <c r="J123" s="51" t="s">
        <v>3254</v>
      </c>
      <c r="K123" s="51" t="s">
        <v>1115</v>
      </c>
      <c r="L123" s="51" t="s">
        <v>1115</v>
      </c>
      <c r="M123" s="51" t="s">
        <v>1115</v>
      </c>
      <c r="N123" s="51" t="s">
        <v>1115</v>
      </c>
      <c r="O123" s="51" t="s">
        <v>1032</v>
      </c>
      <c r="P123" s="51" t="s">
        <v>1032</v>
      </c>
    </row>
    <row r="124" spans="1:16">
      <c r="A124" s="51" t="s">
        <v>1459</v>
      </c>
      <c r="D124" s="142" t="s">
        <v>978</v>
      </c>
      <c r="E124" s="51" t="s">
        <v>1115</v>
      </c>
      <c r="F124" s="51" t="s">
        <v>1115</v>
      </c>
      <c r="G124" s="51" t="s">
        <v>1115</v>
      </c>
      <c r="H124" s="51" t="s">
        <v>1115</v>
      </c>
      <c r="I124" s="51" t="s">
        <v>3155</v>
      </c>
      <c r="J124" s="51" t="s">
        <v>3255</v>
      </c>
      <c r="K124" s="51" t="s">
        <v>1115</v>
      </c>
      <c r="L124" s="51" t="s">
        <v>1115</v>
      </c>
      <c r="M124" s="51" t="s">
        <v>1115</v>
      </c>
      <c r="N124" s="51" t="s">
        <v>1115</v>
      </c>
      <c r="O124" s="51" t="s">
        <v>978</v>
      </c>
      <c r="P124" s="51" t="s">
        <v>978</v>
      </c>
    </row>
    <row r="125" spans="1:16">
      <c r="A125" s="51" t="s">
        <v>1463</v>
      </c>
      <c r="D125" s="142" t="s">
        <v>1033</v>
      </c>
      <c r="E125" s="51" t="s">
        <v>1115</v>
      </c>
      <c r="F125" s="51" t="s">
        <v>1115</v>
      </c>
      <c r="G125" s="51" t="s">
        <v>1115</v>
      </c>
      <c r="H125" s="51" t="s">
        <v>1115</v>
      </c>
      <c r="I125" s="51" t="s">
        <v>3156</v>
      </c>
      <c r="J125" s="51" t="s">
        <v>3256</v>
      </c>
      <c r="K125" s="51" t="s">
        <v>1115</v>
      </c>
      <c r="L125" s="51" t="s">
        <v>1115</v>
      </c>
      <c r="M125" s="51" t="s">
        <v>1115</v>
      </c>
      <c r="N125" s="51" t="s">
        <v>1115</v>
      </c>
      <c r="O125" s="51" t="s">
        <v>1033</v>
      </c>
      <c r="P125" s="51" t="s">
        <v>1033</v>
      </c>
    </row>
    <row r="126" spans="1:16">
      <c r="A126" s="51" t="s">
        <v>1466</v>
      </c>
      <c r="C126" s="51" t="s">
        <v>1467</v>
      </c>
      <c r="D126" s="142" t="s">
        <v>981</v>
      </c>
      <c r="E126" s="51" t="s">
        <v>1115</v>
      </c>
      <c r="F126" s="51" t="s">
        <v>1115</v>
      </c>
      <c r="G126" s="51" t="s">
        <v>1115</v>
      </c>
      <c r="H126" s="51" t="s">
        <v>1115</v>
      </c>
      <c r="I126" s="51" t="s">
        <v>3157</v>
      </c>
      <c r="J126" s="51" t="s">
        <v>3257</v>
      </c>
      <c r="K126" s="51" t="s">
        <v>1115</v>
      </c>
      <c r="L126" s="51" t="s">
        <v>1115</v>
      </c>
      <c r="M126" s="51" t="s">
        <v>1115</v>
      </c>
      <c r="N126" s="51" t="s">
        <v>1115</v>
      </c>
      <c r="O126" s="51" t="s">
        <v>981</v>
      </c>
      <c r="P126" s="51" t="s">
        <v>981</v>
      </c>
    </row>
    <row r="127" spans="1:16">
      <c r="A127" s="51" t="s">
        <v>1470</v>
      </c>
      <c r="D127" s="142" t="s">
        <v>982</v>
      </c>
      <c r="E127" s="51" t="s">
        <v>1115</v>
      </c>
      <c r="F127" s="51" t="s">
        <v>1115</v>
      </c>
      <c r="G127" s="51" t="s">
        <v>1115</v>
      </c>
      <c r="H127" s="51" t="s">
        <v>1115</v>
      </c>
      <c r="I127" s="51" t="s">
        <v>3158</v>
      </c>
      <c r="J127" s="51" t="s">
        <v>3258</v>
      </c>
      <c r="K127" s="51" t="s">
        <v>1115</v>
      </c>
      <c r="L127" s="51" t="s">
        <v>1115</v>
      </c>
      <c r="M127" s="51" t="s">
        <v>1115</v>
      </c>
      <c r="N127" s="51" t="s">
        <v>1115</v>
      </c>
      <c r="O127" s="51" t="s">
        <v>982</v>
      </c>
      <c r="P127" s="51" t="s">
        <v>982</v>
      </c>
    </row>
    <row r="128" spans="1:16">
      <c r="A128" s="51" t="s">
        <v>1473</v>
      </c>
      <c r="D128" s="142" t="s">
        <v>983</v>
      </c>
      <c r="E128" s="51" t="s">
        <v>1115</v>
      </c>
      <c r="F128" s="51" t="s">
        <v>1115</v>
      </c>
      <c r="G128" s="51" t="s">
        <v>1115</v>
      </c>
      <c r="H128" s="51" t="s">
        <v>1115</v>
      </c>
      <c r="I128" s="51" t="s">
        <v>3159</v>
      </c>
      <c r="J128" s="51" t="s">
        <v>3259</v>
      </c>
      <c r="K128" s="51" t="s">
        <v>1115</v>
      </c>
      <c r="L128" s="51" t="s">
        <v>1115</v>
      </c>
      <c r="M128" s="51" t="s">
        <v>1115</v>
      </c>
      <c r="N128" s="51" t="s">
        <v>1115</v>
      </c>
      <c r="O128" s="51" t="s">
        <v>983</v>
      </c>
      <c r="P128" s="51" t="s">
        <v>983</v>
      </c>
    </row>
    <row r="129" spans="1:16">
      <c r="A129" s="51" t="s">
        <v>1477</v>
      </c>
      <c r="D129" s="142" t="s">
        <v>1034</v>
      </c>
      <c r="E129" s="51" t="s">
        <v>1115</v>
      </c>
      <c r="F129" s="51" t="s">
        <v>1115</v>
      </c>
      <c r="G129" s="51" t="s">
        <v>1115</v>
      </c>
      <c r="H129" s="51" t="s">
        <v>1115</v>
      </c>
      <c r="I129" s="51" t="s">
        <v>3160</v>
      </c>
      <c r="J129" s="51" t="s">
        <v>3260</v>
      </c>
      <c r="K129" s="51" t="s">
        <v>1115</v>
      </c>
      <c r="L129" s="51" t="s">
        <v>1115</v>
      </c>
      <c r="M129" s="51" t="s">
        <v>1115</v>
      </c>
      <c r="N129" s="51" t="s">
        <v>1115</v>
      </c>
      <c r="O129" s="51" t="s">
        <v>1034</v>
      </c>
      <c r="P129" s="51" t="s">
        <v>1034</v>
      </c>
    </row>
    <row r="130" spans="1:16">
      <c r="A130" s="51" t="s">
        <v>3459</v>
      </c>
      <c r="D130" s="142" t="s">
        <v>3460</v>
      </c>
      <c r="E130" s="51" t="s">
        <v>2834</v>
      </c>
      <c r="F130" s="51" t="s">
        <v>2926</v>
      </c>
      <c r="G130" s="51" t="s">
        <v>3014</v>
      </c>
      <c r="H130" s="51" t="s">
        <v>3103</v>
      </c>
      <c r="I130" s="51" t="s">
        <v>3208</v>
      </c>
      <c r="J130" s="51" t="s">
        <v>3473</v>
      </c>
      <c r="K130" s="51" t="s">
        <v>3843</v>
      </c>
      <c r="L130" s="51" t="s">
        <v>3974</v>
      </c>
      <c r="M130" s="51" t="s">
        <v>4077</v>
      </c>
      <c r="N130" s="51" t="s">
        <v>4077</v>
      </c>
      <c r="O130" s="51" t="s">
        <v>4322</v>
      </c>
      <c r="P130" s="51" t="s">
        <v>4322</v>
      </c>
    </row>
    <row r="131" spans="1:16">
      <c r="A131" s="51" t="s">
        <v>1480</v>
      </c>
      <c r="B131" s="51" t="s">
        <v>1481</v>
      </c>
      <c r="D131" s="142" t="s">
        <v>643</v>
      </c>
      <c r="E131" s="51" t="s">
        <v>2799</v>
      </c>
      <c r="F131" s="51" t="s">
        <v>2895</v>
      </c>
      <c r="G131" s="51" t="s">
        <v>2983</v>
      </c>
      <c r="H131" s="51" t="s">
        <v>3071</v>
      </c>
      <c r="I131" s="51" t="s">
        <v>3173</v>
      </c>
      <c r="J131" s="51" t="s">
        <v>3474</v>
      </c>
      <c r="K131" s="51" t="s">
        <v>643</v>
      </c>
      <c r="L131" s="51" t="s">
        <v>643</v>
      </c>
      <c r="M131" s="51" t="s">
        <v>643</v>
      </c>
      <c r="N131" s="51" t="s">
        <v>643</v>
      </c>
      <c r="O131" s="51" t="s">
        <v>643</v>
      </c>
      <c r="P131" s="51" t="s">
        <v>643</v>
      </c>
    </row>
    <row r="132" spans="1:16">
      <c r="A132" s="51" t="s">
        <v>1488</v>
      </c>
      <c r="D132" s="142" t="s">
        <v>1039</v>
      </c>
      <c r="E132" s="51" t="s">
        <v>2800</v>
      </c>
      <c r="F132" s="51" t="s">
        <v>2896</v>
      </c>
      <c r="G132" s="51" t="s">
        <v>2984</v>
      </c>
      <c r="H132" s="51" t="s">
        <v>3072</v>
      </c>
      <c r="I132" s="51" t="s">
        <v>3475</v>
      </c>
      <c r="J132" s="51" t="s">
        <v>3476</v>
      </c>
      <c r="K132" s="51" t="s">
        <v>644</v>
      </c>
      <c r="L132" s="51" t="s">
        <v>644</v>
      </c>
      <c r="M132" s="51" t="s">
        <v>644</v>
      </c>
      <c r="N132" s="51" t="s">
        <v>918</v>
      </c>
      <c r="O132" s="51" t="s">
        <v>918</v>
      </c>
      <c r="P132" s="51" t="s">
        <v>1039</v>
      </c>
    </row>
    <row r="133" spans="1:16">
      <c r="A133" s="51" t="s">
        <v>1495</v>
      </c>
      <c r="E133" s="51" t="s">
        <v>1115</v>
      </c>
      <c r="F133" s="51" t="s">
        <v>1115</v>
      </c>
      <c r="G133" s="51" t="s">
        <v>1115</v>
      </c>
      <c r="H133" s="51" t="s">
        <v>1115</v>
      </c>
      <c r="I133" s="51" t="s">
        <v>1115</v>
      </c>
      <c r="J133" s="51" t="s">
        <v>1115</v>
      </c>
      <c r="K133" s="51" t="s">
        <v>1115</v>
      </c>
      <c r="L133" s="51" t="s">
        <v>1115</v>
      </c>
      <c r="M133" s="51" t="s">
        <v>1115</v>
      </c>
      <c r="N133" s="51" t="s">
        <v>1115</v>
      </c>
      <c r="O133" s="51" t="s">
        <v>1115</v>
      </c>
      <c r="P133" s="51" t="s">
        <v>1115</v>
      </c>
    </row>
    <row r="134" spans="1:16">
      <c r="A134" s="51" t="s">
        <v>1503</v>
      </c>
      <c r="D134" s="142" t="s">
        <v>803</v>
      </c>
      <c r="E134" s="51" t="s">
        <v>2804</v>
      </c>
      <c r="F134" s="51" t="s">
        <v>3283</v>
      </c>
      <c r="G134" s="51" t="s">
        <v>2990</v>
      </c>
      <c r="H134" s="51" t="s">
        <v>3477</v>
      </c>
      <c r="I134" s="51" t="s">
        <v>3181</v>
      </c>
      <c r="J134" s="51" t="s">
        <v>3478</v>
      </c>
      <c r="K134" s="51" t="s">
        <v>652</v>
      </c>
      <c r="L134" s="51" t="s">
        <v>803</v>
      </c>
      <c r="M134" s="51" t="s">
        <v>803</v>
      </c>
      <c r="N134" s="51" t="s">
        <v>803</v>
      </c>
      <c r="O134" s="51" t="s">
        <v>803</v>
      </c>
      <c r="P134" s="51" t="s">
        <v>803</v>
      </c>
    </row>
    <row r="135" spans="1:16">
      <c r="A135" s="51" t="s">
        <v>1511</v>
      </c>
      <c r="D135" s="142" t="s">
        <v>995</v>
      </c>
      <c r="E135" s="51" t="s">
        <v>2803</v>
      </c>
      <c r="F135" s="51" t="s">
        <v>3479</v>
      </c>
      <c r="G135" s="51" t="s">
        <v>3289</v>
      </c>
      <c r="H135" s="51" t="s">
        <v>3075</v>
      </c>
      <c r="I135" s="51" t="s">
        <v>3180</v>
      </c>
      <c r="J135" s="51" t="s">
        <v>3480</v>
      </c>
      <c r="K135" s="51" t="s">
        <v>651</v>
      </c>
      <c r="L135" s="51" t="s">
        <v>802</v>
      </c>
      <c r="M135" s="51" t="s">
        <v>802</v>
      </c>
      <c r="N135" s="51" t="s">
        <v>802</v>
      </c>
      <c r="O135" s="51" t="s">
        <v>995</v>
      </c>
      <c r="P135" s="51" t="s">
        <v>995</v>
      </c>
    </row>
    <row r="136" spans="1:16">
      <c r="A136" s="51" t="s">
        <v>3321</v>
      </c>
      <c r="D136" s="142" t="s">
        <v>797</v>
      </c>
      <c r="E136" s="51" t="s">
        <v>2802</v>
      </c>
      <c r="F136" s="51" t="s">
        <v>2898</v>
      </c>
      <c r="G136" s="51" t="s">
        <v>3284</v>
      </c>
      <c r="H136" s="51" t="s">
        <v>3074</v>
      </c>
      <c r="I136" s="51" t="s">
        <v>3291</v>
      </c>
      <c r="J136" s="51" t="s">
        <v>3481</v>
      </c>
      <c r="K136" s="51" t="s">
        <v>646</v>
      </c>
      <c r="L136" s="51" t="s">
        <v>797</v>
      </c>
      <c r="M136" s="51" t="s">
        <v>797</v>
      </c>
      <c r="N136" s="51" t="s">
        <v>797</v>
      </c>
      <c r="O136" s="51" t="s">
        <v>797</v>
      </c>
      <c r="P136" s="51" t="s">
        <v>797</v>
      </c>
    </row>
    <row r="137" spans="1:16">
      <c r="A137" s="51" t="s">
        <v>3322</v>
      </c>
      <c r="D137" s="142" t="s">
        <v>993</v>
      </c>
      <c r="E137" s="51" t="s">
        <v>2801</v>
      </c>
      <c r="F137" s="51" t="s">
        <v>2897</v>
      </c>
      <c r="G137" s="51" t="s">
        <v>3482</v>
      </c>
      <c r="H137" s="51" t="s">
        <v>3073</v>
      </c>
      <c r="I137" s="51" t="s">
        <v>3286</v>
      </c>
      <c r="J137" s="51" t="s">
        <v>3483</v>
      </c>
      <c r="K137" s="51" t="s">
        <v>645</v>
      </c>
      <c r="L137" s="51" t="s">
        <v>645</v>
      </c>
      <c r="M137" s="51" t="s">
        <v>645</v>
      </c>
      <c r="N137" s="51" t="s">
        <v>645</v>
      </c>
      <c r="O137" s="51" t="s">
        <v>993</v>
      </c>
      <c r="P137" s="51" t="s">
        <v>993</v>
      </c>
    </row>
    <row r="138" spans="1:16">
      <c r="A138" s="51" t="s">
        <v>3323</v>
      </c>
      <c r="D138" s="142" t="s">
        <v>996</v>
      </c>
      <c r="E138" s="51" t="s">
        <v>2805</v>
      </c>
      <c r="F138" s="51" t="s">
        <v>3288</v>
      </c>
      <c r="G138" s="51" t="s">
        <v>2991</v>
      </c>
      <c r="H138" s="51" t="s">
        <v>3285</v>
      </c>
      <c r="I138" s="51" t="s">
        <v>3182</v>
      </c>
      <c r="J138" s="51" t="s">
        <v>3484</v>
      </c>
      <c r="K138" s="51" t="s">
        <v>3756</v>
      </c>
      <c r="L138" s="51" t="s">
        <v>804</v>
      </c>
      <c r="M138" s="51" t="s">
        <v>872</v>
      </c>
      <c r="N138" s="51" t="s">
        <v>872</v>
      </c>
      <c r="O138" s="51" t="s">
        <v>996</v>
      </c>
      <c r="P138" s="51" t="s">
        <v>996</v>
      </c>
    </row>
    <row r="139" spans="1:16">
      <c r="A139" s="51" t="s">
        <v>1519</v>
      </c>
      <c r="B139" s="51" t="s">
        <v>1520</v>
      </c>
      <c r="D139" s="142" t="s">
        <v>923</v>
      </c>
      <c r="E139" s="51" t="s">
        <v>2806</v>
      </c>
      <c r="F139" s="51" t="s">
        <v>1115</v>
      </c>
      <c r="G139" s="51" t="s">
        <v>2992</v>
      </c>
      <c r="H139" s="51" t="s">
        <v>1115</v>
      </c>
      <c r="I139" s="51" t="s">
        <v>3183</v>
      </c>
      <c r="J139" s="51" t="s">
        <v>1115</v>
      </c>
      <c r="K139" s="51" t="s">
        <v>3759</v>
      </c>
      <c r="L139" s="51" t="s">
        <v>1115</v>
      </c>
      <c r="M139" s="51" t="s">
        <v>923</v>
      </c>
      <c r="N139" s="51" t="s">
        <v>1115</v>
      </c>
      <c r="O139" s="51" t="s">
        <v>4289</v>
      </c>
      <c r="P139" s="51" t="s">
        <v>1115</v>
      </c>
    </row>
    <row r="140" spans="1:16">
      <c r="A140" s="51" t="s">
        <v>1525</v>
      </c>
      <c r="D140" s="142" t="s">
        <v>660</v>
      </c>
      <c r="E140" s="51" t="s">
        <v>2807</v>
      </c>
      <c r="F140" s="51" t="s">
        <v>1115</v>
      </c>
      <c r="G140" s="51" t="s">
        <v>2993</v>
      </c>
      <c r="H140" s="51" t="s">
        <v>1115</v>
      </c>
      <c r="I140" s="51" t="s">
        <v>3184</v>
      </c>
      <c r="J140" s="51" t="s">
        <v>1115</v>
      </c>
      <c r="K140" s="51" t="s">
        <v>660</v>
      </c>
      <c r="L140" s="51" t="s">
        <v>1115</v>
      </c>
      <c r="M140" s="51" t="s">
        <v>4052</v>
      </c>
      <c r="N140" s="51" t="s">
        <v>1115</v>
      </c>
      <c r="O140" s="51" t="s">
        <v>660</v>
      </c>
      <c r="P140" s="51" t="s">
        <v>1115</v>
      </c>
    </row>
    <row r="141" spans="1:16">
      <c r="A141" s="51" t="s">
        <v>1530</v>
      </c>
      <c r="D141" s="142" t="s">
        <v>808</v>
      </c>
      <c r="E141" s="51" t="s">
        <v>2808</v>
      </c>
      <c r="F141" s="51" t="s">
        <v>1115</v>
      </c>
      <c r="G141" s="51" t="s">
        <v>2994</v>
      </c>
      <c r="H141" s="51" t="s">
        <v>1115</v>
      </c>
      <c r="I141" s="51" t="s">
        <v>3185</v>
      </c>
      <c r="J141" s="51" t="s">
        <v>1115</v>
      </c>
      <c r="K141" s="51" t="s">
        <v>3766</v>
      </c>
      <c r="L141" s="51" t="s">
        <v>1115</v>
      </c>
      <c r="M141" s="51" t="s">
        <v>808</v>
      </c>
      <c r="N141" s="51" t="s">
        <v>1115</v>
      </c>
      <c r="O141" s="51" t="s">
        <v>808</v>
      </c>
      <c r="P141" s="51" t="s">
        <v>1115</v>
      </c>
    </row>
    <row r="142" spans="1:16">
      <c r="A142" s="51" t="s">
        <v>1535</v>
      </c>
      <c r="D142" s="142" t="s">
        <v>662</v>
      </c>
      <c r="E142" s="51" t="s">
        <v>2809</v>
      </c>
      <c r="F142" s="51" t="s">
        <v>1115</v>
      </c>
      <c r="G142" s="51" t="s">
        <v>2995</v>
      </c>
      <c r="H142" s="51" t="s">
        <v>1115</v>
      </c>
      <c r="I142" s="51" t="s">
        <v>3186</v>
      </c>
      <c r="J142" s="51" t="s">
        <v>1115</v>
      </c>
      <c r="K142" s="51" t="s">
        <v>662</v>
      </c>
      <c r="L142" s="51" t="s">
        <v>1115</v>
      </c>
      <c r="M142" s="51" t="s">
        <v>662</v>
      </c>
      <c r="N142" s="51" t="s">
        <v>1115</v>
      </c>
      <c r="O142" s="51" t="s">
        <v>662</v>
      </c>
      <c r="P142" s="51" t="s">
        <v>1115</v>
      </c>
    </row>
    <row r="143" spans="1:16">
      <c r="A143" s="51" t="s">
        <v>1539</v>
      </c>
      <c r="D143" s="142" t="s">
        <v>924</v>
      </c>
      <c r="E143" s="51" t="s">
        <v>2810</v>
      </c>
      <c r="F143" s="51" t="s">
        <v>1115</v>
      </c>
      <c r="G143" s="51" t="s">
        <v>2996</v>
      </c>
      <c r="H143" s="51" t="s">
        <v>1115</v>
      </c>
      <c r="I143" s="51" t="s">
        <v>3187</v>
      </c>
      <c r="J143" s="51" t="s">
        <v>1115</v>
      </c>
      <c r="K143" s="51" t="s">
        <v>663</v>
      </c>
      <c r="L143" s="51" t="s">
        <v>1115</v>
      </c>
      <c r="M143" s="51" t="s">
        <v>924</v>
      </c>
      <c r="N143" s="51" t="s">
        <v>1115</v>
      </c>
      <c r="O143" s="51" t="s">
        <v>924</v>
      </c>
      <c r="P143" s="51" t="s">
        <v>1115</v>
      </c>
    </row>
    <row r="144" spans="1:16">
      <c r="A144" s="51" t="s">
        <v>1544</v>
      </c>
      <c r="D144" s="142" t="s">
        <v>879</v>
      </c>
      <c r="E144" s="51" t="s">
        <v>2811</v>
      </c>
      <c r="F144" s="51" t="s">
        <v>1115</v>
      </c>
      <c r="G144" s="51" t="s">
        <v>2997</v>
      </c>
      <c r="H144" s="51" t="s">
        <v>1115</v>
      </c>
      <c r="I144" s="51" t="s">
        <v>3188</v>
      </c>
      <c r="J144" s="51" t="s">
        <v>1115</v>
      </c>
      <c r="K144" s="51" t="s">
        <v>664</v>
      </c>
      <c r="L144" s="51" t="s">
        <v>1115</v>
      </c>
      <c r="M144" s="51" t="s">
        <v>879</v>
      </c>
      <c r="N144" s="51" t="s">
        <v>1115</v>
      </c>
      <c r="O144" s="51" t="s">
        <v>879</v>
      </c>
      <c r="P144" s="51" t="s">
        <v>1115</v>
      </c>
    </row>
    <row r="145" spans="1:16">
      <c r="A145" s="51" t="s">
        <v>1549</v>
      </c>
      <c r="D145" s="142" t="s">
        <v>880</v>
      </c>
      <c r="E145" s="51" t="s">
        <v>2812</v>
      </c>
      <c r="F145" s="51" t="s">
        <v>1115</v>
      </c>
      <c r="G145" s="51" t="s">
        <v>2998</v>
      </c>
      <c r="H145" s="51" t="s">
        <v>1115</v>
      </c>
      <c r="I145" s="51" t="s">
        <v>3189</v>
      </c>
      <c r="J145" s="51" t="s">
        <v>1115</v>
      </c>
      <c r="K145" s="51" t="s">
        <v>665</v>
      </c>
      <c r="L145" s="51" t="s">
        <v>1115</v>
      </c>
      <c r="M145" s="51" t="s">
        <v>880</v>
      </c>
      <c r="N145" s="51" t="s">
        <v>1115</v>
      </c>
      <c r="O145" s="51" t="s">
        <v>880</v>
      </c>
      <c r="P145" s="51" t="s">
        <v>1115</v>
      </c>
    </row>
    <row r="146" spans="1:16">
      <c r="A146" s="51" t="s">
        <v>1554</v>
      </c>
      <c r="D146" s="142" t="s">
        <v>998</v>
      </c>
      <c r="E146" s="51" t="s">
        <v>3485</v>
      </c>
      <c r="F146" s="51" t="s">
        <v>1115</v>
      </c>
      <c r="G146" s="51" t="s">
        <v>2999</v>
      </c>
      <c r="H146" s="51" t="s">
        <v>1115</v>
      </c>
      <c r="I146" s="51" t="s">
        <v>3190</v>
      </c>
      <c r="J146" s="51" t="s">
        <v>1115</v>
      </c>
      <c r="K146" s="51" t="s">
        <v>666</v>
      </c>
      <c r="L146" s="51" t="s">
        <v>1115</v>
      </c>
      <c r="M146" s="51" t="s">
        <v>3326</v>
      </c>
      <c r="N146" s="51" t="s">
        <v>1115</v>
      </c>
      <c r="O146" s="51" t="s">
        <v>998</v>
      </c>
      <c r="P146" s="51" t="s">
        <v>1115</v>
      </c>
    </row>
    <row r="147" spans="1:16">
      <c r="A147" s="51" t="s">
        <v>1559</v>
      </c>
      <c r="B147" s="51" t="s">
        <v>1560</v>
      </c>
      <c r="D147" s="142" t="s">
        <v>874</v>
      </c>
      <c r="E147" s="51" t="s">
        <v>1115</v>
      </c>
      <c r="F147" s="51" t="s">
        <v>2904</v>
      </c>
      <c r="G147" s="51" t="s">
        <v>1115</v>
      </c>
      <c r="H147" s="51" t="s">
        <v>3290</v>
      </c>
      <c r="I147" s="51" t="s">
        <v>1115</v>
      </c>
      <c r="J147" s="51" t="s">
        <v>3486</v>
      </c>
      <c r="K147" s="51" t="s">
        <v>1115</v>
      </c>
      <c r="L147" s="51" t="s">
        <v>659</v>
      </c>
      <c r="M147" s="51" t="s">
        <v>1115</v>
      </c>
      <c r="N147" s="51" t="s">
        <v>874</v>
      </c>
      <c r="O147" s="51" t="s">
        <v>1115</v>
      </c>
      <c r="P147" s="51" t="s">
        <v>874</v>
      </c>
    </row>
    <row r="148" spans="1:16">
      <c r="A148" s="51" t="s">
        <v>1565</v>
      </c>
      <c r="D148" s="142" t="s">
        <v>660</v>
      </c>
      <c r="E148" s="51" t="s">
        <v>1115</v>
      </c>
      <c r="F148" s="51" t="s">
        <v>2905</v>
      </c>
      <c r="G148" s="51" t="s">
        <v>1115</v>
      </c>
      <c r="H148" s="51" t="s">
        <v>3082</v>
      </c>
      <c r="I148" s="51" t="s">
        <v>1115</v>
      </c>
      <c r="J148" s="51" t="s">
        <v>3487</v>
      </c>
      <c r="K148" s="51" t="s">
        <v>1115</v>
      </c>
      <c r="L148" s="51" t="s">
        <v>660</v>
      </c>
      <c r="M148" s="51" t="s">
        <v>1115</v>
      </c>
      <c r="N148" s="51" t="s">
        <v>660</v>
      </c>
      <c r="O148" s="51" t="s">
        <v>1115</v>
      </c>
      <c r="P148" s="51" t="s">
        <v>660</v>
      </c>
    </row>
    <row r="149" spans="1:16">
      <c r="A149" s="51" t="s">
        <v>1569</v>
      </c>
      <c r="D149" s="142" t="s">
        <v>808</v>
      </c>
      <c r="E149" s="51" t="s">
        <v>1115</v>
      </c>
      <c r="F149" s="51" t="s">
        <v>2906</v>
      </c>
      <c r="G149" s="51" t="s">
        <v>1115</v>
      </c>
      <c r="H149" s="51" t="s">
        <v>3083</v>
      </c>
      <c r="I149" s="51" t="s">
        <v>1115</v>
      </c>
      <c r="J149" s="51" t="s">
        <v>3488</v>
      </c>
      <c r="K149" s="51" t="s">
        <v>1115</v>
      </c>
      <c r="L149" s="51" t="s">
        <v>808</v>
      </c>
      <c r="M149" s="51" t="s">
        <v>1115</v>
      </c>
      <c r="N149" s="51" t="s">
        <v>808</v>
      </c>
      <c r="O149" s="51" t="s">
        <v>1115</v>
      </c>
      <c r="P149" s="51" t="s">
        <v>808</v>
      </c>
    </row>
    <row r="150" spans="1:16">
      <c r="A150" s="51" t="s">
        <v>1573</v>
      </c>
      <c r="D150" s="142" t="s">
        <v>662</v>
      </c>
      <c r="E150" s="51" t="s">
        <v>1115</v>
      </c>
      <c r="F150" s="51" t="s">
        <v>2907</v>
      </c>
      <c r="G150" s="51" t="s">
        <v>1115</v>
      </c>
      <c r="H150" s="51" t="s">
        <v>3084</v>
      </c>
      <c r="I150" s="51" t="s">
        <v>1115</v>
      </c>
      <c r="J150" s="51" t="s">
        <v>3489</v>
      </c>
      <c r="K150" s="51" t="s">
        <v>1115</v>
      </c>
      <c r="L150" s="51" t="s">
        <v>662</v>
      </c>
      <c r="M150" s="51" t="s">
        <v>1115</v>
      </c>
      <c r="N150" s="51" t="s">
        <v>662</v>
      </c>
      <c r="O150" s="51" t="s">
        <v>1115</v>
      </c>
      <c r="P150" s="51" t="s">
        <v>662</v>
      </c>
    </row>
    <row r="151" spans="1:16">
      <c r="A151" s="51" t="s">
        <v>1577</v>
      </c>
      <c r="D151" s="142" t="s">
        <v>924</v>
      </c>
      <c r="E151" s="51" t="s">
        <v>1115</v>
      </c>
      <c r="F151" s="51" t="s">
        <v>2908</v>
      </c>
      <c r="G151" s="51" t="s">
        <v>1115</v>
      </c>
      <c r="H151" s="51" t="s">
        <v>3085</v>
      </c>
      <c r="I151" s="51" t="s">
        <v>1115</v>
      </c>
      <c r="J151" s="51" t="s">
        <v>3490</v>
      </c>
      <c r="K151" s="51" t="s">
        <v>1115</v>
      </c>
      <c r="L151" s="51" t="s">
        <v>809</v>
      </c>
      <c r="M151" s="51" t="s">
        <v>1115</v>
      </c>
      <c r="N151" s="51" t="s">
        <v>924</v>
      </c>
      <c r="O151" s="51" t="s">
        <v>1115</v>
      </c>
      <c r="P151" s="51" t="s">
        <v>924</v>
      </c>
    </row>
    <row r="152" spans="1:16">
      <c r="A152" s="51" t="s">
        <v>1581</v>
      </c>
      <c r="D152" s="142" t="s">
        <v>879</v>
      </c>
      <c r="E152" s="51" t="s">
        <v>1115</v>
      </c>
      <c r="F152" s="51" t="s">
        <v>2909</v>
      </c>
      <c r="G152" s="51" t="s">
        <v>1115</v>
      </c>
      <c r="H152" s="51" t="s">
        <v>3086</v>
      </c>
      <c r="I152" s="51" t="s">
        <v>1115</v>
      </c>
      <c r="J152" s="51" t="s">
        <v>3491</v>
      </c>
      <c r="K152" s="51" t="s">
        <v>1115</v>
      </c>
      <c r="L152" s="51" t="s">
        <v>3324</v>
      </c>
      <c r="M152" s="51" t="s">
        <v>1115</v>
      </c>
      <c r="N152" s="51" t="s">
        <v>879</v>
      </c>
      <c r="O152" s="51" t="s">
        <v>1115</v>
      </c>
      <c r="P152" s="51" t="s">
        <v>879</v>
      </c>
    </row>
    <row r="153" spans="1:16">
      <c r="A153" s="51" t="s">
        <v>1585</v>
      </c>
      <c r="D153" s="142" t="s">
        <v>880</v>
      </c>
      <c r="E153" s="51" t="s">
        <v>1115</v>
      </c>
      <c r="F153" s="51" t="s">
        <v>2910</v>
      </c>
      <c r="G153" s="51" t="s">
        <v>1115</v>
      </c>
      <c r="H153" s="51" t="s">
        <v>3087</v>
      </c>
      <c r="I153" s="51" t="s">
        <v>1115</v>
      </c>
      <c r="J153" s="51" t="s">
        <v>3492</v>
      </c>
      <c r="K153" s="51" t="s">
        <v>1115</v>
      </c>
      <c r="L153" s="51" t="s">
        <v>3325</v>
      </c>
      <c r="M153" s="51" t="s">
        <v>1115</v>
      </c>
      <c r="N153" s="51" t="s">
        <v>880</v>
      </c>
      <c r="O153" s="51" t="s">
        <v>1115</v>
      </c>
      <c r="P153" s="51" t="s">
        <v>880</v>
      </c>
    </row>
    <row r="154" spans="1:16">
      <c r="A154" s="51" t="s">
        <v>1589</v>
      </c>
      <c r="D154" s="142" t="s">
        <v>998</v>
      </c>
      <c r="E154" s="51" t="s">
        <v>1115</v>
      </c>
      <c r="F154" s="51" t="s">
        <v>2911</v>
      </c>
      <c r="G154" s="51" t="s">
        <v>1115</v>
      </c>
      <c r="H154" s="51" t="s">
        <v>3088</v>
      </c>
      <c r="I154" s="51" t="s">
        <v>1115</v>
      </c>
      <c r="J154" s="51" t="s">
        <v>3493</v>
      </c>
      <c r="K154" s="51" t="s">
        <v>1115</v>
      </c>
      <c r="L154" s="51" t="s">
        <v>3953</v>
      </c>
      <c r="M154" s="51" t="s">
        <v>1115</v>
      </c>
      <c r="N154" s="51" t="s">
        <v>3326</v>
      </c>
      <c r="O154" s="51" t="s">
        <v>1115</v>
      </c>
      <c r="P154" s="51" t="s">
        <v>998</v>
      </c>
    </row>
    <row r="155" spans="1:16">
      <c r="A155" s="51" t="s">
        <v>1593</v>
      </c>
      <c r="B155" s="51" t="s">
        <v>1594</v>
      </c>
      <c r="D155" s="142" t="s">
        <v>1000</v>
      </c>
      <c r="E155" s="51" t="s">
        <v>1115</v>
      </c>
      <c r="F155" s="51" t="s">
        <v>1115</v>
      </c>
      <c r="G155" s="51" t="s">
        <v>1115</v>
      </c>
      <c r="H155" s="51" t="s">
        <v>1115</v>
      </c>
      <c r="I155" s="51" t="s">
        <v>3191</v>
      </c>
      <c r="J155" s="51" t="s">
        <v>3494</v>
      </c>
      <c r="K155" s="51" t="s">
        <v>1115</v>
      </c>
      <c r="L155" s="51" t="s">
        <v>1115</v>
      </c>
      <c r="M155" s="51" t="s">
        <v>1115</v>
      </c>
      <c r="N155" s="51" t="s">
        <v>1115</v>
      </c>
      <c r="O155" s="51" t="s">
        <v>1000</v>
      </c>
      <c r="P155" s="51" t="s">
        <v>1000</v>
      </c>
    </row>
    <row r="156" spans="1:16">
      <c r="A156" s="51" t="s">
        <v>1598</v>
      </c>
      <c r="D156" s="142" t="s">
        <v>1001</v>
      </c>
      <c r="E156" s="51" t="s">
        <v>1115</v>
      </c>
      <c r="F156" s="51" t="s">
        <v>1115</v>
      </c>
      <c r="G156" s="51" t="s">
        <v>1115</v>
      </c>
      <c r="H156" s="51" t="s">
        <v>1115</v>
      </c>
      <c r="I156" s="51" t="s">
        <v>3192</v>
      </c>
      <c r="J156" s="51" t="s">
        <v>3495</v>
      </c>
      <c r="K156" s="51" t="s">
        <v>1115</v>
      </c>
      <c r="L156" s="51" t="s">
        <v>1115</v>
      </c>
      <c r="M156" s="51" t="s">
        <v>1115</v>
      </c>
      <c r="N156" s="51" t="s">
        <v>1115</v>
      </c>
      <c r="O156" s="51" t="s">
        <v>1001</v>
      </c>
      <c r="P156" s="51" t="s">
        <v>1001</v>
      </c>
    </row>
    <row r="157" spans="1:16">
      <c r="A157" s="51" t="s">
        <v>1602</v>
      </c>
      <c r="D157" s="142" t="s">
        <v>1002</v>
      </c>
      <c r="E157" s="51" t="s">
        <v>1115</v>
      </c>
      <c r="F157" s="51" t="s">
        <v>1115</v>
      </c>
      <c r="G157" s="51" t="s">
        <v>1115</v>
      </c>
      <c r="H157" s="51" t="s">
        <v>1115</v>
      </c>
      <c r="I157" s="51" t="s">
        <v>3193</v>
      </c>
      <c r="J157" s="51" t="s">
        <v>3496</v>
      </c>
      <c r="K157" s="51" t="s">
        <v>1115</v>
      </c>
      <c r="L157" s="51" t="s">
        <v>1115</v>
      </c>
      <c r="M157" s="51" t="s">
        <v>1115</v>
      </c>
      <c r="N157" s="51" t="s">
        <v>1115</v>
      </c>
      <c r="O157" s="51" t="s">
        <v>1002</v>
      </c>
      <c r="P157" s="51" t="s">
        <v>1002</v>
      </c>
    </row>
    <row r="158" spans="1:16">
      <c r="A158" s="51" t="s">
        <v>1606</v>
      </c>
      <c r="B158" s="51" t="s">
        <v>1607</v>
      </c>
      <c r="D158" s="142" t="s">
        <v>479</v>
      </c>
      <c r="E158" s="51" t="s">
        <v>2820</v>
      </c>
      <c r="F158" s="51" t="s">
        <v>2912</v>
      </c>
      <c r="G158" s="51" t="s">
        <v>3000</v>
      </c>
      <c r="H158" s="51" t="s">
        <v>3089</v>
      </c>
      <c r="I158" s="51" t="s">
        <v>3194</v>
      </c>
      <c r="J158" s="51" t="s">
        <v>3497</v>
      </c>
      <c r="K158" s="51" t="s">
        <v>479</v>
      </c>
      <c r="L158" s="51" t="s">
        <v>479</v>
      </c>
      <c r="M158" s="51" t="s">
        <v>479</v>
      </c>
      <c r="N158" s="51" t="s">
        <v>479</v>
      </c>
      <c r="O158" s="51" t="s">
        <v>479</v>
      </c>
      <c r="P158" s="51" t="s">
        <v>479</v>
      </c>
    </row>
    <row r="159" spans="1:16">
      <c r="A159" s="51" t="s">
        <v>1614</v>
      </c>
      <c r="D159" s="142" t="s">
        <v>883</v>
      </c>
      <c r="E159" s="51" t="s">
        <v>2821</v>
      </c>
      <c r="F159" s="51" t="s">
        <v>2913</v>
      </c>
      <c r="G159" s="51" t="s">
        <v>3001</v>
      </c>
      <c r="H159" s="51" t="s">
        <v>3090</v>
      </c>
      <c r="I159" s="51" t="s">
        <v>3195</v>
      </c>
      <c r="J159" s="51" t="s">
        <v>3498</v>
      </c>
      <c r="K159" s="51" t="s">
        <v>669</v>
      </c>
      <c r="L159" s="51" t="s">
        <v>3327</v>
      </c>
      <c r="M159" s="51" t="s">
        <v>883</v>
      </c>
      <c r="N159" s="51" t="s">
        <v>883</v>
      </c>
      <c r="O159" s="51" t="s">
        <v>883</v>
      </c>
      <c r="P159" s="51" t="s">
        <v>883</v>
      </c>
    </row>
    <row r="160" spans="1:16">
      <c r="A160" s="51" t="s">
        <v>1621</v>
      </c>
      <c r="D160" s="142" t="s">
        <v>3328</v>
      </c>
      <c r="E160" s="51" t="s">
        <v>2822</v>
      </c>
      <c r="F160" s="51" t="s">
        <v>2914</v>
      </c>
      <c r="G160" s="51" t="s">
        <v>3002</v>
      </c>
      <c r="H160" s="51" t="s">
        <v>3091</v>
      </c>
      <c r="I160" s="51" t="s">
        <v>3196</v>
      </c>
      <c r="J160" s="51" t="s">
        <v>3499</v>
      </c>
      <c r="K160" s="51" t="s">
        <v>3811</v>
      </c>
      <c r="L160" s="51" t="s">
        <v>3957</v>
      </c>
      <c r="M160" s="51" t="s">
        <v>4062</v>
      </c>
      <c r="N160" s="51" t="s">
        <v>4166</v>
      </c>
      <c r="O160" s="51" t="s">
        <v>480</v>
      </c>
      <c r="P160" s="51" t="s">
        <v>480</v>
      </c>
    </row>
    <row r="161" spans="1:16">
      <c r="A161" s="51" t="s">
        <v>1629</v>
      </c>
      <c r="D161" s="142" t="s">
        <v>3332</v>
      </c>
      <c r="E161" s="51" t="s">
        <v>2823</v>
      </c>
      <c r="F161" s="51" t="s">
        <v>2915</v>
      </c>
      <c r="G161" s="51" t="s">
        <v>3003</v>
      </c>
      <c r="H161" s="51" t="s">
        <v>3092</v>
      </c>
      <c r="I161" s="51" t="s">
        <v>3197</v>
      </c>
      <c r="J161" s="51" t="s">
        <v>3500</v>
      </c>
      <c r="K161" s="51" t="s">
        <v>3333</v>
      </c>
      <c r="L161" s="51" t="s">
        <v>3334</v>
      </c>
      <c r="M161" s="51" t="s">
        <v>3335</v>
      </c>
      <c r="N161" s="51" t="s">
        <v>4168</v>
      </c>
      <c r="O161" s="51" t="s">
        <v>481</v>
      </c>
      <c r="P161" s="51" t="s">
        <v>481</v>
      </c>
    </row>
    <row r="162" spans="1:16">
      <c r="A162" s="51" t="s">
        <v>1637</v>
      </c>
      <c r="D162" s="142" t="s">
        <v>3336</v>
      </c>
      <c r="E162" s="51" t="s">
        <v>2824</v>
      </c>
      <c r="F162" s="51" t="s">
        <v>2916</v>
      </c>
      <c r="G162" s="51" t="s">
        <v>3004</v>
      </c>
      <c r="H162" s="51" t="s">
        <v>3093</v>
      </c>
      <c r="I162" s="51" t="s">
        <v>3198</v>
      </c>
      <c r="J162" s="51" t="s">
        <v>3501</v>
      </c>
      <c r="K162" s="51" t="s">
        <v>3337</v>
      </c>
      <c r="L162" s="51" t="s">
        <v>3960</v>
      </c>
      <c r="M162" s="51" t="s">
        <v>3339</v>
      </c>
      <c r="N162" s="51" t="s">
        <v>3339</v>
      </c>
      <c r="O162" s="51" t="s">
        <v>3336</v>
      </c>
      <c r="P162" s="51" t="s">
        <v>3336</v>
      </c>
    </row>
    <row r="163" spans="1:16">
      <c r="A163" s="51" t="s">
        <v>1645</v>
      </c>
      <c r="D163" s="142" t="s">
        <v>930</v>
      </c>
      <c r="E163" s="51" t="s">
        <v>2825</v>
      </c>
      <c r="F163" s="51" t="s">
        <v>2917</v>
      </c>
      <c r="G163" s="51" t="s">
        <v>3005</v>
      </c>
      <c r="H163" s="51" t="s">
        <v>3094</v>
      </c>
      <c r="I163" s="51" t="s">
        <v>3199</v>
      </c>
      <c r="J163" s="51" t="s">
        <v>3502</v>
      </c>
      <c r="K163" s="51" t="s">
        <v>3340</v>
      </c>
      <c r="L163" s="51" t="s">
        <v>830</v>
      </c>
      <c r="M163" s="51" t="s">
        <v>3341</v>
      </c>
      <c r="N163" s="51" t="s">
        <v>930</v>
      </c>
      <c r="O163" s="51" t="s">
        <v>930</v>
      </c>
      <c r="P163" s="51" t="s">
        <v>930</v>
      </c>
    </row>
    <row r="164" spans="1:16">
      <c r="A164" s="51" t="s">
        <v>1653</v>
      </c>
      <c r="D164" s="142" t="s">
        <v>694</v>
      </c>
      <c r="E164" s="51" t="s">
        <v>2826</v>
      </c>
      <c r="F164" s="51" t="s">
        <v>2918</v>
      </c>
      <c r="G164" s="51" t="s">
        <v>3006</v>
      </c>
      <c r="H164" s="51" t="s">
        <v>3095</v>
      </c>
      <c r="I164" s="51" t="s">
        <v>3200</v>
      </c>
      <c r="J164" s="51" t="s">
        <v>3503</v>
      </c>
      <c r="K164" s="51" t="s">
        <v>694</v>
      </c>
      <c r="L164" s="51" t="s">
        <v>694</v>
      </c>
      <c r="M164" s="51" t="s">
        <v>694</v>
      </c>
      <c r="N164" s="51" t="s">
        <v>694</v>
      </c>
      <c r="O164" s="51" t="s">
        <v>694</v>
      </c>
      <c r="P164" s="51" t="s">
        <v>694</v>
      </c>
    </row>
    <row r="165" spans="1:16">
      <c r="A165" s="51" t="s">
        <v>1661</v>
      </c>
      <c r="D165" s="142" t="s">
        <v>3342</v>
      </c>
      <c r="E165" s="51" t="s">
        <v>2827</v>
      </c>
      <c r="F165" s="51" t="s">
        <v>2919</v>
      </c>
      <c r="G165" s="51" t="s">
        <v>3007</v>
      </c>
      <c r="H165" s="51" t="s">
        <v>3096</v>
      </c>
      <c r="I165" s="51" t="s">
        <v>3201</v>
      </c>
      <c r="J165" s="51" t="s">
        <v>3504</v>
      </c>
      <c r="K165" s="51" t="s">
        <v>3822</v>
      </c>
      <c r="L165" s="51" t="s">
        <v>888</v>
      </c>
      <c r="M165" s="51" t="s">
        <v>888</v>
      </c>
      <c r="N165" s="51" t="s">
        <v>4173</v>
      </c>
      <c r="O165" s="51" t="s">
        <v>381</v>
      </c>
      <c r="P165" s="51" t="s">
        <v>381</v>
      </c>
    </row>
    <row r="166" spans="1:16">
      <c r="A166" s="51" t="s">
        <v>1669</v>
      </c>
      <c r="D166" s="142" t="s">
        <v>3345</v>
      </c>
      <c r="E166" s="51" t="s">
        <v>2828</v>
      </c>
      <c r="F166" s="51" t="s">
        <v>2920</v>
      </c>
      <c r="G166" s="51" t="s">
        <v>3008</v>
      </c>
      <c r="H166" s="51" t="s">
        <v>3097</v>
      </c>
      <c r="I166" s="51" t="s">
        <v>3202</v>
      </c>
      <c r="J166" s="51" t="s">
        <v>3505</v>
      </c>
      <c r="K166" s="51" t="s">
        <v>3346</v>
      </c>
      <c r="L166" s="51" t="s">
        <v>889</v>
      </c>
      <c r="M166" s="51" t="s">
        <v>889</v>
      </c>
      <c r="N166" s="51" t="s">
        <v>4175</v>
      </c>
      <c r="O166" s="51" t="s">
        <v>4313</v>
      </c>
      <c r="P166" s="51" t="s">
        <v>4313</v>
      </c>
    </row>
    <row r="167" spans="1:16">
      <c r="A167" s="51" t="s">
        <v>1677</v>
      </c>
      <c r="D167" s="142" t="s">
        <v>3347</v>
      </c>
      <c r="E167" s="51" t="s">
        <v>2829</v>
      </c>
      <c r="F167" s="51" t="s">
        <v>2921</v>
      </c>
      <c r="G167" s="51" t="s">
        <v>3009</v>
      </c>
      <c r="H167" s="51" t="s">
        <v>3098</v>
      </c>
      <c r="I167" s="51" t="s">
        <v>3203</v>
      </c>
      <c r="J167" s="51" t="s">
        <v>3506</v>
      </c>
      <c r="K167" s="51" t="s">
        <v>3827</v>
      </c>
      <c r="L167" s="51" t="s">
        <v>890</v>
      </c>
      <c r="M167" s="51" t="s">
        <v>890</v>
      </c>
      <c r="N167" s="51" t="s">
        <v>4177</v>
      </c>
      <c r="O167" s="51" t="s">
        <v>383</v>
      </c>
      <c r="P167" s="51" t="s">
        <v>383</v>
      </c>
    </row>
    <row r="168" spans="1:16">
      <c r="A168" s="51" t="s">
        <v>1685</v>
      </c>
      <c r="D168" s="142" t="s">
        <v>3351</v>
      </c>
      <c r="E168" s="51" t="s">
        <v>2830</v>
      </c>
      <c r="F168" s="51" t="s">
        <v>2922</v>
      </c>
      <c r="G168" s="51" t="s">
        <v>3010</v>
      </c>
      <c r="H168" s="51" t="s">
        <v>3099</v>
      </c>
      <c r="I168" s="51" t="s">
        <v>3204</v>
      </c>
      <c r="J168" s="51" t="s">
        <v>3507</v>
      </c>
      <c r="K168" s="51" t="s">
        <v>3352</v>
      </c>
      <c r="L168" s="51" t="s">
        <v>892</v>
      </c>
      <c r="M168" s="51" t="s">
        <v>892</v>
      </c>
      <c r="N168" s="51" t="s">
        <v>3353</v>
      </c>
      <c r="O168" s="51" t="s">
        <v>3351</v>
      </c>
      <c r="P168" s="51" t="s">
        <v>3351</v>
      </c>
    </row>
    <row r="169" spans="1:16">
      <c r="A169" s="51" t="s">
        <v>1693</v>
      </c>
      <c r="D169" s="142" t="s">
        <v>943</v>
      </c>
      <c r="E169" s="51" t="s">
        <v>2831</v>
      </c>
      <c r="F169" s="51" t="s">
        <v>2923</v>
      </c>
      <c r="G169" s="51" t="s">
        <v>3011</v>
      </c>
      <c r="H169" s="51" t="s">
        <v>3100</v>
      </c>
      <c r="I169" s="51" t="s">
        <v>3205</v>
      </c>
      <c r="J169" s="51" t="s">
        <v>3508</v>
      </c>
      <c r="K169" s="51" t="s">
        <v>708</v>
      </c>
      <c r="L169" s="51" t="s">
        <v>838</v>
      </c>
      <c r="M169" s="51" t="s">
        <v>838</v>
      </c>
      <c r="N169" s="51" t="s">
        <v>943</v>
      </c>
      <c r="O169" s="51" t="s">
        <v>943</v>
      </c>
      <c r="P169" s="51" t="s">
        <v>943</v>
      </c>
    </row>
    <row r="170" spans="1:16">
      <c r="A170" s="51" t="s">
        <v>1701</v>
      </c>
      <c r="D170" s="142" t="s">
        <v>1018</v>
      </c>
      <c r="E170" s="51" t="s">
        <v>2832</v>
      </c>
      <c r="F170" s="51" t="s">
        <v>2924</v>
      </c>
      <c r="G170" s="51" t="s">
        <v>3012</v>
      </c>
      <c r="H170" s="51" t="s">
        <v>3101</v>
      </c>
      <c r="I170" s="51" t="s">
        <v>3206</v>
      </c>
      <c r="J170" s="51" t="s">
        <v>3509</v>
      </c>
      <c r="K170" s="51" t="s">
        <v>713</v>
      </c>
      <c r="L170" s="51" t="s">
        <v>3354</v>
      </c>
      <c r="M170" s="51" t="s">
        <v>893</v>
      </c>
      <c r="N170" s="51" t="s">
        <v>3355</v>
      </c>
      <c r="O170" s="51" t="s">
        <v>1018</v>
      </c>
      <c r="P170" s="51" t="s">
        <v>1018</v>
      </c>
    </row>
    <row r="171" spans="1:16">
      <c r="A171" s="51" t="s">
        <v>1709</v>
      </c>
      <c r="B171" s="51" t="s">
        <v>1710</v>
      </c>
      <c r="D171" s="142" t="s">
        <v>948</v>
      </c>
      <c r="E171" s="51" t="s">
        <v>2787</v>
      </c>
      <c r="F171" s="51" t="s">
        <v>2883</v>
      </c>
      <c r="G171" s="51" t="s">
        <v>2971</v>
      </c>
      <c r="H171" s="51" t="s">
        <v>3059</v>
      </c>
      <c r="I171" s="51" t="s">
        <v>3161</v>
      </c>
      <c r="J171" s="51" t="s">
        <v>3261</v>
      </c>
      <c r="K171" s="51" t="s">
        <v>718</v>
      </c>
      <c r="L171" s="51" t="s">
        <v>718</v>
      </c>
      <c r="M171" s="51" t="s">
        <v>718</v>
      </c>
      <c r="N171" s="51" t="s">
        <v>947</v>
      </c>
      <c r="O171" s="51" t="s">
        <v>947</v>
      </c>
      <c r="P171" s="51" t="s">
        <v>947</v>
      </c>
    </row>
    <row r="172" spans="1:16">
      <c r="A172" s="51" t="s">
        <v>1718</v>
      </c>
      <c r="D172" s="142" t="s">
        <v>947</v>
      </c>
      <c r="E172" s="51" t="s">
        <v>2788</v>
      </c>
      <c r="F172" s="51" t="s">
        <v>2884</v>
      </c>
      <c r="G172" s="51" t="s">
        <v>2972</v>
      </c>
      <c r="H172" s="51" t="s">
        <v>3060</v>
      </c>
      <c r="I172" s="51" t="s">
        <v>3162</v>
      </c>
      <c r="J172" s="51" t="s">
        <v>3262</v>
      </c>
      <c r="K172" s="51" t="s">
        <v>719</v>
      </c>
      <c r="L172" s="51" t="s">
        <v>781</v>
      </c>
      <c r="M172" s="51" t="s">
        <v>781</v>
      </c>
      <c r="N172" s="51" t="s">
        <v>948</v>
      </c>
      <c r="O172" s="51" t="s">
        <v>948</v>
      </c>
      <c r="P172" s="51" t="s">
        <v>948</v>
      </c>
    </row>
    <row r="173" spans="1:16">
      <c r="A173" s="51" t="s">
        <v>1726</v>
      </c>
      <c r="D173" s="142" t="s">
        <v>1036</v>
      </c>
      <c r="E173" s="51" t="s">
        <v>2789</v>
      </c>
      <c r="F173" s="51" t="s">
        <v>2885</v>
      </c>
      <c r="G173" s="51" t="s">
        <v>2973</v>
      </c>
      <c r="H173" s="51" t="s">
        <v>3061</v>
      </c>
      <c r="I173" s="51" t="s">
        <v>3163</v>
      </c>
      <c r="J173" s="51" t="s">
        <v>3263</v>
      </c>
      <c r="K173" s="51" t="s">
        <v>720</v>
      </c>
      <c r="L173" s="51" t="s">
        <v>720</v>
      </c>
      <c r="M173" s="51" t="s">
        <v>720</v>
      </c>
      <c r="N173" s="51" t="s">
        <v>720</v>
      </c>
      <c r="O173" s="51" t="s">
        <v>720</v>
      </c>
      <c r="P173" s="51" t="s">
        <v>1036</v>
      </c>
    </row>
    <row r="174" spans="1:16">
      <c r="A174" s="51" t="s">
        <v>1734</v>
      </c>
      <c r="D174" s="142" t="s">
        <v>986</v>
      </c>
      <c r="E174" s="51" t="s">
        <v>2790</v>
      </c>
      <c r="F174" s="51" t="s">
        <v>2886</v>
      </c>
      <c r="G174" s="51" t="s">
        <v>2974</v>
      </c>
      <c r="H174" s="51" t="s">
        <v>3062</v>
      </c>
      <c r="I174" s="51" t="s">
        <v>3164</v>
      </c>
      <c r="J174" s="51" t="s">
        <v>3264</v>
      </c>
      <c r="K174" s="51" t="s">
        <v>782</v>
      </c>
      <c r="L174" s="51" t="s">
        <v>782</v>
      </c>
      <c r="M174" s="51" t="s">
        <v>782</v>
      </c>
      <c r="N174" s="51" t="s">
        <v>986</v>
      </c>
      <c r="O174" s="51" t="s">
        <v>986</v>
      </c>
      <c r="P174" s="51" t="s">
        <v>986</v>
      </c>
    </row>
    <row r="175" spans="1:16">
      <c r="A175" s="51" t="s">
        <v>1742</v>
      </c>
      <c r="D175" s="142" t="s">
        <v>987</v>
      </c>
      <c r="E175" s="51" t="s">
        <v>2791</v>
      </c>
      <c r="F175" s="51" t="s">
        <v>2887</v>
      </c>
      <c r="G175" s="51" t="s">
        <v>2975</v>
      </c>
      <c r="H175" s="51" t="s">
        <v>3063</v>
      </c>
      <c r="I175" s="51" t="s">
        <v>3165</v>
      </c>
      <c r="J175" s="51" t="s">
        <v>3265</v>
      </c>
      <c r="K175" s="51" t="s">
        <v>722</v>
      </c>
      <c r="L175" s="51" t="s">
        <v>783</v>
      </c>
      <c r="M175" s="51" t="s">
        <v>783</v>
      </c>
      <c r="N175" s="51" t="s">
        <v>950</v>
      </c>
      <c r="O175" s="51" t="s">
        <v>987</v>
      </c>
      <c r="P175" s="51" t="s">
        <v>987</v>
      </c>
    </row>
    <row r="176" spans="1:16">
      <c r="A176" s="51" t="s">
        <v>1750</v>
      </c>
      <c r="D176" s="142" t="s">
        <v>784</v>
      </c>
      <c r="E176" s="51" t="s">
        <v>2792</v>
      </c>
      <c r="F176" s="51" t="s">
        <v>2888</v>
      </c>
      <c r="G176" s="51" t="s">
        <v>2976</v>
      </c>
      <c r="H176" s="51" t="s">
        <v>3064</v>
      </c>
      <c r="I176" s="51" t="s">
        <v>3166</v>
      </c>
      <c r="J176" s="51" t="s">
        <v>3266</v>
      </c>
      <c r="K176" s="51" t="s">
        <v>723</v>
      </c>
      <c r="L176" s="51" t="s">
        <v>784</v>
      </c>
      <c r="M176" s="51" t="s">
        <v>784</v>
      </c>
      <c r="N176" s="51" t="s">
        <v>784</v>
      </c>
      <c r="O176" s="51" t="s">
        <v>784</v>
      </c>
      <c r="P176" s="51" t="s">
        <v>784</v>
      </c>
    </row>
    <row r="177" spans="1:16">
      <c r="A177" s="51" t="s">
        <v>1757</v>
      </c>
      <c r="D177" s="142" t="s">
        <v>988</v>
      </c>
      <c r="E177" s="51" t="s">
        <v>2793</v>
      </c>
      <c r="F177" s="51" t="s">
        <v>2889</v>
      </c>
      <c r="G177" s="51" t="s">
        <v>2977</v>
      </c>
      <c r="H177" s="51" t="s">
        <v>3065</v>
      </c>
      <c r="I177" s="51" t="s">
        <v>3167</v>
      </c>
      <c r="J177" s="51" t="s">
        <v>3267</v>
      </c>
      <c r="K177" s="51" t="s">
        <v>724</v>
      </c>
      <c r="L177" s="51" t="s">
        <v>864</v>
      </c>
      <c r="M177" s="51" t="s">
        <v>864</v>
      </c>
      <c r="N177" s="51" t="s">
        <v>951</v>
      </c>
      <c r="O177" s="51" t="s">
        <v>988</v>
      </c>
      <c r="P177" s="51" t="s">
        <v>988</v>
      </c>
    </row>
    <row r="178" spans="1:16">
      <c r="A178" s="51" t="s">
        <v>1765</v>
      </c>
      <c r="D178" s="142" t="s">
        <v>989</v>
      </c>
      <c r="E178" s="51" t="s">
        <v>2794</v>
      </c>
      <c r="F178" s="51" t="s">
        <v>2890</v>
      </c>
      <c r="G178" s="51" t="s">
        <v>2978</v>
      </c>
      <c r="H178" s="51" t="s">
        <v>3066</v>
      </c>
      <c r="I178" s="51" t="s">
        <v>3168</v>
      </c>
      <c r="J178" s="51" t="s">
        <v>3268</v>
      </c>
      <c r="K178" s="51" t="s">
        <v>725</v>
      </c>
      <c r="L178" s="51" t="s">
        <v>725</v>
      </c>
      <c r="M178" s="51" t="s">
        <v>725</v>
      </c>
      <c r="N178" s="51" t="s">
        <v>952</v>
      </c>
      <c r="O178" s="51" t="s">
        <v>989</v>
      </c>
      <c r="P178" s="51" t="s">
        <v>989</v>
      </c>
    </row>
    <row r="179" spans="1:16">
      <c r="A179" s="51" t="s">
        <v>1773</v>
      </c>
      <c r="D179" s="142" t="s">
        <v>953</v>
      </c>
      <c r="E179" s="51" t="s">
        <v>2795</v>
      </c>
      <c r="F179" s="51" t="s">
        <v>2891</v>
      </c>
      <c r="G179" s="51" t="s">
        <v>2979</v>
      </c>
      <c r="H179" s="51" t="s">
        <v>3067</v>
      </c>
      <c r="I179" s="51" t="s">
        <v>3169</v>
      </c>
      <c r="J179" s="51" t="s">
        <v>3269</v>
      </c>
      <c r="K179" s="51" t="s">
        <v>3357</v>
      </c>
      <c r="L179" s="51" t="s">
        <v>786</v>
      </c>
      <c r="M179" s="51" t="s">
        <v>865</v>
      </c>
      <c r="N179" s="51" t="s">
        <v>953</v>
      </c>
      <c r="O179" s="51" t="s">
        <v>953</v>
      </c>
      <c r="P179" s="51" t="s">
        <v>953</v>
      </c>
    </row>
    <row r="180" spans="1:16">
      <c r="A180" s="51" t="s">
        <v>1781</v>
      </c>
      <c r="D180" s="142" t="s">
        <v>787</v>
      </c>
      <c r="E180" s="51" t="s">
        <v>2796</v>
      </c>
      <c r="F180" s="51" t="s">
        <v>2892</v>
      </c>
      <c r="G180" s="51" t="s">
        <v>2980</v>
      </c>
      <c r="H180" s="51" t="s">
        <v>3068</v>
      </c>
      <c r="I180" s="51" t="s">
        <v>3170</v>
      </c>
      <c r="J180" s="51" t="s">
        <v>3270</v>
      </c>
      <c r="K180" s="51" t="s">
        <v>727</v>
      </c>
      <c r="L180" s="51" t="s">
        <v>787</v>
      </c>
      <c r="M180" s="51" t="s">
        <v>787</v>
      </c>
      <c r="N180" s="51" t="s">
        <v>787</v>
      </c>
      <c r="O180" s="51" t="s">
        <v>787</v>
      </c>
      <c r="P180" s="51" t="s">
        <v>787</v>
      </c>
    </row>
    <row r="181" spans="1:16">
      <c r="A181" s="51" t="s">
        <v>1789</v>
      </c>
      <c r="D181" s="142" t="s">
        <v>954</v>
      </c>
      <c r="E181" s="51" t="s">
        <v>2797</v>
      </c>
      <c r="F181" s="51" t="s">
        <v>2893</v>
      </c>
      <c r="G181" s="51" t="s">
        <v>2981</v>
      </c>
      <c r="H181" s="51" t="s">
        <v>3069</v>
      </c>
      <c r="I181" s="51" t="s">
        <v>3171</v>
      </c>
      <c r="J181" s="51" t="s">
        <v>3271</v>
      </c>
      <c r="K181" s="51" t="s">
        <v>728</v>
      </c>
      <c r="L181" s="51" t="s">
        <v>3358</v>
      </c>
      <c r="M181" s="51" t="s">
        <v>866</v>
      </c>
      <c r="N181" s="51" t="s">
        <v>954</v>
      </c>
      <c r="O181" s="51" t="s">
        <v>954</v>
      </c>
      <c r="P181" s="51" t="s">
        <v>954</v>
      </c>
    </row>
    <row r="182" spans="1:16">
      <c r="A182" s="51" t="s">
        <v>1797</v>
      </c>
      <c r="D182" s="142" t="s">
        <v>990</v>
      </c>
      <c r="E182" s="51" t="s">
        <v>2798</v>
      </c>
      <c r="F182" s="51" t="s">
        <v>2894</v>
      </c>
      <c r="G182" s="51" t="s">
        <v>2982</v>
      </c>
      <c r="H182" s="51" t="s">
        <v>3070</v>
      </c>
      <c r="I182" s="51" t="s">
        <v>3172</v>
      </c>
      <c r="J182" s="51" t="s">
        <v>3510</v>
      </c>
      <c r="K182" s="51" t="s">
        <v>729</v>
      </c>
      <c r="L182" s="51" t="s">
        <v>789</v>
      </c>
      <c r="M182" s="51" t="s">
        <v>789</v>
      </c>
      <c r="N182" s="51" t="s">
        <v>955</v>
      </c>
      <c r="O182" s="51" t="s">
        <v>990</v>
      </c>
      <c r="P182" s="51" t="s">
        <v>990</v>
      </c>
    </row>
    <row r="183" spans="1:16">
      <c r="A183" s="51" t="s">
        <v>1805</v>
      </c>
      <c r="B183" s="51" t="s">
        <v>1806</v>
      </c>
      <c r="E183" s="51" t="s">
        <v>1115</v>
      </c>
      <c r="F183" s="51" t="s">
        <v>1115</v>
      </c>
      <c r="G183" s="51" t="s">
        <v>1115</v>
      </c>
      <c r="H183" s="51" t="s">
        <v>1115</v>
      </c>
      <c r="I183" s="51" t="s">
        <v>1115</v>
      </c>
      <c r="J183" s="51" t="s">
        <v>1115</v>
      </c>
      <c r="K183" s="51" t="s">
        <v>1115</v>
      </c>
      <c r="L183" s="51" t="s">
        <v>1115</v>
      </c>
      <c r="M183" s="51" t="s">
        <v>1115</v>
      </c>
      <c r="N183" s="51" t="s">
        <v>1115</v>
      </c>
      <c r="O183" s="51" t="s">
        <v>1115</v>
      </c>
      <c r="P183" s="51" t="s">
        <v>1115</v>
      </c>
    </row>
    <row r="184" spans="1:16">
      <c r="A184" s="51" t="s">
        <v>1814</v>
      </c>
      <c r="D184" s="142" t="s">
        <v>1115</v>
      </c>
      <c r="E184" s="51" t="s">
        <v>1115</v>
      </c>
      <c r="F184" s="51" t="s">
        <v>1115</v>
      </c>
      <c r="G184" s="51" t="s">
        <v>1115</v>
      </c>
      <c r="H184" s="51" t="s">
        <v>1115</v>
      </c>
      <c r="I184" s="51" t="s">
        <v>1115</v>
      </c>
      <c r="J184" s="51" t="s">
        <v>1115</v>
      </c>
      <c r="K184" s="51" t="s">
        <v>1115</v>
      </c>
      <c r="L184" s="51" t="s">
        <v>1115</v>
      </c>
      <c r="M184" s="51" t="s">
        <v>1115</v>
      </c>
      <c r="N184" s="51" t="s">
        <v>1115</v>
      </c>
      <c r="O184" s="51" t="s">
        <v>1115</v>
      </c>
      <c r="P184" s="51" t="s">
        <v>1115</v>
      </c>
    </row>
    <row r="185" spans="1:16">
      <c r="A185" s="51" t="s">
        <v>1822</v>
      </c>
      <c r="D185" s="142" t="s">
        <v>1115</v>
      </c>
      <c r="E185" s="51" t="s">
        <v>1115</v>
      </c>
      <c r="F185" s="51" t="s">
        <v>1115</v>
      </c>
      <c r="G185" s="51" t="s">
        <v>1115</v>
      </c>
      <c r="H185" s="51" t="s">
        <v>1115</v>
      </c>
      <c r="I185" s="51" t="s">
        <v>1115</v>
      </c>
      <c r="J185" s="51" t="s">
        <v>1115</v>
      </c>
      <c r="K185" s="51" t="s">
        <v>1115</v>
      </c>
      <c r="L185" s="51" t="s">
        <v>1115</v>
      </c>
      <c r="M185" s="51" t="s">
        <v>1115</v>
      </c>
      <c r="N185" s="51" t="s">
        <v>1115</v>
      </c>
      <c r="O185" s="51" t="s">
        <v>1115</v>
      </c>
      <c r="P185" s="51" t="s">
        <v>1115</v>
      </c>
    </row>
    <row r="186" spans="1:16">
      <c r="A186" s="51" t="s">
        <v>1830</v>
      </c>
      <c r="D186" s="142" t="s">
        <v>1115</v>
      </c>
      <c r="E186" s="51" t="s">
        <v>1115</v>
      </c>
      <c r="F186" s="51" t="s">
        <v>1115</v>
      </c>
      <c r="G186" s="51" t="s">
        <v>1115</v>
      </c>
      <c r="H186" s="51" t="s">
        <v>1115</v>
      </c>
      <c r="I186" s="51" t="s">
        <v>1115</v>
      </c>
      <c r="J186" s="51" t="s">
        <v>1115</v>
      </c>
      <c r="K186" s="51" t="s">
        <v>1115</v>
      </c>
      <c r="L186" s="51" t="s">
        <v>1115</v>
      </c>
      <c r="M186" s="51" t="s">
        <v>1115</v>
      </c>
      <c r="N186" s="51" t="s">
        <v>1115</v>
      </c>
      <c r="O186" s="51" t="s">
        <v>1115</v>
      </c>
      <c r="P186" s="51" t="s">
        <v>1115</v>
      </c>
    </row>
    <row r="187" spans="1:16">
      <c r="A187" s="51" t="s">
        <v>1838</v>
      </c>
      <c r="D187" s="142" t="s">
        <v>1115</v>
      </c>
      <c r="E187" s="51" t="s">
        <v>1115</v>
      </c>
      <c r="F187" s="51" t="s">
        <v>1115</v>
      </c>
      <c r="G187" s="51" t="s">
        <v>1115</v>
      </c>
      <c r="H187" s="51" t="s">
        <v>1115</v>
      </c>
      <c r="I187" s="51" t="s">
        <v>1115</v>
      </c>
      <c r="J187" s="51" t="s">
        <v>1115</v>
      </c>
      <c r="K187" s="51" t="s">
        <v>1115</v>
      </c>
      <c r="L187" s="51" t="s">
        <v>1115</v>
      </c>
      <c r="M187" s="51" t="s">
        <v>1115</v>
      </c>
      <c r="N187" s="51" t="s">
        <v>1115</v>
      </c>
      <c r="O187" s="51" t="s">
        <v>1115</v>
      </c>
      <c r="P187" s="51" t="s">
        <v>1115</v>
      </c>
    </row>
    <row r="188" spans="1:16">
      <c r="A188" s="51" t="s">
        <v>1842</v>
      </c>
      <c r="D188" s="142" t="s">
        <v>1115</v>
      </c>
      <c r="E188" s="51" t="s">
        <v>1115</v>
      </c>
      <c r="F188" s="51" t="s">
        <v>1115</v>
      </c>
      <c r="G188" s="51" t="s">
        <v>1115</v>
      </c>
      <c r="H188" s="51" t="s">
        <v>1115</v>
      </c>
      <c r="I188" s="51" t="s">
        <v>1115</v>
      </c>
      <c r="J188" s="51" t="s">
        <v>1115</v>
      </c>
      <c r="K188" s="51" t="s">
        <v>1115</v>
      </c>
      <c r="L188" s="51" t="s">
        <v>1115</v>
      </c>
      <c r="M188" s="51" t="s">
        <v>1115</v>
      </c>
      <c r="N188" s="51" t="s">
        <v>1115</v>
      </c>
      <c r="O188" s="51" t="s">
        <v>1115</v>
      </c>
      <c r="P188" s="51" t="s">
        <v>1115</v>
      </c>
    </row>
    <row r="189" spans="1:16">
      <c r="A189" s="51" t="s">
        <v>1846</v>
      </c>
      <c r="B189" s="51" t="s">
        <v>1405</v>
      </c>
      <c r="D189" s="142" t="s">
        <v>894</v>
      </c>
      <c r="E189" s="51" t="s">
        <v>3511</v>
      </c>
      <c r="F189" s="51" t="s">
        <v>3512</v>
      </c>
      <c r="G189" s="51" t="s">
        <v>3513</v>
      </c>
      <c r="H189" s="51" t="s">
        <v>3514</v>
      </c>
      <c r="I189" s="51" t="s">
        <v>3515</v>
      </c>
      <c r="J189" s="51" t="s">
        <v>3516</v>
      </c>
      <c r="K189" s="51" t="s">
        <v>894</v>
      </c>
      <c r="L189" s="51" t="s">
        <v>894</v>
      </c>
      <c r="M189" s="51" t="s">
        <v>894</v>
      </c>
      <c r="N189" s="51" t="s">
        <v>894</v>
      </c>
      <c r="O189" s="51" t="s">
        <v>894</v>
      </c>
      <c r="P189" s="51" t="s">
        <v>894</v>
      </c>
    </row>
    <row r="190" spans="1:16">
      <c r="A190" s="51" t="s">
        <v>1846</v>
      </c>
      <c r="D190" s="142" t="s">
        <v>894</v>
      </c>
      <c r="E190" s="51" t="s">
        <v>3461</v>
      </c>
      <c r="F190" s="51" t="s">
        <v>3462</v>
      </c>
      <c r="G190" s="51" t="s">
        <v>3463</v>
      </c>
      <c r="H190" s="51" t="s">
        <v>3464</v>
      </c>
      <c r="I190" s="51" t="s">
        <v>3465</v>
      </c>
      <c r="J190" s="51" t="s">
        <v>3466</v>
      </c>
      <c r="K190" s="51" t="s">
        <v>894</v>
      </c>
      <c r="L190" s="51" t="s">
        <v>894</v>
      </c>
      <c r="M190" s="51" t="s">
        <v>894</v>
      </c>
      <c r="N190" s="51" t="s">
        <v>894</v>
      </c>
      <c r="O190" s="51" t="s">
        <v>894</v>
      </c>
      <c r="P190" s="51" t="s">
        <v>894</v>
      </c>
    </row>
    <row r="191" spans="1:16">
      <c r="A191" s="51" t="s">
        <v>1846</v>
      </c>
      <c r="D191" s="142" t="s">
        <v>894</v>
      </c>
      <c r="E191" s="51" t="s">
        <v>3467</v>
      </c>
      <c r="F191" s="51" t="s">
        <v>3468</v>
      </c>
      <c r="G191" s="51" t="s">
        <v>3469</v>
      </c>
      <c r="H191" s="51" t="s">
        <v>3470</v>
      </c>
      <c r="I191" s="51" t="s">
        <v>3471</v>
      </c>
      <c r="J191" s="51" t="s">
        <v>3472</v>
      </c>
      <c r="K191" s="51" t="s">
        <v>894</v>
      </c>
      <c r="L191" s="51" t="s">
        <v>894</v>
      </c>
      <c r="M191" s="51" t="s">
        <v>894</v>
      </c>
      <c r="N191" s="51" t="s">
        <v>894</v>
      </c>
      <c r="O191" s="51" t="s">
        <v>894</v>
      </c>
      <c r="P191" s="51" t="s">
        <v>894</v>
      </c>
    </row>
  </sheetData>
  <phoneticPr fontId="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S159"/>
  <sheetViews>
    <sheetView showGridLines="0" zoomScale="61" workbookViewId="0">
      <selection activeCell="I5" sqref="I5"/>
    </sheetView>
  </sheetViews>
  <sheetFormatPr baseColWidth="10" defaultColWidth="12.7109375" defaultRowHeight="20" outlineLevelCol="1"/>
  <cols>
    <col min="1" max="1" width="9" bestFit="1" customWidth="1"/>
    <col min="2" max="2" width="16.7109375" bestFit="1" customWidth="1"/>
    <col min="3" max="3" width="15" bestFit="1" customWidth="1"/>
    <col min="4" max="4" width="67.28515625" customWidth="1"/>
    <col min="5" max="10" width="2.5703125" customWidth="1" outlineLevel="1"/>
    <col min="11" max="19" width="12.7109375" customWidth="1" outlineLevel="1"/>
  </cols>
  <sheetData>
    <row r="1" spans="1:16">
      <c r="A1" s="146" t="s">
        <v>3274</v>
      </c>
      <c r="B1" s="146" t="s">
        <v>1048</v>
      </c>
      <c r="C1" s="146" t="s">
        <v>1049</v>
      </c>
      <c r="D1" s="146" t="s">
        <v>3275</v>
      </c>
      <c r="E1" t="s">
        <v>3276</v>
      </c>
      <c r="F1" t="s">
        <v>3277</v>
      </c>
      <c r="G1" t="s">
        <v>3278</v>
      </c>
      <c r="H1" t="s">
        <v>3279</v>
      </c>
      <c r="I1" t="s">
        <v>3280</v>
      </c>
      <c r="J1" t="s">
        <v>3281</v>
      </c>
      <c r="K1" t="s">
        <v>3276</v>
      </c>
      <c r="L1" t="s">
        <v>3277</v>
      </c>
      <c r="M1" t="s">
        <v>3278</v>
      </c>
      <c r="N1" t="s">
        <v>3279</v>
      </c>
      <c r="O1" t="s">
        <v>3280</v>
      </c>
      <c r="P1" t="s">
        <v>3281</v>
      </c>
    </row>
    <row r="2" spans="1:16">
      <c r="A2" t="s">
        <v>1053</v>
      </c>
      <c r="B2" t="s">
        <v>1054</v>
      </c>
      <c r="D2" t="s">
        <v>734</v>
      </c>
      <c r="E2" t="s">
        <v>2714</v>
      </c>
      <c r="F2" t="s">
        <v>3282</v>
      </c>
      <c r="G2" t="s">
        <v>3283</v>
      </c>
      <c r="H2" t="s">
        <v>3284</v>
      </c>
      <c r="I2" t="s">
        <v>3285</v>
      </c>
      <c r="J2" t="s">
        <v>3286</v>
      </c>
      <c r="K2" t="s">
        <v>575</v>
      </c>
      <c r="L2" t="s">
        <v>734</v>
      </c>
      <c r="M2" t="s">
        <v>734</v>
      </c>
      <c r="N2" t="s">
        <v>734</v>
      </c>
      <c r="O2" t="s">
        <v>734</v>
      </c>
      <c r="P2" t="s">
        <v>734</v>
      </c>
    </row>
    <row r="3" spans="1:16">
      <c r="A3" t="s">
        <v>1062</v>
      </c>
      <c r="D3" t="s">
        <v>959</v>
      </c>
      <c r="E3" t="s">
        <v>2717</v>
      </c>
      <c r="F3" t="s">
        <v>3287</v>
      </c>
      <c r="G3" t="s">
        <v>3288</v>
      </c>
      <c r="H3" t="s">
        <v>3289</v>
      </c>
      <c r="I3" t="s">
        <v>3290</v>
      </c>
      <c r="J3" t="s">
        <v>3291</v>
      </c>
      <c r="K3" t="s">
        <v>576</v>
      </c>
      <c r="L3" t="s">
        <v>735</v>
      </c>
      <c r="M3" t="s">
        <v>842</v>
      </c>
      <c r="N3" t="s">
        <v>959</v>
      </c>
      <c r="O3" t="s">
        <v>959</v>
      </c>
      <c r="P3" t="s">
        <v>959</v>
      </c>
    </row>
    <row r="4" spans="1:16">
      <c r="A4" t="s">
        <v>1070</v>
      </c>
      <c r="D4" t="s">
        <v>577</v>
      </c>
      <c r="E4" t="s">
        <v>2720</v>
      </c>
      <c r="F4" t="s">
        <v>2818</v>
      </c>
      <c r="G4" t="s">
        <v>2904</v>
      </c>
      <c r="H4" t="s">
        <v>2990</v>
      </c>
      <c r="I4" t="s">
        <v>3082</v>
      </c>
      <c r="J4" t="s">
        <v>3180</v>
      </c>
      <c r="K4" t="s">
        <v>577</v>
      </c>
      <c r="L4" t="s">
        <v>577</v>
      </c>
      <c r="M4" t="s">
        <v>577</v>
      </c>
      <c r="N4" t="s">
        <v>577</v>
      </c>
      <c r="O4" t="s">
        <v>577</v>
      </c>
      <c r="P4" t="s">
        <v>577</v>
      </c>
    </row>
    <row r="5" spans="1:16">
      <c r="A5" t="s">
        <v>3292</v>
      </c>
      <c r="D5" t="s">
        <v>736</v>
      </c>
      <c r="E5" t="s">
        <v>2723</v>
      </c>
      <c r="F5" t="s">
        <v>2819</v>
      </c>
      <c r="G5" t="s">
        <v>2905</v>
      </c>
      <c r="H5" t="s">
        <v>2991</v>
      </c>
      <c r="I5" t="s">
        <v>3083</v>
      </c>
      <c r="J5" t="s">
        <v>3181</v>
      </c>
      <c r="K5" t="s">
        <v>578</v>
      </c>
      <c r="L5" t="s">
        <v>736</v>
      </c>
      <c r="M5" t="s">
        <v>736</v>
      </c>
      <c r="N5" t="s">
        <v>736</v>
      </c>
      <c r="O5" t="s">
        <v>736</v>
      </c>
      <c r="P5" t="s">
        <v>736</v>
      </c>
    </row>
    <row r="6" spans="1:16">
      <c r="A6" t="s">
        <v>1077</v>
      </c>
      <c r="B6" t="s">
        <v>1078</v>
      </c>
      <c r="C6" t="s">
        <v>1079</v>
      </c>
      <c r="D6" t="s">
        <v>593</v>
      </c>
      <c r="E6" t="s">
        <v>2742</v>
      </c>
      <c r="F6" t="s">
        <v>2832</v>
      </c>
      <c r="G6" t="s">
        <v>2918</v>
      </c>
      <c r="H6" t="s">
        <v>3004</v>
      </c>
      <c r="I6" t="s">
        <v>3096</v>
      </c>
      <c r="J6" t="s">
        <v>3194</v>
      </c>
      <c r="K6" t="s">
        <v>593</v>
      </c>
      <c r="L6" t="s">
        <v>593</v>
      </c>
      <c r="M6" t="s">
        <v>593</v>
      </c>
      <c r="N6" t="s">
        <v>593</v>
      </c>
      <c r="O6" t="s">
        <v>593</v>
      </c>
      <c r="P6" t="s">
        <v>593</v>
      </c>
    </row>
    <row r="7" spans="1:16">
      <c r="A7" t="s">
        <v>1087</v>
      </c>
      <c r="B7" t="s">
        <v>1088</v>
      </c>
      <c r="D7" t="s">
        <v>741</v>
      </c>
      <c r="E7" t="s">
        <v>2732</v>
      </c>
      <c r="F7" t="s">
        <v>2822</v>
      </c>
      <c r="G7" t="s">
        <v>2908</v>
      </c>
      <c r="H7" t="s">
        <v>2994</v>
      </c>
      <c r="I7" t="s">
        <v>3086</v>
      </c>
      <c r="J7" t="s">
        <v>3184</v>
      </c>
      <c r="K7" t="s">
        <v>584</v>
      </c>
      <c r="L7" t="s">
        <v>741</v>
      </c>
      <c r="M7" t="s">
        <v>741</v>
      </c>
      <c r="N7" t="s">
        <v>741</v>
      </c>
      <c r="O7" t="s">
        <v>741</v>
      </c>
      <c r="P7" t="s">
        <v>741</v>
      </c>
    </row>
    <row r="8" spans="1:16">
      <c r="A8" t="s">
        <v>1096</v>
      </c>
      <c r="B8" t="s">
        <v>1097</v>
      </c>
      <c r="D8" t="s">
        <v>849</v>
      </c>
      <c r="E8" t="s">
        <v>2740</v>
      </c>
      <c r="F8" t="s">
        <v>2830</v>
      </c>
      <c r="G8" t="s">
        <v>2916</v>
      </c>
      <c r="H8" t="s">
        <v>3002</v>
      </c>
      <c r="I8" t="s">
        <v>3094</v>
      </c>
      <c r="J8" t="s">
        <v>3192</v>
      </c>
      <c r="K8" t="s">
        <v>3293</v>
      </c>
      <c r="L8" t="s">
        <v>747</v>
      </c>
      <c r="M8" t="s">
        <v>849</v>
      </c>
      <c r="N8" t="s">
        <v>849</v>
      </c>
      <c r="O8" t="s">
        <v>849</v>
      </c>
      <c r="P8" t="s">
        <v>849</v>
      </c>
    </row>
    <row r="9" spans="1:16">
      <c r="A9" t="s">
        <v>1105</v>
      </c>
      <c r="D9" t="s">
        <v>596</v>
      </c>
      <c r="E9" t="s">
        <v>2745</v>
      </c>
      <c r="F9" t="s">
        <v>2835</v>
      </c>
      <c r="G9" t="s">
        <v>2921</v>
      </c>
      <c r="H9" t="s">
        <v>3007</v>
      </c>
      <c r="I9" t="s">
        <v>3099</v>
      </c>
      <c r="J9" t="s">
        <v>3197</v>
      </c>
      <c r="K9" t="s">
        <v>596</v>
      </c>
      <c r="L9" t="s">
        <v>596</v>
      </c>
      <c r="M9" t="s">
        <v>596</v>
      </c>
      <c r="N9" t="s">
        <v>596</v>
      </c>
      <c r="O9" t="s">
        <v>596</v>
      </c>
      <c r="P9" t="s">
        <v>596</v>
      </c>
    </row>
    <row r="10" spans="1:16">
      <c r="A10" t="s">
        <v>1113</v>
      </c>
      <c r="D10" t="s">
        <v>1115</v>
      </c>
      <c r="E10" t="s">
        <v>1115</v>
      </c>
      <c r="F10" t="s">
        <v>1115</v>
      </c>
      <c r="G10" t="s">
        <v>1115</v>
      </c>
      <c r="H10" t="s">
        <v>1115</v>
      </c>
      <c r="I10" t="s">
        <v>1115</v>
      </c>
      <c r="J10" t="s">
        <v>1115</v>
      </c>
      <c r="K10" t="s">
        <v>1115</v>
      </c>
      <c r="L10" t="s">
        <v>1115</v>
      </c>
      <c r="M10" t="s">
        <v>1115</v>
      </c>
      <c r="N10" t="s">
        <v>1115</v>
      </c>
      <c r="O10" t="s">
        <v>1115</v>
      </c>
      <c r="P10" t="s">
        <v>1115</v>
      </c>
    </row>
    <row r="11" spans="1:16">
      <c r="A11" t="s">
        <v>1116</v>
      </c>
      <c r="D11" t="s">
        <v>1115</v>
      </c>
      <c r="E11" t="s">
        <v>1115</v>
      </c>
      <c r="F11" t="s">
        <v>1115</v>
      </c>
      <c r="G11" t="s">
        <v>1115</v>
      </c>
      <c r="H11" t="s">
        <v>1115</v>
      </c>
      <c r="I11" t="s">
        <v>1115</v>
      </c>
      <c r="J11" t="s">
        <v>1115</v>
      </c>
      <c r="K11" t="s">
        <v>1115</v>
      </c>
      <c r="L11" t="s">
        <v>1115</v>
      </c>
      <c r="M11" t="s">
        <v>1115</v>
      </c>
      <c r="N11" t="s">
        <v>1115</v>
      </c>
      <c r="O11" t="s">
        <v>1115</v>
      </c>
      <c r="P11" t="s">
        <v>1115</v>
      </c>
    </row>
    <row r="12" spans="1:16">
      <c r="A12" t="s">
        <v>1118</v>
      </c>
      <c r="D12" t="s">
        <v>1115</v>
      </c>
      <c r="E12" t="s">
        <v>1115</v>
      </c>
      <c r="F12" t="s">
        <v>1115</v>
      </c>
      <c r="G12" t="s">
        <v>1115</v>
      </c>
      <c r="H12" t="s">
        <v>1115</v>
      </c>
      <c r="I12" t="s">
        <v>1115</v>
      </c>
      <c r="J12" t="s">
        <v>1115</v>
      </c>
      <c r="K12" t="s">
        <v>1115</v>
      </c>
      <c r="L12" t="s">
        <v>1115</v>
      </c>
      <c r="M12" t="s">
        <v>1115</v>
      </c>
      <c r="N12" t="s">
        <v>1115</v>
      </c>
      <c r="O12" t="s">
        <v>1115</v>
      </c>
      <c r="P12" t="s">
        <v>1115</v>
      </c>
    </row>
    <row r="13" spans="1:16">
      <c r="A13" t="s">
        <v>1120</v>
      </c>
      <c r="D13" t="s">
        <v>1115</v>
      </c>
      <c r="E13" t="s">
        <v>1115</v>
      </c>
      <c r="F13" t="s">
        <v>1115</v>
      </c>
      <c r="G13" t="s">
        <v>1115</v>
      </c>
      <c r="H13" t="s">
        <v>1115</v>
      </c>
      <c r="I13" t="s">
        <v>1115</v>
      </c>
      <c r="J13" t="s">
        <v>1115</v>
      </c>
      <c r="K13" t="s">
        <v>1115</v>
      </c>
      <c r="L13" t="s">
        <v>1115</v>
      </c>
      <c r="M13" t="s">
        <v>1115</v>
      </c>
      <c r="N13" t="s">
        <v>1115</v>
      </c>
      <c r="O13" t="s">
        <v>1115</v>
      </c>
      <c r="P13" t="s">
        <v>1115</v>
      </c>
    </row>
    <row r="14" spans="1:16">
      <c r="A14" t="s">
        <v>1122</v>
      </c>
      <c r="C14" t="s">
        <v>1123</v>
      </c>
      <c r="D14" t="s">
        <v>751</v>
      </c>
      <c r="E14" t="s">
        <v>2744</v>
      </c>
      <c r="F14" t="s">
        <v>2834</v>
      </c>
      <c r="G14" t="s">
        <v>2920</v>
      </c>
      <c r="H14" t="s">
        <v>3006</v>
      </c>
      <c r="I14" t="s">
        <v>3098</v>
      </c>
      <c r="J14" t="s">
        <v>3196</v>
      </c>
      <c r="K14" t="s">
        <v>595</v>
      </c>
      <c r="L14" t="s">
        <v>751</v>
      </c>
      <c r="M14" t="s">
        <v>751</v>
      </c>
      <c r="N14" t="s">
        <v>751</v>
      </c>
      <c r="O14" t="s">
        <v>751</v>
      </c>
      <c r="P14" t="s">
        <v>751</v>
      </c>
    </row>
    <row r="15" spans="1:16">
      <c r="A15" t="s">
        <v>1131</v>
      </c>
      <c r="D15" t="s">
        <v>851</v>
      </c>
      <c r="E15" t="s">
        <v>2749</v>
      </c>
      <c r="F15" t="s">
        <v>2839</v>
      </c>
      <c r="G15" t="s">
        <v>2925</v>
      </c>
      <c r="H15" t="s">
        <v>3011</v>
      </c>
      <c r="I15" t="s">
        <v>3103</v>
      </c>
      <c r="J15" t="s">
        <v>3201</v>
      </c>
      <c r="K15" t="s">
        <v>600</v>
      </c>
      <c r="L15" t="s">
        <v>600</v>
      </c>
      <c r="M15" t="s">
        <v>851</v>
      </c>
      <c r="N15" t="s">
        <v>851</v>
      </c>
      <c r="O15" t="s">
        <v>851</v>
      </c>
      <c r="P15" t="s">
        <v>851</v>
      </c>
    </row>
    <row r="16" spans="1:16">
      <c r="A16" t="s">
        <v>1139</v>
      </c>
      <c r="D16" t="s">
        <v>900</v>
      </c>
      <c r="E16" t="s">
        <v>2750</v>
      </c>
      <c r="F16" t="s">
        <v>2840</v>
      </c>
      <c r="G16" t="s">
        <v>2926</v>
      </c>
      <c r="H16" t="s">
        <v>3012</v>
      </c>
      <c r="I16" t="s">
        <v>3104</v>
      </c>
      <c r="J16" t="s">
        <v>3202</v>
      </c>
      <c r="K16" t="s">
        <v>601</v>
      </c>
      <c r="L16" t="s">
        <v>601</v>
      </c>
      <c r="M16" t="s">
        <v>601</v>
      </c>
      <c r="N16" t="s">
        <v>900</v>
      </c>
      <c r="O16" t="s">
        <v>963</v>
      </c>
      <c r="P16" t="s">
        <v>900</v>
      </c>
    </row>
    <row r="17" spans="1:16">
      <c r="A17" t="s">
        <v>1147</v>
      </c>
      <c r="D17" t="s">
        <v>589</v>
      </c>
      <c r="E17" t="s">
        <v>2738</v>
      </c>
      <c r="F17" t="s">
        <v>2828</v>
      </c>
      <c r="G17" t="s">
        <v>2914</v>
      </c>
      <c r="H17" t="s">
        <v>3000</v>
      </c>
      <c r="I17" t="s">
        <v>3092</v>
      </c>
      <c r="J17" t="s">
        <v>3190</v>
      </c>
      <c r="K17" t="s">
        <v>589</v>
      </c>
      <c r="L17" t="s">
        <v>589</v>
      </c>
      <c r="M17" t="s">
        <v>589</v>
      </c>
      <c r="N17" t="s">
        <v>589</v>
      </c>
      <c r="O17" t="s">
        <v>589</v>
      </c>
      <c r="P17" t="s">
        <v>589</v>
      </c>
    </row>
    <row r="18" spans="1:16">
      <c r="A18" t="s">
        <v>1155</v>
      </c>
      <c r="D18" t="s">
        <v>1115</v>
      </c>
      <c r="E18" t="s">
        <v>1115</v>
      </c>
      <c r="F18" t="s">
        <v>1115</v>
      </c>
      <c r="G18" t="s">
        <v>1115</v>
      </c>
      <c r="H18" t="s">
        <v>1115</v>
      </c>
      <c r="I18" t="s">
        <v>1115</v>
      </c>
      <c r="J18" t="s">
        <v>1115</v>
      </c>
      <c r="K18" t="s">
        <v>1115</v>
      </c>
      <c r="L18" t="s">
        <v>1115</v>
      </c>
      <c r="M18" t="s">
        <v>1115</v>
      </c>
      <c r="N18" t="s">
        <v>1115</v>
      </c>
      <c r="O18" t="s">
        <v>1115</v>
      </c>
      <c r="P18" t="s">
        <v>1115</v>
      </c>
    </row>
    <row r="19" spans="1:16">
      <c r="A19" t="s">
        <v>1157</v>
      </c>
      <c r="D19" t="s">
        <v>1115</v>
      </c>
      <c r="E19" t="s">
        <v>1115</v>
      </c>
      <c r="F19" t="s">
        <v>1115</v>
      </c>
      <c r="G19" t="s">
        <v>1115</v>
      </c>
      <c r="H19" t="s">
        <v>1115</v>
      </c>
      <c r="I19" t="s">
        <v>1115</v>
      </c>
      <c r="J19" t="s">
        <v>1115</v>
      </c>
      <c r="K19" t="s">
        <v>1115</v>
      </c>
      <c r="L19" t="s">
        <v>1115</v>
      </c>
      <c r="M19" t="s">
        <v>1115</v>
      </c>
      <c r="N19" t="s">
        <v>1115</v>
      </c>
      <c r="O19" t="s">
        <v>1115</v>
      </c>
      <c r="P19" t="s">
        <v>1115</v>
      </c>
    </row>
    <row r="20" spans="1:16">
      <c r="A20" t="s">
        <v>1159</v>
      </c>
      <c r="C20" t="s">
        <v>1160</v>
      </c>
      <c r="D20" t="s">
        <v>844</v>
      </c>
      <c r="E20" t="s">
        <v>2726</v>
      </c>
      <c r="F20" t="s">
        <v>2820</v>
      </c>
      <c r="G20" t="s">
        <v>2906</v>
      </c>
      <c r="H20" t="s">
        <v>2992</v>
      </c>
      <c r="I20" t="s">
        <v>3084</v>
      </c>
      <c r="J20" t="s">
        <v>3182</v>
      </c>
      <c r="K20" t="s">
        <v>3294</v>
      </c>
      <c r="L20" t="s">
        <v>739</v>
      </c>
      <c r="M20" t="s">
        <v>844</v>
      </c>
      <c r="N20" t="s">
        <v>844</v>
      </c>
      <c r="O20" t="s">
        <v>844</v>
      </c>
      <c r="P20" t="s">
        <v>844</v>
      </c>
    </row>
    <row r="21" spans="1:16">
      <c r="A21" t="s">
        <v>1168</v>
      </c>
      <c r="D21" t="s">
        <v>754</v>
      </c>
      <c r="E21" t="s">
        <v>2747</v>
      </c>
      <c r="F21" t="s">
        <v>2837</v>
      </c>
      <c r="G21" t="s">
        <v>2923</v>
      </c>
      <c r="H21" t="s">
        <v>3009</v>
      </c>
      <c r="I21" t="s">
        <v>3101</v>
      </c>
      <c r="J21" t="s">
        <v>3199</v>
      </c>
      <c r="K21" t="s">
        <v>3295</v>
      </c>
      <c r="L21" t="s">
        <v>754</v>
      </c>
      <c r="M21" t="s">
        <v>754</v>
      </c>
      <c r="N21" t="s">
        <v>754</v>
      </c>
      <c r="O21" t="s">
        <v>754</v>
      </c>
      <c r="P21" t="s">
        <v>754</v>
      </c>
    </row>
    <row r="22" spans="1:16">
      <c r="A22" t="s">
        <v>1176</v>
      </c>
      <c r="D22" t="s">
        <v>594</v>
      </c>
      <c r="E22" t="s">
        <v>2743</v>
      </c>
      <c r="F22" t="s">
        <v>2833</v>
      </c>
      <c r="G22" t="s">
        <v>2919</v>
      </c>
      <c r="H22" t="s">
        <v>3005</v>
      </c>
      <c r="I22" t="s">
        <v>3097</v>
      </c>
      <c r="J22" t="s">
        <v>3195</v>
      </c>
      <c r="K22" t="s">
        <v>594</v>
      </c>
      <c r="L22" t="s">
        <v>594</v>
      </c>
      <c r="M22" t="s">
        <v>594</v>
      </c>
      <c r="N22" t="s">
        <v>594</v>
      </c>
      <c r="O22" t="s">
        <v>594</v>
      </c>
      <c r="P22" t="s">
        <v>594</v>
      </c>
    </row>
    <row r="23" spans="1:16">
      <c r="A23" t="s">
        <v>1184</v>
      </c>
      <c r="D23" t="s">
        <v>3296</v>
      </c>
      <c r="E23" t="s">
        <v>2753</v>
      </c>
      <c r="F23" t="s">
        <v>2843</v>
      </c>
      <c r="G23" t="s">
        <v>2929</v>
      </c>
      <c r="H23" t="s">
        <v>3015</v>
      </c>
      <c r="I23" t="s">
        <v>3107</v>
      </c>
      <c r="J23" t="s">
        <v>3205</v>
      </c>
      <c r="K23" t="s">
        <v>604</v>
      </c>
      <c r="L23" t="s">
        <v>853</v>
      </c>
      <c r="M23" t="s">
        <v>853</v>
      </c>
      <c r="N23" t="s">
        <v>853</v>
      </c>
      <c r="O23" t="s">
        <v>3296</v>
      </c>
      <c r="P23" t="s">
        <v>3296</v>
      </c>
    </row>
    <row r="24" spans="1:16">
      <c r="A24" t="s">
        <v>1192</v>
      </c>
      <c r="D24" t="s">
        <v>1115</v>
      </c>
      <c r="E24" t="s">
        <v>1115</v>
      </c>
      <c r="F24" t="s">
        <v>1115</v>
      </c>
      <c r="G24" t="s">
        <v>1115</v>
      </c>
      <c r="H24" t="s">
        <v>1115</v>
      </c>
      <c r="I24" t="s">
        <v>1115</v>
      </c>
      <c r="J24" t="s">
        <v>1115</v>
      </c>
      <c r="K24" t="s">
        <v>1115</v>
      </c>
      <c r="L24" t="s">
        <v>1115</v>
      </c>
      <c r="M24" t="s">
        <v>1115</v>
      </c>
      <c r="N24" t="s">
        <v>1115</v>
      </c>
      <c r="O24" t="s">
        <v>1115</v>
      </c>
      <c r="P24" t="s">
        <v>1115</v>
      </c>
    </row>
    <row r="25" spans="1:16">
      <c r="A25" t="s">
        <v>1194</v>
      </c>
      <c r="D25" t="s">
        <v>1115</v>
      </c>
      <c r="E25" t="s">
        <v>1115</v>
      </c>
      <c r="F25" t="s">
        <v>1115</v>
      </c>
      <c r="G25" t="s">
        <v>1115</v>
      </c>
      <c r="H25" t="s">
        <v>1115</v>
      </c>
      <c r="I25" t="s">
        <v>1115</v>
      </c>
      <c r="J25" t="s">
        <v>1115</v>
      </c>
      <c r="K25" t="s">
        <v>1115</v>
      </c>
      <c r="L25" t="s">
        <v>1115</v>
      </c>
      <c r="M25" t="s">
        <v>1115</v>
      </c>
      <c r="N25" t="s">
        <v>1115</v>
      </c>
      <c r="O25" t="s">
        <v>1115</v>
      </c>
      <c r="P25" t="s">
        <v>1115</v>
      </c>
    </row>
    <row r="26" spans="1:16">
      <c r="A26" t="s">
        <v>1196</v>
      </c>
      <c r="C26" t="s">
        <v>1197</v>
      </c>
      <c r="D26" t="s">
        <v>748</v>
      </c>
      <c r="E26" t="s">
        <v>2741</v>
      </c>
      <c r="F26" t="s">
        <v>2831</v>
      </c>
      <c r="G26" t="s">
        <v>2917</v>
      </c>
      <c r="H26" t="s">
        <v>3003</v>
      </c>
      <c r="I26" t="s">
        <v>3095</v>
      </c>
      <c r="J26" t="s">
        <v>3193</v>
      </c>
      <c r="K26" t="s">
        <v>592</v>
      </c>
      <c r="L26" t="s">
        <v>748</v>
      </c>
      <c r="M26" t="s">
        <v>748</v>
      </c>
      <c r="N26" t="s">
        <v>748</v>
      </c>
      <c r="O26" t="s">
        <v>748</v>
      </c>
      <c r="P26" t="s">
        <v>748</v>
      </c>
    </row>
    <row r="27" spans="1:16">
      <c r="A27" t="s">
        <v>1205</v>
      </c>
      <c r="D27" t="s">
        <v>850</v>
      </c>
      <c r="E27" t="s">
        <v>2746</v>
      </c>
      <c r="F27" t="s">
        <v>2836</v>
      </c>
      <c r="G27" t="s">
        <v>2922</v>
      </c>
      <c r="H27" t="s">
        <v>3008</v>
      </c>
      <c r="I27" t="s">
        <v>3100</v>
      </c>
      <c r="J27" t="s">
        <v>3198</v>
      </c>
      <c r="K27" t="s">
        <v>597</v>
      </c>
      <c r="L27" t="s">
        <v>850</v>
      </c>
      <c r="M27" t="s">
        <v>850</v>
      </c>
      <c r="N27" t="s">
        <v>850</v>
      </c>
      <c r="O27" t="s">
        <v>850</v>
      </c>
      <c r="P27" t="s">
        <v>850</v>
      </c>
    </row>
    <row r="28" spans="1:16">
      <c r="A28" t="s">
        <v>1213</v>
      </c>
      <c r="D28" t="s">
        <v>755</v>
      </c>
      <c r="E28" t="s">
        <v>2748</v>
      </c>
      <c r="F28" t="s">
        <v>2838</v>
      </c>
      <c r="G28" t="s">
        <v>2924</v>
      </c>
      <c r="H28" t="s">
        <v>3010</v>
      </c>
      <c r="I28" t="s">
        <v>3102</v>
      </c>
      <c r="J28" t="s">
        <v>3200</v>
      </c>
      <c r="K28" t="s">
        <v>599</v>
      </c>
      <c r="L28" t="s">
        <v>755</v>
      </c>
      <c r="M28" t="s">
        <v>755</v>
      </c>
      <c r="N28" t="s">
        <v>755</v>
      </c>
      <c r="O28" t="s">
        <v>755</v>
      </c>
      <c r="P28" t="s">
        <v>755</v>
      </c>
    </row>
    <row r="29" spans="1:16">
      <c r="A29" t="s">
        <v>1221</v>
      </c>
      <c r="D29" t="s">
        <v>845</v>
      </c>
      <c r="E29" t="s">
        <v>2729</v>
      </c>
      <c r="F29" t="s">
        <v>2821</v>
      </c>
      <c r="G29" t="s">
        <v>2907</v>
      </c>
      <c r="H29" t="s">
        <v>2993</v>
      </c>
      <c r="I29" t="s">
        <v>3085</v>
      </c>
      <c r="J29" t="s">
        <v>3183</v>
      </c>
      <c r="K29" t="s">
        <v>583</v>
      </c>
      <c r="L29" t="s">
        <v>845</v>
      </c>
      <c r="M29" t="s">
        <v>845</v>
      </c>
      <c r="N29" t="s">
        <v>845</v>
      </c>
      <c r="O29" t="s">
        <v>845</v>
      </c>
      <c r="P29" t="s">
        <v>845</v>
      </c>
    </row>
    <row r="30" spans="1:16">
      <c r="A30" t="s">
        <v>1229</v>
      </c>
      <c r="C30" t="s">
        <v>1230</v>
      </c>
      <c r="D30" t="s">
        <v>962</v>
      </c>
      <c r="E30" t="s">
        <v>2739</v>
      </c>
      <c r="F30" t="s">
        <v>2829</v>
      </c>
      <c r="G30" t="s">
        <v>2915</v>
      </c>
      <c r="H30" t="s">
        <v>3001</v>
      </c>
      <c r="I30" t="s">
        <v>3093</v>
      </c>
      <c r="J30" t="s">
        <v>3191</v>
      </c>
      <c r="K30" t="s">
        <v>590</v>
      </c>
      <c r="L30" t="s">
        <v>590</v>
      </c>
      <c r="M30" t="s">
        <v>848</v>
      </c>
      <c r="N30" t="s">
        <v>848</v>
      </c>
      <c r="O30" t="s">
        <v>962</v>
      </c>
      <c r="P30" t="s">
        <v>962</v>
      </c>
    </row>
    <row r="31" spans="1:16">
      <c r="A31" t="s">
        <v>1238</v>
      </c>
      <c r="D31" t="s">
        <v>852</v>
      </c>
      <c r="E31" t="s">
        <v>2752</v>
      </c>
      <c r="F31" t="s">
        <v>2842</v>
      </c>
      <c r="G31" t="s">
        <v>2928</v>
      </c>
      <c r="H31" t="s">
        <v>3014</v>
      </c>
      <c r="I31" t="s">
        <v>3106</v>
      </c>
      <c r="J31" t="s">
        <v>3204</v>
      </c>
      <c r="K31" t="s">
        <v>603</v>
      </c>
      <c r="L31" t="s">
        <v>603</v>
      </c>
      <c r="M31" t="s">
        <v>852</v>
      </c>
      <c r="N31" t="s">
        <v>852</v>
      </c>
      <c r="O31" t="s">
        <v>852</v>
      </c>
      <c r="P31" t="s">
        <v>852</v>
      </c>
    </row>
    <row r="32" spans="1:16">
      <c r="A32" t="s">
        <v>1246</v>
      </c>
      <c r="D32" t="s">
        <v>585</v>
      </c>
      <c r="E32" t="s">
        <v>2733</v>
      </c>
      <c r="F32" t="s">
        <v>2823</v>
      </c>
      <c r="G32" t="s">
        <v>2909</v>
      </c>
      <c r="H32" t="s">
        <v>2995</v>
      </c>
      <c r="I32" t="s">
        <v>3087</v>
      </c>
      <c r="J32" t="s">
        <v>3185</v>
      </c>
      <c r="K32" t="s">
        <v>585</v>
      </c>
      <c r="L32" t="s">
        <v>585</v>
      </c>
      <c r="M32" t="s">
        <v>585</v>
      </c>
      <c r="N32" t="s">
        <v>585</v>
      </c>
      <c r="O32" t="s">
        <v>585</v>
      </c>
      <c r="P32" t="s">
        <v>585</v>
      </c>
    </row>
    <row r="33" spans="1:16">
      <c r="A33" t="s">
        <v>1254</v>
      </c>
      <c r="D33" t="s">
        <v>745</v>
      </c>
      <c r="E33" t="s">
        <v>2737</v>
      </c>
      <c r="F33" t="s">
        <v>2827</v>
      </c>
      <c r="G33" t="s">
        <v>2913</v>
      </c>
      <c r="H33" t="s">
        <v>2999</v>
      </c>
      <c r="I33" t="s">
        <v>3091</v>
      </c>
      <c r="J33" t="s">
        <v>3189</v>
      </c>
      <c r="K33" t="s">
        <v>588</v>
      </c>
      <c r="L33" t="s">
        <v>745</v>
      </c>
      <c r="M33" t="s">
        <v>745</v>
      </c>
      <c r="N33" t="s">
        <v>745</v>
      </c>
      <c r="O33" t="s">
        <v>745</v>
      </c>
      <c r="P33" t="s">
        <v>745</v>
      </c>
    </row>
    <row r="34" spans="1:16">
      <c r="A34" t="s">
        <v>1262</v>
      </c>
      <c r="D34" t="s">
        <v>1115</v>
      </c>
      <c r="E34" t="s">
        <v>1115</v>
      </c>
      <c r="F34" t="s">
        <v>1115</v>
      </c>
      <c r="G34" t="s">
        <v>1115</v>
      </c>
      <c r="H34" t="s">
        <v>1115</v>
      </c>
      <c r="I34" t="s">
        <v>1115</v>
      </c>
      <c r="J34" t="s">
        <v>1115</v>
      </c>
      <c r="K34" t="s">
        <v>1115</v>
      </c>
      <c r="L34" t="s">
        <v>1115</v>
      </c>
      <c r="M34" t="s">
        <v>1115</v>
      </c>
      <c r="N34" t="s">
        <v>1115</v>
      </c>
      <c r="O34" t="s">
        <v>1115</v>
      </c>
      <c r="P34" t="s">
        <v>1115</v>
      </c>
    </row>
    <row r="35" spans="1:16">
      <c r="A35" t="s">
        <v>1264</v>
      </c>
      <c r="D35" t="s">
        <v>1115</v>
      </c>
      <c r="E35" t="s">
        <v>1115</v>
      </c>
      <c r="F35" t="s">
        <v>1115</v>
      </c>
      <c r="G35" t="s">
        <v>1115</v>
      </c>
      <c r="H35" t="s">
        <v>1115</v>
      </c>
      <c r="I35" t="s">
        <v>1115</v>
      </c>
      <c r="J35" t="s">
        <v>1115</v>
      </c>
      <c r="K35" t="s">
        <v>1115</v>
      </c>
      <c r="L35" t="s">
        <v>1115</v>
      </c>
      <c r="M35" t="s">
        <v>1115</v>
      </c>
      <c r="N35" t="s">
        <v>1115</v>
      </c>
      <c r="O35" t="s">
        <v>1115</v>
      </c>
      <c r="P35" t="s">
        <v>1115</v>
      </c>
    </row>
    <row r="36" spans="1:16">
      <c r="A36" t="s">
        <v>1266</v>
      </c>
      <c r="D36" t="s">
        <v>1115</v>
      </c>
      <c r="E36" t="s">
        <v>1115</v>
      </c>
      <c r="F36" t="s">
        <v>1115</v>
      </c>
      <c r="G36" t="s">
        <v>1115</v>
      </c>
      <c r="H36" t="s">
        <v>1115</v>
      </c>
      <c r="I36" t="s">
        <v>1115</v>
      </c>
      <c r="J36" t="s">
        <v>1115</v>
      </c>
      <c r="K36" t="s">
        <v>1115</v>
      </c>
      <c r="L36" t="s">
        <v>1115</v>
      </c>
      <c r="M36" t="s">
        <v>1115</v>
      </c>
      <c r="N36" t="s">
        <v>1115</v>
      </c>
      <c r="O36" t="s">
        <v>1115</v>
      </c>
      <c r="P36" t="s">
        <v>1115</v>
      </c>
    </row>
    <row r="37" spans="1:16">
      <c r="A37" t="s">
        <v>1268</v>
      </c>
      <c r="C37" t="s">
        <v>1269</v>
      </c>
      <c r="D37" t="s">
        <v>44</v>
      </c>
      <c r="E37" t="s">
        <v>2735</v>
      </c>
      <c r="F37" t="s">
        <v>2825</v>
      </c>
      <c r="G37" t="s">
        <v>2911</v>
      </c>
      <c r="H37" t="s">
        <v>2997</v>
      </c>
      <c r="I37" t="s">
        <v>3089</v>
      </c>
      <c r="J37" t="s">
        <v>3187</v>
      </c>
      <c r="K37" t="s">
        <v>44</v>
      </c>
      <c r="L37" t="s">
        <v>44</v>
      </c>
      <c r="M37" t="s">
        <v>44</v>
      </c>
      <c r="N37" t="s">
        <v>44</v>
      </c>
      <c r="O37" t="s">
        <v>44</v>
      </c>
      <c r="P37" t="s">
        <v>44</v>
      </c>
    </row>
    <row r="38" spans="1:16">
      <c r="A38" t="s">
        <v>1278</v>
      </c>
      <c r="D38" t="s">
        <v>964</v>
      </c>
      <c r="E38" t="s">
        <v>2751</v>
      </c>
      <c r="F38" t="s">
        <v>2841</v>
      </c>
      <c r="G38" t="s">
        <v>2927</v>
      </c>
      <c r="H38" t="s">
        <v>3013</v>
      </c>
      <c r="I38" t="s">
        <v>3105</v>
      </c>
      <c r="J38" t="s">
        <v>3203</v>
      </c>
      <c r="K38" t="s">
        <v>602</v>
      </c>
      <c r="L38" t="s">
        <v>756</v>
      </c>
      <c r="M38" t="s">
        <v>756</v>
      </c>
      <c r="N38" t="s">
        <v>756</v>
      </c>
      <c r="O38" t="s">
        <v>964</v>
      </c>
      <c r="P38" t="s">
        <v>964</v>
      </c>
    </row>
    <row r="39" spans="1:16">
      <c r="A39" t="s">
        <v>1286</v>
      </c>
      <c r="D39" t="s">
        <v>899</v>
      </c>
      <c r="E39" t="s">
        <v>2736</v>
      </c>
      <c r="F39" t="s">
        <v>2826</v>
      </c>
      <c r="G39" t="s">
        <v>2912</v>
      </c>
      <c r="H39" t="s">
        <v>2998</v>
      </c>
      <c r="I39" t="s">
        <v>3090</v>
      </c>
      <c r="J39" t="s">
        <v>3188</v>
      </c>
      <c r="K39" t="s">
        <v>587</v>
      </c>
      <c r="L39" t="s">
        <v>3297</v>
      </c>
      <c r="M39" t="s">
        <v>847</v>
      </c>
      <c r="N39" t="s">
        <v>899</v>
      </c>
      <c r="O39" t="s">
        <v>899</v>
      </c>
      <c r="P39" t="s">
        <v>899</v>
      </c>
    </row>
    <row r="40" spans="1:16">
      <c r="A40" t="s">
        <v>1294</v>
      </c>
      <c r="D40" t="s">
        <v>846</v>
      </c>
      <c r="E40" t="s">
        <v>2734</v>
      </c>
      <c r="F40" t="s">
        <v>2824</v>
      </c>
      <c r="G40" t="s">
        <v>2910</v>
      </c>
      <c r="H40" t="s">
        <v>2996</v>
      </c>
      <c r="I40" t="s">
        <v>3088</v>
      </c>
      <c r="J40" t="s">
        <v>3186</v>
      </c>
      <c r="K40" t="s">
        <v>586</v>
      </c>
      <c r="L40" t="s">
        <v>3298</v>
      </c>
      <c r="M40" t="s">
        <v>846</v>
      </c>
      <c r="N40" t="s">
        <v>898</v>
      </c>
      <c r="O40" t="s">
        <v>898</v>
      </c>
      <c r="P40" t="s">
        <v>846</v>
      </c>
    </row>
    <row r="41" spans="1:16">
      <c r="A41" t="s">
        <v>1302</v>
      </c>
      <c r="B41" t="s">
        <v>1303</v>
      </c>
      <c r="D41" t="s">
        <v>966</v>
      </c>
      <c r="E41">
        <v>0</v>
      </c>
      <c r="F41" t="s">
        <v>2844</v>
      </c>
      <c r="G41">
        <v>0</v>
      </c>
      <c r="H41">
        <v>0</v>
      </c>
      <c r="I41" t="s">
        <v>3108</v>
      </c>
      <c r="J41">
        <v>0</v>
      </c>
      <c r="K41">
        <v>0</v>
      </c>
      <c r="L41" t="s">
        <v>759</v>
      </c>
      <c r="M41">
        <v>0</v>
      </c>
      <c r="N41">
        <v>0</v>
      </c>
      <c r="O41" t="s">
        <v>966</v>
      </c>
      <c r="P41">
        <v>0</v>
      </c>
    </row>
    <row r="42" spans="1:16">
      <c r="A42" t="s">
        <v>1306</v>
      </c>
      <c r="B42" t="s">
        <v>1097</v>
      </c>
      <c r="D42" t="s">
        <v>765</v>
      </c>
      <c r="E42">
        <v>0</v>
      </c>
      <c r="F42" t="s">
        <v>2845</v>
      </c>
      <c r="G42">
        <v>0</v>
      </c>
      <c r="H42">
        <v>0</v>
      </c>
      <c r="I42" t="s">
        <v>3109</v>
      </c>
      <c r="J42">
        <v>0</v>
      </c>
      <c r="K42">
        <v>0</v>
      </c>
      <c r="L42" t="s">
        <v>765</v>
      </c>
      <c r="M42">
        <v>0</v>
      </c>
      <c r="N42">
        <v>0</v>
      </c>
      <c r="O42" t="s">
        <v>765</v>
      </c>
      <c r="P42">
        <v>0</v>
      </c>
    </row>
    <row r="43" spans="1:16">
      <c r="A43" t="s">
        <v>1310</v>
      </c>
      <c r="D43" t="s">
        <v>968</v>
      </c>
      <c r="E43">
        <v>0</v>
      </c>
      <c r="F43" t="s">
        <v>2846</v>
      </c>
      <c r="G43">
        <v>0</v>
      </c>
      <c r="H43">
        <v>0</v>
      </c>
      <c r="I43" t="s">
        <v>3110</v>
      </c>
      <c r="J43">
        <v>0</v>
      </c>
      <c r="K43">
        <v>0</v>
      </c>
      <c r="L43" t="s">
        <v>766</v>
      </c>
      <c r="M43">
        <v>0</v>
      </c>
      <c r="N43">
        <v>0</v>
      </c>
      <c r="O43" t="s">
        <v>968</v>
      </c>
      <c r="P43">
        <v>0</v>
      </c>
    </row>
    <row r="44" spans="1:16">
      <c r="A44" t="s">
        <v>1313</v>
      </c>
      <c r="D44" t="s">
        <v>969</v>
      </c>
      <c r="E44">
        <v>0</v>
      </c>
      <c r="F44" t="s">
        <v>2847</v>
      </c>
      <c r="G44">
        <v>0</v>
      </c>
      <c r="H44">
        <v>0</v>
      </c>
      <c r="I44" t="s">
        <v>3111</v>
      </c>
      <c r="J44">
        <v>0</v>
      </c>
      <c r="K44">
        <v>0</v>
      </c>
      <c r="L44" t="s">
        <v>767</v>
      </c>
      <c r="M44">
        <v>0</v>
      </c>
      <c r="N44">
        <v>0</v>
      </c>
      <c r="O44" t="s">
        <v>969</v>
      </c>
      <c r="P44">
        <v>0</v>
      </c>
    </row>
    <row r="45" spans="1:16">
      <c r="A45" t="s">
        <v>1317</v>
      </c>
      <c r="D45" t="s">
        <v>768</v>
      </c>
      <c r="E45">
        <v>0</v>
      </c>
      <c r="F45" t="s">
        <v>2848</v>
      </c>
      <c r="G45">
        <v>0</v>
      </c>
      <c r="H45">
        <v>0</v>
      </c>
      <c r="I45" t="s">
        <v>3112</v>
      </c>
      <c r="J45">
        <v>0</v>
      </c>
      <c r="K45">
        <v>0</v>
      </c>
      <c r="L45" t="s">
        <v>768</v>
      </c>
      <c r="M45">
        <v>0</v>
      </c>
      <c r="N45">
        <v>0</v>
      </c>
      <c r="O45" t="s">
        <v>768</v>
      </c>
      <c r="P45">
        <v>0</v>
      </c>
    </row>
    <row r="46" spans="1:16">
      <c r="A46" t="s">
        <v>1321</v>
      </c>
      <c r="D46" t="s">
        <v>769</v>
      </c>
      <c r="E46">
        <v>0</v>
      </c>
      <c r="F46" t="s">
        <v>2849</v>
      </c>
      <c r="G46">
        <v>0</v>
      </c>
      <c r="H46">
        <v>0</v>
      </c>
      <c r="I46" t="s">
        <v>3113</v>
      </c>
      <c r="J46">
        <v>0</v>
      </c>
      <c r="K46">
        <v>0</v>
      </c>
      <c r="L46" t="s">
        <v>769</v>
      </c>
      <c r="M46">
        <v>0</v>
      </c>
      <c r="N46">
        <v>0</v>
      </c>
      <c r="O46" t="s">
        <v>769</v>
      </c>
      <c r="P46">
        <v>0</v>
      </c>
    </row>
    <row r="47" spans="1:16">
      <c r="A47" t="s">
        <v>1325</v>
      </c>
      <c r="D47" t="s">
        <v>770</v>
      </c>
      <c r="E47">
        <v>0</v>
      </c>
      <c r="F47" t="s">
        <v>2850</v>
      </c>
      <c r="G47">
        <v>0</v>
      </c>
      <c r="H47">
        <v>0</v>
      </c>
      <c r="I47" t="s">
        <v>3114</v>
      </c>
      <c r="J47">
        <v>0</v>
      </c>
      <c r="K47">
        <v>0</v>
      </c>
      <c r="L47" t="s">
        <v>770</v>
      </c>
      <c r="M47">
        <v>0</v>
      </c>
      <c r="N47">
        <v>0</v>
      </c>
      <c r="O47" t="s">
        <v>770</v>
      </c>
      <c r="P47">
        <v>0</v>
      </c>
    </row>
    <row r="48" spans="1:16">
      <c r="A48" t="s">
        <v>1328</v>
      </c>
      <c r="D48" t="s">
        <v>970</v>
      </c>
      <c r="E48">
        <v>0</v>
      </c>
      <c r="F48" t="s">
        <v>2851</v>
      </c>
      <c r="G48">
        <v>0</v>
      </c>
      <c r="H48">
        <v>0</v>
      </c>
      <c r="I48" t="s">
        <v>3115</v>
      </c>
      <c r="J48">
        <v>0</v>
      </c>
      <c r="K48">
        <v>0</v>
      </c>
      <c r="L48" t="s">
        <v>772</v>
      </c>
      <c r="M48">
        <v>0</v>
      </c>
      <c r="N48">
        <v>0</v>
      </c>
      <c r="O48" t="s">
        <v>970</v>
      </c>
      <c r="P48">
        <v>0</v>
      </c>
    </row>
    <row r="49" spans="1:16">
      <c r="A49" t="s">
        <v>1332</v>
      </c>
      <c r="B49" t="s">
        <v>1333</v>
      </c>
      <c r="D49" t="s">
        <v>305</v>
      </c>
      <c r="E49">
        <v>0</v>
      </c>
      <c r="F49">
        <v>0</v>
      </c>
      <c r="G49" t="s">
        <v>2930</v>
      </c>
      <c r="H49">
        <v>0</v>
      </c>
      <c r="I49">
        <v>0</v>
      </c>
      <c r="J49" t="s">
        <v>3206</v>
      </c>
      <c r="K49">
        <v>0</v>
      </c>
      <c r="L49">
        <v>0</v>
      </c>
      <c r="M49" t="s">
        <v>305</v>
      </c>
      <c r="N49">
        <v>0</v>
      </c>
      <c r="O49">
        <v>0</v>
      </c>
      <c r="P49" t="s">
        <v>305</v>
      </c>
    </row>
    <row r="50" spans="1:16">
      <c r="A50" t="s">
        <v>1336</v>
      </c>
      <c r="B50" t="s">
        <v>1097</v>
      </c>
      <c r="D50" t="s">
        <v>1024</v>
      </c>
      <c r="E50">
        <v>0</v>
      </c>
      <c r="F50">
        <v>0</v>
      </c>
      <c r="G50" t="s">
        <v>2931</v>
      </c>
      <c r="H50">
        <v>0</v>
      </c>
      <c r="I50">
        <v>0</v>
      </c>
      <c r="J50" t="s">
        <v>3207</v>
      </c>
      <c r="K50">
        <v>0</v>
      </c>
      <c r="L50">
        <v>0</v>
      </c>
      <c r="M50" t="s">
        <v>854</v>
      </c>
      <c r="N50">
        <v>0</v>
      </c>
      <c r="O50">
        <v>0</v>
      </c>
      <c r="P50" t="s">
        <v>1024</v>
      </c>
    </row>
    <row r="51" spans="1:16">
      <c r="A51" t="s">
        <v>1340</v>
      </c>
      <c r="D51" t="s">
        <v>307</v>
      </c>
      <c r="E51">
        <v>0</v>
      </c>
      <c r="F51">
        <v>0</v>
      </c>
      <c r="G51" t="s">
        <v>2932</v>
      </c>
      <c r="H51">
        <v>0</v>
      </c>
      <c r="I51">
        <v>0</v>
      </c>
      <c r="J51" t="s">
        <v>3208</v>
      </c>
      <c r="K51">
        <v>0</v>
      </c>
      <c r="L51">
        <v>0</v>
      </c>
      <c r="M51" t="s">
        <v>307</v>
      </c>
      <c r="N51">
        <v>0</v>
      </c>
      <c r="O51">
        <v>0</v>
      </c>
      <c r="P51" t="s">
        <v>307</v>
      </c>
    </row>
    <row r="52" spans="1:16">
      <c r="A52" t="s">
        <v>1343</v>
      </c>
      <c r="D52" t="s">
        <v>1025</v>
      </c>
      <c r="E52">
        <v>0</v>
      </c>
      <c r="F52">
        <v>0</v>
      </c>
      <c r="G52" t="s">
        <v>2933</v>
      </c>
      <c r="H52">
        <v>0</v>
      </c>
      <c r="I52">
        <v>0</v>
      </c>
      <c r="J52" t="s">
        <v>3209</v>
      </c>
      <c r="K52">
        <v>0</v>
      </c>
      <c r="L52">
        <v>0</v>
      </c>
      <c r="M52" t="s">
        <v>855</v>
      </c>
      <c r="N52">
        <v>0</v>
      </c>
      <c r="O52">
        <v>0</v>
      </c>
      <c r="P52" t="s">
        <v>1025</v>
      </c>
    </row>
    <row r="53" spans="1:16">
      <c r="A53" t="s">
        <v>1346</v>
      </c>
      <c r="D53" t="s">
        <v>856</v>
      </c>
      <c r="E53">
        <v>0</v>
      </c>
      <c r="F53">
        <v>0</v>
      </c>
      <c r="G53" t="s">
        <v>2934</v>
      </c>
      <c r="H53">
        <v>0</v>
      </c>
      <c r="I53">
        <v>0</v>
      </c>
      <c r="J53" t="s">
        <v>3210</v>
      </c>
      <c r="K53">
        <v>0</v>
      </c>
      <c r="L53">
        <v>0</v>
      </c>
      <c r="M53" t="s">
        <v>856</v>
      </c>
      <c r="N53">
        <v>0</v>
      </c>
      <c r="O53">
        <v>0</v>
      </c>
      <c r="P53" t="s">
        <v>856</v>
      </c>
    </row>
    <row r="54" spans="1:16">
      <c r="A54" t="s">
        <v>1349</v>
      </c>
      <c r="D54" t="s">
        <v>310</v>
      </c>
      <c r="E54">
        <v>0</v>
      </c>
      <c r="F54">
        <v>0</v>
      </c>
      <c r="G54" t="s">
        <v>2935</v>
      </c>
      <c r="H54">
        <v>0</v>
      </c>
      <c r="I54">
        <v>0</v>
      </c>
      <c r="J54" t="s">
        <v>3211</v>
      </c>
      <c r="K54">
        <v>0</v>
      </c>
      <c r="L54">
        <v>0</v>
      </c>
      <c r="M54" t="s">
        <v>310</v>
      </c>
      <c r="N54">
        <v>0</v>
      </c>
      <c r="O54">
        <v>0</v>
      </c>
      <c r="P54" t="s">
        <v>310</v>
      </c>
    </row>
    <row r="55" spans="1:16">
      <c r="A55" t="s">
        <v>1352</v>
      </c>
      <c r="D55" t="s">
        <v>311</v>
      </c>
      <c r="E55">
        <v>0</v>
      </c>
      <c r="F55">
        <v>0</v>
      </c>
      <c r="G55" t="s">
        <v>2936</v>
      </c>
      <c r="H55">
        <v>0</v>
      </c>
      <c r="I55">
        <v>0</v>
      </c>
      <c r="J55" t="s">
        <v>3212</v>
      </c>
      <c r="K55">
        <v>0</v>
      </c>
      <c r="L55">
        <v>0</v>
      </c>
      <c r="M55" t="s">
        <v>311</v>
      </c>
      <c r="N55">
        <v>0</v>
      </c>
      <c r="O55">
        <v>0</v>
      </c>
      <c r="P55" t="s">
        <v>311</v>
      </c>
    </row>
    <row r="56" spans="1:16">
      <c r="A56" t="s">
        <v>1355</v>
      </c>
      <c r="D56" t="s">
        <v>1026</v>
      </c>
      <c r="E56">
        <v>0</v>
      </c>
      <c r="F56">
        <v>0</v>
      </c>
      <c r="G56" t="s">
        <v>2937</v>
      </c>
      <c r="H56">
        <v>0</v>
      </c>
      <c r="I56">
        <v>0</v>
      </c>
      <c r="J56" t="s">
        <v>3213</v>
      </c>
      <c r="K56">
        <v>0</v>
      </c>
      <c r="L56">
        <v>0</v>
      </c>
      <c r="M56" t="s">
        <v>312</v>
      </c>
      <c r="N56">
        <v>0</v>
      </c>
      <c r="O56">
        <v>0</v>
      </c>
      <c r="P56" t="s">
        <v>1026</v>
      </c>
    </row>
    <row r="57" spans="1:16">
      <c r="A57" t="s">
        <v>1358</v>
      </c>
      <c r="B57" t="s">
        <v>1359</v>
      </c>
      <c r="D57" t="s">
        <v>902</v>
      </c>
      <c r="E57">
        <v>0</v>
      </c>
      <c r="F57">
        <v>0</v>
      </c>
      <c r="G57">
        <v>0</v>
      </c>
      <c r="H57" t="s">
        <v>3016</v>
      </c>
      <c r="I57">
        <v>0</v>
      </c>
      <c r="J57">
        <v>0</v>
      </c>
      <c r="K57">
        <v>0</v>
      </c>
      <c r="L57">
        <v>0</v>
      </c>
      <c r="M57">
        <v>0</v>
      </c>
      <c r="N57" t="s">
        <v>902</v>
      </c>
      <c r="O57">
        <v>0</v>
      </c>
      <c r="P57">
        <v>0</v>
      </c>
    </row>
    <row r="58" spans="1:16">
      <c r="A58" t="s">
        <v>1362</v>
      </c>
      <c r="B58" t="s">
        <v>1363</v>
      </c>
      <c r="D58" t="s">
        <v>903</v>
      </c>
      <c r="E58">
        <v>0</v>
      </c>
      <c r="F58">
        <v>0</v>
      </c>
      <c r="G58">
        <v>0</v>
      </c>
      <c r="H58" t="s">
        <v>3017</v>
      </c>
      <c r="I58">
        <v>0</v>
      </c>
      <c r="J58">
        <v>0</v>
      </c>
      <c r="K58">
        <v>0</v>
      </c>
      <c r="L58">
        <v>0</v>
      </c>
      <c r="M58">
        <v>0</v>
      </c>
      <c r="N58" t="s">
        <v>903</v>
      </c>
      <c r="O58">
        <v>0</v>
      </c>
      <c r="P58">
        <v>0</v>
      </c>
    </row>
    <row r="59" spans="1:16">
      <c r="A59" t="s">
        <v>1366</v>
      </c>
      <c r="D59" t="s">
        <v>904</v>
      </c>
      <c r="E59">
        <v>0</v>
      </c>
      <c r="F59">
        <v>0</v>
      </c>
      <c r="G59">
        <v>0</v>
      </c>
      <c r="H59" t="s">
        <v>3018</v>
      </c>
      <c r="I59">
        <v>0</v>
      </c>
      <c r="J59">
        <v>0</v>
      </c>
      <c r="K59">
        <v>0</v>
      </c>
      <c r="L59">
        <v>0</v>
      </c>
      <c r="M59">
        <v>0</v>
      </c>
      <c r="N59" t="s">
        <v>904</v>
      </c>
      <c r="O59">
        <v>0</v>
      </c>
      <c r="P59">
        <v>0</v>
      </c>
    </row>
    <row r="60" spans="1:16">
      <c r="A60" t="s">
        <v>1370</v>
      </c>
      <c r="D60" t="s">
        <v>905</v>
      </c>
      <c r="E60">
        <v>0</v>
      </c>
      <c r="F60">
        <v>0</v>
      </c>
      <c r="G60">
        <v>0</v>
      </c>
      <c r="H60" t="s">
        <v>3019</v>
      </c>
      <c r="I60">
        <v>0</v>
      </c>
      <c r="J60">
        <v>0</v>
      </c>
      <c r="K60">
        <v>0</v>
      </c>
      <c r="L60">
        <v>0</v>
      </c>
      <c r="M60">
        <v>0</v>
      </c>
      <c r="N60" t="s">
        <v>905</v>
      </c>
      <c r="O60">
        <v>0</v>
      </c>
      <c r="P60">
        <v>0</v>
      </c>
    </row>
    <row r="61" spans="1:16">
      <c r="A61" t="s">
        <v>1373</v>
      </c>
      <c r="D61" t="s">
        <v>906</v>
      </c>
      <c r="E61">
        <v>0</v>
      </c>
      <c r="F61">
        <v>0</v>
      </c>
      <c r="G61">
        <v>0</v>
      </c>
      <c r="H61" t="s">
        <v>3020</v>
      </c>
      <c r="I61">
        <v>0</v>
      </c>
      <c r="J61">
        <v>0</v>
      </c>
      <c r="K61">
        <v>0</v>
      </c>
      <c r="L61">
        <v>0</v>
      </c>
      <c r="M61">
        <v>0</v>
      </c>
      <c r="N61" t="s">
        <v>906</v>
      </c>
      <c r="O61">
        <v>0</v>
      </c>
      <c r="P61">
        <v>0</v>
      </c>
    </row>
    <row r="62" spans="1:16">
      <c r="A62" t="s">
        <v>1376</v>
      </c>
      <c r="D62" t="s">
        <v>907</v>
      </c>
      <c r="E62">
        <v>0</v>
      </c>
      <c r="F62">
        <v>0</v>
      </c>
      <c r="G62">
        <v>0</v>
      </c>
      <c r="H62" t="s">
        <v>3021</v>
      </c>
      <c r="I62">
        <v>0</v>
      </c>
      <c r="J62">
        <v>0</v>
      </c>
      <c r="K62">
        <v>0</v>
      </c>
      <c r="L62">
        <v>0</v>
      </c>
      <c r="M62">
        <v>0</v>
      </c>
      <c r="N62" t="s">
        <v>907</v>
      </c>
      <c r="O62">
        <v>0</v>
      </c>
      <c r="P62">
        <v>0</v>
      </c>
    </row>
    <row r="63" spans="1:16">
      <c r="A63" t="s">
        <v>1379</v>
      </c>
      <c r="D63" t="s">
        <v>908</v>
      </c>
      <c r="E63">
        <v>0</v>
      </c>
      <c r="F63">
        <v>0</v>
      </c>
      <c r="G63">
        <v>0</v>
      </c>
      <c r="H63" t="s">
        <v>3022</v>
      </c>
      <c r="I63">
        <v>0</v>
      </c>
      <c r="J63">
        <v>0</v>
      </c>
      <c r="K63">
        <v>0</v>
      </c>
      <c r="L63">
        <v>0</v>
      </c>
      <c r="M63">
        <v>0</v>
      </c>
      <c r="N63" t="s">
        <v>908</v>
      </c>
      <c r="O63">
        <v>0</v>
      </c>
      <c r="P63">
        <v>0</v>
      </c>
    </row>
    <row r="64" spans="1:16">
      <c r="A64" t="s">
        <v>1382</v>
      </c>
      <c r="D64" t="s">
        <v>909</v>
      </c>
      <c r="E64">
        <v>0</v>
      </c>
      <c r="F64">
        <v>0</v>
      </c>
      <c r="G64">
        <v>0</v>
      </c>
      <c r="H64" t="s">
        <v>3023</v>
      </c>
      <c r="I64">
        <v>0</v>
      </c>
      <c r="J64">
        <v>0</v>
      </c>
      <c r="K64">
        <v>0</v>
      </c>
      <c r="L64">
        <v>0</v>
      </c>
      <c r="M64">
        <v>0</v>
      </c>
      <c r="N64" t="s">
        <v>909</v>
      </c>
      <c r="O64">
        <v>0</v>
      </c>
      <c r="P64">
        <v>0</v>
      </c>
    </row>
    <row r="65" spans="1:16">
      <c r="A65" t="s">
        <v>1386</v>
      </c>
      <c r="D65" t="s">
        <v>910</v>
      </c>
      <c r="E65">
        <v>0</v>
      </c>
      <c r="F65">
        <v>0</v>
      </c>
      <c r="G65">
        <v>0</v>
      </c>
      <c r="H65" t="s">
        <v>3024</v>
      </c>
      <c r="I65">
        <v>0</v>
      </c>
      <c r="J65">
        <v>0</v>
      </c>
      <c r="K65">
        <v>0</v>
      </c>
      <c r="L65">
        <v>0</v>
      </c>
      <c r="M65">
        <v>0</v>
      </c>
      <c r="N65" t="s">
        <v>910</v>
      </c>
      <c r="O65">
        <v>0</v>
      </c>
      <c r="P65">
        <v>0</v>
      </c>
    </row>
    <row r="66" spans="1:16">
      <c r="A66" t="s">
        <v>1390</v>
      </c>
      <c r="D66" t="s">
        <v>1391</v>
      </c>
      <c r="E66">
        <v>0</v>
      </c>
      <c r="F66">
        <v>0</v>
      </c>
      <c r="G66">
        <v>0</v>
      </c>
      <c r="H66" t="s">
        <v>3025</v>
      </c>
      <c r="I66">
        <v>0</v>
      </c>
      <c r="J66">
        <v>0</v>
      </c>
      <c r="K66">
        <v>0</v>
      </c>
      <c r="L66">
        <v>0</v>
      </c>
      <c r="M66">
        <v>0</v>
      </c>
      <c r="N66" t="s">
        <v>1391</v>
      </c>
      <c r="O66">
        <v>0</v>
      </c>
      <c r="P66">
        <v>0</v>
      </c>
    </row>
    <row r="67" spans="1:16">
      <c r="A67" t="s">
        <v>1394</v>
      </c>
      <c r="D67" t="s">
        <v>911</v>
      </c>
      <c r="E67">
        <v>0</v>
      </c>
      <c r="F67">
        <v>0</v>
      </c>
      <c r="G67">
        <v>0</v>
      </c>
      <c r="H67" t="s">
        <v>3026</v>
      </c>
      <c r="I67">
        <v>0</v>
      </c>
      <c r="J67">
        <v>0</v>
      </c>
      <c r="K67">
        <v>0</v>
      </c>
      <c r="L67">
        <v>0</v>
      </c>
      <c r="M67">
        <v>0</v>
      </c>
      <c r="N67" t="s">
        <v>911</v>
      </c>
      <c r="O67">
        <v>0</v>
      </c>
      <c r="P67">
        <v>0</v>
      </c>
    </row>
    <row r="68" spans="1:16">
      <c r="A68" t="s">
        <v>1397</v>
      </c>
      <c r="D68" t="s">
        <v>912</v>
      </c>
      <c r="E68">
        <v>0</v>
      </c>
      <c r="F68">
        <v>0</v>
      </c>
      <c r="G68">
        <v>0</v>
      </c>
      <c r="H68" t="s">
        <v>3027</v>
      </c>
      <c r="I68">
        <v>0</v>
      </c>
      <c r="J68">
        <v>0</v>
      </c>
      <c r="K68">
        <v>0</v>
      </c>
      <c r="L68">
        <v>0</v>
      </c>
      <c r="M68">
        <v>0</v>
      </c>
      <c r="N68" t="s">
        <v>912</v>
      </c>
      <c r="O68">
        <v>0</v>
      </c>
      <c r="P68">
        <v>0</v>
      </c>
    </row>
    <row r="69" spans="1:16">
      <c r="A69" t="s">
        <v>1401</v>
      </c>
      <c r="D69" t="s">
        <v>913</v>
      </c>
      <c r="E69">
        <v>0</v>
      </c>
      <c r="F69">
        <v>0</v>
      </c>
      <c r="G69">
        <v>0</v>
      </c>
      <c r="H69" t="s">
        <v>3028</v>
      </c>
      <c r="I69">
        <v>0</v>
      </c>
      <c r="J69">
        <v>0</v>
      </c>
      <c r="K69">
        <v>0</v>
      </c>
      <c r="L69">
        <v>0</v>
      </c>
      <c r="M69">
        <v>0</v>
      </c>
      <c r="N69" t="s">
        <v>913</v>
      </c>
      <c r="O69">
        <v>0</v>
      </c>
      <c r="P69">
        <v>0</v>
      </c>
    </row>
    <row r="70" spans="1:16">
      <c r="A70" t="s">
        <v>3299</v>
      </c>
      <c r="C70" t="s">
        <v>3300</v>
      </c>
      <c r="D70" t="s">
        <v>606</v>
      </c>
      <c r="E70" t="s">
        <v>2754</v>
      </c>
      <c r="F70">
        <v>0</v>
      </c>
      <c r="G70">
        <v>0</v>
      </c>
      <c r="H70">
        <v>0</v>
      </c>
      <c r="I70">
        <v>0</v>
      </c>
      <c r="J70">
        <v>0</v>
      </c>
      <c r="K70" t="s">
        <v>606</v>
      </c>
      <c r="L70">
        <v>0</v>
      </c>
      <c r="M70">
        <v>0</v>
      </c>
      <c r="N70">
        <v>0</v>
      </c>
      <c r="O70">
        <v>0</v>
      </c>
      <c r="P70">
        <v>0</v>
      </c>
    </row>
    <row r="71" spans="1:16">
      <c r="A71" t="s">
        <v>3301</v>
      </c>
      <c r="D71" t="s">
        <v>612</v>
      </c>
      <c r="E71" t="s">
        <v>2755</v>
      </c>
      <c r="F71">
        <v>0</v>
      </c>
      <c r="G71">
        <v>0</v>
      </c>
      <c r="H71">
        <v>0</v>
      </c>
      <c r="I71">
        <v>0</v>
      </c>
      <c r="J71">
        <v>0</v>
      </c>
      <c r="K71" t="s">
        <v>612</v>
      </c>
      <c r="L71">
        <v>0</v>
      </c>
      <c r="M71">
        <v>0</v>
      </c>
      <c r="N71">
        <v>0</v>
      </c>
      <c r="O71">
        <v>0</v>
      </c>
      <c r="P71">
        <v>0</v>
      </c>
    </row>
    <row r="72" spans="1:16">
      <c r="A72" t="s">
        <v>3302</v>
      </c>
      <c r="D72" t="s">
        <v>613</v>
      </c>
      <c r="E72" t="s">
        <v>2756</v>
      </c>
      <c r="F72">
        <v>0</v>
      </c>
      <c r="G72">
        <v>0</v>
      </c>
      <c r="H72">
        <v>0</v>
      </c>
      <c r="I72">
        <v>0</v>
      </c>
      <c r="J72">
        <v>0</v>
      </c>
      <c r="K72" t="s">
        <v>613</v>
      </c>
      <c r="L72">
        <v>0</v>
      </c>
      <c r="M72">
        <v>0</v>
      </c>
      <c r="N72">
        <v>0</v>
      </c>
      <c r="O72">
        <v>0</v>
      </c>
      <c r="P72">
        <v>0</v>
      </c>
    </row>
    <row r="73" spans="1:16">
      <c r="A73" t="s">
        <v>3303</v>
      </c>
      <c r="D73" t="s">
        <v>3304</v>
      </c>
      <c r="E73" t="s">
        <v>2757</v>
      </c>
      <c r="F73">
        <v>0</v>
      </c>
      <c r="G73">
        <v>0</v>
      </c>
      <c r="H73">
        <v>0</v>
      </c>
      <c r="I73">
        <v>0</v>
      </c>
      <c r="J73">
        <v>0</v>
      </c>
      <c r="K73" t="s">
        <v>3304</v>
      </c>
      <c r="L73">
        <v>0</v>
      </c>
      <c r="M73">
        <v>0</v>
      </c>
      <c r="N73">
        <v>0</v>
      </c>
      <c r="O73">
        <v>0</v>
      </c>
      <c r="P73">
        <v>0</v>
      </c>
    </row>
    <row r="74" spans="1:16">
      <c r="A74" t="s">
        <v>3305</v>
      </c>
      <c r="D74" t="s">
        <v>615</v>
      </c>
      <c r="E74" t="s">
        <v>2758</v>
      </c>
      <c r="F74">
        <v>0</v>
      </c>
      <c r="G74">
        <v>0</v>
      </c>
      <c r="H74">
        <v>0</v>
      </c>
      <c r="I74">
        <v>0</v>
      </c>
      <c r="J74">
        <v>0</v>
      </c>
      <c r="K74" t="s">
        <v>615</v>
      </c>
      <c r="L74">
        <v>0</v>
      </c>
      <c r="M74">
        <v>0</v>
      </c>
      <c r="N74">
        <v>0</v>
      </c>
      <c r="O74">
        <v>0</v>
      </c>
      <c r="P74">
        <v>0</v>
      </c>
    </row>
    <row r="75" spans="1:16">
      <c r="A75" t="s">
        <v>3306</v>
      </c>
      <c r="D75" t="s">
        <v>616</v>
      </c>
      <c r="E75" t="s">
        <v>2759</v>
      </c>
      <c r="F75">
        <v>0</v>
      </c>
      <c r="G75">
        <v>0</v>
      </c>
      <c r="H75">
        <v>0</v>
      </c>
      <c r="I75">
        <v>0</v>
      </c>
      <c r="J75">
        <v>0</v>
      </c>
      <c r="K75" t="s">
        <v>616</v>
      </c>
      <c r="L75">
        <v>0</v>
      </c>
      <c r="M75">
        <v>0</v>
      </c>
      <c r="N75">
        <v>0</v>
      </c>
      <c r="O75">
        <v>0</v>
      </c>
      <c r="P75">
        <v>0</v>
      </c>
    </row>
    <row r="76" spans="1:16">
      <c r="A76" t="s">
        <v>3307</v>
      </c>
      <c r="D76" t="s">
        <v>617</v>
      </c>
      <c r="E76" t="s">
        <v>2760</v>
      </c>
      <c r="F76">
        <v>0</v>
      </c>
      <c r="G76">
        <v>0</v>
      </c>
      <c r="H76">
        <v>0</v>
      </c>
      <c r="I76">
        <v>0</v>
      </c>
      <c r="J76">
        <v>0</v>
      </c>
      <c r="K76" t="s">
        <v>617</v>
      </c>
      <c r="L76">
        <v>0</v>
      </c>
      <c r="M76">
        <v>0</v>
      </c>
      <c r="N76">
        <v>0</v>
      </c>
      <c r="O76">
        <v>0</v>
      </c>
      <c r="P76">
        <v>0</v>
      </c>
    </row>
    <row r="77" spans="1:16">
      <c r="A77" t="s">
        <v>3308</v>
      </c>
      <c r="D77" t="s">
        <v>3309</v>
      </c>
      <c r="E77" t="s">
        <v>2761</v>
      </c>
      <c r="F77">
        <v>0</v>
      </c>
      <c r="G77">
        <v>0</v>
      </c>
      <c r="H77">
        <v>0</v>
      </c>
      <c r="I77">
        <v>0</v>
      </c>
      <c r="J77">
        <v>0</v>
      </c>
      <c r="K77" t="s">
        <v>3309</v>
      </c>
      <c r="L77">
        <v>0</v>
      </c>
      <c r="M77">
        <v>0</v>
      </c>
      <c r="N77">
        <v>0</v>
      </c>
      <c r="O77">
        <v>0</v>
      </c>
      <c r="P77">
        <v>0</v>
      </c>
    </row>
    <row r="78" spans="1:16">
      <c r="A78" t="s">
        <v>3310</v>
      </c>
      <c r="D78" t="s">
        <v>619</v>
      </c>
      <c r="E78" t="s">
        <v>2762</v>
      </c>
      <c r="F78">
        <v>0</v>
      </c>
      <c r="G78">
        <v>0</v>
      </c>
      <c r="H78">
        <v>0</v>
      </c>
      <c r="I78">
        <v>0</v>
      </c>
      <c r="J78">
        <v>0</v>
      </c>
      <c r="K78" t="s">
        <v>619</v>
      </c>
      <c r="L78">
        <v>0</v>
      </c>
      <c r="M78">
        <v>0</v>
      </c>
      <c r="N78">
        <v>0</v>
      </c>
      <c r="O78">
        <v>0</v>
      </c>
      <c r="P78">
        <v>0</v>
      </c>
    </row>
    <row r="79" spans="1:16">
      <c r="A79" t="s">
        <v>3311</v>
      </c>
      <c r="D79" t="s">
        <v>620</v>
      </c>
      <c r="E79" t="s">
        <v>2763</v>
      </c>
      <c r="F79">
        <v>0</v>
      </c>
      <c r="G79">
        <v>0</v>
      </c>
      <c r="H79">
        <v>0</v>
      </c>
      <c r="I79">
        <v>0</v>
      </c>
      <c r="J79">
        <v>0</v>
      </c>
      <c r="K79" t="s">
        <v>620</v>
      </c>
      <c r="L79">
        <v>0</v>
      </c>
      <c r="M79">
        <v>0</v>
      </c>
      <c r="N79">
        <v>0</v>
      </c>
      <c r="O79">
        <v>0</v>
      </c>
      <c r="P79">
        <v>0</v>
      </c>
    </row>
    <row r="80" spans="1:16">
      <c r="A80" t="s">
        <v>3312</v>
      </c>
      <c r="D80" t="s">
        <v>621</v>
      </c>
      <c r="E80" t="s">
        <v>2764</v>
      </c>
      <c r="F80">
        <v>0</v>
      </c>
      <c r="G80">
        <v>0</v>
      </c>
      <c r="H80">
        <v>0</v>
      </c>
      <c r="I80">
        <v>0</v>
      </c>
      <c r="J80">
        <v>0</v>
      </c>
      <c r="K80" t="s">
        <v>621</v>
      </c>
      <c r="L80">
        <v>0</v>
      </c>
      <c r="M80">
        <v>0</v>
      </c>
      <c r="N80">
        <v>0</v>
      </c>
      <c r="O80">
        <v>0</v>
      </c>
      <c r="P80">
        <v>0</v>
      </c>
    </row>
    <row r="81" spans="1:16">
      <c r="A81" t="s">
        <v>3313</v>
      </c>
      <c r="D81" t="s">
        <v>622</v>
      </c>
      <c r="E81" t="s">
        <v>2765</v>
      </c>
      <c r="F81">
        <v>0</v>
      </c>
      <c r="G81">
        <v>0</v>
      </c>
      <c r="H81">
        <v>0</v>
      </c>
      <c r="I81">
        <v>0</v>
      </c>
      <c r="J81">
        <v>0</v>
      </c>
      <c r="K81" t="s">
        <v>622</v>
      </c>
      <c r="L81">
        <v>0</v>
      </c>
      <c r="M81">
        <v>0</v>
      </c>
      <c r="N81">
        <v>0</v>
      </c>
      <c r="O81">
        <v>0</v>
      </c>
      <c r="P81">
        <v>0</v>
      </c>
    </row>
    <row r="82" spans="1:16">
      <c r="A82" t="s">
        <v>3314</v>
      </c>
      <c r="C82" t="s">
        <v>3315</v>
      </c>
      <c r="D82" t="s">
        <v>778</v>
      </c>
      <c r="E82" t="s">
        <v>2770</v>
      </c>
      <c r="F82" t="s">
        <v>2856</v>
      </c>
      <c r="G82" t="s">
        <v>2942</v>
      </c>
      <c r="H82" t="s">
        <v>3033</v>
      </c>
      <c r="I82" t="s">
        <v>3120</v>
      </c>
      <c r="J82" t="s">
        <v>3218</v>
      </c>
      <c r="K82" t="s">
        <v>632</v>
      </c>
      <c r="L82" t="s">
        <v>778</v>
      </c>
      <c r="M82" t="s">
        <v>778</v>
      </c>
      <c r="N82" t="s">
        <v>778</v>
      </c>
      <c r="O82" t="s">
        <v>778</v>
      </c>
      <c r="P82" t="s">
        <v>778</v>
      </c>
    </row>
    <row r="83" spans="1:16">
      <c r="A83" t="s">
        <v>3316</v>
      </c>
      <c r="C83" t="s">
        <v>3317</v>
      </c>
      <c r="D83" t="s">
        <v>860</v>
      </c>
      <c r="E83" t="s">
        <v>2772</v>
      </c>
      <c r="F83" t="s">
        <v>2858</v>
      </c>
      <c r="G83" t="s">
        <v>2944</v>
      </c>
      <c r="H83" t="s">
        <v>3035</v>
      </c>
      <c r="I83" t="s">
        <v>3122</v>
      </c>
      <c r="J83" t="s">
        <v>3220</v>
      </c>
      <c r="K83" t="s">
        <v>641</v>
      </c>
      <c r="L83" t="s">
        <v>641</v>
      </c>
      <c r="M83" t="s">
        <v>860</v>
      </c>
      <c r="N83" t="s">
        <v>860</v>
      </c>
      <c r="O83" t="s">
        <v>860</v>
      </c>
      <c r="P83" t="s">
        <v>860</v>
      </c>
    </row>
    <row r="84" spans="1:16">
      <c r="A84" t="s">
        <v>3318</v>
      </c>
      <c r="D84" t="s">
        <v>3319</v>
      </c>
      <c r="E84" t="s">
        <v>2771</v>
      </c>
      <c r="F84" t="s">
        <v>2857</v>
      </c>
      <c r="G84" t="s">
        <v>2943</v>
      </c>
      <c r="H84" t="s">
        <v>3034</v>
      </c>
      <c r="I84" t="s">
        <v>3121</v>
      </c>
      <c r="J84" t="s">
        <v>3219</v>
      </c>
      <c r="K84" t="s">
        <v>637</v>
      </c>
      <c r="L84" t="s">
        <v>637</v>
      </c>
      <c r="M84" t="s">
        <v>637</v>
      </c>
      <c r="N84" t="s">
        <v>916</v>
      </c>
      <c r="O84" t="s">
        <v>3319</v>
      </c>
      <c r="P84" t="s">
        <v>3319</v>
      </c>
    </row>
    <row r="85" spans="1:16">
      <c r="A85" t="s">
        <v>1404</v>
      </c>
      <c r="B85" t="s">
        <v>1405</v>
      </c>
      <c r="D85" t="s">
        <v>103</v>
      </c>
      <c r="E85" t="s">
        <v>2766</v>
      </c>
      <c r="F85" t="s">
        <v>2852</v>
      </c>
      <c r="G85" t="s">
        <v>2938</v>
      </c>
      <c r="H85" t="s">
        <v>3029</v>
      </c>
      <c r="I85" t="s">
        <v>3116</v>
      </c>
      <c r="J85" t="s">
        <v>3214</v>
      </c>
      <c r="K85" t="s">
        <v>103</v>
      </c>
      <c r="L85" t="s">
        <v>103</v>
      </c>
      <c r="M85" t="s">
        <v>103</v>
      </c>
      <c r="N85" t="s">
        <v>103</v>
      </c>
      <c r="O85" t="s">
        <v>103</v>
      </c>
      <c r="P85" t="s">
        <v>103</v>
      </c>
    </row>
    <row r="86" spans="1:16">
      <c r="A86" t="s">
        <v>1413</v>
      </c>
      <c r="D86" t="s">
        <v>1027</v>
      </c>
      <c r="E86" t="s">
        <v>2767</v>
      </c>
      <c r="F86" t="s">
        <v>2853</v>
      </c>
      <c r="G86" t="s">
        <v>2939</v>
      </c>
      <c r="H86" t="s">
        <v>3030</v>
      </c>
      <c r="I86" t="s">
        <v>3117</v>
      </c>
      <c r="J86" t="s">
        <v>3215</v>
      </c>
      <c r="K86" t="s">
        <v>109</v>
      </c>
      <c r="L86" t="s">
        <v>774</v>
      </c>
      <c r="M86" t="s">
        <v>774</v>
      </c>
      <c r="N86" t="s">
        <v>914</v>
      </c>
      <c r="O86" t="s">
        <v>1027</v>
      </c>
      <c r="P86" t="s">
        <v>1027</v>
      </c>
    </row>
    <row r="87" spans="1:16">
      <c r="A87" t="s">
        <v>1421</v>
      </c>
      <c r="D87" t="s">
        <v>972</v>
      </c>
      <c r="E87" t="s">
        <v>2768</v>
      </c>
      <c r="F87" t="s">
        <v>2854</v>
      </c>
      <c r="G87" t="s">
        <v>2940</v>
      </c>
      <c r="H87" t="s">
        <v>3031</v>
      </c>
      <c r="I87" t="s">
        <v>3118</v>
      </c>
      <c r="J87" t="s">
        <v>3216</v>
      </c>
      <c r="K87" t="s">
        <v>627</v>
      </c>
      <c r="L87" t="s">
        <v>775</v>
      </c>
      <c r="M87" t="s">
        <v>775</v>
      </c>
      <c r="N87" t="s">
        <v>972</v>
      </c>
      <c r="O87" t="s">
        <v>972</v>
      </c>
      <c r="P87" t="s">
        <v>972</v>
      </c>
    </row>
    <row r="88" spans="1:16">
      <c r="A88" t="s">
        <v>1428</v>
      </c>
      <c r="D88" t="s">
        <v>416</v>
      </c>
      <c r="E88" t="s">
        <v>2769</v>
      </c>
      <c r="F88" t="s">
        <v>2855</v>
      </c>
      <c r="G88" t="s">
        <v>2941</v>
      </c>
      <c r="H88" t="s">
        <v>3032</v>
      </c>
      <c r="I88" t="s">
        <v>3119</v>
      </c>
      <c r="J88" t="s">
        <v>3217</v>
      </c>
      <c r="K88" t="s">
        <v>121</v>
      </c>
      <c r="L88" t="s">
        <v>777</v>
      </c>
      <c r="M88" t="s">
        <v>3320</v>
      </c>
      <c r="N88" t="s">
        <v>416</v>
      </c>
      <c r="O88" t="s">
        <v>416</v>
      </c>
      <c r="P88" t="s">
        <v>416</v>
      </c>
    </row>
    <row r="89" spans="1:16">
      <c r="A89" t="s">
        <v>1435</v>
      </c>
      <c r="D89" t="s">
        <v>1115</v>
      </c>
      <c r="E89" t="s">
        <v>1115</v>
      </c>
      <c r="F89" t="s">
        <v>1115</v>
      </c>
      <c r="G89" t="s">
        <v>1115</v>
      </c>
      <c r="H89" t="s">
        <v>1115</v>
      </c>
      <c r="I89" t="s">
        <v>1115</v>
      </c>
      <c r="J89" t="s">
        <v>1115</v>
      </c>
      <c r="K89" t="s">
        <v>1115</v>
      </c>
      <c r="L89" t="s">
        <v>1115</v>
      </c>
      <c r="M89" t="s">
        <v>1115</v>
      </c>
      <c r="N89" t="s">
        <v>1115</v>
      </c>
      <c r="O89" t="s">
        <v>1115</v>
      </c>
      <c r="P89" t="s">
        <v>1115</v>
      </c>
    </row>
    <row r="90" spans="1:16">
      <c r="A90" t="s">
        <v>1441</v>
      </c>
      <c r="D90" t="s">
        <v>1115</v>
      </c>
      <c r="E90" t="s">
        <v>1115</v>
      </c>
      <c r="F90" t="s">
        <v>1115</v>
      </c>
      <c r="G90" t="s">
        <v>1115</v>
      </c>
      <c r="H90" t="s">
        <v>1115</v>
      </c>
      <c r="I90" t="s">
        <v>1115</v>
      </c>
      <c r="J90" t="s">
        <v>1115</v>
      </c>
      <c r="K90" t="s">
        <v>1115</v>
      </c>
      <c r="L90" t="s">
        <v>1115</v>
      </c>
      <c r="M90" t="s">
        <v>1115</v>
      </c>
      <c r="N90" t="s">
        <v>1115</v>
      </c>
      <c r="O90" t="s">
        <v>1115</v>
      </c>
      <c r="P90" t="s">
        <v>1115</v>
      </c>
    </row>
    <row r="91" spans="1:16">
      <c r="A91" t="s">
        <v>1446</v>
      </c>
      <c r="D91" t="s">
        <v>1115</v>
      </c>
      <c r="E91" t="s">
        <v>1115</v>
      </c>
      <c r="F91" t="s">
        <v>1115</v>
      </c>
      <c r="G91" t="s">
        <v>1115</v>
      </c>
      <c r="H91" t="s">
        <v>1115</v>
      </c>
      <c r="I91" t="s">
        <v>1115</v>
      </c>
      <c r="J91" t="s">
        <v>1115</v>
      </c>
      <c r="K91" t="s">
        <v>1115</v>
      </c>
      <c r="L91" t="s">
        <v>1115</v>
      </c>
      <c r="M91" t="s">
        <v>1115</v>
      </c>
      <c r="N91" t="s">
        <v>1115</v>
      </c>
      <c r="O91" t="s">
        <v>1115</v>
      </c>
      <c r="P91" t="s">
        <v>1115</v>
      </c>
    </row>
    <row r="92" spans="1:16">
      <c r="A92" t="s">
        <v>1451</v>
      </c>
      <c r="C92" t="s">
        <v>1452</v>
      </c>
      <c r="D92" t="s">
        <v>976</v>
      </c>
      <c r="E92">
        <v>0</v>
      </c>
      <c r="F92">
        <v>0</v>
      </c>
      <c r="G92">
        <v>0</v>
      </c>
      <c r="H92">
        <v>0</v>
      </c>
      <c r="I92" t="s">
        <v>3123</v>
      </c>
      <c r="J92" t="s">
        <v>3221</v>
      </c>
      <c r="K92">
        <v>0</v>
      </c>
      <c r="L92">
        <v>0</v>
      </c>
      <c r="M92">
        <v>0</v>
      </c>
      <c r="N92">
        <v>0</v>
      </c>
      <c r="O92" t="s">
        <v>976</v>
      </c>
      <c r="P92" t="s">
        <v>976</v>
      </c>
    </row>
    <row r="93" spans="1:16">
      <c r="A93" t="s">
        <v>1456</v>
      </c>
      <c r="D93" t="s">
        <v>1032</v>
      </c>
      <c r="E93">
        <v>0</v>
      </c>
      <c r="F93">
        <v>0</v>
      </c>
      <c r="G93">
        <v>0</v>
      </c>
      <c r="H93">
        <v>0</v>
      </c>
      <c r="I93" t="s">
        <v>3124</v>
      </c>
      <c r="J93" t="s">
        <v>3222</v>
      </c>
      <c r="K93">
        <v>0</v>
      </c>
      <c r="L93">
        <v>0</v>
      </c>
      <c r="M93">
        <v>0</v>
      </c>
      <c r="N93">
        <v>0</v>
      </c>
      <c r="O93" t="s">
        <v>1032</v>
      </c>
      <c r="P93" t="s">
        <v>1032</v>
      </c>
    </row>
    <row r="94" spans="1:16">
      <c r="A94" t="s">
        <v>1459</v>
      </c>
      <c r="D94" t="s">
        <v>978</v>
      </c>
      <c r="E94">
        <v>0</v>
      </c>
      <c r="F94">
        <v>0</v>
      </c>
      <c r="G94">
        <v>0</v>
      </c>
      <c r="H94">
        <v>0</v>
      </c>
      <c r="I94" t="s">
        <v>3125</v>
      </c>
      <c r="J94" t="s">
        <v>3223</v>
      </c>
      <c r="K94">
        <v>0</v>
      </c>
      <c r="L94">
        <v>0</v>
      </c>
      <c r="M94">
        <v>0</v>
      </c>
      <c r="N94">
        <v>0</v>
      </c>
      <c r="O94" t="s">
        <v>978</v>
      </c>
      <c r="P94" t="s">
        <v>978</v>
      </c>
    </row>
    <row r="95" spans="1:16">
      <c r="A95" t="s">
        <v>1463</v>
      </c>
      <c r="D95" t="s">
        <v>1033</v>
      </c>
      <c r="E95">
        <v>0</v>
      </c>
      <c r="F95">
        <v>0</v>
      </c>
      <c r="G95">
        <v>0</v>
      </c>
      <c r="H95">
        <v>0</v>
      </c>
      <c r="I95" t="s">
        <v>3126</v>
      </c>
      <c r="J95" t="s">
        <v>3224</v>
      </c>
      <c r="K95">
        <v>0</v>
      </c>
      <c r="L95">
        <v>0</v>
      </c>
      <c r="M95">
        <v>0</v>
      </c>
      <c r="N95">
        <v>0</v>
      </c>
      <c r="O95" t="s">
        <v>1033</v>
      </c>
      <c r="P95" t="s">
        <v>1033</v>
      </c>
    </row>
    <row r="96" spans="1:16">
      <c r="A96" t="s">
        <v>1466</v>
      </c>
      <c r="C96" t="s">
        <v>1467</v>
      </c>
      <c r="D96" t="s">
        <v>981</v>
      </c>
      <c r="E96">
        <v>0</v>
      </c>
      <c r="F96">
        <v>0</v>
      </c>
      <c r="G96">
        <v>0</v>
      </c>
      <c r="H96">
        <v>0</v>
      </c>
      <c r="I96" t="s">
        <v>3127</v>
      </c>
      <c r="J96" t="s">
        <v>3225</v>
      </c>
      <c r="K96">
        <v>0</v>
      </c>
      <c r="L96">
        <v>0</v>
      </c>
      <c r="M96">
        <v>0</v>
      </c>
      <c r="N96">
        <v>0</v>
      </c>
      <c r="O96" t="s">
        <v>981</v>
      </c>
      <c r="P96" t="s">
        <v>981</v>
      </c>
    </row>
    <row r="97" spans="1:16">
      <c r="A97" t="s">
        <v>1470</v>
      </c>
      <c r="D97" t="s">
        <v>982</v>
      </c>
      <c r="E97">
        <v>0</v>
      </c>
      <c r="F97">
        <v>0</v>
      </c>
      <c r="G97">
        <v>0</v>
      </c>
      <c r="H97">
        <v>0</v>
      </c>
      <c r="I97" t="s">
        <v>3128</v>
      </c>
      <c r="J97" t="s">
        <v>3226</v>
      </c>
      <c r="K97">
        <v>0</v>
      </c>
      <c r="L97">
        <v>0</v>
      </c>
      <c r="M97">
        <v>0</v>
      </c>
      <c r="N97">
        <v>0</v>
      </c>
      <c r="O97" t="s">
        <v>982</v>
      </c>
      <c r="P97" t="s">
        <v>982</v>
      </c>
    </row>
    <row r="98" spans="1:16">
      <c r="A98" t="s">
        <v>1473</v>
      </c>
      <c r="D98" t="s">
        <v>983</v>
      </c>
      <c r="E98">
        <v>0</v>
      </c>
      <c r="F98">
        <v>0</v>
      </c>
      <c r="G98">
        <v>0</v>
      </c>
      <c r="H98">
        <v>0</v>
      </c>
      <c r="I98" t="s">
        <v>3129</v>
      </c>
      <c r="J98" t="s">
        <v>3227</v>
      </c>
      <c r="K98">
        <v>0</v>
      </c>
      <c r="L98">
        <v>0</v>
      </c>
      <c r="M98">
        <v>0</v>
      </c>
      <c r="N98">
        <v>0</v>
      </c>
      <c r="O98" t="s">
        <v>983</v>
      </c>
      <c r="P98" t="s">
        <v>983</v>
      </c>
    </row>
    <row r="99" spans="1:16">
      <c r="A99" t="s">
        <v>1477</v>
      </c>
      <c r="D99" t="s">
        <v>1034</v>
      </c>
      <c r="E99">
        <v>0</v>
      </c>
      <c r="F99">
        <v>0</v>
      </c>
      <c r="G99">
        <v>0</v>
      </c>
      <c r="H99">
        <v>0</v>
      </c>
      <c r="I99" t="s">
        <v>3130</v>
      </c>
      <c r="J99" t="s">
        <v>3228</v>
      </c>
      <c r="K99">
        <v>0</v>
      </c>
      <c r="L99">
        <v>0</v>
      </c>
      <c r="M99">
        <v>0</v>
      </c>
      <c r="N99">
        <v>0</v>
      </c>
      <c r="O99" t="s">
        <v>1034</v>
      </c>
      <c r="P99" t="s">
        <v>1034</v>
      </c>
    </row>
    <row r="100" spans="1:16">
      <c r="A100" t="s">
        <v>1480</v>
      </c>
      <c r="B100" t="s">
        <v>1481</v>
      </c>
      <c r="D100" t="s">
        <v>643</v>
      </c>
      <c r="E100" t="s">
        <v>2773</v>
      </c>
      <c r="F100" t="s">
        <v>2871</v>
      </c>
      <c r="G100" t="s">
        <v>2957</v>
      </c>
      <c r="H100" t="s">
        <v>3036</v>
      </c>
      <c r="I100" t="s">
        <v>3143</v>
      </c>
      <c r="J100" t="s">
        <v>3241</v>
      </c>
      <c r="K100" t="s">
        <v>643</v>
      </c>
      <c r="L100" t="s">
        <v>643</v>
      </c>
      <c r="M100" t="s">
        <v>643</v>
      </c>
      <c r="N100" t="s">
        <v>643</v>
      </c>
      <c r="O100" t="s">
        <v>643</v>
      </c>
      <c r="P100" t="s">
        <v>643</v>
      </c>
    </row>
    <row r="101" spans="1:16">
      <c r="A101" t="s">
        <v>1488</v>
      </c>
      <c r="D101" t="s">
        <v>1039</v>
      </c>
      <c r="E101" t="s">
        <v>2774</v>
      </c>
      <c r="F101" t="s">
        <v>2872</v>
      </c>
      <c r="G101" t="s">
        <v>2958</v>
      </c>
      <c r="H101" t="s">
        <v>3037</v>
      </c>
      <c r="I101" t="s">
        <v>3144</v>
      </c>
      <c r="J101" t="s">
        <v>3242</v>
      </c>
      <c r="K101" t="s">
        <v>644</v>
      </c>
      <c r="L101" t="s">
        <v>644</v>
      </c>
      <c r="M101" t="s">
        <v>644</v>
      </c>
      <c r="N101" t="s">
        <v>918</v>
      </c>
      <c r="O101" t="s">
        <v>918</v>
      </c>
      <c r="P101" t="s">
        <v>1039</v>
      </c>
    </row>
    <row r="102" spans="1:16">
      <c r="A102" t="s">
        <v>1495</v>
      </c>
      <c r="E102" t="s">
        <v>1115</v>
      </c>
      <c r="F102" t="s">
        <v>1115</v>
      </c>
      <c r="G102" t="s">
        <v>1115</v>
      </c>
      <c r="H102" t="s">
        <v>1115</v>
      </c>
      <c r="I102" t="s">
        <v>1115</v>
      </c>
      <c r="J102" t="s">
        <v>1115</v>
      </c>
      <c r="K102" t="s">
        <v>1115</v>
      </c>
      <c r="L102" t="s">
        <v>1115</v>
      </c>
      <c r="M102" t="s">
        <v>1115</v>
      </c>
      <c r="N102" t="s">
        <v>1115</v>
      </c>
      <c r="O102" t="s">
        <v>1115</v>
      </c>
      <c r="P102" t="s">
        <v>1115</v>
      </c>
    </row>
    <row r="103" spans="1:16">
      <c r="A103" t="s">
        <v>1503</v>
      </c>
      <c r="D103" t="s">
        <v>803</v>
      </c>
      <c r="E103" t="s">
        <v>2778</v>
      </c>
      <c r="F103" t="s">
        <v>2876</v>
      </c>
      <c r="G103" t="s">
        <v>2962</v>
      </c>
      <c r="H103" t="s">
        <v>3041</v>
      </c>
      <c r="I103" t="s">
        <v>3148</v>
      </c>
      <c r="J103" t="s">
        <v>3246</v>
      </c>
      <c r="K103" t="s">
        <v>652</v>
      </c>
      <c r="L103" t="s">
        <v>803</v>
      </c>
      <c r="M103" t="s">
        <v>803</v>
      </c>
      <c r="N103" t="s">
        <v>803</v>
      </c>
      <c r="O103" t="s">
        <v>803</v>
      </c>
      <c r="P103" t="s">
        <v>803</v>
      </c>
    </row>
    <row r="104" spans="1:16">
      <c r="A104" t="s">
        <v>1511</v>
      </c>
      <c r="D104" t="s">
        <v>995</v>
      </c>
      <c r="E104" t="s">
        <v>2777</v>
      </c>
      <c r="F104" t="s">
        <v>2875</v>
      </c>
      <c r="G104" t="s">
        <v>2961</v>
      </c>
      <c r="H104" t="s">
        <v>3040</v>
      </c>
      <c r="I104" t="s">
        <v>3147</v>
      </c>
      <c r="J104" t="s">
        <v>3245</v>
      </c>
      <c r="K104" t="s">
        <v>651</v>
      </c>
      <c r="L104" t="s">
        <v>802</v>
      </c>
      <c r="M104" t="s">
        <v>802</v>
      </c>
      <c r="N104" t="s">
        <v>802</v>
      </c>
      <c r="O104" t="s">
        <v>995</v>
      </c>
      <c r="P104" t="s">
        <v>995</v>
      </c>
    </row>
    <row r="105" spans="1:16">
      <c r="A105" t="s">
        <v>3321</v>
      </c>
      <c r="D105" t="s">
        <v>797</v>
      </c>
      <c r="E105" t="s">
        <v>2776</v>
      </c>
      <c r="F105" t="s">
        <v>2874</v>
      </c>
      <c r="G105" t="s">
        <v>2960</v>
      </c>
      <c r="H105" t="s">
        <v>3039</v>
      </c>
      <c r="I105" t="s">
        <v>3146</v>
      </c>
      <c r="J105" t="s">
        <v>3244</v>
      </c>
      <c r="K105" t="s">
        <v>646</v>
      </c>
      <c r="L105" t="s">
        <v>797</v>
      </c>
      <c r="M105" t="s">
        <v>797</v>
      </c>
      <c r="N105" t="s">
        <v>797</v>
      </c>
      <c r="O105" t="s">
        <v>797</v>
      </c>
      <c r="P105" t="s">
        <v>797</v>
      </c>
    </row>
    <row r="106" spans="1:16">
      <c r="A106" t="s">
        <v>3322</v>
      </c>
      <c r="D106" t="s">
        <v>993</v>
      </c>
      <c r="E106" t="s">
        <v>2775</v>
      </c>
      <c r="F106" t="s">
        <v>2873</v>
      </c>
      <c r="G106" t="s">
        <v>2959</v>
      </c>
      <c r="H106" t="s">
        <v>3038</v>
      </c>
      <c r="I106" t="s">
        <v>3145</v>
      </c>
      <c r="J106" t="s">
        <v>3243</v>
      </c>
      <c r="K106" t="s">
        <v>645</v>
      </c>
      <c r="L106" t="s">
        <v>645</v>
      </c>
      <c r="M106" t="s">
        <v>645</v>
      </c>
      <c r="N106" t="s">
        <v>645</v>
      </c>
      <c r="O106" t="s">
        <v>993</v>
      </c>
      <c r="P106" t="s">
        <v>993</v>
      </c>
    </row>
    <row r="107" spans="1:16">
      <c r="A107" t="s">
        <v>3323</v>
      </c>
      <c r="D107" t="s">
        <v>996</v>
      </c>
      <c r="E107" t="s">
        <v>2779</v>
      </c>
      <c r="F107" t="s">
        <v>2877</v>
      </c>
      <c r="G107" t="s">
        <v>2963</v>
      </c>
      <c r="H107" t="s">
        <v>3042</v>
      </c>
      <c r="I107" t="s">
        <v>3149</v>
      </c>
      <c r="J107" t="s">
        <v>3247</v>
      </c>
      <c r="K107" t="s">
        <v>653</v>
      </c>
      <c r="L107" t="s">
        <v>804</v>
      </c>
      <c r="M107" t="s">
        <v>872</v>
      </c>
      <c r="N107" t="s">
        <v>872</v>
      </c>
      <c r="O107" t="s">
        <v>996</v>
      </c>
      <c r="P107" t="s">
        <v>996</v>
      </c>
    </row>
    <row r="108" spans="1:16">
      <c r="A108" t="s">
        <v>1519</v>
      </c>
      <c r="B108" t="s">
        <v>1520</v>
      </c>
      <c r="D108" t="s">
        <v>923</v>
      </c>
      <c r="E108">
        <v>0</v>
      </c>
      <c r="F108" t="s">
        <v>2878</v>
      </c>
      <c r="G108">
        <v>0</v>
      </c>
      <c r="H108" t="s">
        <v>3043</v>
      </c>
      <c r="I108">
        <v>0</v>
      </c>
      <c r="J108" t="s">
        <v>3248</v>
      </c>
      <c r="K108">
        <v>0</v>
      </c>
      <c r="L108" t="s">
        <v>807</v>
      </c>
      <c r="M108">
        <v>0</v>
      </c>
      <c r="N108" t="s">
        <v>923</v>
      </c>
      <c r="O108">
        <v>0</v>
      </c>
      <c r="P108" t="s">
        <v>923</v>
      </c>
    </row>
    <row r="109" spans="1:16">
      <c r="A109" t="s">
        <v>1525</v>
      </c>
      <c r="D109" t="s">
        <v>660</v>
      </c>
      <c r="E109">
        <v>0</v>
      </c>
      <c r="F109" t="s">
        <v>2879</v>
      </c>
      <c r="G109">
        <v>0</v>
      </c>
      <c r="H109" t="s">
        <v>3044</v>
      </c>
      <c r="I109">
        <v>0</v>
      </c>
      <c r="J109" t="s">
        <v>3249</v>
      </c>
      <c r="K109">
        <v>0</v>
      </c>
      <c r="L109" t="s">
        <v>660</v>
      </c>
      <c r="M109">
        <v>0</v>
      </c>
      <c r="N109" t="s">
        <v>660</v>
      </c>
      <c r="O109">
        <v>0</v>
      </c>
      <c r="P109" t="s">
        <v>660</v>
      </c>
    </row>
    <row r="110" spans="1:16">
      <c r="A110" t="s">
        <v>1530</v>
      </c>
      <c r="D110" t="s">
        <v>808</v>
      </c>
      <c r="E110">
        <v>0</v>
      </c>
      <c r="F110" t="s">
        <v>2880</v>
      </c>
      <c r="G110">
        <v>0</v>
      </c>
      <c r="H110" t="s">
        <v>3045</v>
      </c>
      <c r="I110">
        <v>0</v>
      </c>
      <c r="J110" t="s">
        <v>3250</v>
      </c>
      <c r="K110">
        <v>0</v>
      </c>
      <c r="L110" t="s">
        <v>808</v>
      </c>
      <c r="M110">
        <v>0</v>
      </c>
      <c r="N110" t="s">
        <v>808</v>
      </c>
      <c r="O110">
        <v>0</v>
      </c>
      <c r="P110" t="s">
        <v>808</v>
      </c>
    </row>
    <row r="111" spans="1:16">
      <c r="A111" t="s">
        <v>1535</v>
      </c>
      <c r="D111" t="s">
        <v>662</v>
      </c>
      <c r="E111">
        <v>0</v>
      </c>
      <c r="F111" t="s">
        <v>2881</v>
      </c>
      <c r="G111">
        <v>0</v>
      </c>
      <c r="H111" t="s">
        <v>3046</v>
      </c>
      <c r="I111">
        <v>0</v>
      </c>
      <c r="J111" t="s">
        <v>3251</v>
      </c>
      <c r="K111">
        <v>0</v>
      </c>
      <c r="L111" t="s">
        <v>662</v>
      </c>
      <c r="M111">
        <v>0</v>
      </c>
      <c r="N111" t="s">
        <v>662</v>
      </c>
      <c r="O111">
        <v>0</v>
      </c>
      <c r="P111" t="s">
        <v>662</v>
      </c>
    </row>
    <row r="112" spans="1:16">
      <c r="A112" t="s">
        <v>1539</v>
      </c>
      <c r="D112" t="s">
        <v>924</v>
      </c>
      <c r="E112">
        <v>0</v>
      </c>
      <c r="F112" t="s">
        <v>2882</v>
      </c>
      <c r="G112">
        <v>0</v>
      </c>
      <c r="H112" t="s">
        <v>3047</v>
      </c>
      <c r="I112">
        <v>0</v>
      </c>
      <c r="J112" t="s">
        <v>3252</v>
      </c>
      <c r="K112">
        <v>0</v>
      </c>
      <c r="L112" t="s">
        <v>809</v>
      </c>
      <c r="M112">
        <v>0</v>
      </c>
      <c r="N112" t="s">
        <v>924</v>
      </c>
      <c r="O112">
        <v>0</v>
      </c>
      <c r="P112" t="s">
        <v>924</v>
      </c>
    </row>
    <row r="113" spans="1:16">
      <c r="A113" t="s">
        <v>1544</v>
      </c>
      <c r="D113" t="s">
        <v>879</v>
      </c>
      <c r="E113">
        <v>0</v>
      </c>
      <c r="F113" t="s">
        <v>2883</v>
      </c>
      <c r="G113">
        <v>0</v>
      </c>
      <c r="H113" t="s">
        <v>3048</v>
      </c>
      <c r="I113">
        <v>0</v>
      </c>
      <c r="J113" t="s">
        <v>3253</v>
      </c>
      <c r="K113">
        <v>0</v>
      </c>
      <c r="L113" t="s">
        <v>3324</v>
      </c>
      <c r="M113">
        <v>0</v>
      </c>
      <c r="N113" t="s">
        <v>879</v>
      </c>
      <c r="O113">
        <v>0</v>
      </c>
      <c r="P113" t="s">
        <v>879</v>
      </c>
    </row>
    <row r="114" spans="1:16">
      <c r="A114" t="s">
        <v>1549</v>
      </c>
      <c r="D114" t="s">
        <v>880</v>
      </c>
      <c r="E114">
        <v>0</v>
      </c>
      <c r="F114" t="s">
        <v>2884</v>
      </c>
      <c r="G114">
        <v>0</v>
      </c>
      <c r="H114" t="s">
        <v>3049</v>
      </c>
      <c r="I114">
        <v>0</v>
      </c>
      <c r="J114" t="s">
        <v>3254</v>
      </c>
      <c r="K114">
        <v>0</v>
      </c>
      <c r="L114" t="s">
        <v>3325</v>
      </c>
      <c r="M114">
        <v>0</v>
      </c>
      <c r="N114" t="s">
        <v>880</v>
      </c>
      <c r="O114">
        <v>0</v>
      </c>
      <c r="P114" t="s">
        <v>880</v>
      </c>
    </row>
    <row r="115" spans="1:16">
      <c r="A115" t="s">
        <v>1554</v>
      </c>
      <c r="D115" t="s">
        <v>998</v>
      </c>
      <c r="E115">
        <v>0</v>
      </c>
      <c r="F115" t="s">
        <v>2885</v>
      </c>
      <c r="G115">
        <v>0</v>
      </c>
      <c r="H115" t="s">
        <v>3050</v>
      </c>
      <c r="I115">
        <v>0</v>
      </c>
      <c r="J115" t="s">
        <v>3255</v>
      </c>
      <c r="K115">
        <v>0</v>
      </c>
      <c r="L115" t="s">
        <v>812</v>
      </c>
      <c r="M115">
        <v>0</v>
      </c>
      <c r="N115" t="s">
        <v>3326</v>
      </c>
      <c r="O115">
        <v>0</v>
      </c>
      <c r="P115" t="s">
        <v>998</v>
      </c>
    </row>
    <row r="116" spans="1:16">
      <c r="A116" t="s">
        <v>1559</v>
      </c>
      <c r="B116" t="s">
        <v>1560</v>
      </c>
      <c r="D116" t="s">
        <v>874</v>
      </c>
      <c r="E116" t="s">
        <v>2780</v>
      </c>
      <c r="F116">
        <v>0</v>
      </c>
      <c r="G116" t="s">
        <v>2964</v>
      </c>
      <c r="H116">
        <v>0</v>
      </c>
      <c r="I116" t="s">
        <v>3150</v>
      </c>
      <c r="J116">
        <v>0</v>
      </c>
      <c r="K116" t="s">
        <v>659</v>
      </c>
      <c r="L116">
        <v>0</v>
      </c>
      <c r="M116" t="s">
        <v>874</v>
      </c>
      <c r="N116">
        <v>0</v>
      </c>
      <c r="O116" t="s">
        <v>874</v>
      </c>
      <c r="P116">
        <v>0</v>
      </c>
    </row>
    <row r="117" spans="1:16">
      <c r="A117" t="s">
        <v>1565</v>
      </c>
      <c r="D117" t="s">
        <v>660</v>
      </c>
      <c r="E117" t="s">
        <v>2781</v>
      </c>
      <c r="F117">
        <v>0</v>
      </c>
      <c r="G117" t="s">
        <v>2965</v>
      </c>
      <c r="H117">
        <v>0</v>
      </c>
      <c r="I117" t="s">
        <v>3151</v>
      </c>
      <c r="J117">
        <v>0</v>
      </c>
      <c r="K117" t="s">
        <v>660</v>
      </c>
      <c r="L117">
        <v>0</v>
      </c>
      <c r="M117" t="s">
        <v>660</v>
      </c>
      <c r="N117">
        <v>0</v>
      </c>
      <c r="O117" t="s">
        <v>660</v>
      </c>
      <c r="P117">
        <v>0</v>
      </c>
    </row>
    <row r="118" spans="1:16">
      <c r="A118" t="s">
        <v>1569</v>
      </c>
      <c r="D118" t="s">
        <v>808</v>
      </c>
      <c r="E118" t="s">
        <v>2782</v>
      </c>
      <c r="F118">
        <v>0</v>
      </c>
      <c r="G118" t="s">
        <v>2966</v>
      </c>
      <c r="H118">
        <v>0</v>
      </c>
      <c r="I118" t="s">
        <v>3152</v>
      </c>
      <c r="J118">
        <v>0</v>
      </c>
      <c r="K118" t="s">
        <v>661</v>
      </c>
      <c r="L118">
        <v>0</v>
      </c>
      <c r="M118" t="s">
        <v>808</v>
      </c>
      <c r="N118">
        <v>0</v>
      </c>
      <c r="O118" t="s">
        <v>808</v>
      </c>
      <c r="P118">
        <v>0</v>
      </c>
    </row>
    <row r="119" spans="1:16">
      <c r="A119" t="s">
        <v>1573</v>
      </c>
      <c r="D119" t="s">
        <v>662</v>
      </c>
      <c r="E119" t="s">
        <v>2783</v>
      </c>
      <c r="F119">
        <v>0</v>
      </c>
      <c r="G119" t="s">
        <v>2967</v>
      </c>
      <c r="H119">
        <v>0</v>
      </c>
      <c r="I119" t="s">
        <v>3153</v>
      </c>
      <c r="J119">
        <v>0</v>
      </c>
      <c r="K119" t="s">
        <v>662</v>
      </c>
      <c r="L119">
        <v>0</v>
      </c>
      <c r="M119" t="s">
        <v>662</v>
      </c>
      <c r="N119">
        <v>0</v>
      </c>
      <c r="O119" t="s">
        <v>662</v>
      </c>
      <c r="P119">
        <v>0</v>
      </c>
    </row>
    <row r="120" spans="1:16">
      <c r="A120" t="s">
        <v>1577</v>
      </c>
      <c r="D120" t="s">
        <v>924</v>
      </c>
      <c r="E120" t="s">
        <v>2784</v>
      </c>
      <c r="F120">
        <v>0</v>
      </c>
      <c r="G120" t="s">
        <v>2968</v>
      </c>
      <c r="H120">
        <v>0</v>
      </c>
      <c r="I120" t="s">
        <v>3154</v>
      </c>
      <c r="J120">
        <v>0</v>
      </c>
      <c r="K120" t="s">
        <v>663</v>
      </c>
      <c r="L120">
        <v>0</v>
      </c>
      <c r="M120" t="s">
        <v>924</v>
      </c>
      <c r="N120">
        <v>0</v>
      </c>
      <c r="O120" t="s">
        <v>924</v>
      </c>
      <c r="P120">
        <v>0</v>
      </c>
    </row>
    <row r="121" spans="1:16">
      <c r="A121" t="s">
        <v>1581</v>
      </c>
      <c r="D121" t="s">
        <v>879</v>
      </c>
      <c r="E121" t="s">
        <v>2785</v>
      </c>
      <c r="F121">
        <v>0</v>
      </c>
      <c r="G121" t="s">
        <v>2969</v>
      </c>
      <c r="H121">
        <v>0</v>
      </c>
      <c r="I121" t="s">
        <v>3155</v>
      </c>
      <c r="J121">
        <v>0</v>
      </c>
      <c r="K121" t="s">
        <v>664</v>
      </c>
      <c r="L121">
        <v>0</v>
      </c>
      <c r="M121" t="s">
        <v>879</v>
      </c>
      <c r="N121">
        <v>0</v>
      </c>
      <c r="O121" t="s">
        <v>879</v>
      </c>
      <c r="P121">
        <v>0</v>
      </c>
    </row>
    <row r="122" spans="1:16">
      <c r="A122" t="s">
        <v>1585</v>
      </c>
      <c r="D122" t="s">
        <v>880</v>
      </c>
      <c r="E122" t="s">
        <v>2786</v>
      </c>
      <c r="F122">
        <v>0</v>
      </c>
      <c r="G122" t="s">
        <v>2970</v>
      </c>
      <c r="H122">
        <v>0</v>
      </c>
      <c r="I122" t="s">
        <v>3156</v>
      </c>
      <c r="J122">
        <v>0</v>
      </c>
      <c r="K122" t="s">
        <v>665</v>
      </c>
      <c r="L122">
        <v>0</v>
      </c>
      <c r="M122" t="s">
        <v>880</v>
      </c>
      <c r="N122">
        <v>0</v>
      </c>
      <c r="O122" t="s">
        <v>880</v>
      </c>
      <c r="P122">
        <v>0</v>
      </c>
    </row>
    <row r="123" spans="1:16">
      <c r="A123" t="s">
        <v>1589</v>
      </c>
      <c r="D123" t="s">
        <v>998</v>
      </c>
      <c r="E123" t="s">
        <v>2787</v>
      </c>
      <c r="F123">
        <v>0</v>
      </c>
      <c r="G123" t="s">
        <v>2971</v>
      </c>
      <c r="H123">
        <v>0</v>
      </c>
      <c r="I123" t="s">
        <v>3157</v>
      </c>
      <c r="J123">
        <v>0</v>
      </c>
      <c r="K123" t="s">
        <v>666</v>
      </c>
      <c r="L123">
        <v>0</v>
      </c>
      <c r="M123" t="s">
        <v>3326</v>
      </c>
      <c r="N123">
        <v>0</v>
      </c>
      <c r="O123" t="s">
        <v>998</v>
      </c>
      <c r="P123">
        <v>0</v>
      </c>
    </row>
    <row r="124" spans="1:16">
      <c r="A124" t="s">
        <v>1593</v>
      </c>
      <c r="B124" t="s">
        <v>1594</v>
      </c>
      <c r="D124" t="s">
        <v>1000</v>
      </c>
      <c r="E124">
        <v>0</v>
      </c>
      <c r="F124">
        <v>0</v>
      </c>
      <c r="G124">
        <v>0</v>
      </c>
      <c r="H124">
        <v>0</v>
      </c>
      <c r="I124" t="s">
        <v>3158</v>
      </c>
      <c r="J124" t="s">
        <v>3256</v>
      </c>
      <c r="K124">
        <v>0</v>
      </c>
      <c r="L124">
        <v>0</v>
      </c>
      <c r="M124">
        <v>0</v>
      </c>
      <c r="N124">
        <v>0</v>
      </c>
      <c r="O124" t="s">
        <v>1000</v>
      </c>
      <c r="P124" t="s">
        <v>1000</v>
      </c>
    </row>
    <row r="125" spans="1:16">
      <c r="A125" t="s">
        <v>1598</v>
      </c>
      <c r="D125" t="s">
        <v>1001</v>
      </c>
      <c r="E125">
        <v>0</v>
      </c>
      <c r="F125">
        <v>0</v>
      </c>
      <c r="G125">
        <v>0</v>
      </c>
      <c r="H125">
        <v>0</v>
      </c>
      <c r="I125" t="s">
        <v>3159</v>
      </c>
      <c r="J125" t="s">
        <v>3257</v>
      </c>
      <c r="K125">
        <v>0</v>
      </c>
      <c r="L125">
        <v>0</v>
      </c>
      <c r="M125">
        <v>0</v>
      </c>
      <c r="N125">
        <v>0</v>
      </c>
      <c r="O125" t="s">
        <v>1001</v>
      </c>
      <c r="P125" t="s">
        <v>1001</v>
      </c>
    </row>
    <row r="126" spans="1:16">
      <c r="A126" t="s">
        <v>1602</v>
      </c>
      <c r="D126" t="s">
        <v>1002</v>
      </c>
      <c r="E126">
        <v>0</v>
      </c>
      <c r="F126">
        <v>0</v>
      </c>
      <c r="G126">
        <v>0</v>
      </c>
      <c r="H126">
        <v>0</v>
      </c>
      <c r="I126" t="s">
        <v>3160</v>
      </c>
      <c r="J126" t="s">
        <v>3258</v>
      </c>
      <c r="K126">
        <v>0</v>
      </c>
      <c r="L126">
        <v>0</v>
      </c>
      <c r="M126">
        <v>0</v>
      </c>
      <c r="N126">
        <v>0</v>
      </c>
      <c r="O126" t="s">
        <v>1002</v>
      </c>
      <c r="P126" t="s">
        <v>1002</v>
      </c>
    </row>
    <row r="127" spans="1:16">
      <c r="A127" t="s">
        <v>1606</v>
      </c>
      <c r="B127" t="s">
        <v>1607</v>
      </c>
      <c r="D127" t="s">
        <v>479</v>
      </c>
      <c r="E127" t="s">
        <v>2788</v>
      </c>
      <c r="F127" t="s">
        <v>2886</v>
      </c>
      <c r="G127" t="s">
        <v>2972</v>
      </c>
      <c r="H127" t="s">
        <v>3051</v>
      </c>
      <c r="I127" t="s">
        <v>3161</v>
      </c>
      <c r="J127" t="s">
        <v>3259</v>
      </c>
      <c r="K127" t="s">
        <v>479</v>
      </c>
      <c r="L127" t="s">
        <v>479</v>
      </c>
      <c r="M127" t="s">
        <v>479</v>
      </c>
      <c r="N127" t="s">
        <v>479</v>
      </c>
      <c r="O127" t="s">
        <v>479</v>
      </c>
      <c r="P127" t="s">
        <v>479</v>
      </c>
    </row>
    <row r="128" spans="1:16">
      <c r="A128" t="s">
        <v>1614</v>
      </c>
      <c r="D128" t="s">
        <v>883</v>
      </c>
      <c r="E128" t="s">
        <v>2789</v>
      </c>
      <c r="F128" t="s">
        <v>2887</v>
      </c>
      <c r="G128" t="s">
        <v>2973</v>
      </c>
      <c r="H128" t="s">
        <v>3052</v>
      </c>
      <c r="I128" t="s">
        <v>3162</v>
      </c>
      <c r="J128" t="s">
        <v>3260</v>
      </c>
      <c r="K128" t="s">
        <v>669</v>
      </c>
      <c r="L128" t="s">
        <v>3327</v>
      </c>
      <c r="M128" t="s">
        <v>883</v>
      </c>
      <c r="N128" t="s">
        <v>883</v>
      </c>
      <c r="O128" t="s">
        <v>883</v>
      </c>
      <c r="P128" t="s">
        <v>883</v>
      </c>
    </row>
    <row r="129" spans="1:16">
      <c r="A129" t="s">
        <v>1621</v>
      </c>
      <c r="D129" t="s">
        <v>3328</v>
      </c>
      <c r="E129" t="s">
        <v>2790</v>
      </c>
      <c r="F129" t="s">
        <v>2888</v>
      </c>
      <c r="G129" t="s">
        <v>2974</v>
      </c>
      <c r="H129" t="s">
        <v>3053</v>
      </c>
      <c r="I129" t="s">
        <v>3163</v>
      </c>
      <c r="J129" t="s">
        <v>3261</v>
      </c>
      <c r="K129" t="s">
        <v>3329</v>
      </c>
      <c r="L129" t="s">
        <v>3330</v>
      </c>
      <c r="M129" t="s">
        <v>3331</v>
      </c>
      <c r="N129" t="s">
        <v>3331</v>
      </c>
      <c r="O129" t="s">
        <v>3328</v>
      </c>
      <c r="P129" t="s">
        <v>3328</v>
      </c>
    </row>
    <row r="130" spans="1:16">
      <c r="A130" t="s">
        <v>1629</v>
      </c>
      <c r="D130" t="s">
        <v>3332</v>
      </c>
      <c r="E130" t="s">
        <v>2791</v>
      </c>
      <c r="F130" t="s">
        <v>2889</v>
      </c>
      <c r="G130" t="s">
        <v>2975</v>
      </c>
      <c r="H130" t="s">
        <v>3054</v>
      </c>
      <c r="I130" t="s">
        <v>3164</v>
      </c>
      <c r="J130" t="s">
        <v>3262</v>
      </c>
      <c r="K130" t="s">
        <v>3333</v>
      </c>
      <c r="L130" t="s">
        <v>3334</v>
      </c>
      <c r="M130" t="s">
        <v>3335</v>
      </c>
      <c r="N130" t="s">
        <v>3335</v>
      </c>
      <c r="O130" t="s">
        <v>3332</v>
      </c>
      <c r="P130" t="s">
        <v>3332</v>
      </c>
    </row>
    <row r="131" spans="1:16">
      <c r="A131" t="s">
        <v>1637</v>
      </c>
      <c r="D131" t="s">
        <v>3336</v>
      </c>
      <c r="E131" t="s">
        <v>2792</v>
      </c>
      <c r="F131" t="s">
        <v>2890</v>
      </c>
      <c r="G131" t="s">
        <v>2976</v>
      </c>
      <c r="H131" t="s">
        <v>3055</v>
      </c>
      <c r="I131" t="s">
        <v>3165</v>
      </c>
      <c r="J131" t="s">
        <v>3263</v>
      </c>
      <c r="K131" t="s">
        <v>3337</v>
      </c>
      <c r="L131" t="s">
        <v>3337</v>
      </c>
      <c r="M131" t="s">
        <v>3338</v>
      </c>
      <c r="N131" t="s">
        <v>3339</v>
      </c>
      <c r="O131" t="s">
        <v>3336</v>
      </c>
      <c r="P131" t="s">
        <v>3336</v>
      </c>
    </row>
    <row r="132" spans="1:16">
      <c r="A132" t="s">
        <v>1645</v>
      </c>
      <c r="D132" t="s">
        <v>930</v>
      </c>
      <c r="E132" t="s">
        <v>2793</v>
      </c>
      <c r="F132" t="s">
        <v>2891</v>
      </c>
      <c r="G132" t="s">
        <v>2977</v>
      </c>
      <c r="H132" t="s">
        <v>3056</v>
      </c>
      <c r="I132" t="s">
        <v>3166</v>
      </c>
      <c r="J132" t="s">
        <v>3264</v>
      </c>
      <c r="K132" t="s">
        <v>3340</v>
      </c>
      <c r="L132" t="s">
        <v>830</v>
      </c>
      <c r="M132" t="s">
        <v>3341</v>
      </c>
      <c r="N132" t="s">
        <v>930</v>
      </c>
      <c r="O132" t="s">
        <v>930</v>
      </c>
      <c r="P132" t="s">
        <v>930</v>
      </c>
    </row>
    <row r="133" spans="1:16">
      <c r="A133" t="s">
        <v>1653</v>
      </c>
      <c r="D133" t="s">
        <v>694</v>
      </c>
      <c r="E133" t="s">
        <v>2794</v>
      </c>
      <c r="F133" t="s">
        <v>2892</v>
      </c>
      <c r="G133" t="s">
        <v>2978</v>
      </c>
      <c r="H133" t="s">
        <v>3057</v>
      </c>
      <c r="I133" t="s">
        <v>3167</v>
      </c>
      <c r="J133" t="s">
        <v>3265</v>
      </c>
      <c r="K133" t="s">
        <v>694</v>
      </c>
      <c r="L133" t="s">
        <v>694</v>
      </c>
      <c r="M133" t="s">
        <v>694</v>
      </c>
      <c r="N133" t="s">
        <v>694</v>
      </c>
      <c r="O133" t="s">
        <v>694</v>
      </c>
      <c r="P133" t="s">
        <v>694</v>
      </c>
    </row>
    <row r="134" spans="1:16">
      <c r="A134" t="s">
        <v>1661</v>
      </c>
      <c r="D134" t="s">
        <v>3342</v>
      </c>
      <c r="E134" t="s">
        <v>2795</v>
      </c>
      <c r="F134" t="s">
        <v>2893</v>
      </c>
      <c r="G134" t="s">
        <v>2979</v>
      </c>
      <c r="H134" t="s">
        <v>3058</v>
      </c>
      <c r="I134" t="s">
        <v>3168</v>
      </c>
      <c r="J134" t="s">
        <v>3266</v>
      </c>
      <c r="K134" t="s">
        <v>3343</v>
      </c>
      <c r="L134" t="s">
        <v>3344</v>
      </c>
      <c r="M134" t="s">
        <v>3344</v>
      </c>
      <c r="N134" t="s">
        <v>3344</v>
      </c>
      <c r="O134" t="s">
        <v>3342</v>
      </c>
      <c r="P134" t="s">
        <v>3342</v>
      </c>
    </row>
    <row r="135" spans="1:16">
      <c r="A135" t="s">
        <v>1669</v>
      </c>
      <c r="D135" t="s">
        <v>3345</v>
      </c>
      <c r="E135" t="s">
        <v>2796</v>
      </c>
      <c r="F135" t="s">
        <v>2894</v>
      </c>
      <c r="G135" t="s">
        <v>2980</v>
      </c>
      <c r="H135" t="s">
        <v>3059</v>
      </c>
      <c r="I135" t="s">
        <v>3169</v>
      </c>
      <c r="J135" t="s">
        <v>3267</v>
      </c>
      <c r="K135" t="s">
        <v>3346</v>
      </c>
      <c r="L135" t="s">
        <v>889</v>
      </c>
      <c r="M135" t="s">
        <v>889</v>
      </c>
      <c r="N135" t="s">
        <v>889</v>
      </c>
      <c r="O135" t="s">
        <v>3345</v>
      </c>
      <c r="P135" t="s">
        <v>3345</v>
      </c>
    </row>
    <row r="136" spans="1:16">
      <c r="A136" t="s">
        <v>1677</v>
      </c>
      <c r="D136" t="s">
        <v>3347</v>
      </c>
      <c r="E136" t="s">
        <v>2797</v>
      </c>
      <c r="F136" t="s">
        <v>2895</v>
      </c>
      <c r="G136" t="s">
        <v>2981</v>
      </c>
      <c r="H136" t="s">
        <v>3060</v>
      </c>
      <c r="I136" t="s">
        <v>3170</v>
      </c>
      <c r="J136" t="s">
        <v>3268</v>
      </c>
      <c r="K136" t="s">
        <v>3348</v>
      </c>
      <c r="L136" t="s">
        <v>3349</v>
      </c>
      <c r="M136" t="s">
        <v>3349</v>
      </c>
      <c r="N136" t="s">
        <v>3350</v>
      </c>
      <c r="O136" t="s">
        <v>3347</v>
      </c>
      <c r="P136" t="s">
        <v>3347</v>
      </c>
    </row>
    <row r="137" spans="1:16">
      <c r="A137" t="s">
        <v>1685</v>
      </c>
      <c r="D137" t="s">
        <v>3351</v>
      </c>
      <c r="E137" t="s">
        <v>2798</v>
      </c>
      <c r="F137" t="s">
        <v>2896</v>
      </c>
      <c r="G137" t="s">
        <v>2982</v>
      </c>
      <c r="H137" t="s">
        <v>3061</v>
      </c>
      <c r="I137" t="s">
        <v>3171</v>
      </c>
      <c r="J137" t="s">
        <v>3269</v>
      </c>
      <c r="K137" t="s">
        <v>3352</v>
      </c>
      <c r="L137" t="s">
        <v>892</v>
      </c>
      <c r="M137" t="s">
        <v>892</v>
      </c>
      <c r="N137" t="s">
        <v>3353</v>
      </c>
      <c r="O137" t="s">
        <v>3351</v>
      </c>
      <c r="P137" t="s">
        <v>3351</v>
      </c>
    </row>
    <row r="138" spans="1:16">
      <c r="A138" t="s">
        <v>1693</v>
      </c>
      <c r="D138" t="s">
        <v>943</v>
      </c>
      <c r="E138" t="s">
        <v>2799</v>
      </c>
      <c r="F138" t="s">
        <v>2897</v>
      </c>
      <c r="G138" t="s">
        <v>2983</v>
      </c>
      <c r="H138" t="s">
        <v>3062</v>
      </c>
      <c r="I138" t="s">
        <v>3172</v>
      </c>
      <c r="J138" t="s">
        <v>3270</v>
      </c>
      <c r="K138" t="s">
        <v>708</v>
      </c>
      <c r="L138" t="s">
        <v>838</v>
      </c>
      <c r="M138" t="s">
        <v>838</v>
      </c>
      <c r="N138" t="s">
        <v>943</v>
      </c>
      <c r="O138" t="s">
        <v>943</v>
      </c>
      <c r="P138" t="s">
        <v>943</v>
      </c>
    </row>
    <row r="139" spans="1:16">
      <c r="A139" t="s">
        <v>1701</v>
      </c>
      <c r="D139" t="s">
        <v>1018</v>
      </c>
      <c r="E139" t="s">
        <v>2800</v>
      </c>
      <c r="F139" t="s">
        <v>2898</v>
      </c>
      <c r="G139" t="s">
        <v>2984</v>
      </c>
      <c r="H139" t="s">
        <v>3063</v>
      </c>
      <c r="I139" t="s">
        <v>3173</v>
      </c>
      <c r="J139" t="s">
        <v>3271</v>
      </c>
      <c r="K139" t="s">
        <v>713</v>
      </c>
      <c r="L139" t="s">
        <v>3354</v>
      </c>
      <c r="M139" t="s">
        <v>893</v>
      </c>
      <c r="N139" t="s">
        <v>3355</v>
      </c>
      <c r="O139" t="s">
        <v>1018</v>
      </c>
      <c r="P139" t="s">
        <v>1018</v>
      </c>
    </row>
    <row r="140" spans="1:16">
      <c r="A140" t="s">
        <v>1709</v>
      </c>
      <c r="B140" t="s">
        <v>1710</v>
      </c>
      <c r="D140" t="s">
        <v>948</v>
      </c>
      <c r="E140" t="s">
        <v>2802</v>
      </c>
      <c r="F140" t="s">
        <v>2860</v>
      </c>
      <c r="G140" t="s">
        <v>2946</v>
      </c>
      <c r="H140" t="s">
        <v>3065</v>
      </c>
      <c r="I140" t="s">
        <v>3132</v>
      </c>
      <c r="J140" t="s">
        <v>3230</v>
      </c>
      <c r="K140" t="s">
        <v>719</v>
      </c>
      <c r="L140" t="s">
        <v>781</v>
      </c>
      <c r="M140" t="s">
        <v>781</v>
      </c>
      <c r="N140" t="s">
        <v>948</v>
      </c>
      <c r="O140" t="s">
        <v>948</v>
      </c>
      <c r="P140" t="s">
        <v>948</v>
      </c>
    </row>
    <row r="141" spans="1:16">
      <c r="A141" t="s">
        <v>1718</v>
      </c>
      <c r="D141" t="s">
        <v>947</v>
      </c>
      <c r="E141" t="s">
        <v>2801</v>
      </c>
      <c r="F141" t="s">
        <v>2859</v>
      </c>
      <c r="G141" t="s">
        <v>2945</v>
      </c>
      <c r="H141" t="s">
        <v>3064</v>
      </c>
      <c r="I141" t="s">
        <v>3131</v>
      </c>
      <c r="J141" t="s">
        <v>3229</v>
      </c>
      <c r="K141" t="s">
        <v>718</v>
      </c>
      <c r="L141" t="s">
        <v>718</v>
      </c>
      <c r="M141" t="s">
        <v>718</v>
      </c>
      <c r="N141" t="s">
        <v>947</v>
      </c>
      <c r="O141" t="s">
        <v>947</v>
      </c>
      <c r="P141" t="s">
        <v>947</v>
      </c>
    </row>
    <row r="142" spans="1:16">
      <c r="A142" t="s">
        <v>1726</v>
      </c>
      <c r="D142" t="s">
        <v>1036</v>
      </c>
      <c r="E142" t="s">
        <v>2803</v>
      </c>
      <c r="F142" t="s">
        <v>2861</v>
      </c>
      <c r="G142" t="s">
        <v>2947</v>
      </c>
      <c r="H142" t="s">
        <v>3066</v>
      </c>
      <c r="I142" t="s">
        <v>3133</v>
      </c>
      <c r="J142" t="s">
        <v>3231</v>
      </c>
      <c r="K142" t="s">
        <v>720</v>
      </c>
      <c r="L142" t="s">
        <v>720</v>
      </c>
      <c r="M142" t="s">
        <v>720</v>
      </c>
      <c r="N142" t="s">
        <v>720</v>
      </c>
      <c r="O142" t="s">
        <v>720</v>
      </c>
      <c r="P142" t="s">
        <v>1036</v>
      </c>
    </row>
    <row r="143" spans="1:16">
      <c r="A143" t="s">
        <v>1734</v>
      </c>
      <c r="D143" t="s">
        <v>986</v>
      </c>
      <c r="E143" t="s">
        <v>2804</v>
      </c>
      <c r="F143" t="s">
        <v>2862</v>
      </c>
      <c r="G143" t="s">
        <v>2948</v>
      </c>
      <c r="H143" t="s">
        <v>3067</v>
      </c>
      <c r="I143" t="s">
        <v>3134</v>
      </c>
      <c r="J143" t="s">
        <v>3232</v>
      </c>
      <c r="K143" t="s">
        <v>782</v>
      </c>
      <c r="L143" t="s">
        <v>782</v>
      </c>
      <c r="M143" t="s">
        <v>782</v>
      </c>
      <c r="N143" t="s">
        <v>986</v>
      </c>
      <c r="O143" t="s">
        <v>986</v>
      </c>
      <c r="P143" t="s">
        <v>986</v>
      </c>
    </row>
    <row r="144" spans="1:16">
      <c r="A144" t="s">
        <v>1742</v>
      </c>
      <c r="D144" t="s">
        <v>987</v>
      </c>
      <c r="E144" t="s">
        <v>2805</v>
      </c>
      <c r="F144" t="s">
        <v>2863</v>
      </c>
      <c r="G144" t="s">
        <v>2949</v>
      </c>
      <c r="H144" t="s">
        <v>3068</v>
      </c>
      <c r="I144" t="s">
        <v>3135</v>
      </c>
      <c r="J144" t="s">
        <v>3233</v>
      </c>
      <c r="K144" t="s">
        <v>722</v>
      </c>
      <c r="L144" t="s">
        <v>783</v>
      </c>
      <c r="M144" t="s">
        <v>783</v>
      </c>
      <c r="N144" t="s">
        <v>950</v>
      </c>
      <c r="O144" t="s">
        <v>987</v>
      </c>
      <c r="P144" t="s">
        <v>987</v>
      </c>
    </row>
    <row r="145" spans="1:16">
      <c r="A145" t="s">
        <v>1750</v>
      </c>
      <c r="D145" t="s">
        <v>784</v>
      </c>
      <c r="E145" t="s">
        <v>2806</v>
      </c>
      <c r="F145" t="s">
        <v>2864</v>
      </c>
      <c r="G145" t="s">
        <v>2950</v>
      </c>
      <c r="H145" t="s">
        <v>3069</v>
      </c>
      <c r="I145" t="s">
        <v>3136</v>
      </c>
      <c r="J145" t="s">
        <v>3234</v>
      </c>
      <c r="K145" t="s">
        <v>723</v>
      </c>
      <c r="L145" t="s">
        <v>784</v>
      </c>
      <c r="M145" t="s">
        <v>784</v>
      </c>
      <c r="N145" t="s">
        <v>784</v>
      </c>
      <c r="O145" t="s">
        <v>784</v>
      </c>
      <c r="P145" t="s">
        <v>784</v>
      </c>
    </row>
    <row r="146" spans="1:16">
      <c r="A146" t="s">
        <v>1757</v>
      </c>
      <c r="D146" t="s">
        <v>988</v>
      </c>
      <c r="E146" t="s">
        <v>2807</v>
      </c>
      <c r="F146" t="s">
        <v>2865</v>
      </c>
      <c r="G146" t="s">
        <v>2951</v>
      </c>
      <c r="H146" t="s">
        <v>3070</v>
      </c>
      <c r="I146" t="s">
        <v>3137</v>
      </c>
      <c r="J146" t="s">
        <v>3235</v>
      </c>
      <c r="K146" t="s">
        <v>3356</v>
      </c>
      <c r="L146" t="s">
        <v>864</v>
      </c>
      <c r="M146" t="s">
        <v>864</v>
      </c>
      <c r="N146" t="s">
        <v>951</v>
      </c>
      <c r="O146" t="s">
        <v>988</v>
      </c>
      <c r="P146" t="s">
        <v>988</v>
      </c>
    </row>
    <row r="147" spans="1:16">
      <c r="A147" t="s">
        <v>1765</v>
      </c>
      <c r="D147" t="s">
        <v>989</v>
      </c>
      <c r="E147" t="s">
        <v>2808</v>
      </c>
      <c r="F147" t="s">
        <v>2866</v>
      </c>
      <c r="G147" t="s">
        <v>2952</v>
      </c>
      <c r="H147" t="s">
        <v>3071</v>
      </c>
      <c r="I147" t="s">
        <v>3138</v>
      </c>
      <c r="J147" t="s">
        <v>3236</v>
      </c>
      <c r="K147" t="s">
        <v>725</v>
      </c>
      <c r="L147" t="s">
        <v>725</v>
      </c>
      <c r="M147" t="s">
        <v>725</v>
      </c>
      <c r="N147" t="s">
        <v>952</v>
      </c>
      <c r="O147" t="s">
        <v>989</v>
      </c>
      <c r="P147" t="s">
        <v>989</v>
      </c>
    </row>
    <row r="148" spans="1:16">
      <c r="A148" t="s">
        <v>1773</v>
      </c>
      <c r="D148" t="s">
        <v>953</v>
      </c>
      <c r="E148" t="s">
        <v>2809</v>
      </c>
      <c r="F148" t="s">
        <v>2867</v>
      </c>
      <c r="G148" t="s">
        <v>2953</v>
      </c>
      <c r="H148" t="s">
        <v>3072</v>
      </c>
      <c r="I148" t="s">
        <v>3139</v>
      </c>
      <c r="J148" t="s">
        <v>3237</v>
      </c>
      <c r="K148" t="s">
        <v>3357</v>
      </c>
      <c r="L148" t="s">
        <v>786</v>
      </c>
      <c r="M148" t="s">
        <v>865</v>
      </c>
      <c r="N148" t="s">
        <v>953</v>
      </c>
      <c r="O148" t="s">
        <v>953</v>
      </c>
      <c r="P148" t="s">
        <v>953</v>
      </c>
    </row>
    <row r="149" spans="1:16">
      <c r="A149" t="s">
        <v>1781</v>
      </c>
      <c r="D149" t="s">
        <v>787</v>
      </c>
      <c r="E149" t="s">
        <v>2810</v>
      </c>
      <c r="F149" t="s">
        <v>2868</v>
      </c>
      <c r="G149" t="s">
        <v>2954</v>
      </c>
      <c r="H149" t="s">
        <v>3073</v>
      </c>
      <c r="I149" t="s">
        <v>3140</v>
      </c>
      <c r="J149" t="s">
        <v>3238</v>
      </c>
      <c r="K149" t="s">
        <v>727</v>
      </c>
      <c r="L149" t="s">
        <v>787</v>
      </c>
      <c r="M149" t="s">
        <v>787</v>
      </c>
      <c r="N149" t="s">
        <v>787</v>
      </c>
      <c r="O149" t="s">
        <v>787</v>
      </c>
      <c r="P149" t="s">
        <v>787</v>
      </c>
    </row>
    <row r="150" spans="1:16">
      <c r="A150" t="s">
        <v>1789</v>
      </c>
      <c r="D150" t="s">
        <v>954</v>
      </c>
      <c r="E150" t="s">
        <v>2811</v>
      </c>
      <c r="F150" t="s">
        <v>2869</v>
      </c>
      <c r="G150" t="s">
        <v>2955</v>
      </c>
      <c r="H150" t="s">
        <v>3074</v>
      </c>
      <c r="I150" t="s">
        <v>3141</v>
      </c>
      <c r="J150" t="s">
        <v>3239</v>
      </c>
      <c r="K150" t="s">
        <v>728</v>
      </c>
      <c r="L150" t="s">
        <v>3358</v>
      </c>
      <c r="M150" t="s">
        <v>866</v>
      </c>
      <c r="N150" t="s">
        <v>954</v>
      </c>
      <c r="O150" t="s">
        <v>954</v>
      </c>
      <c r="P150" t="s">
        <v>954</v>
      </c>
    </row>
    <row r="151" spans="1:16">
      <c r="A151" t="s">
        <v>1797</v>
      </c>
      <c r="D151" t="s">
        <v>990</v>
      </c>
      <c r="E151" t="s">
        <v>2812</v>
      </c>
      <c r="F151" t="s">
        <v>2870</v>
      </c>
      <c r="G151" t="s">
        <v>2956</v>
      </c>
      <c r="H151" t="s">
        <v>3075</v>
      </c>
      <c r="I151" t="s">
        <v>3142</v>
      </c>
      <c r="J151" t="s">
        <v>3240</v>
      </c>
      <c r="K151" t="s">
        <v>729</v>
      </c>
      <c r="L151" t="s">
        <v>789</v>
      </c>
      <c r="M151" t="s">
        <v>789</v>
      </c>
      <c r="N151" t="s">
        <v>955</v>
      </c>
      <c r="O151" t="s">
        <v>990</v>
      </c>
      <c r="P151" t="s">
        <v>990</v>
      </c>
    </row>
    <row r="152" spans="1:16">
      <c r="A152" t="s">
        <v>1805</v>
      </c>
      <c r="B152" t="s">
        <v>1806</v>
      </c>
      <c r="E152" t="s">
        <v>1115</v>
      </c>
      <c r="F152" t="s">
        <v>1115</v>
      </c>
      <c r="G152" t="s">
        <v>1115</v>
      </c>
      <c r="H152" t="s">
        <v>1115</v>
      </c>
      <c r="I152" t="s">
        <v>1115</v>
      </c>
      <c r="J152" t="s">
        <v>1115</v>
      </c>
      <c r="K152" t="s">
        <v>1115</v>
      </c>
      <c r="L152" t="s">
        <v>1115</v>
      </c>
      <c r="M152" t="s">
        <v>1115</v>
      </c>
      <c r="N152" t="s">
        <v>1115</v>
      </c>
      <c r="O152" t="s">
        <v>1115</v>
      </c>
      <c r="P152" t="s">
        <v>1115</v>
      </c>
    </row>
    <row r="153" spans="1:16">
      <c r="A153" t="s">
        <v>1814</v>
      </c>
      <c r="D153" t="s">
        <v>1115</v>
      </c>
      <c r="E153" t="s">
        <v>1115</v>
      </c>
      <c r="F153" t="s">
        <v>1115</v>
      </c>
      <c r="G153" t="s">
        <v>1115</v>
      </c>
      <c r="H153" t="s">
        <v>1115</v>
      </c>
      <c r="I153" t="s">
        <v>1115</v>
      </c>
      <c r="J153" t="s">
        <v>1115</v>
      </c>
      <c r="K153" t="s">
        <v>1115</v>
      </c>
      <c r="L153" t="s">
        <v>1115</v>
      </c>
      <c r="M153" t="s">
        <v>1115</v>
      </c>
      <c r="N153" t="s">
        <v>1115</v>
      </c>
      <c r="O153" t="s">
        <v>1115</v>
      </c>
      <c r="P153" t="s">
        <v>1115</v>
      </c>
    </row>
    <row r="154" spans="1:16">
      <c r="A154" t="s">
        <v>1822</v>
      </c>
      <c r="D154" t="s">
        <v>1115</v>
      </c>
      <c r="E154" t="s">
        <v>1115</v>
      </c>
      <c r="F154" t="s">
        <v>1115</v>
      </c>
      <c r="G154" t="s">
        <v>1115</v>
      </c>
      <c r="H154" t="s">
        <v>1115</v>
      </c>
      <c r="I154" t="s">
        <v>1115</v>
      </c>
      <c r="J154" t="s">
        <v>1115</v>
      </c>
      <c r="K154" t="s">
        <v>1115</v>
      </c>
      <c r="L154" t="s">
        <v>1115</v>
      </c>
      <c r="M154" t="s">
        <v>1115</v>
      </c>
      <c r="N154" t="s">
        <v>1115</v>
      </c>
      <c r="O154" t="s">
        <v>1115</v>
      </c>
      <c r="P154" t="s">
        <v>1115</v>
      </c>
    </row>
    <row r="155" spans="1:16">
      <c r="A155" t="s">
        <v>1830</v>
      </c>
      <c r="D155" t="s">
        <v>1115</v>
      </c>
      <c r="E155" t="s">
        <v>1115</v>
      </c>
      <c r="F155" t="s">
        <v>1115</v>
      </c>
      <c r="G155" t="s">
        <v>1115</v>
      </c>
      <c r="H155" t="s">
        <v>1115</v>
      </c>
      <c r="I155" t="s">
        <v>1115</v>
      </c>
      <c r="J155" t="s">
        <v>1115</v>
      </c>
      <c r="K155" t="s">
        <v>1115</v>
      </c>
      <c r="L155" t="s">
        <v>1115</v>
      </c>
      <c r="M155" t="s">
        <v>1115</v>
      </c>
      <c r="N155" t="s">
        <v>1115</v>
      </c>
      <c r="O155" t="s">
        <v>1115</v>
      </c>
      <c r="P155" t="s">
        <v>1115</v>
      </c>
    </row>
    <row r="156" spans="1:16">
      <c r="A156" t="s">
        <v>1838</v>
      </c>
      <c r="D156" t="s">
        <v>1115</v>
      </c>
      <c r="E156" t="s">
        <v>1115</v>
      </c>
      <c r="F156" t="s">
        <v>1115</v>
      </c>
      <c r="G156" t="s">
        <v>1115</v>
      </c>
      <c r="H156" t="s">
        <v>1115</v>
      </c>
      <c r="I156" t="s">
        <v>1115</v>
      </c>
      <c r="J156" t="s">
        <v>1115</v>
      </c>
      <c r="K156" t="s">
        <v>1115</v>
      </c>
      <c r="L156" t="s">
        <v>1115</v>
      </c>
      <c r="M156" t="s">
        <v>1115</v>
      </c>
      <c r="N156" t="s">
        <v>1115</v>
      </c>
      <c r="O156" t="s">
        <v>1115</v>
      </c>
      <c r="P156" t="s">
        <v>1115</v>
      </c>
    </row>
    <row r="157" spans="1:16">
      <c r="A157" t="s">
        <v>1842</v>
      </c>
      <c r="D157" t="s">
        <v>1115</v>
      </c>
      <c r="E157" t="s">
        <v>1115</v>
      </c>
      <c r="F157" t="s">
        <v>1115</v>
      </c>
      <c r="G157" t="s">
        <v>1115</v>
      </c>
      <c r="H157" t="s">
        <v>1115</v>
      </c>
      <c r="I157" t="s">
        <v>1115</v>
      </c>
      <c r="J157" t="s">
        <v>1115</v>
      </c>
      <c r="K157" t="s">
        <v>1115</v>
      </c>
      <c r="L157" t="s">
        <v>1115</v>
      </c>
      <c r="M157" t="s">
        <v>1115</v>
      </c>
      <c r="N157" t="s">
        <v>1115</v>
      </c>
      <c r="O157" t="s">
        <v>1115</v>
      </c>
      <c r="P157" t="s">
        <v>1115</v>
      </c>
    </row>
    <row r="158" spans="1:16">
      <c r="A158" t="s">
        <v>1846</v>
      </c>
      <c r="B158" t="s">
        <v>1405</v>
      </c>
      <c r="D158" t="s">
        <v>894</v>
      </c>
      <c r="E158" t="s">
        <v>3359</v>
      </c>
      <c r="F158" t="s">
        <v>3360</v>
      </c>
      <c r="G158" t="s">
        <v>3361</v>
      </c>
      <c r="H158" t="s">
        <v>3362</v>
      </c>
      <c r="I158" t="s">
        <v>3175</v>
      </c>
      <c r="J158" t="s">
        <v>3363</v>
      </c>
      <c r="K158" t="s">
        <v>894</v>
      </c>
      <c r="L158" t="s">
        <v>894</v>
      </c>
      <c r="M158" t="s">
        <v>894</v>
      </c>
      <c r="N158" t="s">
        <v>894</v>
      </c>
      <c r="O158" t="s">
        <v>894</v>
      </c>
      <c r="P158" t="s">
        <v>894</v>
      </c>
    </row>
    <row r="159" spans="1:16">
      <c r="A159" t="s">
        <v>1846</v>
      </c>
      <c r="D159" t="s">
        <v>894</v>
      </c>
      <c r="E159" t="s">
        <v>3364</v>
      </c>
      <c r="F159" t="s">
        <v>2900</v>
      </c>
      <c r="G159" t="s">
        <v>2986</v>
      </c>
      <c r="H159" t="s">
        <v>3077</v>
      </c>
      <c r="I159" t="s">
        <v>3365</v>
      </c>
      <c r="J159" t="s">
        <v>3273</v>
      </c>
      <c r="K159" t="s">
        <v>894</v>
      </c>
      <c r="L159" t="s">
        <v>894</v>
      </c>
      <c r="M159" t="s">
        <v>894</v>
      </c>
      <c r="N159" t="s">
        <v>894</v>
      </c>
      <c r="O159" t="s">
        <v>894</v>
      </c>
      <c r="P159" t="s">
        <v>894</v>
      </c>
    </row>
  </sheetData>
  <phoneticPr fontId="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M141"/>
  <sheetViews>
    <sheetView showGridLines="0" zoomScale="65" workbookViewId="0">
      <selection activeCell="A5" sqref="A5"/>
    </sheetView>
  </sheetViews>
  <sheetFormatPr baseColWidth="10" defaultColWidth="12.7109375" defaultRowHeight="20" outlineLevelCol="1"/>
  <cols>
    <col min="5" max="5" width="52.140625" style="53" customWidth="1"/>
    <col min="6" max="12" width="12.7109375" hidden="1" customWidth="1" outlineLevel="1"/>
    <col min="13" max="13" width="12.7109375" collapsed="1"/>
  </cols>
  <sheetData>
    <row r="1" spans="1:11" ht="21">
      <c r="A1" s="145" t="s">
        <v>1047</v>
      </c>
      <c r="B1" s="145" t="s">
        <v>1048</v>
      </c>
      <c r="C1" s="145" t="s">
        <v>1049</v>
      </c>
      <c r="D1" s="145" t="s">
        <v>1050</v>
      </c>
      <c r="E1" s="147" t="s">
        <v>1051</v>
      </c>
      <c r="F1" s="51" t="s">
        <v>1052</v>
      </c>
      <c r="G1" s="51"/>
      <c r="H1" s="51"/>
      <c r="I1" s="51"/>
      <c r="J1" s="51"/>
      <c r="K1" s="51"/>
    </row>
    <row r="2" spans="1:11">
      <c r="A2" s="51"/>
      <c r="B2" s="51"/>
      <c r="C2" s="51"/>
      <c r="D2" s="51"/>
      <c r="E2" s="52"/>
      <c r="F2" s="51"/>
      <c r="G2" s="51"/>
      <c r="H2" s="51"/>
      <c r="I2" s="51"/>
      <c r="J2" s="51"/>
      <c r="K2" s="51"/>
    </row>
    <row r="3" spans="1:11">
      <c r="A3" s="51"/>
      <c r="B3" s="51"/>
      <c r="C3" s="51"/>
      <c r="D3" s="51"/>
      <c r="E3" s="52"/>
      <c r="F3" s="51">
        <v>4</v>
      </c>
      <c r="G3" s="51">
        <v>5</v>
      </c>
      <c r="H3" s="51">
        <v>6</v>
      </c>
      <c r="I3" s="51">
        <v>1</v>
      </c>
      <c r="J3" s="51">
        <v>2</v>
      </c>
      <c r="K3" s="51">
        <v>3</v>
      </c>
    </row>
    <row r="4" spans="1:11" ht="21">
      <c r="A4" s="51" t="s">
        <v>1053</v>
      </c>
      <c r="B4" s="51" t="s">
        <v>1054</v>
      </c>
      <c r="C4" s="51"/>
      <c r="D4" s="51"/>
      <c r="E4" s="52" t="s">
        <v>1055</v>
      </c>
      <c r="F4" s="51" t="s">
        <v>1056</v>
      </c>
      <c r="G4" s="51" t="s">
        <v>1057</v>
      </c>
      <c r="H4" s="51" t="s">
        <v>1058</v>
      </c>
      <c r="I4" s="51" t="s">
        <v>1059</v>
      </c>
      <c r="J4" s="51" t="s">
        <v>1060</v>
      </c>
      <c r="K4" s="51" t="s">
        <v>1061</v>
      </c>
    </row>
    <row r="5" spans="1:11" ht="21">
      <c r="A5" s="51" t="s">
        <v>1062</v>
      </c>
      <c r="B5" s="51"/>
      <c r="C5" s="51"/>
      <c r="D5" s="51"/>
      <c r="E5" s="52" t="s">
        <v>1063</v>
      </c>
      <c r="F5" s="51" t="s">
        <v>1064</v>
      </c>
      <c r="G5" s="51" t="s">
        <v>1065</v>
      </c>
      <c r="H5" s="51" t="s">
        <v>1066</v>
      </c>
      <c r="I5" s="51" t="s">
        <v>1067</v>
      </c>
      <c r="J5" s="51" t="s">
        <v>1068</v>
      </c>
      <c r="K5" s="51" t="s">
        <v>1069</v>
      </c>
    </row>
    <row r="6" spans="1:11" ht="21">
      <c r="A6" s="51" t="s">
        <v>1070</v>
      </c>
      <c r="B6" s="51"/>
      <c r="C6" s="51"/>
      <c r="D6" s="51"/>
      <c r="E6" s="52" t="s">
        <v>577</v>
      </c>
      <c r="F6" s="51" t="s">
        <v>1071</v>
      </c>
      <c r="G6" s="51" t="s">
        <v>1072</v>
      </c>
      <c r="H6" s="51" t="s">
        <v>1073</v>
      </c>
      <c r="I6" s="51" t="s">
        <v>1074</v>
      </c>
      <c r="J6" s="51" t="s">
        <v>1075</v>
      </c>
      <c r="K6" s="51" t="s">
        <v>1076</v>
      </c>
    </row>
    <row r="7" spans="1:11" ht="21">
      <c r="A7" s="51" t="s">
        <v>1077</v>
      </c>
      <c r="B7" s="51" t="s">
        <v>1078</v>
      </c>
      <c r="C7" s="51" t="s">
        <v>1079</v>
      </c>
      <c r="D7" s="51"/>
      <c r="E7" s="52" t="s">
        <v>1080</v>
      </c>
      <c r="F7" s="51" t="s">
        <v>1081</v>
      </c>
      <c r="G7" s="51" t="s">
        <v>1082</v>
      </c>
      <c r="H7" s="51" t="s">
        <v>1083</v>
      </c>
      <c r="I7" s="51" t="s">
        <v>1084</v>
      </c>
      <c r="J7" s="51" t="s">
        <v>1085</v>
      </c>
      <c r="K7" s="51" t="s">
        <v>1086</v>
      </c>
    </row>
    <row r="8" spans="1:11" ht="42">
      <c r="A8" s="51" t="s">
        <v>1087</v>
      </c>
      <c r="B8" s="51" t="s">
        <v>1088</v>
      </c>
      <c r="C8" s="51"/>
      <c r="D8" s="51"/>
      <c r="E8" s="52" t="s">
        <v>1089</v>
      </c>
      <c r="F8" s="51" t="s">
        <v>1090</v>
      </c>
      <c r="G8" s="51" t="s">
        <v>1091</v>
      </c>
      <c r="H8" s="51" t="s">
        <v>1092</v>
      </c>
      <c r="I8" s="51" t="s">
        <v>1093</v>
      </c>
      <c r="J8" s="51" t="s">
        <v>1094</v>
      </c>
      <c r="K8" s="51" t="s">
        <v>1095</v>
      </c>
    </row>
    <row r="9" spans="1:11" ht="42">
      <c r="A9" s="51" t="s">
        <v>1096</v>
      </c>
      <c r="B9" s="51" t="s">
        <v>1097</v>
      </c>
      <c r="C9" s="51"/>
      <c r="D9" s="51"/>
      <c r="E9" s="52" t="s">
        <v>1098</v>
      </c>
      <c r="F9" s="51" t="s">
        <v>1099</v>
      </c>
      <c r="G9" s="51" t="s">
        <v>1100</v>
      </c>
      <c r="H9" s="51" t="s">
        <v>1101</v>
      </c>
      <c r="I9" s="51" t="s">
        <v>1102</v>
      </c>
      <c r="J9" s="51" t="s">
        <v>1103</v>
      </c>
      <c r="K9" s="51" t="s">
        <v>1104</v>
      </c>
    </row>
    <row r="10" spans="1:11" ht="42">
      <c r="A10" s="51" t="s">
        <v>1105</v>
      </c>
      <c r="B10" s="51"/>
      <c r="C10" s="51"/>
      <c r="D10" s="51"/>
      <c r="E10" s="52" t="s">
        <v>1106</v>
      </c>
      <c r="F10" s="51" t="s">
        <v>1107</v>
      </c>
      <c r="G10" s="51" t="s">
        <v>1108</v>
      </c>
      <c r="H10" s="51" t="s">
        <v>1109</v>
      </c>
      <c r="I10" s="51" t="s">
        <v>1110</v>
      </c>
      <c r="J10" s="51" t="s">
        <v>1111</v>
      </c>
      <c r="K10" s="51" t="s">
        <v>1112</v>
      </c>
    </row>
    <row r="11" spans="1:11" ht="42">
      <c r="A11" s="51" t="s">
        <v>1113</v>
      </c>
      <c r="B11" s="51"/>
      <c r="C11" s="51"/>
      <c r="D11" s="51"/>
      <c r="E11" s="52" t="s">
        <v>1114</v>
      </c>
      <c r="F11" s="51" t="s">
        <v>1115</v>
      </c>
      <c r="G11" s="51" t="s">
        <v>1115</v>
      </c>
      <c r="H11" s="51" t="s">
        <v>1115</v>
      </c>
      <c r="I11" s="51" t="s">
        <v>1115</v>
      </c>
      <c r="J11" s="51" t="s">
        <v>1115</v>
      </c>
      <c r="K11" s="51" t="s">
        <v>1115</v>
      </c>
    </row>
    <row r="12" spans="1:11" ht="21">
      <c r="A12" s="51" t="s">
        <v>1116</v>
      </c>
      <c r="B12" s="51"/>
      <c r="C12" s="51"/>
      <c r="D12" s="51"/>
      <c r="E12" s="52" t="s">
        <v>1117</v>
      </c>
      <c r="F12" s="51" t="s">
        <v>1115</v>
      </c>
      <c r="G12" s="51" t="s">
        <v>1115</v>
      </c>
      <c r="H12" s="51" t="s">
        <v>1115</v>
      </c>
      <c r="I12" s="51" t="s">
        <v>1115</v>
      </c>
      <c r="J12" s="51" t="s">
        <v>1115</v>
      </c>
      <c r="K12" s="51" t="s">
        <v>1115</v>
      </c>
    </row>
    <row r="13" spans="1:11" ht="42">
      <c r="A13" s="51" t="s">
        <v>1118</v>
      </c>
      <c r="B13" s="51"/>
      <c r="C13" s="51"/>
      <c r="D13" s="51"/>
      <c r="E13" s="52" t="s">
        <v>1119</v>
      </c>
      <c r="F13" s="51" t="s">
        <v>1115</v>
      </c>
      <c r="G13" s="51" t="s">
        <v>1115</v>
      </c>
      <c r="H13" s="51" t="s">
        <v>1115</v>
      </c>
      <c r="I13" s="51" t="s">
        <v>1115</v>
      </c>
      <c r="J13" s="51" t="s">
        <v>1115</v>
      </c>
      <c r="K13" s="51" t="s">
        <v>1115</v>
      </c>
    </row>
    <row r="14" spans="1:11" ht="21">
      <c r="A14" s="51" t="s">
        <v>1120</v>
      </c>
      <c r="B14" s="51"/>
      <c r="C14" s="51"/>
      <c r="D14" s="51"/>
      <c r="E14" s="52" t="s">
        <v>1121</v>
      </c>
      <c r="F14" s="51" t="s">
        <v>1115</v>
      </c>
      <c r="G14" s="51" t="s">
        <v>1115</v>
      </c>
      <c r="H14" s="51" t="s">
        <v>1115</v>
      </c>
      <c r="I14" s="51" t="s">
        <v>1115</v>
      </c>
      <c r="J14" s="51" t="s">
        <v>1115</v>
      </c>
      <c r="K14" s="51" t="s">
        <v>1115</v>
      </c>
    </row>
    <row r="15" spans="1:11" ht="21">
      <c r="A15" s="51" t="s">
        <v>1122</v>
      </c>
      <c r="B15" s="51"/>
      <c r="C15" s="51" t="s">
        <v>1123</v>
      </c>
      <c r="D15" s="51"/>
      <c r="E15" s="52" t="s">
        <v>1124</v>
      </c>
      <c r="F15" s="51" t="s">
        <v>1125</v>
      </c>
      <c r="G15" s="51" t="s">
        <v>1126</v>
      </c>
      <c r="H15" s="51" t="s">
        <v>1127</v>
      </c>
      <c r="I15" s="51" t="s">
        <v>1128</v>
      </c>
      <c r="J15" s="51" t="s">
        <v>1129</v>
      </c>
      <c r="K15" s="51" t="s">
        <v>1130</v>
      </c>
    </row>
    <row r="16" spans="1:11" ht="42">
      <c r="A16" s="51" t="s">
        <v>1131</v>
      </c>
      <c r="B16" s="51"/>
      <c r="C16" s="51"/>
      <c r="D16" s="51"/>
      <c r="E16" s="52" t="s">
        <v>1132</v>
      </c>
      <c r="F16" s="51" t="s">
        <v>1133</v>
      </c>
      <c r="G16" s="51" t="s">
        <v>1134</v>
      </c>
      <c r="H16" s="51" t="s">
        <v>1135</v>
      </c>
      <c r="I16" s="51" t="s">
        <v>1136</v>
      </c>
      <c r="J16" s="51" t="s">
        <v>1137</v>
      </c>
      <c r="K16" s="51" t="s">
        <v>1138</v>
      </c>
    </row>
    <row r="17" spans="1:11" ht="21">
      <c r="A17" s="51" t="s">
        <v>1139</v>
      </c>
      <c r="B17" s="51"/>
      <c r="C17" s="51"/>
      <c r="D17" s="51"/>
      <c r="E17" s="52" t="s">
        <v>1140</v>
      </c>
      <c r="F17" s="51" t="s">
        <v>1141</v>
      </c>
      <c r="G17" s="51" t="s">
        <v>1142</v>
      </c>
      <c r="H17" s="51" t="s">
        <v>1143</v>
      </c>
      <c r="I17" s="51" t="s">
        <v>1144</v>
      </c>
      <c r="J17" s="51" t="s">
        <v>1145</v>
      </c>
      <c r="K17" s="51" t="s">
        <v>1146</v>
      </c>
    </row>
    <row r="18" spans="1:11" ht="21">
      <c r="A18" s="51" t="s">
        <v>1147</v>
      </c>
      <c r="B18" s="51"/>
      <c r="C18" s="51"/>
      <c r="D18" s="51"/>
      <c r="E18" s="52" t="s">
        <v>1148</v>
      </c>
      <c r="F18" s="51" t="s">
        <v>1149</v>
      </c>
      <c r="G18" s="51" t="s">
        <v>1150</v>
      </c>
      <c r="H18" s="51" t="s">
        <v>1151</v>
      </c>
      <c r="I18" s="51" t="s">
        <v>1152</v>
      </c>
      <c r="J18" s="51" t="s">
        <v>1153</v>
      </c>
      <c r="K18" s="51" t="s">
        <v>1154</v>
      </c>
    </row>
    <row r="19" spans="1:11" ht="21">
      <c r="A19" s="51" t="s">
        <v>1155</v>
      </c>
      <c r="B19" s="51"/>
      <c r="C19" s="51"/>
      <c r="D19" s="51"/>
      <c r="E19" s="52" t="s">
        <v>1156</v>
      </c>
      <c r="F19" s="51" t="s">
        <v>1115</v>
      </c>
      <c r="G19" s="51" t="s">
        <v>1115</v>
      </c>
      <c r="H19" s="51" t="s">
        <v>1115</v>
      </c>
      <c r="I19" s="51" t="s">
        <v>1115</v>
      </c>
      <c r="J19" s="51" t="s">
        <v>1115</v>
      </c>
      <c r="K19" s="51" t="s">
        <v>1115</v>
      </c>
    </row>
    <row r="20" spans="1:11" ht="42">
      <c r="A20" s="51" t="s">
        <v>1157</v>
      </c>
      <c r="B20" s="51"/>
      <c r="C20" s="51"/>
      <c r="D20" s="51"/>
      <c r="E20" s="52" t="s">
        <v>1158</v>
      </c>
      <c r="F20" s="51" t="s">
        <v>1115</v>
      </c>
      <c r="G20" s="51" t="s">
        <v>1115</v>
      </c>
      <c r="H20" s="51" t="s">
        <v>1115</v>
      </c>
      <c r="I20" s="51" t="s">
        <v>1115</v>
      </c>
      <c r="J20" s="51" t="s">
        <v>1115</v>
      </c>
      <c r="K20" s="51" t="s">
        <v>1115</v>
      </c>
    </row>
    <row r="21" spans="1:11" ht="42">
      <c r="A21" s="51" t="s">
        <v>1159</v>
      </c>
      <c r="B21" s="51"/>
      <c r="C21" s="51" t="s">
        <v>1160</v>
      </c>
      <c r="D21" s="51"/>
      <c r="E21" s="52" t="s">
        <v>1161</v>
      </c>
      <c r="F21" s="51" t="s">
        <v>1162</v>
      </c>
      <c r="G21" s="51" t="s">
        <v>1163</v>
      </c>
      <c r="H21" s="51" t="s">
        <v>1164</v>
      </c>
      <c r="I21" s="51" t="s">
        <v>1165</v>
      </c>
      <c r="J21" s="51" t="s">
        <v>1166</v>
      </c>
      <c r="K21" s="51" t="s">
        <v>1167</v>
      </c>
    </row>
    <row r="22" spans="1:11" ht="42">
      <c r="A22" s="51" t="s">
        <v>1168</v>
      </c>
      <c r="B22" s="51"/>
      <c r="C22" s="51"/>
      <c r="D22" s="51"/>
      <c r="E22" s="52" t="s">
        <v>1169</v>
      </c>
      <c r="F22" s="51" t="s">
        <v>1170</v>
      </c>
      <c r="G22" s="51" t="s">
        <v>1171</v>
      </c>
      <c r="H22" s="51" t="s">
        <v>1172</v>
      </c>
      <c r="I22" s="51" t="s">
        <v>1173</v>
      </c>
      <c r="J22" s="51" t="s">
        <v>1174</v>
      </c>
      <c r="K22" s="51" t="s">
        <v>1175</v>
      </c>
    </row>
    <row r="23" spans="1:11" ht="42">
      <c r="A23" s="51" t="s">
        <v>1176</v>
      </c>
      <c r="B23" s="51"/>
      <c r="C23" s="51"/>
      <c r="D23" s="51"/>
      <c r="E23" s="52" t="s">
        <v>1177</v>
      </c>
      <c r="F23" s="51" t="s">
        <v>1178</v>
      </c>
      <c r="G23" s="51" t="s">
        <v>1179</v>
      </c>
      <c r="H23" s="51" t="s">
        <v>1180</v>
      </c>
      <c r="I23" s="51" t="s">
        <v>1181</v>
      </c>
      <c r="J23" s="51" t="s">
        <v>1182</v>
      </c>
      <c r="K23" s="51" t="s">
        <v>1183</v>
      </c>
    </row>
    <row r="24" spans="1:11" ht="21">
      <c r="A24" s="51" t="s">
        <v>1184</v>
      </c>
      <c r="B24" s="51"/>
      <c r="C24" s="51"/>
      <c r="D24" s="51"/>
      <c r="E24" s="52" t="s">
        <v>1185</v>
      </c>
      <c r="F24" s="51" t="s">
        <v>1186</v>
      </c>
      <c r="G24" s="51" t="s">
        <v>1187</v>
      </c>
      <c r="H24" s="51" t="s">
        <v>1188</v>
      </c>
      <c r="I24" s="51" t="s">
        <v>1189</v>
      </c>
      <c r="J24" s="51" t="s">
        <v>1190</v>
      </c>
      <c r="K24" s="51" t="s">
        <v>1191</v>
      </c>
    </row>
    <row r="25" spans="1:11" ht="42">
      <c r="A25" s="51" t="s">
        <v>1192</v>
      </c>
      <c r="B25" s="51"/>
      <c r="C25" s="51"/>
      <c r="D25" s="51"/>
      <c r="E25" s="52" t="s">
        <v>1193</v>
      </c>
      <c r="F25" s="51" t="s">
        <v>1115</v>
      </c>
      <c r="G25" s="51" t="s">
        <v>1115</v>
      </c>
      <c r="H25" s="51" t="s">
        <v>1115</v>
      </c>
      <c r="I25" s="51" t="s">
        <v>1115</v>
      </c>
      <c r="J25" s="51" t="s">
        <v>1115</v>
      </c>
      <c r="K25" s="51" t="s">
        <v>1115</v>
      </c>
    </row>
    <row r="26" spans="1:11" ht="21">
      <c r="A26" s="51" t="s">
        <v>1194</v>
      </c>
      <c r="B26" s="51"/>
      <c r="C26" s="51"/>
      <c r="D26" s="51"/>
      <c r="E26" s="52" t="s">
        <v>1195</v>
      </c>
      <c r="F26" s="51" t="s">
        <v>1115</v>
      </c>
      <c r="G26" s="51" t="s">
        <v>1115</v>
      </c>
      <c r="H26" s="51" t="s">
        <v>1115</v>
      </c>
      <c r="I26" s="51" t="s">
        <v>1115</v>
      </c>
      <c r="J26" s="51" t="s">
        <v>1115</v>
      </c>
      <c r="K26" s="51" t="s">
        <v>1115</v>
      </c>
    </row>
    <row r="27" spans="1:11" ht="21">
      <c r="A27" s="51" t="s">
        <v>1196</v>
      </c>
      <c r="B27" s="51"/>
      <c r="C27" s="51" t="s">
        <v>1197</v>
      </c>
      <c r="D27" s="51"/>
      <c r="E27" s="52" t="s">
        <v>1198</v>
      </c>
      <c r="F27" s="51" t="s">
        <v>1199</v>
      </c>
      <c r="G27" s="51" t="s">
        <v>1200</v>
      </c>
      <c r="H27" s="51" t="s">
        <v>1201</v>
      </c>
      <c r="I27" s="51" t="s">
        <v>1202</v>
      </c>
      <c r="J27" s="51" t="s">
        <v>1203</v>
      </c>
      <c r="K27" s="51" t="s">
        <v>1204</v>
      </c>
    </row>
    <row r="28" spans="1:11" ht="21">
      <c r="A28" s="51" t="s">
        <v>1205</v>
      </c>
      <c r="B28" s="51"/>
      <c r="C28" s="51"/>
      <c r="D28" s="51"/>
      <c r="E28" s="52" t="s">
        <v>1206</v>
      </c>
      <c r="F28" s="51" t="s">
        <v>1207</v>
      </c>
      <c r="G28" s="51" t="s">
        <v>1208</v>
      </c>
      <c r="H28" s="51" t="s">
        <v>1209</v>
      </c>
      <c r="I28" s="51" t="s">
        <v>1210</v>
      </c>
      <c r="J28" s="51" t="s">
        <v>1211</v>
      </c>
      <c r="K28" s="51" t="s">
        <v>1212</v>
      </c>
    </row>
    <row r="29" spans="1:11" ht="21">
      <c r="A29" s="51" t="s">
        <v>1213</v>
      </c>
      <c r="B29" s="51"/>
      <c r="C29" s="51"/>
      <c r="D29" s="51"/>
      <c r="E29" s="52" t="s">
        <v>1214</v>
      </c>
      <c r="F29" s="51" t="s">
        <v>1215</v>
      </c>
      <c r="G29" s="51" t="s">
        <v>1216</v>
      </c>
      <c r="H29" s="51" t="s">
        <v>1217</v>
      </c>
      <c r="I29" s="51" t="s">
        <v>1218</v>
      </c>
      <c r="J29" s="51" t="s">
        <v>1219</v>
      </c>
      <c r="K29" s="51" t="s">
        <v>1220</v>
      </c>
    </row>
    <row r="30" spans="1:11" ht="21">
      <c r="A30" s="51" t="s">
        <v>1221</v>
      </c>
      <c r="B30" s="51"/>
      <c r="C30" s="51"/>
      <c r="D30" s="51"/>
      <c r="E30" s="52" t="s">
        <v>1222</v>
      </c>
      <c r="F30" s="51" t="s">
        <v>1223</v>
      </c>
      <c r="G30" s="51" t="s">
        <v>1224</v>
      </c>
      <c r="H30" s="51" t="s">
        <v>1225</v>
      </c>
      <c r="I30" s="51" t="s">
        <v>1226</v>
      </c>
      <c r="J30" s="51" t="s">
        <v>1227</v>
      </c>
      <c r="K30" s="51" t="s">
        <v>1228</v>
      </c>
    </row>
    <row r="31" spans="1:11" ht="21">
      <c r="A31" s="51" t="s">
        <v>1229</v>
      </c>
      <c r="B31" s="51"/>
      <c r="C31" s="51" t="s">
        <v>1230</v>
      </c>
      <c r="D31" s="51"/>
      <c r="E31" s="52" t="s">
        <v>1231</v>
      </c>
      <c r="F31" s="51" t="s">
        <v>1232</v>
      </c>
      <c r="G31" s="51" t="s">
        <v>1233</v>
      </c>
      <c r="H31" s="51" t="s">
        <v>1234</v>
      </c>
      <c r="I31" s="51" t="s">
        <v>1235</v>
      </c>
      <c r="J31" s="51" t="s">
        <v>1236</v>
      </c>
      <c r="K31" s="51" t="s">
        <v>1237</v>
      </c>
    </row>
    <row r="32" spans="1:11" ht="42">
      <c r="A32" s="51" t="s">
        <v>1238</v>
      </c>
      <c r="B32" s="51"/>
      <c r="C32" s="51"/>
      <c r="D32" s="51"/>
      <c r="E32" s="52" t="s">
        <v>1239</v>
      </c>
      <c r="F32" s="51" t="s">
        <v>1240</v>
      </c>
      <c r="G32" s="51" t="s">
        <v>1241</v>
      </c>
      <c r="H32" s="51" t="s">
        <v>1242</v>
      </c>
      <c r="I32" s="51" t="s">
        <v>1243</v>
      </c>
      <c r="J32" s="51" t="s">
        <v>1244</v>
      </c>
      <c r="K32" s="51" t="s">
        <v>1245</v>
      </c>
    </row>
    <row r="33" spans="1:11" ht="21">
      <c r="A33" s="51" t="s">
        <v>1246</v>
      </c>
      <c r="B33" s="51"/>
      <c r="C33" s="51"/>
      <c r="D33" s="51"/>
      <c r="E33" s="52" t="s">
        <v>1247</v>
      </c>
      <c r="F33" s="51" t="s">
        <v>1248</v>
      </c>
      <c r="G33" s="51" t="s">
        <v>1249</v>
      </c>
      <c r="H33" s="51" t="s">
        <v>1250</v>
      </c>
      <c r="I33" s="51" t="s">
        <v>1251</v>
      </c>
      <c r="J33" s="51" t="s">
        <v>1252</v>
      </c>
      <c r="K33" s="51" t="s">
        <v>1253</v>
      </c>
    </row>
    <row r="34" spans="1:11" ht="42">
      <c r="A34" s="51" t="s">
        <v>1254</v>
      </c>
      <c r="B34" s="51"/>
      <c r="C34" s="51"/>
      <c r="D34" s="51"/>
      <c r="E34" s="52" t="s">
        <v>1255</v>
      </c>
      <c r="F34" s="51" t="s">
        <v>1256</v>
      </c>
      <c r="G34" s="51" t="s">
        <v>1257</v>
      </c>
      <c r="H34" s="51" t="s">
        <v>1258</v>
      </c>
      <c r="I34" s="51" t="s">
        <v>1259</v>
      </c>
      <c r="J34" s="51" t="s">
        <v>1260</v>
      </c>
      <c r="K34" s="51" t="s">
        <v>1261</v>
      </c>
    </row>
    <row r="35" spans="1:11" ht="21">
      <c r="A35" s="51" t="s">
        <v>1262</v>
      </c>
      <c r="B35" s="51"/>
      <c r="C35" s="51"/>
      <c r="D35" s="51"/>
      <c r="E35" s="52" t="s">
        <v>1263</v>
      </c>
      <c r="F35" s="51" t="s">
        <v>1115</v>
      </c>
      <c r="G35" s="51" t="s">
        <v>1115</v>
      </c>
      <c r="H35" s="51" t="s">
        <v>1115</v>
      </c>
      <c r="I35" s="51" t="s">
        <v>1115</v>
      </c>
      <c r="J35" s="51" t="s">
        <v>1115</v>
      </c>
      <c r="K35" s="51" t="s">
        <v>1115</v>
      </c>
    </row>
    <row r="36" spans="1:11" ht="21">
      <c r="A36" s="51" t="s">
        <v>1264</v>
      </c>
      <c r="B36" s="51"/>
      <c r="C36" s="51"/>
      <c r="D36" s="51"/>
      <c r="E36" s="52" t="s">
        <v>1265</v>
      </c>
      <c r="F36" s="51" t="s">
        <v>1115</v>
      </c>
      <c r="G36" s="51" t="s">
        <v>1115</v>
      </c>
      <c r="H36" s="51" t="s">
        <v>1115</v>
      </c>
      <c r="I36" s="51" t="s">
        <v>1115</v>
      </c>
      <c r="J36" s="51" t="s">
        <v>1115</v>
      </c>
      <c r="K36" s="51" t="s">
        <v>1115</v>
      </c>
    </row>
    <row r="37" spans="1:11" ht="42">
      <c r="A37" s="51" t="s">
        <v>1266</v>
      </c>
      <c r="B37" s="51"/>
      <c r="C37" s="51"/>
      <c r="D37" s="51"/>
      <c r="E37" s="52" t="s">
        <v>1267</v>
      </c>
      <c r="F37" s="51" t="s">
        <v>1115</v>
      </c>
      <c r="G37" s="51" t="s">
        <v>1115</v>
      </c>
      <c r="H37" s="51" t="s">
        <v>1115</v>
      </c>
      <c r="I37" s="51" t="s">
        <v>1115</v>
      </c>
      <c r="J37" s="51" t="s">
        <v>1115</v>
      </c>
      <c r="K37" s="51" t="s">
        <v>1115</v>
      </c>
    </row>
    <row r="38" spans="1:11" ht="63">
      <c r="A38" s="51" t="s">
        <v>1268</v>
      </c>
      <c r="B38" s="51"/>
      <c r="C38" s="51" t="s">
        <v>1269</v>
      </c>
      <c r="D38" s="51" t="s">
        <v>1270</v>
      </c>
      <c r="E38" s="52" t="s">
        <v>1271</v>
      </c>
      <c r="F38" s="51" t="s">
        <v>1272</v>
      </c>
      <c r="G38" s="51" t="s">
        <v>1273</v>
      </c>
      <c r="H38" s="51" t="s">
        <v>1274</v>
      </c>
      <c r="I38" s="51" t="s">
        <v>1275</v>
      </c>
      <c r="J38" s="51" t="s">
        <v>1276</v>
      </c>
      <c r="K38" s="51" t="s">
        <v>1277</v>
      </c>
    </row>
    <row r="39" spans="1:11" ht="42">
      <c r="A39" s="51" t="s">
        <v>1278</v>
      </c>
      <c r="B39" s="51"/>
      <c r="C39" s="51"/>
      <c r="D39" s="51"/>
      <c r="E39" s="52" t="s">
        <v>1279</v>
      </c>
      <c r="F39" s="51" t="s">
        <v>1280</v>
      </c>
      <c r="G39" s="51" t="s">
        <v>1281</v>
      </c>
      <c r="H39" s="51" t="s">
        <v>1282</v>
      </c>
      <c r="I39" s="51" t="s">
        <v>1283</v>
      </c>
      <c r="J39" s="51" t="s">
        <v>1284</v>
      </c>
      <c r="K39" s="51" t="s">
        <v>1285</v>
      </c>
    </row>
    <row r="40" spans="1:11" ht="42">
      <c r="A40" s="51" t="s">
        <v>1286</v>
      </c>
      <c r="B40" s="51"/>
      <c r="C40" s="51"/>
      <c r="D40" s="51" t="s">
        <v>1270</v>
      </c>
      <c r="E40" s="52" t="s">
        <v>1287</v>
      </c>
      <c r="F40" s="51" t="s">
        <v>1288</v>
      </c>
      <c r="G40" s="51" t="s">
        <v>1289</v>
      </c>
      <c r="H40" s="51" t="s">
        <v>1290</v>
      </c>
      <c r="I40" s="51" t="s">
        <v>1291</v>
      </c>
      <c r="J40" s="51" t="s">
        <v>1292</v>
      </c>
      <c r="K40" s="51" t="s">
        <v>1293</v>
      </c>
    </row>
    <row r="41" spans="1:11" ht="42">
      <c r="A41" s="51" t="s">
        <v>1294</v>
      </c>
      <c r="B41" s="51"/>
      <c r="C41" s="51"/>
      <c r="D41" s="51"/>
      <c r="E41" s="52" t="s">
        <v>1295</v>
      </c>
      <c r="F41" s="51" t="s">
        <v>1296</v>
      </c>
      <c r="G41" s="51" t="s">
        <v>1297</v>
      </c>
      <c r="H41" s="51" t="s">
        <v>1298</v>
      </c>
      <c r="I41" s="51" t="s">
        <v>1299</v>
      </c>
      <c r="J41" s="51" t="s">
        <v>1300</v>
      </c>
      <c r="K41" s="51" t="s">
        <v>1301</v>
      </c>
    </row>
    <row r="42" spans="1:11" ht="21">
      <c r="A42" s="51" t="s">
        <v>1302</v>
      </c>
      <c r="B42" s="51" t="s">
        <v>1303</v>
      </c>
      <c r="C42" s="51"/>
      <c r="D42" s="51"/>
      <c r="E42" s="52" t="s">
        <v>759</v>
      </c>
      <c r="F42" s="51" t="s">
        <v>1304</v>
      </c>
      <c r="G42" s="51" t="s">
        <v>1115</v>
      </c>
      <c r="H42" s="51" t="s">
        <v>1115</v>
      </c>
      <c r="I42" s="51" t="s">
        <v>1305</v>
      </c>
      <c r="J42" s="51" t="s">
        <v>1115</v>
      </c>
      <c r="K42" s="51" t="s">
        <v>1115</v>
      </c>
    </row>
    <row r="43" spans="1:11" ht="21">
      <c r="A43" s="51" t="s">
        <v>1306</v>
      </c>
      <c r="B43" s="51" t="s">
        <v>1097</v>
      </c>
      <c r="C43" s="51"/>
      <c r="D43" s="51"/>
      <c r="E43" s="52" t="s">
        <v>1307</v>
      </c>
      <c r="F43" s="51" t="s">
        <v>1308</v>
      </c>
      <c r="G43" s="51" t="s">
        <v>1115</v>
      </c>
      <c r="H43" s="51" t="s">
        <v>1115</v>
      </c>
      <c r="I43" s="51" t="s">
        <v>1309</v>
      </c>
      <c r="J43" s="51" t="s">
        <v>1115</v>
      </c>
      <c r="K43" s="51" t="s">
        <v>1115</v>
      </c>
    </row>
    <row r="44" spans="1:11" ht="21">
      <c r="A44" s="51" t="s">
        <v>1310</v>
      </c>
      <c r="B44" s="51"/>
      <c r="C44" s="51"/>
      <c r="D44" s="51"/>
      <c r="E44" s="52" t="s">
        <v>766</v>
      </c>
      <c r="F44" s="51" t="s">
        <v>1311</v>
      </c>
      <c r="G44" s="51" t="s">
        <v>1115</v>
      </c>
      <c r="H44" s="51" t="s">
        <v>1115</v>
      </c>
      <c r="I44" s="51" t="s">
        <v>1312</v>
      </c>
      <c r="J44" s="51" t="s">
        <v>1115</v>
      </c>
      <c r="K44" s="51" t="s">
        <v>1115</v>
      </c>
    </row>
    <row r="45" spans="1:11" ht="42">
      <c r="A45" s="51" t="s">
        <v>1313</v>
      </c>
      <c r="B45" s="51"/>
      <c r="C45" s="51"/>
      <c r="D45" s="51"/>
      <c r="E45" s="52" t="s">
        <v>1314</v>
      </c>
      <c r="F45" s="51" t="s">
        <v>1315</v>
      </c>
      <c r="G45" s="51" t="s">
        <v>1115</v>
      </c>
      <c r="H45" s="51" t="s">
        <v>1115</v>
      </c>
      <c r="I45" s="51" t="s">
        <v>1316</v>
      </c>
      <c r="J45" s="51" t="s">
        <v>1115</v>
      </c>
      <c r="K45" s="51" t="s">
        <v>1115</v>
      </c>
    </row>
    <row r="46" spans="1:11" ht="21">
      <c r="A46" s="51" t="s">
        <v>1317</v>
      </c>
      <c r="B46" s="51"/>
      <c r="C46" s="51"/>
      <c r="D46" s="51"/>
      <c r="E46" s="52" t="s">
        <v>1318</v>
      </c>
      <c r="F46" s="51" t="s">
        <v>1319</v>
      </c>
      <c r="G46" s="51" t="s">
        <v>1115</v>
      </c>
      <c r="H46" s="51" t="s">
        <v>1115</v>
      </c>
      <c r="I46" s="51" t="s">
        <v>1320</v>
      </c>
      <c r="J46" s="51" t="s">
        <v>1115</v>
      </c>
      <c r="K46" s="51" t="s">
        <v>1115</v>
      </c>
    </row>
    <row r="47" spans="1:11" ht="42">
      <c r="A47" s="51" t="s">
        <v>1321</v>
      </c>
      <c r="B47" s="51"/>
      <c r="C47" s="51"/>
      <c r="D47" s="51"/>
      <c r="E47" s="52" t="s">
        <v>1322</v>
      </c>
      <c r="F47" s="51" t="s">
        <v>1323</v>
      </c>
      <c r="G47" s="51" t="s">
        <v>1115</v>
      </c>
      <c r="H47" s="51" t="s">
        <v>1115</v>
      </c>
      <c r="I47" s="51" t="s">
        <v>1324</v>
      </c>
      <c r="J47" s="51" t="s">
        <v>1115</v>
      </c>
      <c r="K47" s="51" t="s">
        <v>1115</v>
      </c>
    </row>
    <row r="48" spans="1:11" ht="21">
      <c r="A48" s="51" t="s">
        <v>1325</v>
      </c>
      <c r="B48" s="51"/>
      <c r="C48" s="51"/>
      <c r="D48" s="51"/>
      <c r="E48" s="52" t="s">
        <v>770</v>
      </c>
      <c r="F48" s="51" t="s">
        <v>1326</v>
      </c>
      <c r="G48" s="51" t="s">
        <v>1115</v>
      </c>
      <c r="H48" s="51" t="s">
        <v>1115</v>
      </c>
      <c r="I48" s="51" t="s">
        <v>1327</v>
      </c>
      <c r="J48" s="51" t="s">
        <v>1115</v>
      </c>
      <c r="K48" s="51" t="s">
        <v>1115</v>
      </c>
    </row>
    <row r="49" spans="1:11" ht="21">
      <c r="A49" s="51" t="s">
        <v>1328</v>
      </c>
      <c r="B49" s="51"/>
      <c r="C49" s="51"/>
      <c r="D49" s="51"/>
      <c r="E49" s="52" t="s">
        <v>1329</v>
      </c>
      <c r="F49" s="51" t="s">
        <v>1330</v>
      </c>
      <c r="G49" s="51" t="s">
        <v>1115</v>
      </c>
      <c r="H49" s="51" t="s">
        <v>1115</v>
      </c>
      <c r="I49" s="51" t="s">
        <v>1331</v>
      </c>
      <c r="J49" s="51" t="s">
        <v>1115</v>
      </c>
      <c r="K49" s="51" t="s">
        <v>1115</v>
      </c>
    </row>
    <row r="50" spans="1:11" ht="21">
      <c r="A50" s="51" t="s">
        <v>1332</v>
      </c>
      <c r="B50" s="51" t="s">
        <v>1333</v>
      </c>
      <c r="C50" s="51"/>
      <c r="D50" s="51"/>
      <c r="E50" s="52" t="s">
        <v>305</v>
      </c>
      <c r="F50" s="51" t="s">
        <v>1115</v>
      </c>
      <c r="G50" s="51" t="s">
        <v>1334</v>
      </c>
      <c r="H50" s="51" t="s">
        <v>1115</v>
      </c>
      <c r="I50" s="51" t="s">
        <v>1115</v>
      </c>
      <c r="J50" s="51" t="s">
        <v>1335</v>
      </c>
      <c r="K50" s="51" t="s">
        <v>1115</v>
      </c>
    </row>
    <row r="51" spans="1:11" ht="21">
      <c r="A51" s="51" t="s">
        <v>1336</v>
      </c>
      <c r="B51" s="51" t="s">
        <v>1097</v>
      </c>
      <c r="C51" s="51"/>
      <c r="D51" s="51"/>
      <c r="E51" s="52" t="s">
        <v>1337</v>
      </c>
      <c r="F51" s="51" t="s">
        <v>1115</v>
      </c>
      <c r="G51" s="51" t="s">
        <v>1338</v>
      </c>
      <c r="H51" s="51" t="s">
        <v>1115</v>
      </c>
      <c r="I51" s="51" t="s">
        <v>1115</v>
      </c>
      <c r="J51" s="51" t="s">
        <v>1339</v>
      </c>
      <c r="K51" s="51" t="s">
        <v>1115</v>
      </c>
    </row>
    <row r="52" spans="1:11" ht="21">
      <c r="A52" s="51" t="s">
        <v>1340</v>
      </c>
      <c r="B52" s="51"/>
      <c r="C52" s="51"/>
      <c r="D52" s="51"/>
      <c r="E52" s="52" t="s">
        <v>307</v>
      </c>
      <c r="F52" s="51" t="s">
        <v>1115</v>
      </c>
      <c r="G52" s="51" t="s">
        <v>1341</v>
      </c>
      <c r="H52" s="51" t="s">
        <v>1115</v>
      </c>
      <c r="I52" s="51" t="s">
        <v>1115</v>
      </c>
      <c r="J52" s="51" t="s">
        <v>1342</v>
      </c>
      <c r="K52" s="51" t="s">
        <v>1115</v>
      </c>
    </row>
    <row r="53" spans="1:11" ht="21">
      <c r="A53" s="51" t="s">
        <v>1343</v>
      </c>
      <c r="B53" s="51"/>
      <c r="C53" s="51"/>
      <c r="D53" s="51"/>
      <c r="E53" s="52" t="s">
        <v>308</v>
      </c>
      <c r="F53" s="51" t="s">
        <v>1115</v>
      </c>
      <c r="G53" s="51" t="s">
        <v>1344</v>
      </c>
      <c r="H53" s="51" t="s">
        <v>1115</v>
      </c>
      <c r="I53" s="51" t="s">
        <v>1115</v>
      </c>
      <c r="J53" s="51" t="s">
        <v>1345</v>
      </c>
      <c r="K53" s="51" t="s">
        <v>1115</v>
      </c>
    </row>
    <row r="54" spans="1:11" ht="21">
      <c r="A54" s="51" t="s">
        <v>1346</v>
      </c>
      <c r="B54" s="51"/>
      <c r="C54" s="51"/>
      <c r="D54" s="51"/>
      <c r="E54" s="52" t="s">
        <v>856</v>
      </c>
      <c r="F54" s="51" t="s">
        <v>1115</v>
      </c>
      <c r="G54" s="51" t="s">
        <v>1347</v>
      </c>
      <c r="H54" s="51" t="s">
        <v>1115</v>
      </c>
      <c r="I54" s="51" t="s">
        <v>1115</v>
      </c>
      <c r="J54" s="51" t="s">
        <v>1348</v>
      </c>
      <c r="K54" s="51" t="s">
        <v>1115</v>
      </c>
    </row>
    <row r="55" spans="1:11" ht="21">
      <c r="A55" s="51" t="s">
        <v>1349</v>
      </c>
      <c r="B55" s="51"/>
      <c r="C55" s="51"/>
      <c r="D55" s="51"/>
      <c r="E55" s="52" t="s">
        <v>310</v>
      </c>
      <c r="F55" s="51" t="s">
        <v>1115</v>
      </c>
      <c r="G55" s="51" t="s">
        <v>1350</v>
      </c>
      <c r="H55" s="51" t="s">
        <v>1115</v>
      </c>
      <c r="I55" s="51" t="s">
        <v>1115</v>
      </c>
      <c r="J55" s="51" t="s">
        <v>1351</v>
      </c>
      <c r="K55" s="51" t="s">
        <v>1115</v>
      </c>
    </row>
    <row r="56" spans="1:11" ht="21">
      <c r="A56" s="51" t="s">
        <v>1352</v>
      </c>
      <c r="B56" s="51"/>
      <c r="C56" s="51"/>
      <c r="D56" s="51"/>
      <c r="E56" s="52" t="s">
        <v>311</v>
      </c>
      <c r="F56" s="51" t="s">
        <v>1115</v>
      </c>
      <c r="G56" s="51" t="s">
        <v>1353</v>
      </c>
      <c r="H56" s="51" t="s">
        <v>1115</v>
      </c>
      <c r="I56" s="51" t="s">
        <v>1115</v>
      </c>
      <c r="J56" s="51" t="s">
        <v>1354</v>
      </c>
      <c r="K56" s="51" t="s">
        <v>1115</v>
      </c>
    </row>
    <row r="57" spans="1:11" ht="42">
      <c r="A57" s="51" t="s">
        <v>1355</v>
      </c>
      <c r="B57" s="51"/>
      <c r="C57" s="51"/>
      <c r="D57" s="51"/>
      <c r="E57" s="52" t="s">
        <v>312</v>
      </c>
      <c r="F57" s="51" t="s">
        <v>1115</v>
      </c>
      <c r="G57" s="51" t="s">
        <v>1356</v>
      </c>
      <c r="H57" s="51" t="s">
        <v>1115</v>
      </c>
      <c r="I57" s="51" t="s">
        <v>1115</v>
      </c>
      <c r="J57" s="51" t="s">
        <v>1357</v>
      </c>
      <c r="K57" s="51" t="s">
        <v>1115</v>
      </c>
    </row>
    <row r="58" spans="1:11" ht="42">
      <c r="A58" s="51" t="s">
        <v>1358</v>
      </c>
      <c r="B58" s="51" t="s">
        <v>1359</v>
      </c>
      <c r="C58" s="51"/>
      <c r="D58" s="51"/>
      <c r="E58" s="52" t="s">
        <v>902</v>
      </c>
      <c r="F58" s="51" t="s">
        <v>1115</v>
      </c>
      <c r="G58" s="51" t="s">
        <v>1115</v>
      </c>
      <c r="H58" s="51" t="s">
        <v>1360</v>
      </c>
      <c r="I58" s="51" t="s">
        <v>1115</v>
      </c>
      <c r="J58" s="51" t="s">
        <v>1115</v>
      </c>
      <c r="K58" s="51" t="s">
        <v>1361</v>
      </c>
    </row>
    <row r="59" spans="1:11" ht="21">
      <c r="A59" s="51" t="s">
        <v>1362</v>
      </c>
      <c r="B59" s="51" t="s">
        <v>1363</v>
      </c>
      <c r="C59" s="51"/>
      <c r="D59" s="51"/>
      <c r="E59" s="52" t="s">
        <v>903</v>
      </c>
      <c r="F59" s="51" t="s">
        <v>1115</v>
      </c>
      <c r="G59" s="51" t="s">
        <v>1115</v>
      </c>
      <c r="H59" s="51" t="s">
        <v>1364</v>
      </c>
      <c r="I59" s="51" t="s">
        <v>1115</v>
      </c>
      <c r="J59" s="51" t="s">
        <v>1115</v>
      </c>
      <c r="K59" s="51" t="s">
        <v>1365</v>
      </c>
    </row>
    <row r="60" spans="1:11" ht="21">
      <c r="A60" s="51" t="s">
        <v>1366</v>
      </c>
      <c r="B60" s="51"/>
      <c r="C60" s="51"/>
      <c r="D60" s="51"/>
      <c r="E60" s="52" t="s">
        <v>1367</v>
      </c>
      <c r="F60" s="51" t="s">
        <v>1115</v>
      </c>
      <c r="G60" s="51" t="s">
        <v>1115</v>
      </c>
      <c r="H60" s="51" t="s">
        <v>1368</v>
      </c>
      <c r="I60" s="51" t="s">
        <v>1115</v>
      </c>
      <c r="J60" s="51" t="s">
        <v>1115</v>
      </c>
      <c r="K60" s="51" t="s">
        <v>1369</v>
      </c>
    </row>
    <row r="61" spans="1:11" ht="21">
      <c r="A61" s="51" t="s">
        <v>1370</v>
      </c>
      <c r="B61" s="51"/>
      <c r="C61" s="51"/>
      <c r="D61" s="51"/>
      <c r="E61" s="52" t="s">
        <v>905</v>
      </c>
      <c r="F61" s="51" t="s">
        <v>1115</v>
      </c>
      <c r="G61" s="51" t="s">
        <v>1115</v>
      </c>
      <c r="H61" s="51" t="s">
        <v>1371</v>
      </c>
      <c r="I61" s="51" t="s">
        <v>1115</v>
      </c>
      <c r="J61" s="51" t="s">
        <v>1115</v>
      </c>
      <c r="K61" s="51" t="s">
        <v>1372</v>
      </c>
    </row>
    <row r="62" spans="1:11" ht="21">
      <c r="A62" s="51" t="s">
        <v>1373</v>
      </c>
      <c r="B62" s="51"/>
      <c r="C62" s="51"/>
      <c r="D62" s="51"/>
      <c r="E62" s="52" t="s">
        <v>906</v>
      </c>
      <c r="F62" s="51" t="s">
        <v>1115</v>
      </c>
      <c r="G62" s="51" t="s">
        <v>1115</v>
      </c>
      <c r="H62" s="51" t="s">
        <v>1374</v>
      </c>
      <c r="I62" s="51" t="s">
        <v>1115</v>
      </c>
      <c r="J62" s="51" t="s">
        <v>1115</v>
      </c>
      <c r="K62" s="51" t="s">
        <v>1375</v>
      </c>
    </row>
    <row r="63" spans="1:11" ht="21">
      <c r="A63" s="51" t="s">
        <v>1376</v>
      </c>
      <c r="B63" s="51"/>
      <c r="C63" s="51"/>
      <c r="D63" s="51"/>
      <c r="E63" s="52" t="s">
        <v>907</v>
      </c>
      <c r="F63" s="51" t="s">
        <v>1115</v>
      </c>
      <c r="G63" s="51" t="s">
        <v>1115</v>
      </c>
      <c r="H63" s="51" t="s">
        <v>1377</v>
      </c>
      <c r="I63" s="51" t="s">
        <v>1115</v>
      </c>
      <c r="J63" s="51" t="s">
        <v>1115</v>
      </c>
      <c r="K63" s="51" t="s">
        <v>1378</v>
      </c>
    </row>
    <row r="64" spans="1:11" ht="21">
      <c r="A64" s="51" t="s">
        <v>1379</v>
      </c>
      <c r="B64" s="51"/>
      <c r="C64" s="51"/>
      <c r="D64" s="51"/>
      <c r="E64" s="52" t="s">
        <v>908</v>
      </c>
      <c r="F64" s="51" t="s">
        <v>1115</v>
      </c>
      <c r="G64" s="51" t="s">
        <v>1115</v>
      </c>
      <c r="H64" s="51" t="s">
        <v>1380</v>
      </c>
      <c r="I64" s="51" t="s">
        <v>1115</v>
      </c>
      <c r="J64" s="51" t="s">
        <v>1115</v>
      </c>
      <c r="K64" s="51" t="s">
        <v>1381</v>
      </c>
    </row>
    <row r="65" spans="1:11" ht="21">
      <c r="A65" s="51" t="s">
        <v>1382</v>
      </c>
      <c r="B65" s="51"/>
      <c r="C65" s="51"/>
      <c r="D65" s="51" t="s">
        <v>1270</v>
      </c>
      <c r="E65" s="52" t="s">
        <v>1383</v>
      </c>
      <c r="F65" s="51" t="s">
        <v>1115</v>
      </c>
      <c r="G65" s="51" t="s">
        <v>1115</v>
      </c>
      <c r="H65" s="51" t="s">
        <v>1384</v>
      </c>
      <c r="I65" s="51" t="s">
        <v>1115</v>
      </c>
      <c r="J65" s="51" t="s">
        <v>1115</v>
      </c>
      <c r="K65" s="51" t="s">
        <v>1385</v>
      </c>
    </row>
    <row r="66" spans="1:11" ht="21">
      <c r="A66" s="51" t="s">
        <v>1386</v>
      </c>
      <c r="B66" s="51"/>
      <c r="C66" s="51"/>
      <c r="D66" s="51"/>
      <c r="E66" s="52" t="s">
        <v>1387</v>
      </c>
      <c r="F66" s="51" t="s">
        <v>1115</v>
      </c>
      <c r="G66" s="51" t="s">
        <v>1115</v>
      </c>
      <c r="H66" s="51" t="s">
        <v>1388</v>
      </c>
      <c r="I66" s="51" t="s">
        <v>1115</v>
      </c>
      <c r="J66" s="51" t="s">
        <v>1115</v>
      </c>
      <c r="K66" s="51" t="s">
        <v>1389</v>
      </c>
    </row>
    <row r="67" spans="1:11" ht="21">
      <c r="A67" s="51" t="s">
        <v>1390</v>
      </c>
      <c r="B67" s="51"/>
      <c r="C67" s="51"/>
      <c r="D67" s="51"/>
      <c r="E67" s="52" t="s">
        <v>1391</v>
      </c>
      <c r="F67" s="51" t="s">
        <v>1115</v>
      </c>
      <c r="G67" s="51" t="s">
        <v>1115</v>
      </c>
      <c r="H67" s="51" t="s">
        <v>1392</v>
      </c>
      <c r="I67" s="51" t="s">
        <v>1115</v>
      </c>
      <c r="J67" s="51" t="s">
        <v>1115</v>
      </c>
      <c r="K67" s="51" t="s">
        <v>1393</v>
      </c>
    </row>
    <row r="68" spans="1:11" ht="21">
      <c r="A68" s="51" t="s">
        <v>1394</v>
      </c>
      <c r="B68" s="51"/>
      <c r="C68" s="51"/>
      <c r="D68" s="51"/>
      <c r="E68" s="52" t="s">
        <v>911</v>
      </c>
      <c r="F68" s="51" t="s">
        <v>1115</v>
      </c>
      <c r="G68" s="51" t="s">
        <v>1115</v>
      </c>
      <c r="H68" s="51" t="s">
        <v>1395</v>
      </c>
      <c r="I68" s="51" t="s">
        <v>1115</v>
      </c>
      <c r="J68" s="51" t="s">
        <v>1115</v>
      </c>
      <c r="K68" s="51" t="s">
        <v>1396</v>
      </c>
    </row>
    <row r="69" spans="1:11" ht="21">
      <c r="A69" s="51" t="s">
        <v>1397</v>
      </c>
      <c r="B69" s="51"/>
      <c r="C69" s="51"/>
      <c r="D69" s="51"/>
      <c r="E69" s="52" t="s">
        <v>1398</v>
      </c>
      <c r="F69" s="51" t="s">
        <v>1115</v>
      </c>
      <c r="G69" s="51" t="s">
        <v>1115</v>
      </c>
      <c r="H69" s="51" t="s">
        <v>1399</v>
      </c>
      <c r="I69" s="51" t="s">
        <v>1115</v>
      </c>
      <c r="J69" s="51" t="s">
        <v>1115</v>
      </c>
      <c r="K69" s="51" t="s">
        <v>1400</v>
      </c>
    </row>
    <row r="70" spans="1:11" ht="21">
      <c r="A70" s="51" t="s">
        <v>1401</v>
      </c>
      <c r="B70" s="51"/>
      <c r="C70" s="51"/>
      <c r="D70" s="51"/>
      <c r="E70" s="52" t="s">
        <v>913</v>
      </c>
      <c r="F70" s="51" t="s">
        <v>1115</v>
      </c>
      <c r="G70" s="51" t="s">
        <v>1115</v>
      </c>
      <c r="H70" s="51" t="s">
        <v>1402</v>
      </c>
      <c r="I70" s="51" t="s">
        <v>1115</v>
      </c>
      <c r="J70" s="51" t="s">
        <v>1115</v>
      </c>
      <c r="K70" s="51" t="s">
        <v>1403</v>
      </c>
    </row>
    <row r="71" spans="1:11" ht="21">
      <c r="A71" s="51" t="s">
        <v>1404</v>
      </c>
      <c r="B71" s="51" t="s">
        <v>1405</v>
      </c>
      <c r="C71" s="51"/>
      <c r="D71" s="51"/>
      <c r="E71" s="52" t="s">
        <v>1406</v>
      </c>
      <c r="F71" s="51" t="s">
        <v>1407</v>
      </c>
      <c r="G71" s="51" t="s">
        <v>1408</v>
      </c>
      <c r="H71" s="51" t="s">
        <v>1409</v>
      </c>
      <c r="I71" s="51" t="s">
        <v>1410</v>
      </c>
      <c r="J71" s="51" t="s">
        <v>1411</v>
      </c>
      <c r="K71" s="51" t="s">
        <v>1412</v>
      </c>
    </row>
    <row r="72" spans="1:11" ht="21">
      <c r="A72" s="51" t="s">
        <v>1413</v>
      </c>
      <c r="B72" s="51"/>
      <c r="C72" s="51"/>
      <c r="D72" s="51"/>
      <c r="E72" s="52" t="s">
        <v>1414</v>
      </c>
      <c r="F72" s="51" t="s">
        <v>1415</v>
      </c>
      <c r="G72" s="51" t="s">
        <v>1416</v>
      </c>
      <c r="H72" s="51" t="s">
        <v>1417</v>
      </c>
      <c r="I72" s="51" t="s">
        <v>1418</v>
      </c>
      <c r="J72" s="51" t="s">
        <v>1419</v>
      </c>
      <c r="K72" s="51" t="s">
        <v>1420</v>
      </c>
    </row>
    <row r="73" spans="1:11" ht="21">
      <c r="A73" s="51" t="s">
        <v>1421</v>
      </c>
      <c r="B73" s="51"/>
      <c r="C73" s="51"/>
      <c r="D73" s="51"/>
      <c r="E73" s="52" t="s">
        <v>972</v>
      </c>
      <c r="F73" s="51" t="s">
        <v>1422</v>
      </c>
      <c r="G73" s="51" t="s">
        <v>1423</v>
      </c>
      <c r="H73" s="51" t="s">
        <v>1424</v>
      </c>
      <c r="I73" s="51" t="s">
        <v>1425</v>
      </c>
      <c r="J73" s="51" t="s">
        <v>1426</v>
      </c>
      <c r="K73" s="51" t="s">
        <v>1427</v>
      </c>
    </row>
    <row r="74" spans="1:11" ht="21">
      <c r="A74" s="51" t="s">
        <v>1428</v>
      </c>
      <c r="B74" s="51"/>
      <c r="C74" s="51"/>
      <c r="D74" s="51"/>
      <c r="E74" s="52" t="s">
        <v>416</v>
      </c>
      <c r="F74" s="51" t="s">
        <v>1429</v>
      </c>
      <c r="G74" s="51" t="s">
        <v>1430</v>
      </c>
      <c r="H74" s="51" t="s">
        <v>1431</v>
      </c>
      <c r="I74" s="51" t="s">
        <v>1432</v>
      </c>
      <c r="J74" s="51" t="s">
        <v>1433</v>
      </c>
      <c r="K74" s="51" t="s">
        <v>1434</v>
      </c>
    </row>
    <row r="75" spans="1:11" ht="21">
      <c r="A75" s="51" t="s">
        <v>1435</v>
      </c>
      <c r="B75" s="51"/>
      <c r="C75" s="51"/>
      <c r="D75" s="51"/>
      <c r="E75" s="52" t="s">
        <v>1436</v>
      </c>
      <c r="F75" s="51" t="s">
        <v>1115</v>
      </c>
      <c r="G75" s="51" t="s">
        <v>1437</v>
      </c>
      <c r="H75" s="51" t="s">
        <v>1438</v>
      </c>
      <c r="I75" s="51" t="s">
        <v>1115</v>
      </c>
      <c r="J75" s="51" t="s">
        <v>1439</v>
      </c>
      <c r="K75" s="51" t="s">
        <v>1440</v>
      </c>
    </row>
    <row r="76" spans="1:11" ht="21">
      <c r="A76" s="51" t="s">
        <v>1441</v>
      </c>
      <c r="B76" s="51"/>
      <c r="C76" s="51"/>
      <c r="D76" s="51"/>
      <c r="E76" s="52" t="s">
        <v>1442</v>
      </c>
      <c r="F76" s="51" t="s">
        <v>1443</v>
      </c>
      <c r="G76" s="51" t="s">
        <v>1444</v>
      </c>
      <c r="H76" s="51" t="s">
        <v>1445</v>
      </c>
      <c r="I76" s="51" t="s">
        <v>1115</v>
      </c>
      <c r="J76" s="51" t="s">
        <v>1115</v>
      </c>
      <c r="K76" s="51" t="s">
        <v>1115</v>
      </c>
    </row>
    <row r="77" spans="1:11" ht="21">
      <c r="A77" s="51" t="s">
        <v>1446</v>
      </c>
      <c r="B77" s="51"/>
      <c r="C77" s="51"/>
      <c r="D77" s="51"/>
      <c r="E77" s="52" t="s">
        <v>1447</v>
      </c>
      <c r="F77" s="51" t="s">
        <v>1115</v>
      </c>
      <c r="G77" s="51" t="s">
        <v>1115</v>
      </c>
      <c r="H77" s="51" t="s">
        <v>1115</v>
      </c>
      <c r="I77" s="51" t="s">
        <v>1448</v>
      </c>
      <c r="J77" s="51" t="s">
        <v>1449</v>
      </c>
      <c r="K77" s="51" t="s">
        <v>1450</v>
      </c>
    </row>
    <row r="78" spans="1:11" ht="21">
      <c r="A78" s="51" t="s">
        <v>1451</v>
      </c>
      <c r="B78" s="51"/>
      <c r="C78" s="51" t="s">
        <v>1452</v>
      </c>
      <c r="D78" s="51"/>
      <c r="E78" s="52" t="s">
        <v>1453</v>
      </c>
      <c r="F78" s="51" t="s">
        <v>1115</v>
      </c>
      <c r="G78" s="51" t="s">
        <v>1115</v>
      </c>
      <c r="H78" s="51" t="s">
        <v>1115</v>
      </c>
      <c r="I78" s="51" t="s">
        <v>1115</v>
      </c>
      <c r="J78" s="51" t="s">
        <v>1454</v>
      </c>
      <c r="K78" s="51" t="s">
        <v>1455</v>
      </c>
    </row>
    <row r="79" spans="1:11" ht="21">
      <c r="A79" s="51" t="s">
        <v>1456</v>
      </c>
      <c r="B79" s="51"/>
      <c r="C79" s="51"/>
      <c r="D79" s="51"/>
      <c r="E79" s="52" t="s">
        <v>1032</v>
      </c>
      <c r="F79" s="51" t="s">
        <v>1115</v>
      </c>
      <c r="G79" s="51" t="s">
        <v>1115</v>
      </c>
      <c r="H79" s="51" t="s">
        <v>1115</v>
      </c>
      <c r="I79" s="51" t="s">
        <v>1115</v>
      </c>
      <c r="J79" s="51" t="s">
        <v>1457</v>
      </c>
      <c r="K79" s="51" t="s">
        <v>1458</v>
      </c>
    </row>
    <row r="80" spans="1:11" ht="21">
      <c r="A80" s="51" t="s">
        <v>1459</v>
      </c>
      <c r="B80" s="51"/>
      <c r="C80" s="51"/>
      <c r="D80" s="51"/>
      <c r="E80" s="52" t="s">
        <v>1460</v>
      </c>
      <c r="F80" s="51" t="s">
        <v>1115</v>
      </c>
      <c r="G80" s="51" t="s">
        <v>1115</v>
      </c>
      <c r="H80" s="51" t="s">
        <v>1115</v>
      </c>
      <c r="I80" s="51" t="s">
        <v>1115</v>
      </c>
      <c r="J80" s="51" t="s">
        <v>1461</v>
      </c>
      <c r="K80" s="51" t="s">
        <v>1462</v>
      </c>
    </row>
    <row r="81" spans="1:11" ht="21">
      <c r="A81" s="51" t="s">
        <v>1463</v>
      </c>
      <c r="B81" s="51"/>
      <c r="C81" s="51"/>
      <c r="D81" s="51"/>
      <c r="E81" s="52" t="s">
        <v>1033</v>
      </c>
      <c r="F81" s="51" t="s">
        <v>1115</v>
      </c>
      <c r="G81" s="51" t="s">
        <v>1115</v>
      </c>
      <c r="H81" s="51" t="s">
        <v>1115</v>
      </c>
      <c r="I81" s="51" t="s">
        <v>1115</v>
      </c>
      <c r="J81" s="51" t="s">
        <v>1464</v>
      </c>
      <c r="K81" s="51" t="s">
        <v>1465</v>
      </c>
    </row>
    <row r="82" spans="1:11" ht="21">
      <c r="A82" s="51" t="s">
        <v>1466</v>
      </c>
      <c r="B82" s="51"/>
      <c r="C82" s="51" t="s">
        <v>1467</v>
      </c>
      <c r="D82" s="51"/>
      <c r="E82" s="52" t="s">
        <v>981</v>
      </c>
      <c r="F82" s="51" t="s">
        <v>1115</v>
      </c>
      <c r="G82" s="51" t="s">
        <v>1115</v>
      </c>
      <c r="H82" s="51" t="s">
        <v>1115</v>
      </c>
      <c r="I82" s="51" t="s">
        <v>1115</v>
      </c>
      <c r="J82" s="51" t="s">
        <v>1468</v>
      </c>
      <c r="K82" s="51" t="s">
        <v>1469</v>
      </c>
    </row>
    <row r="83" spans="1:11" ht="21">
      <c r="A83" s="51" t="s">
        <v>1470</v>
      </c>
      <c r="B83" s="51"/>
      <c r="C83" s="51"/>
      <c r="D83" s="51"/>
      <c r="E83" s="52" t="s">
        <v>982</v>
      </c>
      <c r="F83" s="51" t="s">
        <v>1115</v>
      </c>
      <c r="G83" s="51" t="s">
        <v>1115</v>
      </c>
      <c r="H83" s="51" t="s">
        <v>1115</v>
      </c>
      <c r="I83" s="51" t="s">
        <v>1115</v>
      </c>
      <c r="J83" s="51" t="s">
        <v>1471</v>
      </c>
      <c r="K83" s="51" t="s">
        <v>1472</v>
      </c>
    </row>
    <row r="84" spans="1:11" ht="21">
      <c r="A84" s="51" t="s">
        <v>1473</v>
      </c>
      <c r="B84" s="51"/>
      <c r="C84" s="51"/>
      <c r="D84" s="51"/>
      <c r="E84" s="52" t="s">
        <v>1474</v>
      </c>
      <c r="F84" s="51" t="s">
        <v>1115</v>
      </c>
      <c r="G84" s="51" t="s">
        <v>1115</v>
      </c>
      <c r="H84" s="51" t="s">
        <v>1115</v>
      </c>
      <c r="I84" s="51" t="s">
        <v>1115</v>
      </c>
      <c r="J84" s="51" t="s">
        <v>1475</v>
      </c>
      <c r="K84" s="51" t="s">
        <v>1476</v>
      </c>
    </row>
    <row r="85" spans="1:11" ht="21">
      <c r="A85" s="51" t="s">
        <v>1477</v>
      </c>
      <c r="B85" s="51"/>
      <c r="C85" s="51"/>
      <c r="D85" s="51"/>
      <c r="E85" s="52" t="s">
        <v>1034</v>
      </c>
      <c r="F85" s="51" t="s">
        <v>1115</v>
      </c>
      <c r="G85" s="51" t="s">
        <v>1115</v>
      </c>
      <c r="H85" s="51" t="s">
        <v>1115</v>
      </c>
      <c r="I85" s="51" t="s">
        <v>1115</v>
      </c>
      <c r="J85" s="51" t="s">
        <v>1478</v>
      </c>
      <c r="K85" s="51" t="s">
        <v>1479</v>
      </c>
    </row>
    <row r="86" spans="1:11" ht="21">
      <c r="A86" s="51" t="s">
        <v>1480</v>
      </c>
      <c r="B86" s="51" t="s">
        <v>1481</v>
      </c>
      <c r="C86" s="51"/>
      <c r="D86" s="51"/>
      <c r="E86" s="52" t="s">
        <v>643</v>
      </c>
      <c r="F86" s="51" t="s">
        <v>1482</v>
      </c>
      <c r="G86" s="51" t="s">
        <v>1483</v>
      </c>
      <c r="H86" s="51" t="s">
        <v>1484</v>
      </c>
      <c r="I86" s="51" t="s">
        <v>1485</v>
      </c>
      <c r="J86" s="51" t="s">
        <v>1486</v>
      </c>
      <c r="K86" s="51" t="s">
        <v>1487</v>
      </c>
    </row>
    <row r="87" spans="1:11" ht="21">
      <c r="A87" s="51" t="s">
        <v>1488</v>
      </c>
      <c r="B87" s="51"/>
      <c r="C87" s="51"/>
      <c r="D87" s="51"/>
      <c r="E87" s="52" t="s">
        <v>644</v>
      </c>
      <c r="F87" s="51" t="s">
        <v>1489</v>
      </c>
      <c r="G87" s="51" t="s">
        <v>1490</v>
      </c>
      <c r="H87" s="51" t="s">
        <v>1491</v>
      </c>
      <c r="I87" s="51" t="s">
        <v>1492</v>
      </c>
      <c r="J87" s="51" t="s">
        <v>1493</v>
      </c>
      <c r="K87" s="51" t="s">
        <v>1494</v>
      </c>
    </row>
    <row r="88" spans="1:11" ht="42">
      <c r="A88" s="51" t="s">
        <v>1495</v>
      </c>
      <c r="B88" s="51"/>
      <c r="C88" s="51"/>
      <c r="D88" s="51"/>
      <c r="E88" s="52" t="s">
        <v>1496</v>
      </c>
      <c r="F88" s="51" t="s">
        <v>1497</v>
      </c>
      <c r="G88" s="51" t="s">
        <v>1498</v>
      </c>
      <c r="H88" s="51" t="s">
        <v>1499</v>
      </c>
      <c r="I88" s="51" t="s">
        <v>1500</v>
      </c>
      <c r="J88" s="51" t="s">
        <v>1501</v>
      </c>
      <c r="K88" s="51" t="s">
        <v>1502</v>
      </c>
    </row>
    <row r="89" spans="1:11" ht="21">
      <c r="A89" s="51" t="s">
        <v>1503</v>
      </c>
      <c r="B89" s="51"/>
      <c r="C89" s="51"/>
      <c r="D89" s="51"/>
      <c r="E89" s="52" t="s">
        <v>1504</v>
      </c>
      <c r="F89" s="51" t="s">
        <v>1505</v>
      </c>
      <c r="G89" s="51" t="s">
        <v>1506</v>
      </c>
      <c r="H89" s="51" t="s">
        <v>1507</v>
      </c>
      <c r="I89" s="51" t="s">
        <v>1508</v>
      </c>
      <c r="J89" s="51" t="s">
        <v>1509</v>
      </c>
      <c r="K89" s="51" t="s">
        <v>1510</v>
      </c>
    </row>
    <row r="90" spans="1:11" ht="21">
      <c r="A90" s="51" t="s">
        <v>1511</v>
      </c>
      <c r="B90" s="51"/>
      <c r="C90" s="51"/>
      <c r="D90" s="51"/>
      <c r="E90" s="52" t="s">
        <v>1512</v>
      </c>
      <c r="F90" s="51" t="s">
        <v>1513</v>
      </c>
      <c r="G90" s="51" t="s">
        <v>1514</v>
      </c>
      <c r="H90" s="51" t="s">
        <v>1515</v>
      </c>
      <c r="I90" s="51" t="s">
        <v>1516</v>
      </c>
      <c r="J90" s="51" t="s">
        <v>1517</v>
      </c>
      <c r="K90" s="51" t="s">
        <v>1518</v>
      </c>
    </row>
    <row r="91" spans="1:11" ht="21">
      <c r="A91" s="51" t="s">
        <v>1519</v>
      </c>
      <c r="B91" s="51" t="s">
        <v>1520</v>
      </c>
      <c r="C91" s="51"/>
      <c r="D91" s="51"/>
      <c r="E91" s="52" t="s">
        <v>1521</v>
      </c>
      <c r="F91" s="51" t="s">
        <v>1522</v>
      </c>
      <c r="G91" s="51" t="s">
        <v>1115</v>
      </c>
      <c r="H91" s="51" t="s">
        <v>1523</v>
      </c>
      <c r="I91" s="51" t="s">
        <v>1115</v>
      </c>
      <c r="J91" s="51" t="s">
        <v>1524</v>
      </c>
      <c r="K91" s="51" t="s">
        <v>1115</v>
      </c>
    </row>
    <row r="92" spans="1:11" ht="21">
      <c r="A92" s="51" t="s">
        <v>1525</v>
      </c>
      <c r="B92" s="51"/>
      <c r="C92" s="51"/>
      <c r="D92" s="51"/>
      <c r="E92" s="52" t="s">
        <v>1526</v>
      </c>
      <c r="F92" s="51" t="s">
        <v>1527</v>
      </c>
      <c r="G92" s="51" t="s">
        <v>1115</v>
      </c>
      <c r="H92" s="51" t="s">
        <v>1528</v>
      </c>
      <c r="I92" s="51" t="s">
        <v>1115</v>
      </c>
      <c r="J92" s="51" t="s">
        <v>1529</v>
      </c>
      <c r="K92" s="51" t="s">
        <v>1115</v>
      </c>
    </row>
    <row r="93" spans="1:11" ht="42">
      <c r="A93" s="51" t="s">
        <v>1530</v>
      </c>
      <c r="B93" s="51"/>
      <c r="C93" s="51"/>
      <c r="D93" s="51"/>
      <c r="E93" s="52" t="s">
        <v>1531</v>
      </c>
      <c r="F93" s="51" t="s">
        <v>1532</v>
      </c>
      <c r="G93" s="51" t="s">
        <v>1115</v>
      </c>
      <c r="H93" s="51" t="s">
        <v>1533</v>
      </c>
      <c r="I93" s="51" t="s">
        <v>1115</v>
      </c>
      <c r="J93" s="51" t="s">
        <v>1534</v>
      </c>
      <c r="K93" s="51" t="s">
        <v>1115</v>
      </c>
    </row>
    <row r="94" spans="1:11" ht="21">
      <c r="A94" s="51" t="s">
        <v>1535</v>
      </c>
      <c r="B94" s="51"/>
      <c r="C94" s="51"/>
      <c r="D94" s="51"/>
      <c r="E94" s="52" t="s">
        <v>662</v>
      </c>
      <c r="F94" s="51" t="s">
        <v>1536</v>
      </c>
      <c r="G94" s="51" t="s">
        <v>1115</v>
      </c>
      <c r="H94" s="51" t="s">
        <v>1537</v>
      </c>
      <c r="I94" s="51" t="s">
        <v>1115</v>
      </c>
      <c r="J94" s="51" t="s">
        <v>1538</v>
      </c>
      <c r="K94" s="51" t="s">
        <v>1115</v>
      </c>
    </row>
    <row r="95" spans="1:11" ht="42">
      <c r="A95" s="51" t="s">
        <v>1539</v>
      </c>
      <c r="B95" s="51"/>
      <c r="C95" s="51"/>
      <c r="D95" s="51"/>
      <c r="E95" s="52" t="s">
        <v>1540</v>
      </c>
      <c r="F95" s="51" t="s">
        <v>1541</v>
      </c>
      <c r="G95" s="51" t="s">
        <v>1115</v>
      </c>
      <c r="H95" s="51" t="s">
        <v>1542</v>
      </c>
      <c r="I95" s="51" t="s">
        <v>1115</v>
      </c>
      <c r="J95" s="51" t="s">
        <v>1543</v>
      </c>
      <c r="K95" s="51" t="s">
        <v>1115</v>
      </c>
    </row>
    <row r="96" spans="1:11" ht="21">
      <c r="A96" s="51" t="s">
        <v>1544</v>
      </c>
      <c r="B96" s="51"/>
      <c r="C96" s="51"/>
      <c r="D96" s="51"/>
      <c r="E96" s="52" t="s">
        <v>1545</v>
      </c>
      <c r="F96" s="51" t="s">
        <v>1546</v>
      </c>
      <c r="G96" s="51" t="s">
        <v>1115</v>
      </c>
      <c r="H96" s="51" t="s">
        <v>1547</v>
      </c>
      <c r="I96" s="51" t="s">
        <v>1115</v>
      </c>
      <c r="J96" s="51" t="s">
        <v>1548</v>
      </c>
      <c r="K96" s="51" t="s">
        <v>1115</v>
      </c>
    </row>
    <row r="97" spans="1:11" ht="42">
      <c r="A97" s="51" t="s">
        <v>1549</v>
      </c>
      <c r="B97" s="51"/>
      <c r="C97" s="51"/>
      <c r="D97" s="51"/>
      <c r="E97" s="52" t="s">
        <v>1550</v>
      </c>
      <c r="F97" s="51" t="s">
        <v>1551</v>
      </c>
      <c r="G97" s="51" t="s">
        <v>1115</v>
      </c>
      <c r="H97" s="51" t="s">
        <v>1552</v>
      </c>
      <c r="I97" s="51" t="s">
        <v>1115</v>
      </c>
      <c r="J97" s="51" t="s">
        <v>1553</v>
      </c>
      <c r="K97" s="51" t="s">
        <v>1115</v>
      </c>
    </row>
    <row r="98" spans="1:11" ht="42">
      <c r="A98" s="51" t="s">
        <v>1554</v>
      </c>
      <c r="B98" s="51"/>
      <c r="C98" s="51"/>
      <c r="D98" s="51"/>
      <c r="E98" s="52" t="s">
        <v>1555</v>
      </c>
      <c r="F98" s="51" t="s">
        <v>1556</v>
      </c>
      <c r="G98" s="51" t="s">
        <v>1115</v>
      </c>
      <c r="H98" s="51" t="s">
        <v>1557</v>
      </c>
      <c r="I98" s="51" t="s">
        <v>1115</v>
      </c>
      <c r="J98" s="51" t="s">
        <v>1558</v>
      </c>
      <c r="K98" s="51" t="s">
        <v>1115</v>
      </c>
    </row>
    <row r="99" spans="1:11" ht="42">
      <c r="A99" s="51" t="s">
        <v>1559</v>
      </c>
      <c r="B99" s="51" t="s">
        <v>1560</v>
      </c>
      <c r="C99" s="51"/>
      <c r="D99" s="51"/>
      <c r="E99" s="52" t="s">
        <v>1561</v>
      </c>
      <c r="F99" s="51" t="s">
        <v>1115</v>
      </c>
      <c r="G99" s="51" t="s">
        <v>1562</v>
      </c>
      <c r="H99" s="51" t="s">
        <v>1115</v>
      </c>
      <c r="I99" s="51" t="s">
        <v>1563</v>
      </c>
      <c r="J99" s="51" t="s">
        <v>1115</v>
      </c>
      <c r="K99" s="51" t="s">
        <v>1564</v>
      </c>
    </row>
    <row r="100" spans="1:11" ht="21">
      <c r="A100" s="51" t="s">
        <v>1565</v>
      </c>
      <c r="B100" s="51"/>
      <c r="C100" s="51"/>
      <c r="D100" s="51"/>
      <c r="E100" s="52" t="s">
        <v>1526</v>
      </c>
      <c r="F100" s="51" t="s">
        <v>1115</v>
      </c>
      <c r="G100" s="51" t="s">
        <v>1566</v>
      </c>
      <c r="H100" s="51" t="s">
        <v>1115</v>
      </c>
      <c r="I100" s="51" t="s">
        <v>1567</v>
      </c>
      <c r="J100" s="51" t="s">
        <v>1115</v>
      </c>
      <c r="K100" s="51" t="s">
        <v>1568</v>
      </c>
    </row>
    <row r="101" spans="1:11" ht="42">
      <c r="A101" s="51" t="s">
        <v>1569</v>
      </c>
      <c r="B101" s="51"/>
      <c r="C101" s="51"/>
      <c r="D101" s="51"/>
      <c r="E101" s="52" t="s">
        <v>1531</v>
      </c>
      <c r="F101" s="51" t="s">
        <v>1115</v>
      </c>
      <c r="G101" s="51" t="s">
        <v>1570</v>
      </c>
      <c r="H101" s="51" t="s">
        <v>1115</v>
      </c>
      <c r="I101" s="51" t="s">
        <v>1571</v>
      </c>
      <c r="J101" s="51" t="s">
        <v>1115</v>
      </c>
      <c r="K101" s="51" t="s">
        <v>1572</v>
      </c>
    </row>
    <row r="102" spans="1:11" ht="21">
      <c r="A102" s="51" t="s">
        <v>1573</v>
      </c>
      <c r="B102" s="51"/>
      <c r="C102" s="51"/>
      <c r="D102" s="51"/>
      <c r="E102" s="52" t="s">
        <v>662</v>
      </c>
      <c r="F102" s="51" t="s">
        <v>1115</v>
      </c>
      <c r="G102" s="51" t="s">
        <v>1574</v>
      </c>
      <c r="H102" s="51" t="s">
        <v>1115</v>
      </c>
      <c r="I102" s="51" t="s">
        <v>1575</v>
      </c>
      <c r="J102" s="51" t="s">
        <v>1115</v>
      </c>
      <c r="K102" s="51" t="s">
        <v>1576</v>
      </c>
    </row>
    <row r="103" spans="1:11" ht="42">
      <c r="A103" s="51" t="s">
        <v>1577</v>
      </c>
      <c r="B103" s="51"/>
      <c r="C103" s="51"/>
      <c r="D103" s="51"/>
      <c r="E103" s="52" t="s">
        <v>1540</v>
      </c>
      <c r="F103" s="51" t="s">
        <v>1115</v>
      </c>
      <c r="G103" s="51" t="s">
        <v>1578</v>
      </c>
      <c r="H103" s="51" t="s">
        <v>1115</v>
      </c>
      <c r="I103" s="51" t="s">
        <v>1579</v>
      </c>
      <c r="J103" s="51" t="s">
        <v>1115</v>
      </c>
      <c r="K103" s="51" t="s">
        <v>1580</v>
      </c>
    </row>
    <row r="104" spans="1:11" ht="21">
      <c r="A104" s="51" t="s">
        <v>1581</v>
      </c>
      <c r="B104" s="51"/>
      <c r="C104" s="51"/>
      <c r="D104" s="51"/>
      <c r="E104" s="52" t="s">
        <v>1545</v>
      </c>
      <c r="F104" s="51" t="s">
        <v>1115</v>
      </c>
      <c r="G104" s="51" t="s">
        <v>1582</v>
      </c>
      <c r="H104" s="51" t="s">
        <v>1115</v>
      </c>
      <c r="I104" s="51" t="s">
        <v>1583</v>
      </c>
      <c r="J104" s="51" t="s">
        <v>1115</v>
      </c>
      <c r="K104" s="51" t="s">
        <v>1584</v>
      </c>
    </row>
    <row r="105" spans="1:11" ht="42">
      <c r="A105" s="51" t="s">
        <v>1585</v>
      </c>
      <c r="B105" s="51"/>
      <c r="C105" s="51"/>
      <c r="D105" s="51"/>
      <c r="E105" s="52" t="s">
        <v>1550</v>
      </c>
      <c r="F105" s="51" t="s">
        <v>1115</v>
      </c>
      <c r="G105" s="51" t="s">
        <v>1586</v>
      </c>
      <c r="H105" s="51" t="s">
        <v>1115</v>
      </c>
      <c r="I105" s="51" t="s">
        <v>1587</v>
      </c>
      <c r="J105" s="51" t="s">
        <v>1115</v>
      </c>
      <c r="K105" s="51" t="s">
        <v>1588</v>
      </c>
    </row>
    <row r="106" spans="1:11" ht="42">
      <c r="A106" s="51" t="s">
        <v>1589</v>
      </c>
      <c r="B106" s="51"/>
      <c r="C106" s="51"/>
      <c r="D106" s="51"/>
      <c r="E106" s="52" t="s">
        <v>1555</v>
      </c>
      <c r="F106" s="51" t="s">
        <v>1115</v>
      </c>
      <c r="G106" s="51" t="s">
        <v>1590</v>
      </c>
      <c r="H106" s="51" t="s">
        <v>1115</v>
      </c>
      <c r="I106" s="51" t="s">
        <v>1591</v>
      </c>
      <c r="J106" s="51" t="s">
        <v>1115</v>
      </c>
      <c r="K106" s="51" t="s">
        <v>1592</v>
      </c>
    </row>
    <row r="107" spans="1:11" ht="42">
      <c r="A107" s="51" t="s">
        <v>1593</v>
      </c>
      <c r="B107" s="51" t="s">
        <v>1594</v>
      </c>
      <c r="C107" s="51"/>
      <c r="D107" s="51"/>
      <c r="E107" s="52" t="s">
        <v>1595</v>
      </c>
      <c r="F107" s="51" t="s">
        <v>1115</v>
      </c>
      <c r="G107" s="51" t="s">
        <v>1115</v>
      </c>
      <c r="H107" s="51" t="s">
        <v>1115</v>
      </c>
      <c r="I107" s="51" t="s">
        <v>1115</v>
      </c>
      <c r="J107" s="51" t="s">
        <v>1596</v>
      </c>
      <c r="K107" s="51" t="s">
        <v>1597</v>
      </c>
    </row>
    <row r="108" spans="1:11" ht="42">
      <c r="A108" s="51" t="s">
        <v>1598</v>
      </c>
      <c r="B108" s="51"/>
      <c r="C108" s="51"/>
      <c r="D108" s="51"/>
      <c r="E108" s="52" t="s">
        <v>1599</v>
      </c>
      <c r="F108" s="51" t="s">
        <v>1115</v>
      </c>
      <c r="G108" s="51" t="s">
        <v>1115</v>
      </c>
      <c r="H108" s="51" t="s">
        <v>1115</v>
      </c>
      <c r="I108" s="51" t="s">
        <v>1115</v>
      </c>
      <c r="J108" s="51" t="s">
        <v>1600</v>
      </c>
      <c r="K108" s="51" t="s">
        <v>1601</v>
      </c>
    </row>
    <row r="109" spans="1:11" ht="42">
      <c r="A109" s="51" t="s">
        <v>1602</v>
      </c>
      <c r="B109" s="51"/>
      <c r="C109" s="51"/>
      <c r="D109" s="51"/>
      <c r="E109" s="52" t="s">
        <v>1603</v>
      </c>
      <c r="F109" s="51" t="s">
        <v>1115</v>
      </c>
      <c r="G109" s="51" t="s">
        <v>1115</v>
      </c>
      <c r="H109" s="51" t="s">
        <v>1115</v>
      </c>
      <c r="I109" s="51" t="s">
        <v>1115</v>
      </c>
      <c r="J109" s="51" t="s">
        <v>1604</v>
      </c>
      <c r="K109" s="51" t="s">
        <v>1605</v>
      </c>
    </row>
    <row r="110" spans="1:11" ht="21">
      <c r="A110" s="51" t="s">
        <v>1606</v>
      </c>
      <c r="B110" s="51" t="s">
        <v>1607</v>
      </c>
      <c r="C110" s="51"/>
      <c r="D110" s="51"/>
      <c r="E110" s="52" t="s">
        <v>479</v>
      </c>
      <c r="F110" s="51" t="s">
        <v>1608</v>
      </c>
      <c r="G110" s="51" t="s">
        <v>1609</v>
      </c>
      <c r="H110" s="51" t="s">
        <v>1610</v>
      </c>
      <c r="I110" s="51" t="s">
        <v>1611</v>
      </c>
      <c r="J110" s="51" t="s">
        <v>1612</v>
      </c>
      <c r="K110" s="51" t="s">
        <v>1613</v>
      </c>
    </row>
    <row r="111" spans="1:11" ht="21">
      <c r="A111" s="51" t="s">
        <v>1614</v>
      </c>
      <c r="B111" s="51"/>
      <c r="C111" s="51"/>
      <c r="D111" s="51"/>
      <c r="E111" s="52" t="s">
        <v>883</v>
      </c>
      <c r="F111" s="51" t="s">
        <v>1615</v>
      </c>
      <c r="G111" s="51" t="s">
        <v>1616</v>
      </c>
      <c r="H111" s="51" t="s">
        <v>1617</v>
      </c>
      <c r="I111" s="51" t="s">
        <v>1618</v>
      </c>
      <c r="J111" s="51" t="s">
        <v>1619</v>
      </c>
      <c r="K111" s="51" t="s">
        <v>1620</v>
      </c>
    </row>
    <row r="112" spans="1:11" ht="63">
      <c r="A112" s="51" t="s">
        <v>1621</v>
      </c>
      <c r="B112" s="51"/>
      <c r="C112" s="51"/>
      <c r="D112" s="51"/>
      <c r="E112" s="52" t="s">
        <v>1622</v>
      </c>
      <c r="F112" s="51" t="s">
        <v>1623</v>
      </c>
      <c r="G112" s="51" t="s">
        <v>1624</v>
      </c>
      <c r="H112" s="51" t="s">
        <v>1625</v>
      </c>
      <c r="I112" s="51" t="s">
        <v>1626</v>
      </c>
      <c r="J112" s="51" t="s">
        <v>1627</v>
      </c>
      <c r="K112" s="51" t="s">
        <v>1628</v>
      </c>
    </row>
    <row r="113" spans="1:11" ht="63">
      <c r="A113" s="51" t="s">
        <v>1629</v>
      </c>
      <c r="B113" s="51"/>
      <c r="C113" s="51"/>
      <c r="D113" s="51"/>
      <c r="E113" s="52" t="s">
        <v>1630</v>
      </c>
      <c r="F113" s="51" t="s">
        <v>1631</v>
      </c>
      <c r="G113" s="51" t="s">
        <v>1632</v>
      </c>
      <c r="H113" s="51" t="s">
        <v>1633</v>
      </c>
      <c r="I113" s="51" t="s">
        <v>1634</v>
      </c>
      <c r="J113" s="51" t="s">
        <v>1635</v>
      </c>
      <c r="K113" s="51" t="s">
        <v>1636</v>
      </c>
    </row>
    <row r="114" spans="1:11" ht="42">
      <c r="A114" s="51" t="s">
        <v>1637</v>
      </c>
      <c r="B114" s="51"/>
      <c r="C114" s="51"/>
      <c r="D114" s="51"/>
      <c r="E114" s="52" t="s">
        <v>1638</v>
      </c>
      <c r="F114" s="51" t="s">
        <v>1639</v>
      </c>
      <c r="G114" s="51" t="s">
        <v>1640</v>
      </c>
      <c r="H114" s="51" t="s">
        <v>1641</v>
      </c>
      <c r="I114" s="51" t="s">
        <v>1642</v>
      </c>
      <c r="J114" s="51" t="s">
        <v>1643</v>
      </c>
      <c r="K114" s="51" t="s">
        <v>1644</v>
      </c>
    </row>
    <row r="115" spans="1:11" ht="42">
      <c r="A115" s="51" t="s">
        <v>1645</v>
      </c>
      <c r="B115" s="51"/>
      <c r="C115" s="51"/>
      <c r="D115" s="51"/>
      <c r="E115" s="52" t="s">
        <v>1646</v>
      </c>
      <c r="F115" s="51" t="s">
        <v>1647</v>
      </c>
      <c r="G115" s="51" t="s">
        <v>1648</v>
      </c>
      <c r="H115" s="51" t="s">
        <v>1649</v>
      </c>
      <c r="I115" s="51" t="s">
        <v>1650</v>
      </c>
      <c r="J115" s="51" t="s">
        <v>1651</v>
      </c>
      <c r="K115" s="51" t="s">
        <v>1652</v>
      </c>
    </row>
    <row r="116" spans="1:11" ht="21">
      <c r="A116" s="51" t="s">
        <v>1653</v>
      </c>
      <c r="B116" s="51"/>
      <c r="C116" s="51"/>
      <c r="D116" s="51"/>
      <c r="E116" s="52" t="s">
        <v>1654</v>
      </c>
      <c r="F116" s="51" t="s">
        <v>1655</v>
      </c>
      <c r="G116" s="51" t="s">
        <v>1656</v>
      </c>
      <c r="H116" s="51" t="s">
        <v>1657</v>
      </c>
      <c r="I116" s="51" t="s">
        <v>1658</v>
      </c>
      <c r="J116" s="51" t="s">
        <v>1659</v>
      </c>
      <c r="K116" s="51" t="s">
        <v>1660</v>
      </c>
    </row>
    <row r="117" spans="1:11" ht="63">
      <c r="A117" s="51" t="s">
        <v>1661</v>
      </c>
      <c r="B117" s="51"/>
      <c r="C117" s="51"/>
      <c r="D117" s="51"/>
      <c r="E117" s="52" t="s">
        <v>1662</v>
      </c>
      <c r="F117" s="51" t="s">
        <v>1663</v>
      </c>
      <c r="G117" s="51" t="s">
        <v>1664</v>
      </c>
      <c r="H117" s="51" t="s">
        <v>1665</v>
      </c>
      <c r="I117" s="51" t="s">
        <v>1666</v>
      </c>
      <c r="J117" s="51" t="s">
        <v>1667</v>
      </c>
      <c r="K117" s="51" t="s">
        <v>1668</v>
      </c>
    </row>
    <row r="118" spans="1:11" ht="63">
      <c r="A118" s="51" t="s">
        <v>1669</v>
      </c>
      <c r="B118" s="51"/>
      <c r="C118" s="51"/>
      <c r="D118" s="51"/>
      <c r="E118" s="52" t="s">
        <v>1670</v>
      </c>
      <c r="F118" s="51" t="s">
        <v>1671</v>
      </c>
      <c r="G118" s="51" t="s">
        <v>1672</v>
      </c>
      <c r="H118" s="51" t="s">
        <v>1673</v>
      </c>
      <c r="I118" s="51" t="s">
        <v>1674</v>
      </c>
      <c r="J118" s="51" t="s">
        <v>1675</v>
      </c>
      <c r="K118" s="51" t="s">
        <v>1676</v>
      </c>
    </row>
    <row r="119" spans="1:11" ht="63">
      <c r="A119" s="51" t="s">
        <v>1677</v>
      </c>
      <c r="B119" s="51"/>
      <c r="C119" s="51"/>
      <c r="D119" s="51"/>
      <c r="E119" s="52" t="s">
        <v>1678</v>
      </c>
      <c r="F119" s="51" t="s">
        <v>1679</v>
      </c>
      <c r="G119" s="51" t="s">
        <v>1680</v>
      </c>
      <c r="H119" s="51" t="s">
        <v>1681</v>
      </c>
      <c r="I119" s="51" t="s">
        <v>1682</v>
      </c>
      <c r="J119" s="51" t="s">
        <v>1683</v>
      </c>
      <c r="K119" s="51" t="s">
        <v>1684</v>
      </c>
    </row>
    <row r="120" spans="1:11" ht="63">
      <c r="A120" s="51" t="s">
        <v>1685</v>
      </c>
      <c r="B120" s="51"/>
      <c r="C120" s="51"/>
      <c r="D120" s="51"/>
      <c r="E120" s="52" t="s">
        <v>1686</v>
      </c>
      <c r="F120" s="51" t="s">
        <v>1687</v>
      </c>
      <c r="G120" s="51" t="s">
        <v>1688</v>
      </c>
      <c r="H120" s="51" t="s">
        <v>1689</v>
      </c>
      <c r="I120" s="51" t="s">
        <v>1690</v>
      </c>
      <c r="J120" s="51" t="s">
        <v>1691</v>
      </c>
      <c r="K120" s="51" t="s">
        <v>1692</v>
      </c>
    </row>
    <row r="121" spans="1:11" ht="42">
      <c r="A121" s="51" t="s">
        <v>1693</v>
      </c>
      <c r="B121" s="51"/>
      <c r="C121" s="51"/>
      <c r="D121" s="51"/>
      <c r="E121" s="52" t="s">
        <v>1694</v>
      </c>
      <c r="F121" s="51" t="s">
        <v>1695</v>
      </c>
      <c r="G121" s="51" t="s">
        <v>1696</v>
      </c>
      <c r="H121" s="51" t="s">
        <v>1697</v>
      </c>
      <c r="I121" s="51" t="s">
        <v>1698</v>
      </c>
      <c r="J121" s="51" t="s">
        <v>1699</v>
      </c>
      <c r="K121" s="51" t="s">
        <v>1700</v>
      </c>
    </row>
    <row r="122" spans="1:11" ht="63">
      <c r="A122" s="51" t="s">
        <v>1701</v>
      </c>
      <c r="B122" s="51"/>
      <c r="C122" s="51"/>
      <c r="D122" s="51"/>
      <c r="E122" s="52" t="s">
        <v>1702</v>
      </c>
      <c r="F122" s="51" t="s">
        <v>1703</v>
      </c>
      <c r="G122" s="51" t="s">
        <v>1704</v>
      </c>
      <c r="H122" s="51" t="s">
        <v>1705</v>
      </c>
      <c r="I122" s="51" t="s">
        <v>1706</v>
      </c>
      <c r="J122" s="51" t="s">
        <v>1707</v>
      </c>
      <c r="K122" s="51" t="s">
        <v>1708</v>
      </c>
    </row>
    <row r="123" spans="1:11" ht="21">
      <c r="A123" s="51" t="s">
        <v>1709</v>
      </c>
      <c r="B123" s="51" t="s">
        <v>1710</v>
      </c>
      <c r="C123" s="51"/>
      <c r="D123" s="51"/>
      <c r="E123" s="52" t="s">
        <v>1711</v>
      </c>
      <c r="F123" s="51" t="s">
        <v>1712</v>
      </c>
      <c r="G123" s="51" t="s">
        <v>1713</v>
      </c>
      <c r="H123" s="51" t="s">
        <v>1714</v>
      </c>
      <c r="I123" s="51" t="s">
        <v>1715</v>
      </c>
      <c r="J123" s="51" t="s">
        <v>1716</v>
      </c>
      <c r="K123" s="51" t="s">
        <v>1717</v>
      </c>
    </row>
    <row r="124" spans="1:11" ht="21">
      <c r="A124" s="51" t="s">
        <v>1718</v>
      </c>
      <c r="B124" s="51"/>
      <c r="C124" s="51"/>
      <c r="D124" s="51"/>
      <c r="E124" s="52" t="s">
        <v>1719</v>
      </c>
      <c r="F124" s="51" t="s">
        <v>1720</v>
      </c>
      <c r="G124" s="51" t="s">
        <v>1721</v>
      </c>
      <c r="H124" s="51" t="s">
        <v>1722</v>
      </c>
      <c r="I124" s="51" t="s">
        <v>1723</v>
      </c>
      <c r="J124" s="51" t="s">
        <v>1724</v>
      </c>
      <c r="K124" s="51" t="s">
        <v>1725</v>
      </c>
    </row>
    <row r="125" spans="1:11" ht="21">
      <c r="A125" s="51" t="s">
        <v>1726</v>
      </c>
      <c r="B125" s="51"/>
      <c r="C125" s="51"/>
      <c r="D125" s="51"/>
      <c r="E125" s="52" t="s">
        <v>1727</v>
      </c>
      <c r="F125" s="51" t="s">
        <v>1728</v>
      </c>
      <c r="G125" s="51" t="s">
        <v>1729</v>
      </c>
      <c r="H125" s="51" t="s">
        <v>1730</v>
      </c>
      <c r="I125" s="51" t="s">
        <v>1731</v>
      </c>
      <c r="J125" s="51" t="s">
        <v>1732</v>
      </c>
      <c r="K125" s="51" t="s">
        <v>1733</v>
      </c>
    </row>
    <row r="126" spans="1:11" ht="21">
      <c r="A126" s="51" t="s">
        <v>1734</v>
      </c>
      <c r="B126" s="51"/>
      <c r="C126" s="51"/>
      <c r="D126" s="51"/>
      <c r="E126" s="52" t="s">
        <v>1735</v>
      </c>
      <c r="F126" s="51" t="s">
        <v>1736</v>
      </c>
      <c r="G126" s="51" t="s">
        <v>1737</v>
      </c>
      <c r="H126" s="51" t="s">
        <v>1738</v>
      </c>
      <c r="I126" s="51" t="s">
        <v>1739</v>
      </c>
      <c r="J126" s="51" t="s">
        <v>1740</v>
      </c>
      <c r="K126" s="51" t="s">
        <v>1741</v>
      </c>
    </row>
    <row r="127" spans="1:11" ht="21">
      <c r="A127" s="51" t="s">
        <v>1742</v>
      </c>
      <c r="B127" s="51"/>
      <c r="C127" s="51"/>
      <c r="D127" s="51"/>
      <c r="E127" s="52" t="s">
        <v>1743</v>
      </c>
      <c r="F127" s="51" t="s">
        <v>1744</v>
      </c>
      <c r="G127" s="51" t="s">
        <v>1745</v>
      </c>
      <c r="H127" s="51" t="s">
        <v>1746</v>
      </c>
      <c r="I127" s="51" t="s">
        <v>1747</v>
      </c>
      <c r="J127" s="51" t="s">
        <v>1748</v>
      </c>
      <c r="K127" s="51" t="s">
        <v>1749</v>
      </c>
    </row>
    <row r="128" spans="1:11" ht="42">
      <c r="A128" s="51" t="s">
        <v>1750</v>
      </c>
      <c r="B128" s="51"/>
      <c r="C128" s="51"/>
      <c r="D128" s="51"/>
      <c r="E128" s="52" t="s">
        <v>784</v>
      </c>
      <c r="F128" s="51" t="s">
        <v>1751</v>
      </c>
      <c r="G128" s="51" t="s">
        <v>1752</v>
      </c>
      <c r="H128" s="51" t="s">
        <v>1753</v>
      </c>
      <c r="I128" s="51" t="s">
        <v>1754</v>
      </c>
      <c r="J128" s="51" t="s">
        <v>1755</v>
      </c>
      <c r="K128" s="51" t="s">
        <v>1756</v>
      </c>
    </row>
    <row r="129" spans="1:11" ht="21">
      <c r="A129" s="51" t="s">
        <v>1757</v>
      </c>
      <c r="B129" s="51"/>
      <c r="C129" s="51"/>
      <c r="D129" s="51"/>
      <c r="E129" s="52" t="s">
        <v>1758</v>
      </c>
      <c r="F129" s="51" t="s">
        <v>1759</v>
      </c>
      <c r="G129" s="51" t="s">
        <v>1760</v>
      </c>
      <c r="H129" s="51" t="s">
        <v>1761</v>
      </c>
      <c r="I129" s="51" t="s">
        <v>1762</v>
      </c>
      <c r="J129" s="51" t="s">
        <v>1763</v>
      </c>
      <c r="K129" s="51" t="s">
        <v>1764</v>
      </c>
    </row>
    <row r="130" spans="1:11" ht="21">
      <c r="A130" s="51" t="s">
        <v>1765</v>
      </c>
      <c r="B130" s="51"/>
      <c r="C130" s="51"/>
      <c r="D130" s="51"/>
      <c r="E130" s="52" t="s">
        <v>1766</v>
      </c>
      <c r="F130" s="51" t="s">
        <v>1767</v>
      </c>
      <c r="G130" s="51" t="s">
        <v>1768</v>
      </c>
      <c r="H130" s="51" t="s">
        <v>1769</v>
      </c>
      <c r="I130" s="51" t="s">
        <v>1770</v>
      </c>
      <c r="J130" s="51" t="s">
        <v>1771</v>
      </c>
      <c r="K130" s="51" t="s">
        <v>1772</v>
      </c>
    </row>
    <row r="131" spans="1:11" ht="21">
      <c r="A131" s="51" t="s">
        <v>1773</v>
      </c>
      <c r="B131" s="51"/>
      <c r="C131" s="51"/>
      <c r="D131" s="51"/>
      <c r="E131" s="52" t="s">
        <v>1774</v>
      </c>
      <c r="F131" s="51" t="s">
        <v>1775</v>
      </c>
      <c r="G131" s="51" t="s">
        <v>1776</v>
      </c>
      <c r="H131" s="51" t="s">
        <v>1777</v>
      </c>
      <c r="I131" s="51" t="s">
        <v>1778</v>
      </c>
      <c r="J131" s="51" t="s">
        <v>1779</v>
      </c>
      <c r="K131" s="51" t="s">
        <v>1780</v>
      </c>
    </row>
    <row r="132" spans="1:11" ht="42">
      <c r="A132" s="51" t="s">
        <v>1781</v>
      </c>
      <c r="B132" s="51"/>
      <c r="C132" s="51"/>
      <c r="D132" s="51"/>
      <c r="E132" s="52" t="s">
        <v>1782</v>
      </c>
      <c r="F132" s="51" t="s">
        <v>1783</v>
      </c>
      <c r="G132" s="51" t="s">
        <v>1784</v>
      </c>
      <c r="H132" s="51" t="s">
        <v>1785</v>
      </c>
      <c r="I132" s="51" t="s">
        <v>1786</v>
      </c>
      <c r="J132" s="51" t="s">
        <v>1787</v>
      </c>
      <c r="K132" s="51" t="s">
        <v>1788</v>
      </c>
    </row>
    <row r="133" spans="1:11" ht="21">
      <c r="A133" s="51" t="s">
        <v>1789</v>
      </c>
      <c r="B133" s="51"/>
      <c r="C133" s="51"/>
      <c r="D133" s="51"/>
      <c r="E133" s="52" t="s">
        <v>1790</v>
      </c>
      <c r="F133" s="51" t="s">
        <v>1791</v>
      </c>
      <c r="G133" s="51" t="s">
        <v>1792</v>
      </c>
      <c r="H133" s="51" t="s">
        <v>1793</v>
      </c>
      <c r="I133" s="51" t="s">
        <v>1794</v>
      </c>
      <c r="J133" s="51" t="s">
        <v>1795</v>
      </c>
      <c r="K133" s="51" t="s">
        <v>1796</v>
      </c>
    </row>
    <row r="134" spans="1:11" ht="21">
      <c r="A134" s="51" t="s">
        <v>1797</v>
      </c>
      <c r="B134" s="51"/>
      <c r="C134" s="51"/>
      <c r="D134" s="51"/>
      <c r="E134" s="52" t="s">
        <v>1798</v>
      </c>
      <c r="F134" s="51" t="s">
        <v>1799</v>
      </c>
      <c r="G134" s="51" t="s">
        <v>1800</v>
      </c>
      <c r="H134" s="51" t="s">
        <v>1801</v>
      </c>
      <c r="I134" s="51" t="s">
        <v>1802</v>
      </c>
      <c r="J134" s="51" t="s">
        <v>1803</v>
      </c>
      <c r="K134" s="51" t="s">
        <v>1804</v>
      </c>
    </row>
    <row r="135" spans="1:11" ht="21">
      <c r="A135" s="51" t="s">
        <v>1805</v>
      </c>
      <c r="B135" s="51" t="s">
        <v>1806</v>
      </c>
      <c r="C135" s="51"/>
      <c r="D135" s="51"/>
      <c r="E135" s="52" t="s">
        <v>1807</v>
      </c>
      <c r="F135" s="51" t="s">
        <v>1808</v>
      </c>
      <c r="G135" s="51" t="s">
        <v>1809</v>
      </c>
      <c r="H135" s="51" t="s">
        <v>1810</v>
      </c>
      <c r="I135" s="51" t="s">
        <v>1811</v>
      </c>
      <c r="J135" s="51" t="s">
        <v>1812</v>
      </c>
      <c r="K135" s="51" t="s">
        <v>1813</v>
      </c>
    </row>
    <row r="136" spans="1:11" ht="21">
      <c r="A136" s="51" t="s">
        <v>1814</v>
      </c>
      <c r="B136" s="51"/>
      <c r="C136" s="51"/>
      <c r="D136" s="51"/>
      <c r="E136" s="52" t="s">
        <v>1815</v>
      </c>
      <c r="F136" s="51" t="s">
        <v>1816</v>
      </c>
      <c r="G136" s="51" t="s">
        <v>1817</v>
      </c>
      <c r="H136" s="51" t="s">
        <v>1818</v>
      </c>
      <c r="I136" s="51" t="s">
        <v>1819</v>
      </c>
      <c r="J136" s="51" t="s">
        <v>1820</v>
      </c>
      <c r="K136" s="51" t="s">
        <v>1821</v>
      </c>
    </row>
    <row r="137" spans="1:11" ht="21">
      <c r="A137" s="51" t="s">
        <v>1822</v>
      </c>
      <c r="B137" s="51"/>
      <c r="C137" s="51"/>
      <c r="D137" s="51"/>
      <c r="E137" s="52" t="s">
        <v>1823</v>
      </c>
      <c r="F137" s="51" t="s">
        <v>1824</v>
      </c>
      <c r="G137" s="51" t="s">
        <v>1825</v>
      </c>
      <c r="H137" s="51" t="s">
        <v>1826</v>
      </c>
      <c r="I137" s="51" t="s">
        <v>1827</v>
      </c>
      <c r="J137" s="51" t="s">
        <v>1828</v>
      </c>
      <c r="K137" s="51" t="s">
        <v>1829</v>
      </c>
    </row>
    <row r="138" spans="1:11" ht="21">
      <c r="A138" s="51" t="s">
        <v>1830</v>
      </c>
      <c r="B138" s="51"/>
      <c r="C138" s="51"/>
      <c r="D138" s="51"/>
      <c r="E138" s="52" t="s">
        <v>1831</v>
      </c>
      <c r="F138" s="51" t="s">
        <v>1832</v>
      </c>
      <c r="G138" s="51" t="s">
        <v>1833</v>
      </c>
      <c r="H138" s="51" t="s">
        <v>1834</v>
      </c>
      <c r="I138" s="51" t="s">
        <v>1835</v>
      </c>
      <c r="J138" s="51" t="s">
        <v>1836</v>
      </c>
      <c r="K138" s="51" t="s">
        <v>1837</v>
      </c>
    </row>
    <row r="139" spans="1:11" ht="21">
      <c r="A139" s="51" t="s">
        <v>1838</v>
      </c>
      <c r="B139" s="51"/>
      <c r="C139" s="51"/>
      <c r="D139" s="51"/>
      <c r="E139" s="52" t="s">
        <v>1839</v>
      </c>
      <c r="F139" s="51" t="s">
        <v>1115</v>
      </c>
      <c r="G139" s="51" t="s">
        <v>1115</v>
      </c>
      <c r="H139" s="51" t="s">
        <v>1115</v>
      </c>
      <c r="I139" s="51" t="s">
        <v>1115</v>
      </c>
      <c r="J139" s="51" t="s">
        <v>1840</v>
      </c>
      <c r="K139" s="51" t="s">
        <v>1841</v>
      </c>
    </row>
    <row r="140" spans="1:11" ht="21">
      <c r="A140" s="51" t="s">
        <v>1842</v>
      </c>
      <c r="B140" s="51"/>
      <c r="C140" s="51"/>
      <c r="D140" s="51"/>
      <c r="E140" s="52" t="s">
        <v>1843</v>
      </c>
      <c r="F140" s="51" t="s">
        <v>1115</v>
      </c>
      <c r="G140" s="51" t="s">
        <v>1115</v>
      </c>
      <c r="H140" s="51" t="s">
        <v>1115</v>
      </c>
      <c r="I140" s="51" t="s">
        <v>1115</v>
      </c>
      <c r="J140" s="51" t="s">
        <v>1844</v>
      </c>
      <c r="K140" s="51" t="s">
        <v>1845</v>
      </c>
    </row>
    <row r="141" spans="1:11" ht="21">
      <c r="A141" s="51" t="s">
        <v>1846</v>
      </c>
      <c r="B141" s="51" t="s">
        <v>1405</v>
      </c>
      <c r="C141" s="51"/>
      <c r="D141" s="51"/>
      <c r="E141" s="52" t="s">
        <v>894</v>
      </c>
      <c r="F141" s="51" t="s">
        <v>1847</v>
      </c>
      <c r="G141" s="51" t="s">
        <v>1848</v>
      </c>
      <c r="H141" s="51" t="s">
        <v>1849</v>
      </c>
      <c r="I141" s="51" t="s">
        <v>1850</v>
      </c>
      <c r="J141" s="51" t="s">
        <v>1851</v>
      </c>
      <c r="K141" s="51" t="s">
        <v>1852</v>
      </c>
    </row>
  </sheetData>
  <phoneticPr fontId="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O104"/>
  <sheetViews>
    <sheetView showGridLines="0" zoomScale="57" workbookViewId="0">
      <selection activeCell="A9" sqref="A9"/>
    </sheetView>
  </sheetViews>
  <sheetFormatPr baseColWidth="10" defaultColWidth="12.7109375" defaultRowHeight="20" outlineLevelCol="1"/>
  <cols>
    <col min="1" max="1" width="8.42578125" customWidth="1"/>
    <col min="5" max="5" width="34.7109375" style="53" customWidth="1"/>
    <col min="6" max="14" width="0" hidden="1" customWidth="1" outlineLevel="1"/>
    <col min="15" max="15" width="12.7109375" collapsed="1"/>
  </cols>
  <sheetData>
    <row r="1" spans="1:11" ht="21">
      <c r="A1" s="145" t="s">
        <v>1047</v>
      </c>
      <c r="B1" s="145" t="s">
        <v>1048</v>
      </c>
      <c r="C1" s="145" t="s">
        <v>1049</v>
      </c>
      <c r="D1" s="145" t="s">
        <v>1050</v>
      </c>
      <c r="E1" s="147" t="s">
        <v>1051</v>
      </c>
      <c r="F1" s="51" t="s">
        <v>1853</v>
      </c>
      <c r="G1" s="51"/>
      <c r="H1" s="51"/>
      <c r="I1" s="51"/>
      <c r="J1" s="51"/>
      <c r="K1" s="51"/>
    </row>
    <row r="2" spans="1:11">
      <c r="A2" s="51"/>
      <c r="B2" s="51"/>
      <c r="C2" s="51"/>
      <c r="D2" s="51"/>
      <c r="E2" s="52"/>
      <c r="F2" s="51"/>
      <c r="G2" s="51"/>
      <c r="H2" s="51"/>
      <c r="I2" s="51"/>
      <c r="J2" s="51"/>
      <c r="K2" s="51"/>
    </row>
    <row r="3" spans="1:11">
      <c r="A3" s="51"/>
      <c r="B3" s="51"/>
      <c r="C3" s="51"/>
      <c r="D3" s="51"/>
      <c r="E3" s="52"/>
      <c r="F3" s="51">
        <v>4</v>
      </c>
      <c r="G3" s="51">
        <v>5</v>
      </c>
      <c r="H3" s="51">
        <v>6</v>
      </c>
      <c r="I3" s="51">
        <v>1</v>
      </c>
      <c r="J3" s="51">
        <v>2</v>
      </c>
      <c r="K3" s="51">
        <v>3</v>
      </c>
    </row>
    <row r="4" spans="1:11" ht="21">
      <c r="A4" t="s">
        <v>1846</v>
      </c>
      <c r="B4" s="51"/>
      <c r="C4" s="51"/>
      <c r="D4" s="51"/>
      <c r="E4" s="53" t="s">
        <v>894</v>
      </c>
      <c r="F4" t="s">
        <v>1854</v>
      </c>
      <c r="G4" t="s">
        <v>1855</v>
      </c>
      <c r="H4" t="s">
        <v>1856</v>
      </c>
      <c r="I4" t="s">
        <v>1857</v>
      </c>
      <c r="J4" t="s">
        <v>1858</v>
      </c>
      <c r="K4" t="s">
        <v>1859</v>
      </c>
    </row>
    <row r="5" spans="1:11" ht="21">
      <c r="A5" t="s">
        <v>1805</v>
      </c>
      <c r="B5" s="51"/>
      <c r="C5" s="51"/>
      <c r="D5" s="51"/>
      <c r="E5" s="53" t="s">
        <v>1860</v>
      </c>
      <c r="F5" t="s">
        <v>1861</v>
      </c>
      <c r="G5" t="s">
        <v>1862</v>
      </c>
      <c r="H5" t="s">
        <v>1863</v>
      </c>
      <c r="I5" t="s">
        <v>1864</v>
      </c>
      <c r="J5" t="s">
        <v>1865</v>
      </c>
      <c r="K5" t="s">
        <v>1866</v>
      </c>
    </row>
    <row r="6" spans="1:11" ht="21">
      <c r="A6" t="s">
        <v>1814</v>
      </c>
      <c r="B6" s="51"/>
      <c r="C6" s="51"/>
      <c r="D6" s="51"/>
      <c r="E6" s="53" t="s">
        <v>1867</v>
      </c>
      <c r="F6" t="s">
        <v>1868</v>
      </c>
      <c r="G6" t="s">
        <v>1869</v>
      </c>
      <c r="H6" t="s">
        <v>1870</v>
      </c>
      <c r="I6" t="s">
        <v>1871</v>
      </c>
      <c r="J6" t="s">
        <v>1872</v>
      </c>
      <c r="K6" t="s">
        <v>1873</v>
      </c>
    </row>
    <row r="7" spans="1:11" ht="21">
      <c r="A7" t="s">
        <v>1822</v>
      </c>
      <c r="B7" s="51"/>
      <c r="C7" s="51"/>
      <c r="D7" s="51"/>
      <c r="E7" s="53" t="s">
        <v>1874</v>
      </c>
      <c r="F7" t="s">
        <v>1875</v>
      </c>
      <c r="G7" t="s">
        <v>1876</v>
      </c>
      <c r="H7" t="s">
        <v>1877</v>
      </c>
      <c r="I7" t="s">
        <v>1878</v>
      </c>
      <c r="J7" t="s">
        <v>1879</v>
      </c>
      <c r="K7" t="s">
        <v>1880</v>
      </c>
    </row>
    <row r="8" spans="1:11" ht="21">
      <c r="A8" t="s">
        <v>1830</v>
      </c>
      <c r="B8" s="51"/>
      <c r="C8" s="51"/>
      <c r="D8" s="51"/>
      <c r="E8" s="53" t="s">
        <v>1881</v>
      </c>
      <c r="F8" t="s">
        <v>1882</v>
      </c>
      <c r="G8" t="s">
        <v>1883</v>
      </c>
      <c r="H8" t="s">
        <v>1884</v>
      </c>
      <c r="I8" t="s">
        <v>1885</v>
      </c>
      <c r="J8" t="s">
        <v>1886</v>
      </c>
      <c r="K8" t="s">
        <v>1887</v>
      </c>
    </row>
    <row r="9" spans="1:11" ht="21">
      <c r="A9" t="s">
        <v>1838</v>
      </c>
      <c r="B9" s="51"/>
      <c r="C9" s="51"/>
      <c r="D9" s="51"/>
      <c r="E9" s="53" t="s">
        <v>1888</v>
      </c>
      <c r="F9" t="s">
        <v>1115</v>
      </c>
      <c r="G9" t="s">
        <v>1115</v>
      </c>
      <c r="H9" t="s">
        <v>1115</v>
      </c>
      <c r="I9" t="s">
        <v>1115</v>
      </c>
      <c r="J9" t="s">
        <v>1889</v>
      </c>
      <c r="K9" t="s">
        <v>1890</v>
      </c>
    </row>
    <row r="10" spans="1:11" ht="21">
      <c r="A10" t="s">
        <v>1842</v>
      </c>
      <c r="B10" s="51"/>
      <c r="C10" s="51"/>
      <c r="D10" s="51"/>
      <c r="E10" s="53" t="s">
        <v>1891</v>
      </c>
      <c r="F10" t="s">
        <v>1115</v>
      </c>
      <c r="G10" t="s">
        <v>1115</v>
      </c>
      <c r="H10" t="s">
        <v>1115</v>
      </c>
      <c r="I10" t="s">
        <v>1115</v>
      </c>
      <c r="J10" t="s">
        <v>1892</v>
      </c>
      <c r="K10" t="s">
        <v>1893</v>
      </c>
    </row>
    <row r="11" spans="1:11" ht="21">
      <c r="A11" t="s">
        <v>1709</v>
      </c>
      <c r="B11" s="51"/>
      <c r="C11" s="51"/>
      <c r="D11" s="51"/>
      <c r="E11" s="53" t="s">
        <v>947</v>
      </c>
      <c r="F11" t="s">
        <v>1894</v>
      </c>
      <c r="G11" t="s">
        <v>1895</v>
      </c>
      <c r="H11" t="s">
        <v>1896</v>
      </c>
      <c r="I11" t="s">
        <v>1897</v>
      </c>
      <c r="J11" t="s">
        <v>1898</v>
      </c>
      <c r="K11" t="s">
        <v>1899</v>
      </c>
    </row>
    <row r="12" spans="1:11" ht="42">
      <c r="A12" t="s">
        <v>1718</v>
      </c>
      <c r="B12" s="51"/>
      <c r="C12" s="51"/>
      <c r="D12" s="51"/>
      <c r="E12" s="53" t="s">
        <v>948</v>
      </c>
      <c r="F12" t="s">
        <v>1900</v>
      </c>
      <c r="G12" t="s">
        <v>1901</v>
      </c>
      <c r="H12" t="s">
        <v>1902</v>
      </c>
      <c r="I12" t="s">
        <v>1903</v>
      </c>
      <c r="J12" t="s">
        <v>1904</v>
      </c>
      <c r="K12" t="s">
        <v>1905</v>
      </c>
    </row>
    <row r="13" spans="1:11" ht="42">
      <c r="A13" t="s">
        <v>1726</v>
      </c>
      <c r="B13" s="51"/>
      <c r="C13" s="51"/>
      <c r="D13" s="51"/>
      <c r="E13" s="53" t="s">
        <v>1036</v>
      </c>
      <c r="F13" t="s">
        <v>1906</v>
      </c>
      <c r="G13" t="s">
        <v>1907</v>
      </c>
      <c r="H13" t="s">
        <v>1908</v>
      </c>
      <c r="I13" t="s">
        <v>1909</v>
      </c>
      <c r="J13" t="s">
        <v>1910</v>
      </c>
      <c r="K13" t="s">
        <v>1911</v>
      </c>
    </row>
    <row r="14" spans="1:11" ht="42">
      <c r="A14" t="s">
        <v>1734</v>
      </c>
      <c r="B14" s="51"/>
      <c r="C14" s="51"/>
      <c r="D14" s="51"/>
      <c r="E14" s="53" t="s">
        <v>1912</v>
      </c>
      <c r="F14" t="s">
        <v>1913</v>
      </c>
      <c r="G14" t="s">
        <v>1914</v>
      </c>
      <c r="H14" t="s">
        <v>1915</v>
      </c>
      <c r="I14" t="s">
        <v>1916</v>
      </c>
      <c r="J14" t="s">
        <v>1917</v>
      </c>
      <c r="K14" t="s">
        <v>1918</v>
      </c>
    </row>
    <row r="15" spans="1:11" ht="42">
      <c r="A15" t="s">
        <v>1742</v>
      </c>
      <c r="B15" s="51"/>
      <c r="C15" s="51"/>
      <c r="D15" s="51"/>
      <c r="E15" s="53" t="s">
        <v>950</v>
      </c>
      <c r="F15" t="s">
        <v>1919</v>
      </c>
      <c r="G15" t="s">
        <v>1920</v>
      </c>
      <c r="H15" t="s">
        <v>1921</v>
      </c>
      <c r="I15" t="s">
        <v>1922</v>
      </c>
      <c r="J15" t="s">
        <v>1923</v>
      </c>
      <c r="K15" t="s">
        <v>1924</v>
      </c>
    </row>
    <row r="16" spans="1:11" ht="42">
      <c r="A16" t="s">
        <v>1750</v>
      </c>
      <c r="B16" s="51"/>
      <c r="C16" s="51"/>
      <c r="D16" s="51"/>
      <c r="E16" s="53" t="s">
        <v>784</v>
      </c>
      <c r="F16" t="s">
        <v>1925</v>
      </c>
      <c r="G16" t="s">
        <v>1926</v>
      </c>
      <c r="H16" t="s">
        <v>1927</v>
      </c>
      <c r="I16" t="s">
        <v>1928</v>
      </c>
      <c r="J16" t="s">
        <v>1929</v>
      </c>
      <c r="K16" t="s">
        <v>1930</v>
      </c>
    </row>
    <row r="17" spans="1:11" ht="42">
      <c r="A17" t="s">
        <v>1757</v>
      </c>
      <c r="B17" s="51"/>
      <c r="C17" s="51"/>
      <c r="D17" s="51"/>
      <c r="E17" s="53" t="s">
        <v>951</v>
      </c>
      <c r="F17" t="s">
        <v>1931</v>
      </c>
      <c r="G17" t="s">
        <v>1932</v>
      </c>
      <c r="H17" t="s">
        <v>1933</v>
      </c>
      <c r="I17" t="s">
        <v>1934</v>
      </c>
      <c r="J17" t="s">
        <v>1935</v>
      </c>
      <c r="K17" t="s">
        <v>1936</v>
      </c>
    </row>
    <row r="18" spans="1:11" ht="42">
      <c r="A18" t="s">
        <v>1765</v>
      </c>
      <c r="B18" s="51"/>
      <c r="C18" s="51"/>
      <c r="D18" s="51"/>
      <c r="E18" s="53" t="s">
        <v>1937</v>
      </c>
      <c r="F18" t="s">
        <v>1938</v>
      </c>
      <c r="G18" t="s">
        <v>1939</v>
      </c>
      <c r="H18" t="s">
        <v>1940</v>
      </c>
      <c r="I18" t="s">
        <v>1941</v>
      </c>
      <c r="J18" t="s">
        <v>1942</v>
      </c>
      <c r="K18" t="s">
        <v>1943</v>
      </c>
    </row>
    <row r="19" spans="1:11" ht="42">
      <c r="A19" t="s">
        <v>1773</v>
      </c>
      <c r="B19" s="51"/>
      <c r="C19" s="51"/>
      <c r="D19" s="51"/>
      <c r="E19" s="53" t="s">
        <v>1944</v>
      </c>
      <c r="F19" t="s">
        <v>1945</v>
      </c>
      <c r="G19" t="s">
        <v>1946</v>
      </c>
      <c r="H19" t="s">
        <v>1947</v>
      </c>
      <c r="I19" t="s">
        <v>1948</v>
      </c>
      <c r="J19" t="s">
        <v>1949</v>
      </c>
      <c r="K19" t="s">
        <v>1950</v>
      </c>
    </row>
    <row r="20" spans="1:11" ht="42">
      <c r="A20" t="s">
        <v>1781</v>
      </c>
      <c r="B20" s="51"/>
      <c r="C20" s="51"/>
      <c r="D20" s="51"/>
      <c r="E20" s="53" t="s">
        <v>1951</v>
      </c>
      <c r="F20" t="s">
        <v>1952</v>
      </c>
      <c r="G20" t="s">
        <v>1953</v>
      </c>
      <c r="H20" t="s">
        <v>1954</v>
      </c>
      <c r="I20" t="s">
        <v>1955</v>
      </c>
      <c r="J20" t="s">
        <v>1956</v>
      </c>
      <c r="K20" t="s">
        <v>1957</v>
      </c>
    </row>
    <row r="21" spans="1:11" ht="63">
      <c r="A21" t="s">
        <v>1789</v>
      </c>
      <c r="B21" s="51"/>
      <c r="C21" s="51"/>
      <c r="D21" s="51"/>
      <c r="E21" s="53" t="s">
        <v>1958</v>
      </c>
      <c r="F21" t="s">
        <v>1959</v>
      </c>
      <c r="G21" t="s">
        <v>1960</v>
      </c>
      <c r="H21" t="s">
        <v>1961</v>
      </c>
      <c r="I21" t="s">
        <v>1962</v>
      </c>
      <c r="J21" t="s">
        <v>1963</v>
      </c>
      <c r="K21" t="s">
        <v>1964</v>
      </c>
    </row>
    <row r="22" spans="1:11" ht="42">
      <c r="A22" t="s">
        <v>1797</v>
      </c>
      <c r="B22" s="51"/>
      <c r="C22" s="51"/>
      <c r="D22" s="51"/>
      <c r="E22" s="53" t="s">
        <v>1965</v>
      </c>
      <c r="F22" t="s">
        <v>1966</v>
      </c>
      <c r="G22" t="s">
        <v>1967</v>
      </c>
      <c r="H22" t="s">
        <v>1968</v>
      </c>
      <c r="I22" t="s">
        <v>1969</v>
      </c>
      <c r="J22" t="s">
        <v>1970</v>
      </c>
      <c r="K22" t="s">
        <v>1971</v>
      </c>
    </row>
    <row r="23" spans="1:11" ht="21">
      <c r="A23" t="s">
        <v>1404</v>
      </c>
      <c r="B23" s="51"/>
      <c r="C23" s="51"/>
      <c r="D23" s="51"/>
      <c r="E23" s="53" t="s">
        <v>1406</v>
      </c>
      <c r="F23" t="s">
        <v>1972</v>
      </c>
      <c r="G23" t="s">
        <v>1973</v>
      </c>
      <c r="H23" t="s">
        <v>1974</v>
      </c>
      <c r="I23" t="s">
        <v>1975</v>
      </c>
      <c r="J23" t="s">
        <v>1976</v>
      </c>
      <c r="K23" t="s">
        <v>1977</v>
      </c>
    </row>
    <row r="24" spans="1:11" ht="42">
      <c r="A24" t="s">
        <v>1413</v>
      </c>
      <c r="B24" s="51"/>
      <c r="C24" s="51"/>
      <c r="D24" s="51"/>
      <c r="E24" s="53" t="s">
        <v>1027</v>
      </c>
      <c r="F24" t="s">
        <v>1978</v>
      </c>
      <c r="G24" t="s">
        <v>1979</v>
      </c>
      <c r="H24" t="s">
        <v>1980</v>
      </c>
      <c r="I24" t="s">
        <v>1981</v>
      </c>
      <c r="J24" t="s">
        <v>1982</v>
      </c>
      <c r="K24" t="s">
        <v>1983</v>
      </c>
    </row>
    <row r="25" spans="1:11" ht="42">
      <c r="A25" t="s">
        <v>1984</v>
      </c>
      <c r="B25" s="51"/>
      <c r="C25" s="51"/>
      <c r="D25" s="51"/>
      <c r="E25" s="53" t="s">
        <v>1985</v>
      </c>
      <c r="F25" t="s">
        <v>1986</v>
      </c>
      <c r="G25" t="s">
        <v>1987</v>
      </c>
      <c r="H25" t="s">
        <v>1988</v>
      </c>
      <c r="I25" t="s">
        <v>1989</v>
      </c>
      <c r="J25" t="s">
        <v>1990</v>
      </c>
      <c r="K25" t="s">
        <v>1991</v>
      </c>
    </row>
    <row r="26" spans="1:11" ht="42">
      <c r="A26" t="s">
        <v>1992</v>
      </c>
      <c r="B26" s="51"/>
      <c r="C26" s="51"/>
      <c r="D26" s="51"/>
      <c r="E26" s="53" t="s">
        <v>1993</v>
      </c>
      <c r="F26" t="s">
        <v>1994</v>
      </c>
      <c r="G26" t="s">
        <v>1995</v>
      </c>
      <c r="H26" t="s">
        <v>1996</v>
      </c>
      <c r="I26" t="s">
        <v>1997</v>
      </c>
      <c r="J26" t="s">
        <v>1998</v>
      </c>
      <c r="K26" t="s">
        <v>1999</v>
      </c>
    </row>
    <row r="27" spans="1:11" ht="42">
      <c r="A27" t="s">
        <v>2000</v>
      </c>
      <c r="B27" s="51"/>
      <c r="C27" s="51"/>
      <c r="D27" s="51"/>
      <c r="E27" s="53" t="s">
        <v>2001</v>
      </c>
      <c r="F27" t="s">
        <v>2002</v>
      </c>
      <c r="G27" t="s">
        <v>2003</v>
      </c>
      <c r="H27" t="s">
        <v>2004</v>
      </c>
      <c r="I27" t="s">
        <v>2005</v>
      </c>
      <c r="J27" t="s">
        <v>2006</v>
      </c>
      <c r="K27" t="s">
        <v>2007</v>
      </c>
    </row>
    <row r="28" spans="1:11" ht="42">
      <c r="A28" t="s">
        <v>2008</v>
      </c>
      <c r="B28" s="51"/>
      <c r="C28" s="51"/>
      <c r="D28" s="51"/>
      <c r="E28" s="53" t="s">
        <v>2009</v>
      </c>
      <c r="F28" t="s">
        <v>1115</v>
      </c>
      <c r="G28" t="s">
        <v>2010</v>
      </c>
      <c r="H28" t="s">
        <v>2011</v>
      </c>
      <c r="I28" t="s">
        <v>2012</v>
      </c>
      <c r="J28" t="s">
        <v>2013</v>
      </c>
      <c r="K28" t="s">
        <v>2014</v>
      </c>
    </row>
    <row r="29" spans="1:11" ht="42">
      <c r="A29" t="s">
        <v>1421</v>
      </c>
      <c r="B29" s="51"/>
      <c r="C29" s="51"/>
      <c r="D29" s="51"/>
      <c r="E29" s="53" t="s">
        <v>972</v>
      </c>
      <c r="F29" t="s">
        <v>2015</v>
      </c>
      <c r="G29" t="s">
        <v>2016</v>
      </c>
      <c r="H29" t="s">
        <v>2017</v>
      </c>
      <c r="I29" t="s">
        <v>2018</v>
      </c>
      <c r="J29" t="s">
        <v>2019</v>
      </c>
      <c r="K29" t="s">
        <v>2020</v>
      </c>
    </row>
    <row r="30" spans="1:11" ht="21">
      <c r="A30" t="s">
        <v>1428</v>
      </c>
      <c r="B30" s="51"/>
      <c r="C30" s="51"/>
      <c r="D30" s="51"/>
      <c r="E30" s="53" t="s">
        <v>416</v>
      </c>
      <c r="F30" t="s">
        <v>2021</v>
      </c>
      <c r="G30" t="s">
        <v>2022</v>
      </c>
      <c r="H30" t="s">
        <v>2023</v>
      </c>
      <c r="I30" t="s">
        <v>2024</v>
      </c>
      <c r="J30" t="s">
        <v>2025</v>
      </c>
      <c r="K30" t="s">
        <v>2026</v>
      </c>
    </row>
    <row r="31" spans="1:11" ht="42">
      <c r="A31" t="s">
        <v>1435</v>
      </c>
      <c r="B31" s="51"/>
      <c r="C31" s="51"/>
      <c r="D31" s="51"/>
      <c r="E31" s="53" t="s">
        <v>2027</v>
      </c>
      <c r="F31" t="s">
        <v>1115</v>
      </c>
      <c r="G31" t="s">
        <v>2028</v>
      </c>
      <c r="H31" t="s">
        <v>2029</v>
      </c>
      <c r="I31" t="s">
        <v>2030</v>
      </c>
      <c r="J31" t="s">
        <v>2031</v>
      </c>
      <c r="K31" t="s">
        <v>2032</v>
      </c>
    </row>
    <row r="32" spans="1:11" ht="42">
      <c r="A32" t="s">
        <v>2033</v>
      </c>
      <c r="B32" s="51"/>
      <c r="C32" s="51"/>
      <c r="D32" s="51"/>
      <c r="E32" s="53" t="s">
        <v>2034</v>
      </c>
      <c r="F32" t="s">
        <v>2035</v>
      </c>
      <c r="G32" t="s">
        <v>2036</v>
      </c>
      <c r="H32" t="s">
        <v>2037</v>
      </c>
      <c r="I32" t="s">
        <v>2038</v>
      </c>
      <c r="J32" t="s">
        <v>2039</v>
      </c>
      <c r="K32" t="s">
        <v>2040</v>
      </c>
    </row>
    <row r="33" spans="1:11" ht="21">
      <c r="A33" t="s">
        <v>2041</v>
      </c>
      <c r="B33" s="51"/>
      <c r="C33" s="51"/>
      <c r="D33" s="51"/>
      <c r="E33" s="53" t="s">
        <v>2042</v>
      </c>
      <c r="F33" t="s">
        <v>2043</v>
      </c>
      <c r="G33" t="s">
        <v>2044</v>
      </c>
      <c r="H33" t="s">
        <v>2045</v>
      </c>
      <c r="I33" t="s">
        <v>2046</v>
      </c>
      <c r="J33" t="s">
        <v>2047</v>
      </c>
      <c r="K33" t="s">
        <v>2048</v>
      </c>
    </row>
    <row r="34" spans="1:11" ht="21">
      <c r="A34" t="s">
        <v>2049</v>
      </c>
      <c r="B34" s="51"/>
      <c r="C34" s="51"/>
      <c r="D34" s="51"/>
      <c r="E34" s="53" t="s">
        <v>2050</v>
      </c>
      <c r="F34" t="s">
        <v>2051</v>
      </c>
      <c r="G34" t="s">
        <v>2052</v>
      </c>
      <c r="H34" t="s">
        <v>2053</v>
      </c>
      <c r="I34" t="s">
        <v>2054</v>
      </c>
      <c r="J34" t="s">
        <v>2055</v>
      </c>
      <c r="K34" t="s">
        <v>2056</v>
      </c>
    </row>
    <row r="35" spans="1:11" ht="21">
      <c r="A35" t="s">
        <v>2057</v>
      </c>
      <c r="B35" s="51"/>
      <c r="C35" s="51"/>
      <c r="D35" s="51"/>
      <c r="E35" s="53" t="s">
        <v>2058</v>
      </c>
      <c r="F35" t="s">
        <v>2059</v>
      </c>
      <c r="G35" t="s">
        <v>2060</v>
      </c>
      <c r="H35" t="s">
        <v>2061</v>
      </c>
      <c r="I35" t="s">
        <v>1115</v>
      </c>
      <c r="J35" t="s">
        <v>1115</v>
      </c>
      <c r="K35" t="s">
        <v>1115</v>
      </c>
    </row>
    <row r="36" spans="1:11" ht="21">
      <c r="A36" t="s">
        <v>2062</v>
      </c>
      <c r="B36" s="51"/>
      <c r="C36" s="51"/>
      <c r="D36" s="51"/>
      <c r="E36" s="53" t="s">
        <v>2063</v>
      </c>
      <c r="F36" t="s">
        <v>2064</v>
      </c>
      <c r="G36" t="s">
        <v>2065</v>
      </c>
      <c r="H36" t="s">
        <v>2066</v>
      </c>
      <c r="I36" t="s">
        <v>2067</v>
      </c>
      <c r="J36" t="s">
        <v>2068</v>
      </c>
      <c r="K36" t="s">
        <v>2069</v>
      </c>
    </row>
    <row r="37" spans="1:11" ht="42">
      <c r="A37" t="s">
        <v>2070</v>
      </c>
      <c r="B37" s="51"/>
      <c r="C37" s="51"/>
      <c r="D37" s="51"/>
      <c r="E37" s="53" t="s">
        <v>2071</v>
      </c>
      <c r="F37" t="s">
        <v>2072</v>
      </c>
      <c r="G37" t="s">
        <v>2073</v>
      </c>
      <c r="H37" t="s">
        <v>2074</v>
      </c>
      <c r="I37" t="s">
        <v>2075</v>
      </c>
      <c r="J37" t="s">
        <v>2076</v>
      </c>
      <c r="K37" t="s">
        <v>2077</v>
      </c>
    </row>
    <row r="38" spans="1:11" ht="21">
      <c r="A38" t="s">
        <v>2078</v>
      </c>
      <c r="B38" s="51"/>
      <c r="C38" s="51"/>
      <c r="D38" s="51"/>
      <c r="E38" s="53" t="s">
        <v>2079</v>
      </c>
      <c r="F38" t="s">
        <v>2080</v>
      </c>
      <c r="G38" t="s">
        <v>2081</v>
      </c>
      <c r="H38" t="s">
        <v>2082</v>
      </c>
      <c r="I38" t="s">
        <v>1115</v>
      </c>
      <c r="J38" t="s">
        <v>2083</v>
      </c>
      <c r="K38" t="s">
        <v>2084</v>
      </c>
    </row>
    <row r="39" spans="1:11" ht="21">
      <c r="A39" t="s">
        <v>2085</v>
      </c>
      <c r="B39" s="51"/>
      <c r="C39" s="51"/>
      <c r="D39" s="51"/>
      <c r="E39" s="53" t="s">
        <v>2086</v>
      </c>
      <c r="F39" t="s">
        <v>2087</v>
      </c>
      <c r="G39" t="s">
        <v>2088</v>
      </c>
      <c r="H39" t="s">
        <v>2089</v>
      </c>
      <c r="I39" t="s">
        <v>2090</v>
      </c>
      <c r="J39" t="s">
        <v>2091</v>
      </c>
      <c r="K39" t="s">
        <v>2092</v>
      </c>
    </row>
    <row r="40" spans="1:11" ht="21">
      <c r="A40" t="s">
        <v>2093</v>
      </c>
      <c r="B40" s="51"/>
      <c r="C40" s="51"/>
      <c r="D40" s="51"/>
      <c r="E40" s="53" t="s">
        <v>2094</v>
      </c>
      <c r="F40" t="s">
        <v>2095</v>
      </c>
      <c r="G40" t="s">
        <v>2096</v>
      </c>
      <c r="H40" t="s">
        <v>2097</v>
      </c>
      <c r="I40" t="s">
        <v>2098</v>
      </c>
      <c r="J40" t="s">
        <v>2099</v>
      </c>
      <c r="K40" t="s">
        <v>2100</v>
      </c>
    </row>
    <row r="41" spans="1:11" ht="21">
      <c r="A41" t="s">
        <v>2101</v>
      </c>
      <c r="B41" s="51"/>
      <c r="C41" s="51"/>
      <c r="D41" s="51"/>
      <c r="E41" s="54" t="s">
        <v>2102</v>
      </c>
      <c r="F41" t="s">
        <v>2103</v>
      </c>
      <c r="G41" t="s">
        <v>2104</v>
      </c>
      <c r="H41" t="s">
        <v>2105</v>
      </c>
      <c r="I41" t="s">
        <v>1115</v>
      </c>
      <c r="J41" t="s">
        <v>1115</v>
      </c>
      <c r="K41" t="s">
        <v>1115</v>
      </c>
    </row>
    <row r="42" spans="1:11" ht="21">
      <c r="A42" t="s">
        <v>2106</v>
      </c>
      <c r="B42" s="51"/>
      <c r="C42" s="51"/>
      <c r="D42" s="51"/>
      <c r="E42" s="54" t="s">
        <v>2107</v>
      </c>
      <c r="F42" t="s">
        <v>2108</v>
      </c>
      <c r="G42" t="s">
        <v>2109</v>
      </c>
      <c r="H42" t="s">
        <v>2110</v>
      </c>
      <c r="I42" t="s">
        <v>1115</v>
      </c>
      <c r="J42" t="s">
        <v>1115</v>
      </c>
      <c r="K42" t="s">
        <v>1115</v>
      </c>
    </row>
    <row r="43" spans="1:11" ht="42">
      <c r="A43" t="s">
        <v>1451</v>
      </c>
      <c r="B43" s="51"/>
      <c r="C43" s="51"/>
      <c r="D43" s="51"/>
      <c r="E43" s="53" t="s">
        <v>1453</v>
      </c>
      <c r="F43" t="s">
        <v>1115</v>
      </c>
      <c r="G43" t="s">
        <v>1115</v>
      </c>
      <c r="H43" t="s">
        <v>1115</v>
      </c>
      <c r="I43" t="s">
        <v>1115</v>
      </c>
      <c r="J43" t="s">
        <v>2111</v>
      </c>
      <c r="K43" t="s">
        <v>2112</v>
      </c>
    </row>
    <row r="44" spans="1:11" ht="21">
      <c r="A44" t="s">
        <v>1456</v>
      </c>
      <c r="B44" s="51"/>
      <c r="C44" s="51"/>
      <c r="D44" s="51"/>
      <c r="E44" s="53" t="s">
        <v>1032</v>
      </c>
      <c r="F44" t="s">
        <v>1115</v>
      </c>
      <c r="G44" t="s">
        <v>1115</v>
      </c>
      <c r="H44" t="s">
        <v>1115</v>
      </c>
      <c r="I44" t="s">
        <v>1115</v>
      </c>
      <c r="J44" t="s">
        <v>2113</v>
      </c>
      <c r="K44" t="s">
        <v>2114</v>
      </c>
    </row>
    <row r="45" spans="1:11" ht="21">
      <c r="A45" t="s">
        <v>1459</v>
      </c>
      <c r="B45" s="51"/>
      <c r="C45" s="51"/>
      <c r="D45" s="51"/>
      <c r="E45" s="53" t="s">
        <v>1460</v>
      </c>
      <c r="F45" t="s">
        <v>1115</v>
      </c>
      <c r="G45" t="s">
        <v>1115</v>
      </c>
      <c r="H45" t="s">
        <v>1115</v>
      </c>
      <c r="I45" t="s">
        <v>1115</v>
      </c>
      <c r="J45" t="s">
        <v>2115</v>
      </c>
      <c r="K45" t="s">
        <v>2116</v>
      </c>
    </row>
    <row r="46" spans="1:11" ht="21">
      <c r="A46" t="s">
        <v>1463</v>
      </c>
      <c r="B46" s="51"/>
      <c r="C46" s="51"/>
      <c r="D46" s="51"/>
      <c r="E46" s="53" t="s">
        <v>1033</v>
      </c>
      <c r="F46" t="s">
        <v>1115</v>
      </c>
      <c r="G46" t="s">
        <v>1115</v>
      </c>
      <c r="H46" t="s">
        <v>1115</v>
      </c>
      <c r="I46" t="s">
        <v>1115</v>
      </c>
      <c r="J46" t="s">
        <v>2117</v>
      </c>
      <c r="K46" t="s">
        <v>2118</v>
      </c>
    </row>
    <row r="47" spans="1:11" ht="21">
      <c r="A47" t="s">
        <v>1466</v>
      </c>
      <c r="B47" s="51"/>
      <c r="C47" s="51"/>
      <c r="D47" s="51"/>
      <c r="E47" s="53" t="s">
        <v>981</v>
      </c>
      <c r="F47" t="s">
        <v>1115</v>
      </c>
      <c r="G47" t="s">
        <v>1115</v>
      </c>
      <c r="H47" t="s">
        <v>1115</v>
      </c>
      <c r="I47" t="s">
        <v>1115</v>
      </c>
      <c r="J47" t="s">
        <v>2119</v>
      </c>
      <c r="K47" t="s">
        <v>2120</v>
      </c>
    </row>
    <row r="48" spans="1:11" ht="21">
      <c r="A48" t="s">
        <v>1470</v>
      </c>
      <c r="B48" s="51"/>
      <c r="C48" s="51"/>
      <c r="D48" s="51"/>
      <c r="E48" s="53" t="s">
        <v>982</v>
      </c>
      <c r="F48" t="s">
        <v>1115</v>
      </c>
      <c r="G48" t="s">
        <v>1115</v>
      </c>
      <c r="H48" t="s">
        <v>1115</v>
      </c>
      <c r="I48" t="s">
        <v>1115</v>
      </c>
      <c r="J48" t="s">
        <v>2121</v>
      </c>
      <c r="K48" t="s">
        <v>2122</v>
      </c>
    </row>
    <row r="49" spans="1:11" ht="42">
      <c r="A49" t="s">
        <v>1473</v>
      </c>
      <c r="B49" s="51"/>
      <c r="C49" s="51"/>
      <c r="D49" s="51"/>
      <c r="E49" s="53" t="s">
        <v>1474</v>
      </c>
      <c r="F49" t="s">
        <v>1115</v>
      </c>
      <c r="G49" t="s">
        <v>1115</v>
      </c>
      <c r="H49" t="s">
        <v>1115</v>
      </c>
      <c r="I49" t="s">
        <v>1115</v>
      </c>
      <c r="J49" t="s">
        <v>2123</v>
      </c>
      <c r="K49" t="s">
        <v>2124</v>
      </c>
    </row>
    <row r="50" spans="1:11" ht="21">
      <c r="A50" t="s">
        <v>1477</v>
      </c>
      <c r="B50" s="51"/>
      <c r="C50" s="51"/>
      <c r="D50" s="51"/>
      <c r="E50" s="53" t="s">
        <v>1034</v>
      </c>
      <c r="F50" t="s">
        <v>1115</v>
      </c>
      <c r="G50" t="s">
        <v>1115</v>
      </c>
      <c r="H50" t="s">
        <v>1115</v>
      </c>
      <c r="I50" t="s">
        <v>1115</v>
      </c>
      <c r="J50" t="s">
        <v>2125</v>
      </c>
      <c r="K50" t="s">
        <v>2126</v>
      </c>
    </row>
    <row r="51" spans="1:11" ht="21">
      <c r="A51" t="s">
        <v>1053</v>
      </c>
      <c r="B51" s="51"/>
      <c r="C51" s="51"/>
      <c r="D51" s="51"/>
      <c r="E51" s="53" t="s">
        <v>2127</v>
      </c>
      <c r="F51" t="s">
        <v>2128</v>
      </c>
      <c r="G51" t="s">
        <v>2129</v>
      </c>
      <c r="H51" t="s">
        <v>2130</v>
      </c>
      <c r="I51" t="s">
        <v>2131</v>
      </c>
      <c r="J51" t="s">
        <v>2132</v>
      </c>
      <c r="K51" t="s">
        <v>2133</v>
      </c>
    </row>
    <row r="52" spans="1:11" ht="21">
      <c r="A52" t="s">
        <v>2134</v>
      </c>
      <c r="B52" s="51"/>
      <c r="C52" s="51"/>
      <c r="D52" s="51"/>
      <c r="E52" s="53" t="s">
        <v>2135</v>
      </c>
      <c r="F52" t="s">
        <v>2136</v>
      </c>
      <c r="G52" t="s">
        <v>2137</v>
      </c>
      <c r="H52" t="s">
        <v>2138</v>
      </c>
      <c r="I52" t="s">
        <v>2139</v>
      </c>
      <c r="J52" t="s">
        <v>2140</v>
      </c>
      <c r="K52" t="s">
        <v>2141</v>
      </c>
    </row>
    <row r="53" spans="1:11" ht="21">
      <c r="A53" t="s">
        <v>2142</v>
      </c>
      <c r="B53" s="51"/>
      <c r="C53" s="51"/>
      <c r="D53" s="51"/>
      <c r="E53" s="53" t="s">
        <v>2143</v>
      </c>
      <c r="F53" t="s">
        <v>2144</v>
      </c>
      <c r="G53" t="s">
        <v>2145</v>
      </c>
      <c r="H53" t="s">
        <v>2146</v>
      </c>
      <c r="I53" t="s">
        <v>2147</v>
      </c>
      <c r="J53" t="s">
        <v>2148</v>
      </c>
      <c r="K53" t="s">
        <v>2149</v>
      </c>
    </row>
    <row r="54" spans="1:11" ht="21">
      <c r="A54" t="s">
        <v>1062</v>
      </c>
      <c r="B54" s="51"/>
      <c r="C54" s="51"/>
      <c r="D54" s="51"/>
      <c r="E54" s="53" t="s">
        <v>959</v>
      </c>
      <c r="F54" t="s">
        <v>2150</v>
      </c>
      <c r="G54" t="s">
        <v>2151</v>
      </c>
      <c r="H54" t="s">
        <v>2152</v>
      </c>
      <c r="I54" t="s">
        <v>2153</v>
      </c>
      <c r="J54" t="s">
        <v>2154</v>
      </c>
      <c r="K54" t="s">
        <v>2155</v>
      </c>
    </row>
    <row r="55" spans="1:11" ht="21">
      <c r="A55" t="s">
        <v>2156</v>
      </c>
      <c r="B55" s="51"/>
      <c r="C55" s="51"/>
      <c r="D55" s="51"/>
      <c r="E55" s="53" t="s">
        <v>2157</v>
      </c>
      <c r="F55" t="s">
        <v>2158</v>
      </c>
      <c r="G55" t="s">
        <v>2159</v>
      </c>
      <c r="H55" t="s">
        <v>2160</v>
      </c>
      <c r="I55" t="s">
        <v>2161</v>
      </c>
      <c r="J55" t="s">
        <v>2162</v>
      </c>
      <c r="K55" t="s">
        <v>2163</v>
      </c>
    </row>
    <row r="56" spans="1:11" ht="42">
      <c r="A56" t="s">
        <v>2164</v>
      </c>
      <c r="B56" s="51"/>
      <c r="C56" s="51"/>
      <c r="D56" s="51"/>
      <c r="E56" s="53" t="s">
        <v>2165</v>
      </c>
      <c r="F56" t="s">
        <v>2166</v>
      </c>
      <c r="G56" t="s">
        <v>2167</v>
      </c>
      <c r="H56" t="s">
        <v>2168</v>
      </c>
      <c r="I56" t="s">
        <v>2169</v>
      </c>
      <c r="J56" t="s">
        <v>2170</v>
      </c>
      <c r="K56" t="s">
        <v>2171</v>
      </c>
    </row>
    <row r="57" spans="1:11" ht="21">
      <c r="A57" t="s">
        <v>2172</v>
      </c>
      <c r="B57" s="51"/>
      <c r="C57" s="51"/>
      <c r="D57" s="51"/>
      <c r="E57" s="53" t="s">
        <v>2173</v>
      </c>
      <c r="F57" t="s">
        <v>2174</v>
      </c>
      <c r="G57" t="s">
        <v>2175</v>
      </c>
      <c r="H57" t="s">
        <v>2176</v>
      </c>
      <c r="I57" t="s">
        <v>2177</v>
      </c>
      <c r="J57" t="s">
        <v>2178</v>
      </c>
      <c r="K57" t="s">
        <v>2179</v>
      </c>
    </row>
    <row r="58" spans="1:11" ht="21">
      <c r="A58" t="s">
        <v>1070</v>
      </c>
      <c r="B58" s="51"/>
      <c r="C58" s="51"/>
      <c r="D58" s="51"/>
      <c r="E58" s="53" t="s">
        <v>577</v>
      </c>
      <c r="F58" t="s">
        <v>2180</v>
      </c>
      <c r="G58" t="s">
        <v>2181</v>
      </c>
      <c r="H58" t="s">
        <v>2182</v>
      </c>
      <c r="I58" t="s">
        <v>2183</v>
      </c>
      <c r="J58" t="s">
        <v>2184</v>
      </c>
      <c r="K58" t="s">
        <v>2185</v>
      </c>
    </row>
    <row r="59" spans="1:11" ht="42">
      <c r="A59" t="s">
        <v>2186</v>
      </c>
      <c r="B59" s="51"/>
      <c r="C59" s="51"/>
      <c r="D59" s="51"/>
      <c r="E59" s="53" t="s">
        <v>2187</v>
      </c>
      <c r="F59" t="s">
        <v>2188</v>
      </c>
      <c r="G59" t="s">
        <v>2189</v>
      </c>
      <c r="H59" t="s">
        <v>2190</v>
      </c>
      <c r="I59" t="s">
        <v>2191</v>
      </c>
      <c r="J59" t="s">
        <v>2192</v>
      </c>
      <c r="K59" t="s">
        <v>2193</v>
      </c>
    </row>
    <row r="60" spans="1:11" ht="21">
      <c r="A60" t="s">
        <v>1480</v>
      </c>
      <c r="B60" s="51"/>
      <c r="C60" s="51"/>
      <c r="D60" s="51"/>
      <c r="E60" s="53" t="s">
        <v>643</v>
      </c>
      <c r="F60" t="s">
        <v>2194</v>
      </c>
      <c r="G60" t="s">
        <v>2195</v>
      </c>
      <c r="H60" t="s">
        <v>2196</v>
      </c>
      <c r="I60" t="s">
        <v>2197</v>
      </c>
      <c r="J60" t="s">
        <v>2198</v>
      </c>
      <c r="K60" t="s">
        <v>2199</v>
      </c>
    </row>
    <row r="61" spans="1:11" ht="42">
      <c r="A61" t="s">
        <v>1488</v>
      </c>
      <c r="B61" s="51"/>
      <c r="C61" s="51"/>
      <c r="D61" s="51"/>
      <c r="E61" s="53" t="s">
        <v>1039</v>
      </c>
      <c r="F61" t="s">
        <v>2200</v>
      </c>
      <c r="G61" t="s">
        <v>2201</v>
      </c>
      <c r="H61" t="s">
        <v>2202</v>
      </c>
      <c r="I61" t="s">
        <v>2203</v>
      </c>
      <c r="J61" t="s">
        <v>2204</v>
      </c>
      <c r="K61" t="s">
        <v>2205</v>
      </c>
    </row>
    <row r="62" spans="1:11" ht="63">
      <c r="A62" t="s">
        <v>1495</v>
      </c>
      <c r="B62" s="51"/>
      <c r="C62" s="51"/>
      <c r="D62" s="51"/>
      <c r="E62" s="53" t="s">
        <v>2206</v>
      </c>
      <c r="F62" t="s">
        <v>2207</v>
      </c>
      <c r="G62" t="s">
        <v>2208</v>
      </c>
      <c r="H62" t="s">
        <v>2209</v>
      </c>
      <c r="I62" t="s">
        <v>2210</v>
      </c>
      <c r="J62" t="s">
        <v>2211</v>
      </c>
      <c r="K62" t="s">
        <v>2212</v>
      </c>
    </row>
    <row r="63" spans="1:11" ht="42">
      <c r="A63" t="s">
        <v>1503</v>
      </c>
      <c r="B63" s="51"/>
      <c r="C63" s="51"/>
      <c r="D63" s="51"/>
      <c r="E63" s="53" t="s">
        <v>797</v>
      </c>
      <c r="F63" t="s">
        <v>2213</v>
      </c>
      <c r="G63" t="s">
        <v>2214</v>
      </c>
      <c r="H63" t="s">
        <v>2215</v>
      </c>
      <c r="I63" t="s">
        <v>2216</v>
      </c>
      <c r="J63" t="s">
        <v>2217</v>
      </c>
      <c r="K63" t="s">
        <v>2218</v>
      </c>
    </row>
    <row r="64" spans="1:11" ht="42">
      <c r="A64" t="s">
        <v>1511</v>
      </c>
      <c r="B64" s="51"/>
      <c r="C64" s="51"/>
      <c r="D64" s="51"/>
      <c r="E64" s="53" t="s">
        <v>995</v>
      </c>
      <c r="F64" t="s">
        <v>2219</v>
      </c>
      <c r="G64" t="s">
        <v>2220</v>
      </c>
      <c r="H64" t="s">
        <v>2221</v>
      </c>
      <c r="I64" t="s">
        <v>2222</v>
      </c>
      <c r="J64" t="s">
        <v>2223</v>
      </c>
      <c r="K64" t="s">
        <v>2224</v>
      </c>
    </row>
    <row r="65" spans="1:11" ht="42">
      <c r="A65" t="s">
        <v>2225</v>
      </c>
      <c r="B65" s="51"/>
      <c r="C65" s="51"/>
      <c r="D65" s="51"/>
      <c r="E65" s="53" t="s">
        <v>2226</v>
      </c>
      <c r="F65" t="s">
        <v>2227</v>
      </c>
      <c r="G65" t="s">
        <v>2228</v>
      </c>
      <c r="H65" t="s">
        <v>2229</v>
      </c>
      <c r="I65" t="s">
        <v>2230</v>
      </c>
      <c r="J65" t="s">
        <v>2231</v>
      </c>
      <c r="K65" t="s">
        <v>2232</v>
      </c>
    </row>
    <row r="66" spans="1:11" ht="42">
      <c r="A66" t="s">
        <v>2233</v>
      </c>
      <c r="B66" s="51"/>
      <c r="C66" s="51"/>
      <c r="D66" s="51"/>
      <c r="E66" s="53" t="s">
        <v>2234</v>
      </c>
      <c r="F66" t="s">
        <v>1115</v>
      </c>
      <c r="G66" t="s">
        <v>2235</v>
      </c>
      <c r="H66" t="s">
        <v>2236</v>
      </c>
      <c r="I66" t="s">
        <v>2237</v>
      </c>
      <c r="J66" t="s">
        <v>2238</v>
      </c>
      <c r="K66" t="s">
        <v>2239</v>
      </c>
    </row>
    <row r="67" spans="1:11" ht="42">
      <c r="A67" t="s">
        <v>2240</v>
      </c>
      <c r="B67" s="51"/>
      <c r="C67" s="51"/>
      <c r="D67" s="51"/>
      <c r="E67" s="53" t="s">
        <v>2241</v>
      </c>
      <c r="F67" t="s">
        <v>2242</v>
      </c>
      <c r="G67" t="s">
        <v>2243</v>
      </c>
      <c r="H67" t="s">
        <v>2244</v>
      </c>
      <c r="I67" t="s">
        <v>2245</v>
      </c>
      <c r="J67" t="s">
        <v>2246</v>
      </c>
      <c r="K67" t="s">
        <v>2247</v>
      </c>
    </row>
    <row r="68" spans="1:11" ht="42">
      <c r="A68" t="s">
        <v>2248</v>
      </c>
      <c r="B68" s="51"/>
      <c r="C68" s="51"/>
      <c r="D68" s="51"/>
      <c r="E68" s="53" t="s">
        <v>2249</v>
      </c>
      <c r="F68" t="s">
        <v>2250</v>
      </c>
      <c r="G68" t="s">
        <v>2251</v>
      </c>
      <c r="H68" t="s">
        <v>2252</v>
      </c>
      <c r="I68" t="s">
        <v>2253</v>
      </c>
      <c r="J68" t="s">
        <v>2254</v>
      </c>
      <c r="K68" t="s">
        <v>2255</v>
      </c>
    </row>
    <row r="69" spans="1:11" ht="42">
      <c r="A69" t="s">
        <v>2256</v>
      </c>
      <c r="B69" s="51"/>
      <c r="C69" s="51"/>
      <c r="D69" s="51"/>
      <c r="E69" s="53" t="s">
        <v>2257</v>
      </c>
      <c r="F69" t="s">
        <v>1115</v>
      </c>
      <c r="G69" t="s">
        <v>2258</v>
      </c>
      <c r="H69" t="s">
        <v>2259</v>
      </c>
      <c r="I69" t="s">
        <v>2260</v>
      </c>
      <c r="J69" t="s">
        <v>2261</v>
      </c>
      <c r="K69" t="s">
        <v>2262</v>
      </c>
    </row>
    <row r="70" spans="1:11" ht="42">
      <c r="A70" t="s">
        <v>2263</v>
      </c>
      <c r="B70" s="51"/>
      <c r="C70" s="51"/>
      <c r="D70" s="51"/>
      <c r="E70" s="53" t="s">
        <v>2226</v>
      </c>
      <c r="F70" t="s">
        <v>1115</v>
      </c>
      <c r="G70" t="s">
        <v>2264</v>
      </c>
      <c r="H70" t="s">
        <v>2265</v>
      </c>
      <c r="I70" t="s">
        <v>2266</v>
      </c>
      <c r="J70" t="s">
        <v>2267</v>
      </c>
      <c r="K70" t="s">
        <v>2268</v>
      </c>
    </row>
    <row r="71" spans="1:11" ht="42">
      <c r="A71" t="s">
        <v>2269</v>
      </c>
      <c r="B71" s="51"/>
      <c r="C71" s="51"/>
      <c r="D71" s="51"/>
      <c r="E71" s="53" t="s">
        <v>2234</v>
      </c>
      <c r="F71" t="s">
        <v>1115</v>
      </c>
      <c r="G71" t="s">
        <v>2270</v>
      </c>
      <c r="H71" t="s">
        <v>2271</v>
      </c>
      <c r="I71" t="s">
        <v>2272</v>
      </c>
      <c r="J71" t="s">
        <v>2273</v>
      </c>
      <c r="K71" t="s">
        <v>2274</v>
      </c>
    </row>
    <row r="72" spans="1:11" ht="42">
      <c r="A72" t="s">
        <v>2275</v>
      </c>
      <c r="B72" s="51"/>
      <c r="C72" s="51"/>
      <c r="D72" s="51"/>
      <c r="E72" s="53" t="s">
        <v>2241</v>
      </c>
      <c r="F72" t="s">
        <v>1115</v>
      </c>
      <c r="G72" t="s">
        <v>2276</v>
      </c>
      <c r="H72" t="s">
        <v>2277</v>
      </c>
      <c r="I72" t="s">
        <v>2278</v>
      </c>
      <c r="J72" t="s">
        <v>2279</v>
      </c>
      <c r="K72" t="s">
        <v>2280</v>
      </c>
    </row>
    <row r="73" spans="1:11" ht="42">
      <c r="A73" t="s">
        <v>2281</v>
      </c>
      <c r="B73" s="51"/>
      <c r="C73" s="51"/>
      <c r="D73" s="51"/>
      <c r="E73" s="53" t="s">
        <v>2249</v>
      </c>
      <c r="F73" t="s">
        <v>1115</v>
      </c>
      <c r="G73" t="s">
        <v>2282</v>
      </c>
      <c r="H73" t="s">
        <v>2283</v>
      </c>
      <c r="I73" t="s">
        <v>2284</v>
      </c>
      <c r="J73" t="s">
        <v>2285</v>
      </c>
      <c r="K73" t="s">
        <v>2286</v>
      </c>
    </row>
    <row r="74" spans="1:11" ht="42">
      <c r="A74" t="s">
        <v>2287</v>
      </c>
      <c r="B74" s="51"/>
      <c r="C74" s="51"/>
      <c r="D74" s="51"/>
      <c r="E74" s="53" t="s">
        <v>2257</v>
      </c>
      <c r="F74" t="s">
        <v>1115</v>
      </c>
      <c r="G74" t="s">
        <v>2288</v>
      </c>
      <c r="H74" t="s">
        <v>2289</v>
      </c>
      <c r="I74" t="s">
        <v>2290</v>
      </c>
      <c r="J74" t="s">
        <v>2291</v>
      </c>
      <c r="K74" t="s">
        <v>2292</v>
      </c>
    </row>
    <row r="75" spans="1:11" ht="42">
      <c r="A75" t="s">
        <v>2293</v>
      </c>
      <c r="B75" s="51"/>
      <c r="C75" s="51"/>
      <c r="D75" s="51"/>
      <c r="E75" s="53" t="s">
        <v>2226</v>
      </c>
      <c r="F75" t="s">
        <v>1115</v>
      </c>
      <c r="G75" t="s">
        <v>1115</v>
      </c>
      <c r="H75" t="s">
        <v>1115</v>
      </c>
      <c r="I75" t="s">
        <v>2294</v>
      </c>
      <c r="J75" t="s">
        <v>2295</v>
      </c>
      <c r="K75" t="s">
        <v>2296</v>
      </c>
    </row>
    <row r="76" spans="1:11" ht="42">
      <c r="A76" t="s">
        <v>2297</v>
      </c>
      <c r="B76" s="51"/>
      <c r="C76" s="51"/>
      <c r="D76" s="51"/>
      <c r="E76" s="53" t="s">
        <v>2234</v>
      </c>
      <c r="F76" t="s">
        <v>1115</v>
      </c>
      <c r="G76" t="s">
        <v>1115</v>
      </c>
      <c r="H76" t="s">
        <v>1115</v>
      </c>
      <c r="I76" t="s">
        <v>1115</v>
      </c>
      <c r="J76" t="s">
        <v>2298</v>
      </c>
      <c r="K76" t="s">
        <v>2299</v>
      </c>
    </row>
    <row r="77" spans="1:11" ht="63">
      <c r="A77" t="s">
        <v>2300</v>
      </c>
      <c r="B77" s="51"/>
      <c r="C77" s="51"/>
      <c r="D77" s="51"/>
      <c r="E77" s="53" t="s">
        <v>2301</v>
      </c>
      <c r="F77" t="s">
        <v>1115</v>
      </c>
      <c r="G77" t="s">
        <v>1115</v>
      </c>
      <c r="H77" t="s">
        <v>1115</v>
      </c>
      <c r="I77" t="s">
        <v>1115</v>
      </c>
      <c r="J77" t="s">
        <v>2302</v>
      </c>
      <c r="K77" t="s">
        <v>2303</v>
      </c>
    </row>
    <row r="78" spans="1:11" ht="21">
      <c r="A78" t="s">
        <v>2304</v>
      </c>
      <c r="B78" s="51"/>
      <c r="C78" s="51"/>
      <c r="D78" s="51"/>
      <c r="E78" s="53" t="s">
        <v>2305</v>
      </c>
      <c r="F78" t="s">
        <v>2306</v>
      </c>
      <c r="G78" t="s">
        <v>2307</v>
      </c>
      <c r="H78" t="s">
        <v>2308</v>
      </c>
      <c r="I78" t="s">
        <v>2309</v>
      </c>
      <c r="J78" t="s">
        <v>2310</v>
      </c>
      <c r="K78" t="s">
        <v>2311</v>
      </c>
    </row>
    <row r="79" spans="1:11" ht="21">
      <c r="A79" t="s">
        <v>2312</v>
      </c>
      <c r="B79" s="51"/>
      <c r="C79" s="51"/>
      <c r="D79" s="51"/>
      <c r="E79" s="53" t="s">
        <v>2313</v>
      </c>
      <c r="F79" t="s">
        <v>2314</v>
      </c>
      <c r="G79" t="s">
        <v>2315</v>
      </c>
      <c r="H79" t="s">
        <v>2316</v>
      </c>
      <c r="I79" t="s">
        <v>2317</v>
      </c>
      <c r="J79" t="s">
        <v>2318</v>
      </c>
      <c r="K79" t="s">
        <v>2319</v>
      </c>
    </row>
    <row r="80" spans="1:11" ht="42">
      <c r="A80" t="s">
        <v>2320</v>
      </c>
      <c r="B80" s="51"/>
      <c r="C80" s="51"/>
      <c r="D80" s="51"/>
      <c r="E80" s="53" t="s">
        <v>2321</v>
      </c>
      <c r="F80" t="s">
        <v>2322</v>
      </c>
      <c r="G80" t="s">
        <v>2323</v>
      </c>
      <c r="H80" t="s">
        <v>2324</v>
      </c>
      <c r="I80" t="s">
        <v>2325</v>
      </c>
      <c r="J80" t="s">
        <v>2326</v>
      </c>
      <c r="K80" t="s">
        <v>2327</v>
      </c>
    </row>
    <row r="81" spans="1:11" ht="21">
      <c r="A81" t="s">
        <v>1606</v>
      </c>
      <c r="B81" s="51"/>
      <c r="C81" s="51"/>
      <c r="D81" s="51"/>
      <c r="E81" s="53" t="s">
        <v>479</v>
      </c>
      <c r="F81" t="s">
        <v>2328</v>
      </c>
      <c r="G81" t="s">
        <v>2329</v>
      </c>
      <c r="H81" t="s">
        <v>2330</v>
      </c>
      <c r="I81" t="s">
        <v>2331</v>
      </c>
      <c r="J81" t="s">
        <v>2332</v>
      </c>
      <c r="K81" t="s">
        <v>2333</v>
      </c>
    </row>
    <row r="82" spans="1:11" ht="21">
      <c r="A82" t="s">
        <v>2334</v>
      </c>
      <c r="B82" s="51"/>
      <c r="C82" s="51"/>
      <c r="D82" s="51"/>
      <c r="E82" s="53" t="s">
        <v>2335</v>
      </c>
      <c r="F82" t="s">
        <v>2336</v>
      </c>
      <c r="G82" t="s">
        <v>2337</v>
      </c>
      <c r="H82" t="s">
        <v>2338</v>
      </c>
      <c r="I82" t="s">
        <v>2339</v>
      </c>
      <c r="J82" t="s">
        <v>2340</v>
      </c>
      <c r="K82" t="s">
        <v>2341</v>
      </c>
    </row>
    <row r="83" spans="1:11" ht="21">
      <c r="A83" t="s">
        <v>2342</v>
      </c>
      <c r="B83" s="51"/>
      <c r="C83" s="51"/>
      <c r="D83" s="51"/>
      <c r="E83" s="53" t="s">
        <v>2343</v>
      </c>
      <c r="F83" t="s">
        <v>2344</v>
      </c>
      <c r="G83" t="s">
        <v>2345</v>
      </c>
      <c r="H83" t="s">
        <v>2346</v>
      </c>
      <c r="I83" t="s">
        <v>2347</v>
      </c>
      <c r="J83" t="s">
        <v>2348</v>
      </c>
      <c r="K83" t="s">
        <v>2349</v>
      </c>
    </row>
    <row r="84" spans="1:11" ht="63">
      <c r="A84" t="s">
        <v>2350</v>
      </c>
      <c r="B84" s="51"/>
      <c r="C84" s="51"/>
      <c r="D84" s="51"/>
      <c r="E84" s="53" t="s">
        <v>2351</v>
      </c>
      <c r="F84" t="s">
        <v>2352</v>
      </c>
      <c r="G84" t="s">
        <v>2353</v>
      </c>
      <c r="H84" t="s">
        <v>2354</v>
      </c>
      <c r="I84" t="s">
        <v>2355</v>
      </c>
      <c r="J84" t="s">
        <v>2356</v>
      </c>
      <c r="K84" t="s">
        <v>2357</v>
      </c>
    </row>
    <row r="85" spans="1:11" ht="84">
      <c r="A85" t="s">
        <v>1621</v>
      </c>
      <c r="B85" s="51"/>
      <c r="C85" s="51"/>
      <c r="D85" s="51"/>
      <c r="E85" s="53" t="s">
        <v>2358</v>
      </c>
      <c r="F85" t="s">
        <v>2359</v>
      </c>
      <c r="G85" t="s">
        <v>2360</v>
      </c>
      <c r="H85" t="s">
        <v>2361</v>
      </c>
      <c r="I85" t="s">
        <v>2362</v>
      </c>
      <c r="J85" t="s">
        <v>2363</v>
      </c>
      <c r="K85" t="s">
        <v>2364</v>
      </c>
    </row>
    <row r="86" spans="1:11" ht="84">
      <c r="A86" t="s">
        <v>1629</v>
      </c>
      <c r="B86" s="51"/>
      <c r="C86" s="51"/>
      <c r="D86" s="51"/>
      <c r="E86" s="53" t="s">
        <v>2365</v>
      </c>
      <c r="F86" t="s">
        <v>2366</v>
      </c>
      <c r="G86" t="s">
        <v>2367</v>
      </c>
      <c r="H86" t="s">
        <v>2368</v>
      </c>
      <c r="I86" t="s">
        <v>2369</v>
      </c>
      <c r="J86" t="s">
        <v>2370</v>
      </c>
      <c r="K86" t="s">
        <v>2371</v>
      </c>
    </row>
    <row r="87" spans="1:11" ht="84">
      <c r="A87" t="s">
        <v>2372</v>
      </c>
      <c r="B87" s="51"/>
      <c r="C87" s="51"/>
      <c r="D87" s="51"/>
      <c r="E87" s="53" t="s">
        <v>2373</v>
      </c>
      <c r="F87" t="s">
        <v>2374</v>
      </c>
      <c r="G87" t="s">
        <v>2375</v>
      </c>
      <c r="H87" t="s">
        <v>2376</v>
      </c>
      <c r="I87" t="s">
        <v>2377</v>
      </c>
      <c r="J87" t="s">
        <v>2378</v>
      </c>
      <c r="K87" t="s">
        <v>2379</v>
      </c>
    </row>
    <row r="88" spans="1:11" ht="84">
      <c r="A88" t="s">
        <v>2380</v>
      </c>
      <c r="B88" s="51"/>
      <c r="C88" s="51"/>
      <c r="D88" s="51"/>
      <c r="E88" s="53" t="s">
        <v>2381</v>
      </c>
      <c r="F88" t="s">
        <v>2382</v>
      </c>
      <c r="G88" t="s">
        <v>2383</v>
      </c>
      <c r="H88" t="s">
        <v>2384</v>
      </c>
      <c r="I88" t="s">
        <v>2385</v>
      </c>
      <c r="J88" t="s">
        <v>2386</v>
      </c>
      <c r="K88" t="s">
        <v>2387</v>
      </c>
    </row>
    <row r="89" spans="1:11" ht="84">
      <c r="A89" t="s">
        <v>2388</v>
      </c>
      <c r="B89" s="51"/>
      <c r="C89" s="51"/>
      <c r="D89" s="51"/>
      <c r="E89" s="53" t="s">
        <v>2389</v>
      </c>
      <c r="F89" t="s">
        <v>2390</v>
      </c>
      <c r="G89" t="s">
        <v>2391</v>
      </c>
      <c r="H89" t="s">
        <v>2392</v>
      </c>
      <c r="I89" t="s">
        <v>2393</v>
      </c>
      <c r="J89" t="s">
        <v>2394</v>
      </c>
      <c r="K89" t="s">
        <v>2395</v>
      </c>
    </row>
    <row r="90" spans="1:11" ht="105">
      <c r="A90" t="s">
        <v>1661</v>
      </c>
      <c r="B90" s="51"/>
      <c r="C90" s="51"/>
      <c r="D90" s="51"/>
      <c r="E90" s="53" t="s">
        <v>2396</v>
      </c>
      <c r="F90" t="s">
        <v>2397</v>
      </c>
      <c r="G90" t="s">
        <v>2398</v>
      </c>
      <c r="H90" t="s">
        <v>2399</v>
      </c>
      <c r="I90" t="s">
        <v>2400</v>
      </c>
      <c r="J90" t="s">
        <v>2401</v>
      </c>
      <c r="K90" t="s">
        <v>2402</v>
      </c>
    </row>
    <row r="91" spans="1:11" ht="84">
      <c r="A91" t="s">
        <v>1669</v>
      </c>
      <c r="B91" s="51"/>
      <c r="C91" s="51"/>
      <c r="D91" s="51"/>
      <c r="E91" s="53" t="s">
        <v>2403</v>
      </c>
      <c r="F91" t="s">
        <v>2404</v>
      </c>
      <c r="G91" t="s">
        <v>2405</v>
      </c>
      <c r="H91" t="s">
        <v>2406</v>
      </c>
      <c r="I91" t="s">
        <v>2407</v>
      </c>
      <c r="J91" t="s">
        <v>2408</v>
      </c>
      <c r="K91" t="s">
        <v>2409</v>
      </c>
    </row>
    <row r="92" spans="1:11" ht="105">
      <c r="A92" t="s">
        <v>1677</v>
      </c>
      <c r="B92" s="51"/>
      <c r="C92" s="51"/>
      <c r="D92" s="51"/>
      <c r="E92" s="53" t="s">
        <v>2410</v>
      </c>
      <c r="F92" t="s">
        <v>2411</v>
      </c>
      <c r="G92" t="s">
        <v>2412</v>
      </c>
      <c r="H92" t="s">
        <v>2413</v>
      </c>
      <c r="I92" t="s">
        <v>2414</v>
      </c>
      <c r="J92" t="s">
        <v>2415</v>
      </c>
      <c r="K92" t="s">
        <v>2416</v>
      </c>
    </row>
    <row r="93" spans="1:11" ht="105">
      <c r="A93" t="s">
        <v>1685</v>
      </c>
      <c r="B93" s="51"/>
      <c r="C93" s="51"/>
      <c r="D93" s="51"/>
      <c r="E93" s="53" t="s">
        <v>2417</v>
      </c>
      <c r="F93" t="s">
        <v>2418</v>
      </c>
      <c r="G93" t="s">
        <v>2419</v>
      </c>
      <c r="H93" t="s">
        <v>2420</v>
      </c>
      <c r="I93" t="s">
        <v>2421</v>
      </c>
      <c r="J93" t="s">
        <v>2422</v>
      </c>
      <c r="K93" t="s">
        <v>2423</v>
      </c>
    </row>
    <row r="94" spans="1:11" ht="21">
      <c r="A94" t="s">
        <v>2424</v>
      </c>
      <c r="B94" s="51"/>
      <c r="C94" s="51"/>
      <c r="D94" s="51"/>
      <c r="E94" s="53" t="s">
        <v>2425</v>
      </c>
      <c r="F94" t="s">
        <v>2426</v>
      </c>
      <c r="G94" t="s">
        <v>2427</v>
      </c>
      <c r="H94" t="s">
        <v>2428</v>
      </c>
      <c r="I94" t="s">
        <v>2429</v>
      </c>
      <c r="J94" t="s">
        <v>2430</v>
      </c>
      <c r="K94" t="s">
        <v>2431</v>
      </c>
    </row>
    <row r="95" spans="1:11" ht="42">
      <c r="A95" t="s">
        <v>1693</v>
      </c>
      <c r="B95" s="51"/>
      <c r="C95" s="51"/>
      <c r="D95" s="51"/>
      <c r="E95" s="53" t="s">
        <v>2432</v>
      </c>
      <c r="F95" t="s">
        <v>2433</v>
      </c>
      <c r="G95" t="s">
        <v>2434</v>
      </c>
      <c r="H95" t="s">
        <v>2435</v>
      </c>
      <c r="I95" t="s">
        <v>2436</v>
      </c>
      <c r="J95" t="s">
        <v>2437</v>
      </c>
      <c r="K95" t="s">
        <v>2438</v>
      </c>
    </row>
    <row r="96" spans="1:11" ht="42">
      <c r="A96" t="s">
        <v>2439</v>
      </c>
      <c r="B96" s="51"/>
      <c r="C96" s="51"/>
      <c r="D96" s="51"/>
      <c r="E96" s="53" t="s">
        <v>2440</v>
      </c>
      <c r="F96" t="s">
        <v>2441</v>
      </c>
      <c r="G96" t="s">
        <v>2442</v>
      </c>
      <c r="H96" t="s">
        <v>2443</v>
      </c>
      <c r="I96" t="s">
        <v>2444</v>
      </c>
      <c r="J96" t="s">
        <v>2445</v>
      </c>
      <c r="K96" t="s">
        <v>2446</v>
      </c>
    </row>
    <row r="97" spans="1:11" ht="63">
      <c r="A97" t="s">
        <v>2447</v>
      </c>
      <c r="B97" s="51"/>
      <c r="C97" s="51"/>
      <c r="D97" s="51"/>
      <c r="E97" s="53" t="s">
        <v>2448</v>
      </c>
      <c r="F97" t="s">
        <v>2449</v>
      </c>
      <c r="G97" t="s">
        <v>2450</v>
      </c>
      <c r="H97" t="s">
        <v>2451</v>
      </c>
      <c r="I97" t="s">
        <v>2452</v>
      </c>
      <c r="J97" t="s">
        <v>2453</v>
      </c>
      <c r="K97" t="s">
        <v>2454</v>
      </c>
    </row>
    <row r="98" spans="1:11" ht="63">
      <c r="A98" t="s">
        <v>2455</v>
      </c>
      <c r="B98" s="51"/>
      <c r="C98" s="51"/>
      <c r="D98" s="51"/>
      <c r="E98" s="53" t="s">
        <v>2456</v>
      </c>
      <c r="F98" t="s">
        <v>2457</v>
      </c>
      <c r="G98" t="s">
        <v>2458</v>
      </c>
      <c r="H98" t="s">
        <v>2459</v>
      </c>
      <c r="I98" t="s">
        <v>2460</v>
      </c>
      <c r="J98" t="s">
        <v>2461</v>
      </c>
      <c r="K98" t="s">
        <v>2462</v>
      </c>
    </row>
    <row r="99" spans="1:11" ht="63">
      <c r="A99" t="s">
        <v>2463</v>
      </c>
      <c r="B99" s="51"/>
      <c r="C99" s="51"/>
      <c r="D99" s="51"/>
      <c r="E99" s="53" t="s">
        <v>2464</v>
      </c>
      <c r="F99" t="s">
        <v>2465</v>
      </c>
      <c r="G99" t="s">
        <v>2466</v>
      </c>
      <c r="H99" t="s">
        <v>2467</v>
      </c>
      <c r="I99" t="s">
        <v>2468</v>
      </c>
      <c r="J99" t="s">
        <v>2469</v>
      </c>
      <c r="K99" t="s">
        <v>2470</v>
      </c>
    </row>
    <row r="100" spans="1:11" ht="105">
      <c r="A100" t="s">
        <v>2471</v>
      </c>
      <c r="B100" s="51"/>
      <c r="C100" s="51"/>
      <c r="D100" s="51"/>
      <c r="E100" s="53" t="s">
        <v>2472</v>
      </c>
      <c r="F100" t="s">
        <v>2473</v>
      </c>
      <c r="G100" t="s">
        <v>2474</v>
      </c>
      <c r="H100" t="s">
        <v>2475</v>
      </c>
      <c r="I100" t="s">
        <v>2476</v>
      </c>
      <c r="J100" t="s">
        <v>2477</v>
      </c>
      <c r="K100" t="s">
        <v>2478</v>
      </c>
    </row>
    <row r="101" spans="1:11" ht="84">
      <c r="A101" t="s">
        <v>2479</v>
      </c>
      <c r="B101" s="51"/>
      <c r="C101" s="51"/>
      <c r="D101" s="51"/>
      <c r="E101" s="53" t="s">
        <v>2480</v>
      </c>
      <c r="F101" t="s">
        <v>2481</v>
      </c>
      <c r="G101" t="s">
        <v>2482</v>
      </c>
      <c r="H101" t="s">
        <v>2483</v>
      </c>
      <c r="I101" t="s">
        <v>2484</v>
      </c>
      <c r="J101" t="s">
        <v>2485</v>
      </c>
      <c r="K101" t="s">
        <v>2486</v>
      </c>
    </row>
    <row r="102" spans="1:11" ht="105">
      <c r="A102" t="s">
        <v>2487</v>
      </c>
      <c r="B102" s="51"/>
      <c r="C102" s="51"/>
      <c r="D102" s="51"/>
      <c r="E102" s="53" t="s">
        <v>2488</v>
      </c>
      <c r="F102" t="s">
        <v>2489</v>
      </c>
      <c r="G102" t="s">
        <v>2490</v>
      </c>
      <c r="H102" t="s">
        <v>2491</v>
      </c>
      <c r="I102" t="s">
        <v>2492</v>
      </c>
      <c r="J102" t="s">
        <v>2493</v>
      </c>
      <c r="K102" t="s">
        <v>2494</v>
      </c>
    </row>
    <row r="103" spans="1:11" ht="84">
      <c r="A103" t="s">
        <v>2495</v>
      </c>
      <c r="B103" s="51"/>
      <c r="C103" s="51"/>
      <c r="D103" s="51"/>
      <c r="E103" s="53" t="s">
        <v>2496</v>
      </c>
      <c r="F103" t="s">
        <v>2497</v>
      </c>
      <c r="G103" t="s">
        <v>2498</v>
      </c>
      <c r="H103" t="s">
        <v>2499</v>
      </c>
      <c r="I103" t="s">
        <v>2500</v>
      </c>
      <c r="J103" t="s">
        <v>2501</v>
      </c>
      <c r="K103" t="s">
        <v>2502</v>
      </c>
    </row>
    <row r="104" spans="1:11" ht="84">
      <c r="A104" t="s">
        <v>3392</v>
      </c>
      <c r="B104" s="51"/>
      <c r="C104" s="51"/>
      <c r="D104" s="51"/>
      <c r="E104" s="53" t="s">
        <v>2503</v>
      </c>
      <c r="F104" t="s">
        <v>2504</v>
      </c>
      <c r="G104" t="s">
        <v>2505</v>
      </c>
      <c r="H104" t="s">
        <v>2506</v>
      </c>
      <c r="I104" t="s">
        <v>2507</v>
      </c>
      <c r="J104" t="s">
        <v>2508</v>
      </c>
      <c r="K104" t="s">
        <v>2509</v>
      </c>
    </row>
  </sheetData>
  <phoneticPr fontId="3"/>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04F45-532D-5D44-A82E-ECD09E88CD1F}">
  <sheetPr>
    <tabColor theme="4" tint="0.79998168889431442"/>
  </sheetPr>
  <dimension ref="A1:Z583"/>
  <sheetViews>
    <sheetView showGridLines="0" topLeftCell="F8" zoomScale="51" workbookViewId="0">
      <selection activeCell="Q32" sqref="Q32"/>
    </sheetView>
  </sheetViews>
  <sheetFormatPr baseColWidth="10" defaultColWidth="7.5703125" defaultRowHeight="18"/>
  <cols>
    <col min="1" max="4" width="7.5703125" style="143"/>
    <col min="5" max="5" width="4.85546875" style="143" customWidth="1"/>
    <col min="6" max="6" width="9.7109375" style="144" customWidth="1"/>
    <col min="7" max="7" width="12" style="144" bestFit="1" customWidth="1"/>
    <col min="8" max="8" width="8.7109375" style="144" bestFit="1" customWidth="1"/>
    <col min="9" max="9" width="16.140625" style="144" bestFit="1" customWidth="1"/>
    <col min="10" max="12" width="7.5703125" style="144"/>
    <col min="13" max="14" width="21.7109375" style="144" customWidth="1"/>
    <col min="15" max="15" width="48.140625" style="144" customWidth="1"/>
    <col min="16" max="16" width="17.85546875" style="144" customWidth="1"/>
    <col min="17" max="17" width="7.5703125" style="143"/>
    <col min="18" max="18" width="52.7109375" style="143" customWidth="1"/>
    <col min="19" max="24" width="21.7109375" style="143" customWidth="1"/>
    <col min="25" max="26" width="22.140625" style="143" customWidth="1"/>
    <col min="27" max="16384" width="7.5703125" style="143"/>
  </cols>
  <sheetData>
    <row r="1" spans="1:26">
      <c r="A1" s="143" t="s">
        <v>3574</v>
      </c>
      <c r="B1" s="143" t="s">
        <v>3536</v>
      </c>
      <c r="F1" s="144" t="s">
        <v>3538</v>
      </c>
      <c r="M1" s="144" t="s">
        <v>3539</v>
      </c>
      <c r="O1" s="144" t="s">
        <v>3540</v>
      </c>
      <c r="R1" s="143" t="s">
        <v>3541</v>
      </c>
    </row>
    <row r="2" spans="1:26">
      <c r="F2" s="144" t="s">
        <v>3542</v>
      </c>
      <c r="M2" s="144" t="s">
        <v>3543</v>
      </c>
      <c r="N2" s="144" t="s">
        <v>3575</v>
      </c>
      <c r="O2" s="144" t="s">
        <v>3544</v>
      </c>
    </row>
    <row r="3" spans="1:26" ht="19" thickBot="1">
      <c r="B3" s="148"/>
      <c r="F3" s="149" t="s">
        <v>3545</v>
      </c>
      <c r="G3" s="149" t="s">
        <v>3546</v>
      </c>
      <c r="H3" s="149" t="s">
        <v>3547</v>
      </c>
      <c r="I3" s="149" t="s">
        <v>3548</v>
      </c>
      <c r="J3" s="150" t="s">
        <v>3549</v>
      </c>
      <c r="K3" s="150" t="s">
        <v>3550</v>
      </c>
      <c r="L3" s="150" t="s">
        <v>3576</v>
      </c>
      <c r="M3" s="150" t="s">
        <v>3577</v>
      </c>
      <c r="N3" s="150" t="s">
        <v>3578</v>
      </c>
      <c r="O3" s="151" t="s">
        <v>3579</v>
      </c>
      <c r="P3" s="151" t="s">
        <v>3580</v>
      </c>
      <c r="Q3" s="151" t="s">
        <v>3581</v>
      </c>
      <c r="R3" s="152" t="s">
        <v>3551</v>
      </c>
      <c r="S3" s="152" t="s">
        <v>3552</v>
      </c>
      <c r="T3" s="152" t="s">
        <v>3553</v>
      </c>
      <c r="U3" s="152" t="s">
        <v>3554</v>
      </c>
      <c r="V3" s="152" t="s">
        <v>3555</v>
      </c>
      <c r="W3" s="152" t="s">
        <v>3556</v>
      </c>
      <c r="X3" s="152" t="s">
        <v>3557</v>
      </c>
      <c r="Y3" s="152" t="s">
        <v>3557</v>
      </c>
      <c r="Z3" s="152" t="s">
        <v>3557</v>
      </c>
    </row>
    <row r="4" spans="1:26" ht="19" thickTop="1">
      <c r="A4" s="143" t="s">
        <v>3558</v>
      </c>
      <c r="B4" s="143" t="s">
        <v>3559</v>
      </c>
      <c r="F4" s="153" t="s">
        <v>3559</v>
      </c>
      <c r="G4" s="153" t="s">
        <v>2714</v>
      </c>
      <c r="H4" s="153">
        <v>4</v>
      </c>
      <c r="I4" s="153">
        <v>1</v>
      </c>
      <c r="J4" s="154" t="s">
        <v>3582</v>
      </c>
      <c r="K4" s="154" t="s">
        <v>3536</v>
      </c>
      <c r="L4" s="154" t="s">
        <v>3583</v>
      </c>
      <c r="M4" s="154">
        <v>9</v>
      </c>
      <c r="N4" s="154" t="s">
        <v>3584</v>
      </c>
      <c r="O4" s="155" t="s">
        <v>3585</v>
      </c>
      <c r="P4" s="155" t="s">
        <v>1053</v>
      </c>
      <c r="Q4" s="143" t="s">
        <v>3586</v>
      </c>
      <c r="R4" s="143" t="s">
        <v>575</v>
      </c>
      <c r="S4" s="143" t="s">
        <v>714</v>
      </c>
      <c r="T4" s="143" t="s">
        <v>609</v>
      </c>
      <c r="U4" s="143" t="s">
        <v>610</v>
      </c>
      <c r="V4" s="143" t="s">
        <v>715</v>
      </c>
      <c r="W4" s="143" t="s">
        <v>1115</v>
      </c>
      <c r="X4" s="143" t="s">
        <v>1115</v>
      </c>
      <c r="Y4" s="143" t="s">
        <v>1115</v>
      </c>
      <c r="Z4" s="143" t="s">
        <v>1115</v>
      </c>
    </row>
    <row r="5" spans="1:26">
      <c r="A5" s="143" t="s">
        <v>3560</v>
      </c>
      <c r="B5" s="143" t="s">
        <v>3561</v>
      </c>
      <c r="F5" s="153" t="s">
        <v>3559</v>
      </c>
      <c r="G5" s="153" t="s">
        <v>2717</v>
      </c>
      <c r="H5" s="153">
        <v>4</v>
      </c>
      <c r="I5" s="153">
        <v>2</v>
      </c>
      <c r="J5" s="154" t="s">
        <v>3582</v>
      </c>
      <c r="K5" s="154" t="s">
        <v>3536</v>
      </c>
      <c r="L5" s="154" t="s">
        <v>3583</v>
      </c>
      <c r="M5" s="154">
        <v>9</v>
      </c>
      <c r="N5" s="154" t="s">
        <v>3584</v>
      </c>
      <c r="O5" s="155" t="s">
        <v>3587</v>
      </c>
      <c r="P5" s="155" t="s">
        <v>1062</v>
      </c>
      <c r="Q5" s="143" t="s">
        <v>3588</v>
      </c>
      <c r="R5" s="143" t="s">
        <v>576</v>
      </c>
      <c r="S5" s="143" t="s">
        <v>714</v>
      </c>
      <c r="T5" s="143" t="s">
        <v>609</v>
      </c>
      <c r="U5" s="143" t="s">
        <v>610</v>
      </c>
      <c r="V5" s="143" t="s">
        <v>715</v>
      </c>
      <c r="W5" s="143" t="s">
        <v>1115</v>
      </c>
      <c r="X5" s="143" t="s">
        <v>1115</v>
      </c>
      <c r="Y5" s="143" t="s">
        <v>1115</v>
      </c>
      <c r="Z5" s="143" t="s">
        <v>1115</v>
      </c>
    </row>
    <row r="6" spans="1:26">
      <c r="A6" s="143" t="s">
        <v>3562</v>
      </c>
      <c r="B6" s="143" t="s">
        <v>3563</v>
      </c>
      <c r="F6" s="153" t="s">
        <v>3559</v>
      </c>
      <c r="G6" s="153" t="s">
        <v>2720</v>
      </c>
      <c r="H6" s="153">
        <v>4</v>
      </c>
      <c r="I6" s="153">
        <v>3</v>
      </c>
      <c r="J6" s="154" t="s">
        <v>3582</v>
      </c>
      <c r="K6" s="154" t="s">
        <v>3536</v>
      </c>
      <c r="L6" s="154" t="s">
        <v>3583</v>
      </c>
      <c r="M6" s="154">
        <v>9</v>
      </c>
      <c r="N6" s="154" t="s">
        <v>3584</v>
      </c>
      <c r="O6" s="155" t="s">
        <v>3589</v>
      </c>
      <c r="P6" s="155" t="s">
        <v>1070</v>
      </c>
      <c r="Q6" s="143" t="s">
        <v>3590</v>
      </c>
      <c r="R6" s="143" t="s">
        <v>577</v>
      </c>
      <c r="S6" s="143" t="s">
        <v>714</v>
      </c>
      <c r="T6" s="143" t="s">
        <v>609</v>
      </c>
      <c r="U6" s="143" t="s">
        <v>610</v>
      </c>
      <c r="V6" s="143" t="s">
        <v>715</v>
      </c>
      <c r="W6" s="143" t="s">
        <v>1115</v>
      </c>
      <c r="X6" s="143" t="s">
        <v>1115</v>
      </c>
      <c r="Y6" s="143" t="s">
        <v>1115</v>
      </c>
      <c r="Z6" s="143" t="s">
        <v>1115</v>
      </c>
    </row>
    <row r="7" spans="1:26">
      <c r="A7" s="143" t="s">
        <v>3564</v>
      </c>
      <c r="B7" s="143" t="s">
        <v>3565</v>
      </c>
      <c r="F7" s="153" t="s">
        <v>3559</v>
      </c>
      <c r="G7" s="153" t="s">
        <v>2723</v>
      </c>
      <c r="H7" s="153">
        <v>4</v>
      </c>
      <c r="I7" s="153">
        <v>4</v>
      </c>
      <c r="J7" s="154" t="s">
        <v>3582</v>
      </c>
      <c r="K7" s="154" t="s">
        <v>3536</v>
      </c>
      <c r="L7" s="154" t="s">
        <v>3583</v>
      </c>
      <c r="M7" s="154">
        <v>9</v>
      </c>
      <c r="N7" s="154" t="s">
        <v>3584</v>
      </c>
      <c r="O7" s="155" t="s">
        <v>3591</v>
      </c>
      <c r="P7" s="155" t="s">
        <v>3292</v>
      </c>
      <c r="Q7" s="143" t="s">
        <v>3592</v>
      </c>
      <c r="R7" s="143" t="s">
        <v>578</v>
      </c>
      <c r="S7" s="143" t="s">
        <v>714</v>
      </c>
      <c r="T7" s="143" t="s">
        <v>609</v>
      </c>
      <c r="U7" s="143" t="s">
        <v>610</v>
      </c>
      <c r="V7" s="143" t="s">
        <v>715</v>
      </c>
      <c r="W7" s="143" t="s">
        <v>1115</v>
      </c>
      <c r="X7" s="143" t="s">
        <v>1115</v>
      </c>
      <c r="Y7" s="143" t="s">
        <v>1115</v>
      </c>
      <c r="Z7" s="143" t="s">
        <v>1115</v>
      </c>
    </row>
    <row r="8" spans="1:26">
      <c r="A8" s="143" t="s">
        <v>3566</v>
      </c>
      <c r="B8" s="143" t="s">
        <v>3081</v>
      </c>
      <c r="F8" s="153" t="s">
        <v>3559</v>
      </c>
      <c r="G8" s="153" t="s">
        <v>2726</v>
      </c>
      <c r="H8" s="153">
        <v>5</v>
      </c>
      <c r="I8" s="153">
        <v>5</v>
      </c>
      <c r="J8" s="154" t="s">
        <v>3582</v>
      </c>
      <c r="K8" s="154" t="s">
        <v>3536</v>
      </c>
      <c r="L8" s="154" t="s">
        <v>3583</v>
      </c>
      <c r="M8" s="154">
        <v>9</v>
      </c>
      <c r="N8" s="154" t="s">
        <v>3584</v>
      </c>
      <c r="O8" s="155" t="s">
        <v>3593</v>
      </c>
      <c r="P8" s="155" t="s">
        <v>1159</v>
      </c>
      <c r="Q8" s="143" t="s">
        <v>3594</v>
      </c>
      <c r="R8" s="143" t="s">
        <v>3294</v>
      </c>
      <c r="S8" s="143" t="s">
        <v>608</v>
      </c>
      <c r="T8" s="143" t="s">
        <v>763</v>
      </c>
      <c r="U8" s="143" t="s">
        <v>3595</v>
      </c>
      <c r="V8" s="143" t="s">
        <v>761</v>
      </c>
      <c r="W8" s="143" t="s">
        <v>611</v>
      </c>
      <c r="X8" s="143" t="s">
        <v>1115</v>
      </c>
      <c r="Y8" s="143" t="s">
        <v>1115</v>
      </c>
      <c r="Z8" s="143" t="s">
        <v>1115</v>
      </c>
    </row>
    <row r="9" spans="1:26">
      <c r="A9" s="143" t="s">
        <v>3567</v>
      </c>
      <c r="B9" s="143" t="s">
        <v>3179</v>
      </c>
      <c r="F9" s="153" t="s">
        <v>3559</v>
      </c>
      <c r="G9" s="153" t="s">
        <v>2729</v>
      </c>
      <c r="H9" s="153">
        <v>5</v>
      </c>
      <c r="I9" s="153">
        <v>6</v>
      </c>
      <c r="J9" s="154" t="s">
        <v>3582</v>
      </c>
      <c r="K9" s="154" t="s">
        <v>3536</v>
      </c>
      <c r="L9" s="154" t="s">
        <v>3583</v>
      </c>
      <c r="M9" s="154">
        <v>9</v>
      </c>
      <c r="N9" s="154" t="s">
        <v>3584</v>
      </c>
      <c r="O9" s="155" t="s">
        <v>3596</v>
      </c>
      <c r="P9" s="155" t="s">
        <v>1221</v>
      </c>
      <c r="Q9" s="143" t="s">
        <v>3597</v>
      </c>
      <c r="R9" s="143" t="s">
        <v>583</v>
      </c>
      <c r="S9" s="143" t="s">
        <v>608</v>
      </c>
      <c r="T9" s="143" t="s">
        <v>763</v>
      </c>
      <c r="U9" s="143" t="s">
        <v>3595</v>
      </c>
      <c r="V9" s="143" t="s">
        <v>761</v>
      </c>
      <c r="W9" s="143" t="s">
        <v>611</v>
      </c>
      <c r="X9" s="143" t="s">
        <v>1115</v>
      </c>
      <c r="Y9" s="143" t="s">
        <v>1115</v>
      </c>
      <c r="Z9" s="143" t="s">
        <v>1115</v>
      </c>
    </row>
    <row r="10" spans="1:26" ht="20">
      <c r="A10"/>
      <c r="F10" s="153" t="s">
        <v>3559</v>
      </c>
      <c r="G10" s="153" t="s">
        <v>2732</v>
      </c>
      <c r="H10" s="153">
        <v>5</v>
      </c>
      <c r="I10" s="153">
        <v>7</v>
      </c>
      <c r="J10" s="154" t="s">
        <v>3582</v>
      </c>
      <c r="K10" s="154" t="s">
        <v>3536</v>
      </c>
      <c r="L10" s="154" t="s">
        <v>3583</v>
      </c>
      <c r="M10" s="154">
        <v>9</v>
      </c>
      <c r="N10" s="154" t="s">
        <v>3584</v>
      </c>
      <c r="O10" s="155" t="s">
        <v>3598</v>
      </c>
      <c r="P10" s="155" t="s">
        <v>1087</v>
      </c>
      <c r="Q10" s="143" t="s">
        <v>3599</v>
      </c>
      <c r="R10" s="143" t="s">
        <v>584</v>
      </c>
      <c r="S10" s="143" t="s">
        <v>608</v>
      </c>
      <c r="T10" s="143" t="s">
        <v>763</v>
      </c>
      <c r="U10" s="143" t="s">
        <v>3595</v>
      </c>
      <c r="V10" s="143" t="s">
        <v>761</v>
      </c>
      <c r="W10" s="143" t="s">
        <v>611</v>
      </c>
      <c r="X10" s="143" t="s">
        <v>1115</v>
      </c>
      <c r="Y10" s="143" t="s">
        <v>1115</v>
      </c>
      <c r="Z10" s="143" t="s">
        <v>1115</v>
      </c>
    </row>
    <row r="11" spans="1:26">
      <c r="A11" s="143" t="s">
        <v>3568</v>
      </c>
      <c r="B11" s="143" t="s">
        <v>3559</v>
      </c>
      <c r="F11" s="153" t="s">
        <v>3559</v>
      </c>
      <c r="G11" s="153" t="s">
        <v>2733</v>
      </c>
      <c r="H11" s="153">
        <v>5</v>
      </c>
      <c r="I11" s="153">
        <v>8</v>
      </c>
      <c r="J11" s="154" t="s">
        <v>3582</v>
      </c>
      <c r="K11" s="154" t="s">
        <v>3536</v>
      </c>
      <c r="L11" s="154" t="s">
        <v>3583</v>
      </c>
      <c r="M11" s="154">
        <v>9</v>
      </c>
      <c r="N11" s="154" t="s">
        <v>3584</v>
      </c>
      <c r="O11" s="155" t="s">
        <v>3600</v>
      </c>
      <c r="P11" s="155" t="s">
        <v>1246</v>
      </c>
      <c r="Q11" s="143" t="s">
        <v>3601</v>
      </c>
      <c r="R11" s="143" t="s">
        <v>585</v>
      </c>
      <c r="S11" s="143" t="s">
        <v>608</v>
      </c>
      <c r="T11" s="143" t="s">
        <v>763</v>
      </c>
      <c r="U11" s="143" t="s">
        <v>3595</v>
      </c>
      <c r="V11" s="143" t="s">
        <v>761</v>
      </c>
      <c r="W11" s="143" t="s">
        <v>611</v>
      </c>
      <c r="X11" s="143" t="s">
        <v>1115</v>
      </c>
      <c r="Y11" s="143" t="s">
        <v>1115</v>
      </c>
      <c r="Z11" s="143" t="s">
        <v>1115</v>
      </c>
    </row>
    <row r="12" spans="1:26">
      <c r="A12" s="143" t="s">
        <v>3569</v>
      </c>
      <c r="B12" s="143" t="s">
        <v>3561</v>
      </c>
      <c r="F12" s="153" t="s">
        <v>3559</v>
      </c>
      <c r="G12" s="153" t="s">
        <v>2734</v>
      </c>
      <c r="H12" s="153">
        <v>5</v>
      </c>
      <c r="I12" s="153">
        <v>9</v>
      </c>
      <c r="J12" s="154" t="s">
        <v>3582</v>
      </c>
      <c r="K12" s="154" t="s">
        <v>3536</v>
      </c>
      <c r="L12" s="154" t="s">
        <v>3583</v>
      </c>
      <c r="M12" s="154">
        <v>9</v>
      </c>
      <c r="N12" s="154" t="s">
        <v>3584</v>
      </c>
      <c r="O12" s="155" t="s">
        <v>3602</v>
      </c>
      <c r="P12" s="155" t="s">
        <v>1294</v>
      </c>
      <c r="Q12" s="143" t="s">
        <v>3603</v>
      </c>
      <c r="R12" s="143" t="s">
        <v>586</v>
      </c>
      <c r="S12" s="143" t="s">
        <v>608</v>
      </c>
      <c r="T12" s="143" t="s">
        <v>763</v>
      </c>
      <c r="U12" s="143" t="s">
        <v>3595</v>
      </c>
      <c r="V12" s="143" t="s">
        <v>761</v>
      </c>
      <c r="W12" s="143" t="s">
        <v>611</v>
      </c>
      <c r="X12" s="143" t="s">
        <v>1115</v>
      </c>
      <c r="Y12" s="143" t="s">
        <v>1115</v>
      </c>
      <c r="Z12" s="143" t="s">
        <v>1115</v>
      </c>
    </row>
    <row r="13" spans="1:26">
      <c r="A13" s="143" t="s">
        <v>3570</v>
      </c>
      <c r="B13" s="143" t="s">
        <v>3563</v>
      </c>
      <c r="F13" s="153" t="s">
        <v>3559</v>
      </c>
      <c r="G13" s="153" t="s">
        <v>2735</v>
      </c>
      <c r="H13" s="153">
        <v>5</v>
      </c>
      <c r="I13" s="153">
        <v>10</v>
      </c>
      <c r="J13" s="154" t="s">
        <v>3582</v>
      </c>
      <c r="K13" s="154" t="s">
        <v>3536</v>
      </c>
      <c r="L13" s="154" t="s">
        <v>3583</v>
      </c>
      <c r="M13" s="154">
        <v>9</v>
      </c>
      <c r="N13" s="154" t="s">
        <v>3584</v>
      </c>
      <c r="O13" s="155" t="s">
        <v>3604</v>
      </c>
      <c r="P13" s="155" t="s">
        <v>1268</v>
      </c>
      <c r="Q13" s="143" t="s">
        <v>3605</v>
      </c>
      <c r="R13" s="143" t="s">
        <v>44</v>
      </c>
      <c r="S13" s="143" t="s">
        <v>608</v>
      </c>
      <c r="T13" s="143" t="s">
        <v>763</v>
      </c>
      <c r="U13" s="143" t="s">
        <v>3595</v>
      </c>
      <c r="V13" s="143" t="s">
        <v>761</v>
      </c>
      <c r="W13" s="143" t="s">
        <v>611</v>
      </c>
      <c r="X13" s="143" t="s">
        <v>1115</v>
      </c>
      <c r="Y13" s="143" t="s">
        <v>1115</v>
      </c>
      <c r="Z13" s="143" t="s">
        <v>1115</v>
      </c>
    </row>
    <row r="14" spans="1:26">
      <c r="A14" s="143" t="s">
        <v>3571</v>
      </c>
      <c r="B14" s="143" t="s">
        <v>3565</v>
      </c>
      <c r="F14" s="153" t="s">
        <v>3559</v>
      </c>
      <c r="G14" s="153" t="s">
        <v>2736</v>
      </c>
      <c r="H14" s="153">
        <v>5</v>
      </c>
      <c r="I14" s="153">
        <v>11</v>
      </c>
      <c r="J14" s="154" t="s">
        <v>3582</v>
      </c>
      <c r="K14" s="154" t="s">
        <v>3536</v>
      </c>
      <c r="L14" s="154" t="s">
        <v>3583</v>
      </c>
      <c r="M14" s="154">
        <v>9</v>
      </c>
      <c r="N14" s="154" t="s">
        <v>3584</v>
      </c>
      <c r="O14" s="155" t="s">
        <v>3606</v>
      </c>
      <c r="P14" s="155" t="s">
        <v>1286</v>
      </c>
      <c r="Q14" s="143" t="s">
        <v>3607</v>
      </c>
      <c r="R14" s="143" t="s">
        <v>587</v>
      </c>
      <c r="S14" s="143" t="s">
        <v>608</v>
      </c>
      <c r="T14" s="143" t="s">
        <v>763</v>
      </c>
      <c r="U14" s="143" t="s">
        <v>3595</v>
      </c>
      <c r="V14" s="143" t="s">
        <v>761</v>
      </c>
      <c r="W14" s="143" t="s">
        <v>611</v>
      </c>
      <c r="X14" s="143" t="s">
        <v>1115</v>
      </c>
      <c r="Y14" s="143" t="s">
        <v>1115</v>
      </c>
      <c r="Z14" s="143" t="s">
        <v>1115</v>
      </c>
    </row>
    <row r="15" spans="1:26">
      <c r="A15" s="143" t="s">
        <v>3572</v>
      </c>
      <c r="B15" s="143" t="s">
        <v>3081</v>
      </c>
      <c r="F15" s="153" t="s">
        <v>3559</v>
      </c>
      <c r="G15" s="153" t="s">
        <v>2737</v>
      </c>
      <c r="H15" s="153">
        <v>5</v>
      </c>
      <c r="I15" s="153">
        <v>12</v>
      </c>
      <c r="J15" s="154" t="s">
        <v>3582</v>
      </c>
      <c r="K15" s="154" t="s">
        <v>3536</v>
      </c>
      <c r="L15" s="154" t="s">
        <v>3583</v>
      </c>
      <c r="M15" s="154">
        <v>9</v>
      </c>
      <c r="N15" s="154" t="s">
        <v>3584</v>
      </c>
      <c r="O15" s="155" t="s">
        <v>3608</v>
      </c>
      <c r="P15" s="155" t="s">
        <v>1254</v>
      </c>
      <c r="Q15" s="143" t="s">
        <v>3609</v>
      </c>
      <c r="R15" s="143" t="s">
        <v>588</v>
      </c>
      <c r="S15" s="143" t="s">
        <v>608</v>
      </c>
      <c r="T15" s="143" t="s">
        <v>763</v>
      </c>
      <c r="U15" s="143" t="s">
        <v>3595</v>
      </c>
      <c r="V15" s="143" t="s">
        <v>761</v>
      </c>
      <c r="W15" s="143" t="s">
        <v>611</v>
      </c>
      <c r="X15" s="143" t="s">
        <v>1115</v>
      </c>
      <c r="Y15" s="143" t="s">
        <v>1115</v>
      </c>
      <c r="Z15" s="143" t="s">
        <v>1115</v>
      </c>
    </row>
    <row r="16" spans="1:26">
      <c r="A16" s="143" t="s">
        <v>3573</v>
      </c>
      <c r="B16" s="143" t="s">
        <v>3179</v>
      </c>
      <c r="F16" s="153" t="s">
        <v>3559</v>
      </c>
      <c r="G16" s="153" t="s">
        <v>2738</v>
      </c>
      <c r="H16" s="153">
        <v>5</v>
      </c>
      <c r="I16" s="153">
        <v>13</v>
      </c>
      <c r="J16" s="154" t="s">
        <v>3582</v>
      </c>
      <c r="K16" s="154" t="s">
        <v>3536</v>
      </c>
      <c r="L16" s="154" t="s">
        <v>3583</v>
      </c>
      <c r="M16" s="154">
        <v>9</v>
      </c>
      <c r="N16" s="154" t="s">
        <v>3584</v>
      </c>
      <c r="O16" s="155" t="s">
        <v>3610</v>
      </c>
      <c r="P16" s="155" t="s">
        <v>1147</v>
      </c>
      <c r="Q16" s="143" t="s">
        <v>3611</v>
      </c>
      <c r="R16" s="143" t="s">
        <v>589</v>
      </c>
      <c r="S16" s="143" t="s">
        <v>608</v>
      </c>
      <c r="T16" s="143" t="s">
        <v>763</v>
      </c>
      <c r="U16" s="143" t="s">
        <v>3595</v>
      </c>
      <c r="V16" s="143" t="s">
        <v>761</v>
      </c>
      <c r="W16" s="143" t="s">
        <v>611</v>
      </c>
      <c r="X16" s="143" t="s">
        <v>1115</v>
      </c>
      <c r="Y16" s="143" t="s">
        <v>1115</v>
      </c>
      <c r="Z16" s="143" t="s">
        <v>1115</v>
      </c>
    </row>
    <row r="17" spans="1:26" ht="20">
      <c r="A17"/>
      <c r="F17" s="153" t="s">
        <v>3559</v>
      </c>
      <c r="G17" s="153" t="s">
        <v>2739</v>
      </c>
      <c r="H17" s="153">
        <v>5</v>
      </c>
      <c r="I17" s="153">
        <v>14</v>
      </c>
      <c r="J17" s="154" t="s">
        <v>3582</v>
      </c>
      <c r="K17" s="154" t="s">
        <v>3536</v>
      </c>
      <c r="L17" s="154" t="s">
        <v>3583</v>
      </c>
      <c r="M17" s="154">
        <v>9</v>
      </c>
      <c r="N17" s="154" t="s">
        <v>3584</v>
      </c>
      <c r="O17" s="155" t="s">
        <v>3612</v>
      </c>
      <c r="P17" s="155" t="s">
        <v>1229</v>
      </c>
      <c r="Q17" s="143" t="s">
        <v>3613</v>
      </c>
      <c r="R17" s="143" t="s">
        <v>590</v>
      </c>
      <c r="S17" s="143" t="s">
        <v>608</v>
      </c>
      <c r="T17" s="143" t="s">
        <v>763</v>
      </c>
      <c r="U17" s="143" t="s">
        <v>3595</v>
      </c>
      <c r="V17" s="143" t="s">
        <v>761</v>
      </c>
      <c r="W17" s="143" t="s">
        <v>611</v>
      </c>
      <c r="X17" s="143" t="s">
        <v>1115</v>
      </c>
      <c r="Y17" s="143" t="s">
        <v>1115</v>
      </c>
      <c r="Z17" s="143" t="s">
        <v>1115</v>
      </c>
    </row>
    <row r="18" spans="1:26" ht="20">
      <c r="A18"/>
      <c r="F18" s="153" t="s">
        <v>3559</v>
      </c>
      <c r="G18" s="153" t="s">
        <v>2740</v>
      </c>
      <c r="H18" s="153">
        <v>5</v>
      </c>
      <c r="I18" s="153">
        <v>15</v>
      </c>
      <c r="J18" s="154" t="s">
        <v>3582</v>
      </c>
      <c r="K18" s="154" t="s">
        <v>3536</v>
      </c>
      <c r="L18" s="154" t="s">
        <v>3583</v>
      </c>
      <c r="M18" s="154">
        <v>9</v>
      </c>
      <c r="N18" s="154" t="s">
        <v>3584</v>
      </c>
      <c r="O18" s="155" t="s">
        <v>3614</v>
      </c>
      <c r="P18" s="155" t="s">
        <v>1096</v>
      </c>
      <c r="Q18" s="143" t="s">
        <v>3615</v>
      </c>
      <c r="R18" s="143" t="s">
        <v>3293</v>
      </c>
      <c r="S18" s="143" t="s">
        <v>608</v>
      </c>
      <c r="T18" s="143" t="s">
        <v>763</v>
      </c>
      <c r="U18" s="143" t="s">
        <v>3595</v>
      </c>
      <c r="V18" s="143" t="s">
        <v>761</v>
      </c>
      <c r="W18" s="143" t="s">
        <v>611</v>
      </c>
      <c r="X18" s="143" t="s">
        <v>1115</v>
      </c>
      <c r="Y18" s="143" t="s">
        <v>1115</v>
      </c>
      <c r="Z18" s="143" t="s">
        <v>1115</v>
      </c>
    </row>
    <row r="19" spans="1:26" ht="20">
      <c r="A19"/>
      <c r="F19" s="153" t="s">
        <v>3559</v>
      </c>
      <c r="G19" s="153" t="s">
        <v>2741</v>
      </c>
      <c r="H19" s="153">
        <v>5</v>
      </c>
      <c r="I19" s="153">
        <v>16</v>
      </c>
      <c r="J19" s="154" t="s">
        <v>3582</v>
      </c>
      <c r="K19" s="154" t="s">
        <v>3536</v>
      </c>
      <c r="L19" s="154" t="s">
        <v>3583</v>
      </c>
      <c r="M19" s="154">
        <v>9</v>
      </c>
      <c r="N19" s="154" t="s">
        <v>3584</v>
      </c>
      <c r="O19" s="155" t="s">
        <v>3616</v>
      </c>
      <c r="P19" s="155" t="s">
        <v>1196</v>
      </c>
      <c r="Q19" s="143" t="s">
        <v>3617</v>
      </c>
      <c r="R19" s="143" t="s">
        <v>592</v>
      </c>
      <c r="S19" s="143" t="s">
        <v>608</v>
      </c>
      <c r="T19" s="143" t="s">
        <v>763</v>
      </c>
      <c r="U19" s="143" t="s">
        <v>3595</v>
      </c>
      <c r="V19" s="143" t="s">
        <v>761</v>
      </c>
      <c r="W19" s="143" t="s">
        <v>611</v>
      </c>
      <c r="X19" s="143" t="s">
        <v>1115</v>
      </c>
      <c r="Y19" s="143" t="s">
        <v>1115</v>
      </c>
      <c r="Z19" s="143" t="s">
        <v>1115</v>
      </c>
    </row>
    <row r="20" spans="1:26" ht="20">
      <c r="A20"/>
      <c r="F20" s="153" t="s">
        <v>3559</v>
      </c>
      <c r="G20" s="153" t="s">
        <v>2742</v>
      </c>
      <c r="H20" s="153">
        <v>5</v>
      </c>
      <c r="I20" s="153">
        <v>17</v>
      </c>
      <c r="J20" s="154" t="s">
        <v>3582</v>
      </c>
      <c r="K20" s="154" t="s">
        <v>3536</v>
      </c>
      <c r="L20" s="154" t="s">
        <v>3583</v>
      </c>
      <c r="M20" s="154">
        <v>9</v>
      </c>
      <c r="N20" s="154" t="s">
        <v>3584</v>
      </c>
      <c r="O20" s="155" t="s">
        <v>3618</v>
      </c>
      <c r="P20" s="155" t="s">
        <v>1077</v>
      </c>
      <c r="Q20" s="143" t="s">
        <v>3619</v>
      </c>
      <c r="R20" s="143" t="s">
        <v>593</v>
      </c>
      <c r="S20" s="143" t="s">
        <v>608</v>
      </c>
      <c r="T20" s="143" t="s">
        <v>763</v>
      </c>
      <c r="U20" s="143" t="s">
        <v>3595</v>
      </c>
      <c r="V20" s="143" t="s">
        <v>761</v>
      </c>
      <c r="W20" s="143" t="s">
        <v>611</v>
      </c>
      <c r="X20" s="143" t="s">
        <v>1115</v>
      </c>
      <c r="Y20" s="143" t="s">
        <v>1115</v>
      </c>
      <c r="Z20" s="143" t="s">
        <v>1115</v>
      </c>
    </row>
    <row r="21" spans="1:26" ht="20">
      <c r="A21"/>
      <c r="F21" s="153" t="s">
        <v>3559</v>
      </c>
      <c r="G21" s="153" t="s">
        <v>2743</v>
      </c>
      <c r="H21" s="153">
        <v>5</v>
      </c>
      <c r="I21" s="153">
        <v>18</v>
      </c>
      <c r="J21" s="154" t="s">
        <v>3582</v>
      </c>
      <c r="K21" s="154" t="s">
        <v>3536</v>
      </c>
      <c r="L21" s="154" t="s">
        <v>3583</v>
      </c>
      <c r="M21" s="154">
        <v>9</v>
      </c>
      <c r="N21" s="154" t="s">
        <v>3584</v>
      </c>
      <c r="O21" s="155" t="s">
        <v>3620</v>
      </c>
      <c r="P21" s="155" t="s">
        <v>1176</v>
      </c>
      <c r="Q21" s="143" t="s">
        <v>3621</v>
      </c>
      <c r="R21" s="143" t="s">
        <v>594</v>
      </c>
      <c r="S21" s="143" t="s">
        <v>608</v>
      </c>
      <c r="T21" s="143" t="s">
        <v>763</v>
      </c>
      <c r="U21" s="143" t="s">
        <v>3595</v>
      </c>
      <c r="V21" s="143" t="s">
        <v>761</v>
      </c>
      <c r="W21" s="143" t="s">
        <v>611</v>
      </c>
      <c r="X21" s="143" t="s">
        <v>1115</v>
      </c>
      <c r="Y21" s="143" t="s">
        <v>1115</v>
      </c>
      <c r="Z21" s="143" t="s">
        <v>1115</v>
      </c>
    </row>
    <row r="22" spans="1:26" ht="20">
      <c r="A22"/>
      <c r="F22" s="153" t="s">
        <v>3559</v>
      </c>
      <c r="G22" s="153" t="s">
        <v>2744</v>
      </c>
      <c r="H22" s="153">
        <v>5</v>
      </c>
      <c r="I22" s="153">
        <v>19</v>
      </c>
      <c r="J22" s="154" t="s">
        <v>3582</v>
      </c>
      <c r="K22" s="154" t="s">
        <v>3536</v>
      </c>
      <c r="L22" s="154" t="s">
        <v>3583</v>
      </c>
      <c r="M22" s="154">
        <v>9</v>
      </c>
      <c r="N22" s="154" t="s">
        <v>3584</v>
      </c>
      <c r="O22" s="155" t="s">
        <v>3622</v>
      </c>
      <c r="P22" s="155" t="s">
        <v>1122</v>
      </c>
      <c r="Q22" s="143" t="s">
        <v>3623</v>
      </c>
      <c r="R22" s="143" t="s">
        <v>595</v>
      </c>
      <c r="S22" s="143" t="s">
        <v>608</v>
      </c>
      <c r="T22" s="143" t="s">
        <v>763</v>
      </c>
      <c r="U22" s="143" t="s">
        <v>3595</v>
      </c>
      <c r="V22" s="143" t="s">
        <v>761</v>
      </c>
      <c r="W22" s="143" t="s">
        <v>611</v>
      </c>
      <c r="X22" s="143" t="s">
        <v>1115</v>
      </c>
      <c r="Y22" s="143" t="s">
        <v>1115</v>
      </c>
      <c r="Z22" s="143" t="s">
        <v>1115</v>
      </c>
    </row>
    <row r="23" spans="1:26" ht="20">
      <c r="A23"/>
      <c r="F23" s="153" t="s">
        <v>3559</v>
      </c>
      <c r="G23" s="153" t="s">
        <v>2745</v>
      </c>
      <c r="H23" s="153">
        <v>5</v>
      </c>
      <c r="I23" s="153">
        <v>20</v>
      </c>
      <c r="J23" s="154" t="s">
        <v>3582</v>
      </c>
      <c r="K23" s="154" t="s">
        <v>3536</v>
      </c>
      <c r="L23" s="154" t="s">
        <v>3583</v>
      </c>
      <c r="M23" s="154">
        <v>9</v>
      </c>
      <c r="N23" s="154" t="s">
        <v>3584</v>
      </c>
      <c r="O23" s="155" t="s">
        <v>3624</v>
      </c>
      <c r="P23" s="155" t="s">
        <v>1105</v>
      </c>
      <c r="Q23" s="143" t="s">
        <v>3625</v>
      </c>
      <c r="R23" s="143" t="s">
        <v>596</v>
      </c>
      <c r="S23" s="143" t="s">
        <v>608</v>
      </c>
      <c r="T23" s="143" t="s">
        <v>763</v>
      </c>
      <c r="U23" s="143" t="s">
        <v>3595</v>
      </c>
      <c r="V23" s="143" t="s">
        <v>761</v>
      </c>
      <c r="W23" s="143" t="s">
        <v>611</v>
      </c>
      <c r="X23" s="143" t="s">
        <v>1115</v>
      </c>
      <c r="Y23" s="143" t="s">
        <v>1115</v>
      </c>
      <c r="Z23" s="143" t="s">
        <v>1115</v>
      </c>
    </row>
    <row r="24" spans="1:26" ht="20">
      <c r="A24"/>
      <c r="F24" s="153" t="s">
        <v>3559</v>
      </c>
      <c r="G24" s="153" t="s">
        <v>2746</v>
      </c>
      <c r="H24" s="153">
        <v>5</v>
      </c>
      <c r="I24" s="153">
        <v>21</v>
      </c>
      <c r="J24" s="154" t="s">
        <v>3582</v>
      </c>
      <c r="K24" s="154" t="s">
        <v>3536</v>
      </c>
      <c r="L24" s="154" t="s">
        <v>3583</v>
      </c>
      <c r="M24" s="154">
        <v>9</v>
      </c>
      <c r="N24" s="154" t="s">
        <v>3584</v>
      </c>
      <c r="O24" s="155" t="s">
        <v>3626</v>
      </c>
      <c r="P24" s="155" t="s">
        <v>1205</v>
      </c>
      <c r="Q24" s="143" t="s">
        <v>3627</v>
      </c>
      <c r="R24" s="143" t="s">
        <v>597</v>
      </c>
      <c r="S24" s="143" t="s">
        <v>608</v>
      </c>
      <c r="T24" s="143" t="s">
        <v>763</v>
      </c>
      <c r="U24" s="143" t="s">
        <v>3595</v>
      </c>
      <c r="V24" s="143" t="s">
        <v>761</v>
      </c>
      <c r="W24" s="143" t="s">
        <v>611</v>
      </c>
      <c r="X24" s="143" t="s">
        <v>1115</v>
      </c>
      <c r="Y24" s="143" t="s">
        <v>1115</v>
      </c>
      <c r="Z24" s="143" t="s">
        <v>1115</v>
      </c>
    </row>
    <row r="25" spans="1:26" ht="20">
      <c r="A25"/>
      <c r="F25" s="153" t="s">
        <v>3559</v>
      </c>
      <c r="G25" s="153" t="s">
        <v>2747</v>
      </c>
      <c r="H25" s="153">
        <v>5</v>
      </c>
      <c r="I25" s="153">
        <v>22</v>
      </c>
      <c r="J25" s="154" t="s">
        <v>3582</v>
      </c>
      <c r="K25" s="154" t="s">
        <v>3536</v>
      </c>
      <c r="L25" s="154" t="s">
        <v>3583</v>
      </c>
      <c r="M25" s="154">
        <v>9</v>
      </c>
      <c r="N25" s="154" t="s">
        <v>3584</v>
      </c>
      <c r="O25" s="155" t="s">
        <v>3628</v>
      </c>
      <c r="P25" s="155" t="s">
        <v>1168</v>
      </c>
      <c r="Q25" s="143" t="s">
        <v>3629</v>
      </c>
      <c r="R25" s="143" t="s">
        <v>3295</v>
      </c>
      <c r="S25" s="143" t="s">
        <v>608</v>
      </c>
      <c r="T25" s="143" t="s">
        <v>763</v>
      </c>
      <c r="U25" s="143" t="s">
        <v>3595</v>
      </c>
      <c r="V25" s="143" t="s">
        <v>761</v>
      </c>
      <c r="W25" s="143" t="s">
        <v>611</v>
      </c>
      <c r="X25" s="143" t="s">
        <v>1115</v>
      </c>
      <c r="Y25" s="143" t="s">
        <v>1115</v>
      </c>
      <c r="Z25" s="143" t="s">
        <v>1115</v>
      </c>
    </row>
    <row r="26" spans="1:26" ht="20">
      <c r="A26"/>
      <c r="F26" s="153" t="s">
        <v>3559</v>
      </c>
      <c r="G26" s="153" t="s">
        <v>2748</v>
      </c>
      <c r="H26" s="153">
        <v>5</v>
      </c>
      <c r="I26" s="153">
        <v>23</v>
      </c>
      <c r="J26" s="154" t="s">
        <v>3582</v>
      </c>
      <c r="K26" s="154" t="s">
        <v>3536</v>
      </c>
      <c r="L26" s="154" t="s">
        <v>3583</v>
      </c>
      <c r="M26" s="154">
        <v>9</v>
      </c>
      <c r="N26" s="154" t="s">
        <v>3584</v>
      </c>
      <c r="O26" s="155" t="s">
        <v>3630</v>
      </c>
      <c r="P26" s="155" t="s">
        <v>1213</v>
      </c>
      <c r="Q26" s="143" t="s">
        <v>3631</v>
      </c>
      <c r="R26" s="143" t="s">
        <v>599</v>
      </c>
      <c r="S26" s="143" t="s">
        <v>608</v>
      </c>
      <c r="T26" s="143" t="s">
        <v>763</v>
      </c>
      <c r="U26" s="143" t="s">
        <v>3595</v>
      </c>
      <c r="V26" s="143" t="s">
        <v>761</v>
      </c>
      <c r="W26" s="143" t="s">
        <v>611</v>
      </c>
      <c r="X26" s="143" t="s">
        <v>1115</v>
      </c>
      <c r="Y26" s="143" t="s">
        <v>1115</v>
      </c>
      <c r="Z26" s="143" t="s">
        <v>1115</v>
      </c>
    </row>
    <row r="27" spans="1:26" ht="20">
      <c r="A27"/>
      <c r="F27" s="153" t="s">
        <v>3559</v>
      </c>
      <c r="G27" s="153" t="s">
        <v>2749</v>
      </c>
      <c r="H27" s="153">
        <v>5</v>
      </c>
      <c r="I27" s="153">
        <v>24</v>
      </c>
      <c r="J27" s="154" t="s">
        <v>3582</v>
      </c>
      <c r="K27" s="154" t="s">
        <v>3536</v>
      </c>
      <c r="L27" s="154" t="s">
        <v>3583</v>
      </c>
      <c r="M27" s="154">
        <v>9</v>
      </c>
      <c r="N27" s="154" t="s">
        <v>3584</v>
      </c>
      <c r="O27" s="155" t="s">
        <v>3632</v>
      </c>
      <c r="P27" s="155" t="s">
        <v>1131</v>
      </c>
      <c r="Q27" s="143" t="s">
        <v>3633</v>
      </c>
      <c r="R27" s="143" t="s">
        <v>600</v>
      </c>
      <c r="S27" s="143" t="s">
        <v>608</v>
      </c>
      <c r="T27" s="143" t="s">
        <v>763</v>
      </c>
      <c r="U27" s="143" t="s">
        <v>3595</v>
      </c>
      <c r="V27" s="143" t="s">
        <v>761</v>
      </c>
      <c r="W27" s="143" t="s">
        <v>611</v>
      </c>
      <c r="X27" s="143" t="s">
        <v>1115</v>
      </c>
      <c r="Y27" s="143" t="s">
        <v>1115</v>
      </c>
      <c r="Z27" s="143" t="s">
        <v>1115</v>
      </c>
    </row>
    <row r="28" spans="1:26" ht="20">
      <c r="A28"/>
      <c r="F28" s="153" t="s">
        <v>3559</v>
      </c>
      <c r="G28" s="153" t="s">
        <v>2750</v>
      </c>
      <c r="H28" s="153">
        <v>5</v>
      </c>
      <c r="I28" s="153">
        <v>25</v>
      </c>
      <c r="J28" s="154" t="s">
        <v>3582</v>
      </c>
      <c r="K28" s="154" t="s">
        <v>3536</v>
      </c>
      <c r="L28" s="154" t="s">
        <v>3583</v>
      </c>
      <c r="M28" s="154">
        <v>9</v>
      </c>
      <c r="N28" s="154" t="s">
        <v>3584</v>
      </c>
      <c r="O28" s="155" t="s">
        <v>3634</v>
      </c>
      <c r="P28" s="155" t="s">
        <v>1139</v>
      </c>
      <c r="Q28" s="143" t="s">
        <v>3635</v>
      </c>
      <c r="R28" s="143" t="s">
        <v>601</v>
      </c>
      <c r="S28" s="143" t="s">
        <v>608</v>
      </c>
      <c r="T28" s="143" t="s">
        <v>763</v>
      </c>
      <c r="U28" s="143" t="s">
        <v>3595</v>
      </c>
      <c r="V28" s="143" t="s">
        <v>761</v>
      </c>
      <c r="W28" s="143" t="s">
        <v>611</v>
      </c>
      <c r="X28" s="143" t="s">
        <v>1115</v>
      </c>
      <c r="Y28" s="143" t="s">
        <v>1115</v>
      </c>
      <c r="Z28" s="143" t="s">
        <v>1115</v>
      </c>
    </row>
    <row r="29" spans="1:26" ht="20">
      <c r="A29"/>
      <c r="F29" s="153" t="s">
        <v>3559</v>
      </c>
      <c r="G29" s="153" t="s">
        <v>2751</v>
      </c>
      <c r="H29" s="153">
        <v>5</v>
      </c>
      <c r="I29" s="153">
        <v>26</v>
      </c>
      <c r="J29" s="154" t="s">
        <v>3582</v>
      </c>
      <c r="K29" s="154" t="s">
        <v>3536</v>
      </c>
      <c r="L29" s="154" t="s">
        <v>3583</v>
      </c>
      <c r="M29" s="154">
        <v>9</v>
      </c>
      <c r="N29" s="154" t="s">
        <v>3584</v>
      </c>
      <c r="O29" s="155" t="s">
        <v>3636</v>
      </c>
      <c r="P29" s="155" t="s">
        <v>1278</v>
      </c>
      <c r="Q29" s="143" t="s">
        <v>3637</v>
      </c>
      <c r="R29" s="143" t="s">
        <v>602</v>
      </c>
      <c r="S29" s="143" t="s">
        <v>608</v>
      </c>
      <c r="T29" s="143" t="s">
        <v>763</v>
      </c>
      <c r="U29" s="143" t="s">
        <v>3595</v>
      </c>
      <c r="V29" s="143" t="s">
        <v>761</v>
      </c>
      <c r="W29" s="143" t="s">
        <v>611</v>
      </c>
      <c r="X29" s="143" t="s">
        <v>1115</v>
      </c>
      <c r="Y29" s="143" t="s">
        <v>1115</v>
      </c>
      <c r="Z29" s="143" t="s">
        <v>1115</v>
      </c>
    </row>
    <row r="30" spans="1:26" ht="20">
      <c r="A30"/>
      <c r="F30" s="153" t="s">
        <v>3559</v>
      </c>
      <c r="G30" s="153" t="s">
        <v>2752</v>
      </c>
      <c r="H30" s="153">
        <v>5</v>
      </c>
      <c r="I30" s="153">
        <v>27</v>
      </c>
      <c r="J30" s="154" t="s">
        <v>3582</v>
      </c>
      <c r="K30" s="154" t="s">
        <v>3536</v>
      </c>
      <c r="L30" s="154" t="s">
        <v>3583</v>
      </c>
      <c r="M30" s="154">
        <v>9</v>
      </c>
      <c r="N30" s="154" t="s">
        <v>3584</v>
      </c>
      <c r="O30" s="155" t="s">
        <v>3638</v>
      </c>
      <c r="P30" s="155" t="s">
        <v>1238</v>
      </c>
      <c r="Q30" s="143" t="s">
        <v>3639</v>
      </c>
      <c r="R30" s="143" t="s">
        <v>603</v>
      </c>
      <c r="S30" s="143" t="s">
        <v>608</v>
      </c>
      <c r="T30" s="143" t="s">
        <v>763</v>
      </c>
      <c r="U30" s="143" t="s">
        <v>3595</v>
      </c>
      <c r="V30" s="143" t="s">
        <v>761</v>
      </c>
      <c r="W30" s="143" t="s">
        <v>611</v>
      </c>
      <c r="X30" s="143" t="s">
        <v>1115</v>
      </c>
      <c r="Y30" s="143" t="s">
        <v>1115</v>
      </c>
      <c r="Z30" s="143" t="s">
        <v>1115</v>
      </c>
    </row>
    <row r="31" spans="1:26" ht="20">
      <c r="A31"/>
      <c r="F31" s="153" t="s">
        <v>3559</v>
      </c>
      <c r="G31" s="153" t="s">
        <v>2753</v>
      </c>
      <c r="H31" s="153">
        <v>5</v>
      </c>
      <c r="I31" s="153">
        <v>28</v>
      </c>
      <c r="J31" s="154" t="s">
        <v>3582</v>
      </c>
      <c r="K31" s="154" t="s">
        <v>3536</v>
      </c>
      <c r="L31" s="154" t="s">
        <v>3583</v>
      </c>
      <c r="M31" s="154">
        <v>9</v>
      </c>
      <c r="N31" s="154" t="s">
        <v>3584</v>
      </c>
      <c r="O31" s="155" t="s">
        <v>3640</v>
      </c>
      <c r="P31" s="155" t="s">
        <v>1184</v>
      </c>
      <c r="Q31" s="143" t="s">
        <v>3641</v>
      </c>
      <c r="R31" s="143" t="s">
        <v>604</v>
      </c>
      <c r="S31" s="143" t="s">
        <v>608</v>
      </c>
      <c r="T31" s="143" t="s">
        <v>763</v>
      </c>
      <c r="U31" s="143" t="s">
        <v>3595</v>
      </c>
      <c r="V31" s="143" t="s">
        <v>761</v>
      </c>
      <c r="W31" s="143" t="s">
        <v>611</v>
      </c>
      <c r="X31" s="143" t="s">
        <v>1115</v>
      </c>
      <c r="Y31" s="143" t="s">
        <v>1115</v>
      </c>
      <c r="Z31" s="143" t="s">
        <v>1115</v>
      </c>
    </row>
    <row r="32" spans="1:26" ht="20">
      <c r="A32"/>
      <c r="F32" s="153" t="s">
        <v>3559</v>
      </c>
      <c r="G32" s="153" t="s">
        <v>2754</v>
      </c>
      <c r="H32" s="153">
        <v>5</v>
      </c>
      <c r="I32" s="153">
        <v>29</v>
      </c>
      <c r="J32" s="154" t="s">
        <v>3582</v>
      </c>
      <c r="K32" s="154" t="s">
        <v>3536</v>
      </c>
      <c r="L32" s="154" t="s">
        <v>3583</v>
      </c>
      <c r="M32" s="154">
        <v>9</v>
      </c>
      <c r="N32" s="154" t="s">
        <v>3584</v>
      </c>
      <c r="O32" s="155" t="s">
        <v>3642</v>
      </c>
      <c r="P32" s="155" t="s">
        <v>3398</v>
      </c>
      <c r="Q32" s="143" t="s">
        <v>3643</v>
      </c>
      <c r="R32" s="143" t="s">
        <v>3400</v>
      </c>
      <c r="S32" s="143" t="s">
        <v>760</v>
      </c>
      <c r="T32" s="143" t="s">
        <v>761</v>
      </c>
      <c r="U32" s="143" t="s">
        <v>762</v>
      </c>
      <c r="V32" s="143" t="s">
        <v>763</v>
      </c>
      <c r="W32" s="143" t="s">
        <v>764</v>
      </c>
      <c r="X32" s="143" t="s">
        <v>1115</v>
      </c>
      <c r="Y32" s="143" t="s">
        <v>1115</v>
      </c>
      <c r="Z32" s="143" t="s">
        <v>1115</v>
      </c>
    </row>
    <row r="33" spans="1:26" ht="20">
      <c r="A33"/>
      <c r="F33" s="153" t="s">
        <v>3559</v>
      </c>
      <c r="G33" s="153" t="s">
        <v>2755</v>
      </c>
      <c r="H33" s="153">
        <v>5</v>
      </c>
      <c r="I33" s="153">
        <v>30</v>
      </c>
      <c r="J33" s="154" t="s">
        <v>3582</v>
      </c>
      <c r="K33" s="154" t="s">
        <v>3536</v>
      </c>
      <c r="L33" s="154" t="s">
        <v>3583</v>
      </c>
      <c r="M33" s="154">
        <v>9</v>
      </c>
      <c r="N33" s="154" t="s">
        <v>3584</v>
      </c>
      <c r="O33" s="155" t="s">
        <v>3644</v>
      </c>
      <c r="P33" s="155" t="s">
        <v>3401</v>
      </c>
      <c r="Q33" s="143" t="s">
        <v>3645</v>
      </c>
      <c r="R33" s="143" t="s">
        <v>3402</v>
      </c>
      <c r="S33" s="143" t="s">
        <v>760</v>
      </c>
      <c r="T33" s="143" t="s">
        <v>761</v>
      </c>
      <c r="U33" s="143" t="s">
        <v>762</v>
      </c>
      <c r="V33" s="143" t="s">
        <v>763</v>
      </c>
      <c r="W33" s="143" t="s">
        <v>764</v>
      </c>
      <c r="X33" s="143" t="s">
        <v>1115</v>
      </c>
      <c r="Y33" s="143" t="s">
        <v>1115</v>
      </c>
      <c r="Z33" s="143" t="s">
        <v>1115</v>
      </c>
    </row>
    <row r="34" spans="1:26" ht="20">
      <c r="A34"/>
      <c r="F34" s="153" t="s">
        <v>3559</v>
      </c>
      <c r="G34" s="153" t="s">
        <v>2756</v>
      </c>
      <c r="H34" s="153">
        <v>5</v>
      </c>
      <c r="I34" s="153">
        <v>31</v>
      </c>
      <c r="J34" s="154" t="s">
        <v>3582</v>
      </c>
      <c r="K34" s="154" t="s">
        <v>3536</v>
      </c>
      <c r="L34" s="154" t="s">
        <v>3583</v>
      </c>
      <c r="M34" s="154">
        <v>9</v>
      </c>
      <c r="N34" s="154" t="s">
        <v>3584</v>
      </c>
      <c r="O34" s="155" t="s">
        <v>3646</v>
      </c>
      <c r="P34" s="155" t="s">
        <v>3403</v>
      </c>
      <c r="Q34" s="143" t="s">
        <v>3647</v>
      </c>
      <c r="R34" s="143" t="s">
        <v>3404</v>
      </c>
      <c r="S34" s="143" t="s">
        <v>760</v>
      </c>
      <c r="T34" s="143" t="s">
        <v>761</v>
      </c>
      <c r="U34" s="143" t="s">
        <v>762</v>
      </c>
      <c r="V34" s="143" t="s">
        <v>763</v>
      </c>
      <c r="W34" s="143" t="s">
        <v>764</v>
      </c>
      <c r="X34" s="143" t="s">
        <v>1115</v>
      </c>
      <c r="Y34" s="143" t="s">
        <v>1115</v>
      </c>
      <c r="Z34" s="143" t="s">
        <v>1115</v>
      </c>
    </row>
    <row r="35" spans="1:26" ht="20">
      <c r="A35"/>
      <c r="F35" s="153" t="s">
        <v>3559</v>
      </c>
      <c r="G35" s="153" t="s">
        <v>2757</v>
      </c>
      <c r="H35" s="153">
        <v>5</v>
      </c>
      <c r="I35" s="153">
        <v>32</v>
      </c>
      <c r="J35" s="154" t="s">
        <v>3582</v>
      </c>
      <c r="K35" s="154" t="s">
        <v>3536</v>
      </c>
      <c r="L35" s="154" t="s">
        <v>3583</v>
      </c>
      <c r="M35" s="154">
        <v>9</v>
      </c>
      <c r="N35" s="154" t="s">
        <v>3584</v>
      </c>
      <c r="O35" s="155" t="s">
        <v>3648</v>
      </c>
      <c r="P35" s="155" t="s">
        <v>3405</v>
      </c>
      <c r="Q35" s="143" t="s">
        <v>3649</v>
      </c>
      <c r="R35" s="143" t="s">
        <v>3406</v>
      </c>
      <c r="S35" s="143" t="s">
        <v>760</v>
      </c>
      <c r="T35" s="143" t="s">
        <v>761</v>
      </c>
      <c r="U35" s="143" t="s">
        <v>762</v>
      </c>
      <c r="V35" s="143" t="s">
        <v>763</v>
      </c>
      <c r="W35" s="143" t="s">
        <v>764</v>
      </c>
      <c r="X35" s="143" t="s">
        <v>1115</v>
      </c>
      <c r="Y35" s="143" t="s">
        <v>1115</v>
      </c>
      <c r="Z35" s="143" t="s">
        <v>1115</v>
      </c>
    </row>
    <row r="36" spans="1:26" ht="20">
      <c r="A36"/>
      <c r="F36" s="153" t="s">
        <v>3559</v>
      </c>
      <c r="G36" s="153" t="s">
        <v>2758</v>
      </c>
      <c r="H36" s="153">
        <v>5</v>
      </c>
      <c r="I36" s="153">
        <v>33</v>
      </c>
      <c r="J36" s="154" t="s">
        <v>3582</v>
      </c>
      <c r="K36" s="154" t="s">
        <v>3536</v>
      </c>
      <c r="L36" s="154" t="s">
        <v>3583</v>
      </c>
      <c r="M36" s="154">
        <v>9</v>
      </c>
      <c r="N36" s="154" t="s">
        <v>3584</v>
      </c>
      <c r="O36" s="155" t="s">
        <v>3650</v>
      </c>
      <c r="P36" s="155" t="s">
        <v>3407</v>
      </c>
      <c r="Q36" s="143" t="s">
        <v>3651</v>
      </c>
      <c r="R36" s="143" t="s">
        <v>3408</v>
      </c>
      <c r="S36" s="143" t="s">
        <v>760</v>
      </c>
      <c r="T36" s="143" t="s">
        <v>761</v>
      </c>
      <c r="U36" s="143" t="s">
        <v>762</v>
      </c>
      <c r="V36" s="143" t="s">
        <v>763</v>
      </c>
      <c r="W36" s="143" t="s">
        <v>764</v>
      </c>
      <c r="X36" s="143" t="s">
        <v>1115</v>
      </c>
      <c r="Y36" s="143" t="s">
        <v>1115</v>
      </c>
      <c r="Z36" s="143" t="s">
        <v>1115</v>
      </c>
    </row>
    <row r="37" spans="1:26" ht="20">
      <c r="A37"/>
      <c r="F37" s="153" t="s">
        <v>3559</v>
      </c>
      <c r="G37" s="153" t="s">
        <v>2759</v>
      </c>
      <c r="H37" s="153">
        <v>5</v>
      </c>
      <c r="I37" s="153">
        <v>34</v>
      </c>
      <c r="J37" s="154" t="s">
        <v>3582</v>
      </c>
      <c r="K37" s="154" t="s">
        <v>3536</v>
      </c>
      <c r="L37" s="154" t="s">
        <v>3583</v>
      </c>
      <c r="M37" s="154">
        <v>9</v>
      </c>
      <c r="N37" s="154" t="s">
        <v>3584</v>
      </c>
      <c r="O37" s="155" t="s">
        <v>3652</v>
      </c>
      <c r="P37" s="155" t="s">
        <v>3409</v>
      </c>
      <c r="Q37" s="143" t="s">
        <v>3653</v>
      </c>
      <c r="R37" s="143" t="s">
        <v>3410</v>
      </c>
      <c r="S37" s="143" t="s">
        <v>760</v>
      </c>
      <c r="T37" s="143" t="s">
        <v>761</v>
      </c>
      <c r="U37" s="143" t="s">
        <v>762</v>
      </c>
      <c r="V37" s="143" t="s">
        <v>763</v>
      </c>
      <c r="W37" s="143" t="s">
        <v>764</v>
      </c>
      <c r="X37" s="143" t="s">
        <v>1115</v>
      </c>
      <c r="Y37" s="143" t="s">
        <v>1115</v>
      </c>
      <c r="Z37" s="143" t="s">
        <v>1115</v>
      </c>
    </row>
    <row r="38" spans="1:26" ht="20">
      <c r="A38"/>
      <c r="F38" s="153" t="s">
        <v>3559</v>
      </c>
      <c r="G38" s="153" t="s">
        <v>2760</v>
      </c>
      <c r="H38" s="153">
        <v>5</v>
      </c>
      <c r="I38" s="153">
        <v>35</v>
      </c>
      <c r="J38" s="154" t="s">
        <v>3582</v>
      </c>
      <c r="K38" s="154" t="s">
        <v>3536</v>
      </c>
      <c r="L38" s="154" t="s">
        <v>3583</v>
      </c>
      <c r="M38" s="154">
        <v>9</v>
      </c>
      <c r="N38" s="154" t="s">
        <v>3584</v>
      </c>
      <c r="O38" s="155" t="s">
        <v>3654</v>
      </c>
      <c r="P38" s="155" t="s">
        <v>3411</v>
      </c>
      <c r="Q38" s="143" t="s">
        <v>3655</v>
      </c>
      <c r="R38" s="143" t="s">
        <v>3412</v>
      </c>
      <c r="S38" s="143" t="s">
        <v>760</v>
      </c>
      <c r="T38" s="143" t="s">
        <v>761</v>
      </c>
      <c r="U38" s="143" t="s">
        <v>762</v>
      </c>
      <c r="V38" s="143" t="s">
        <v>763</v>
      </c>
      <c r="W38" s="143" t="s">
        <v>764</v>
      </c>
      <c r="X38" s="143" t="s">
        <v>1115</v>
      </c>
      <c r="Y38" s="143" t="s">
        <v>1115</v>
      </c>
      <c r="Z38" s="143" t="s">
        <v>1115</v>
      </c>
    </row>
    <row r="39" spans="1:26" ht="20">
      <c r="A39"/>
      <c r="F39" s="153" t="s">
        <v>3559</v>
      </c>
      <c r="G39" s="153" t="s">
        <v>2761</v>
      </c>
      <c r="H39" s="153">
        <v>5</v>
      </c>
      <c r="I39" s="153">
        <v>36</v>
      </c>
      <c r="J39" s="154" t="s">
        <v>3582</v>
      </c>
      <c r="K39" s="154" t="s">
        <v>3536</v>
      </c>
      <c r="L39" s="154" t="s">
        <v>3583</v>
      </c>
      <c r="M39" s="154">
        <v>9</v>
      </c>
      <c r="N39" s="154" t="s">
        <v>3584</v>
      </c>
      <c r="O39" s="155" t="s">
        <v>3656</v>
      </c>
      <c r="P39" s="155" t="s">
        <v>3413</v>
      </c>
      <c r="Q39" s="143" t="s">
        <v>3657</v>
      </c>
      <c r="R39" s="143" t="s">
        <v>3414</v>
      </c>
      <c r="S39" s="143" t="s">
        <v>760</v>
      </c>
      <c r="T39" s="143" t="s">
        <v>761</v>
      </c>
      <c r="U39" s="143" t="s">
        <v>762</v>
      </c>
      <c r="V39" s="143" t="s">
        <v>763</v>
      </c>
      <c r="W39" s="143" t="s">
        <v>764</v>
      </c>
      <c r="X39" s="143" t="s">
        <v>1115</v>
      </c>
      <c r="Y39" s="143" t="s">
        <v>1115</v>
      </c>
      <c r="Z39" s="143" t="s">
        <v>1115</v>
      </c>
    </row>
    <row r="40" spans="1:26" ht="20">
      <c r="A40"/>
      <c r="F40" s="153" t="s">
        <v>3559</v>
      </c>
      <c r="G40" s="153" t="s">
        <v>2762</v>
      </c>
      <c r="H40" s="153">
        <v>5</v>
      </c>
      <c r="I40" s="153">
        <v>37</v>
      </c>
      <c r="J40" s="154" t="s">
        <v>3582</v>
      </c>
      <c r="K40" s="154" t="s">
        <v>3536</v>
      </c>
      <c r="L40" s="154" t="s">
        <v>3583</v>
      </c>
      <c r="M40" s="154">
        <v>9</v>
      </c>
      <c r="N40" s="154" t="s">
        <v>3584</v>
      </c>
      <c r="O40" s="155" t="s">
        <v>3658</v>
      </c>
      <c r="P40" s="155" t="s">
        <v>3415</v>
      </c>
      <c r="Q40" s="143" t="s">
        <v>3659</v>
      </c>
      <c r="R40" s="143" t="s">
        <v>3416</v>
      </c>
      <c r="S40" s="143" t="s">
        <v>760</v>
      </c>
      <c r="T40" s="143" t="s">
        <v>761</v>
      </c>
      <c r="U40" s="143" t="s">
        <v>762</v>
      </c>
      <c r="V40" s="143" t="s">
        <v>763</v>
      </c>
      <c r="W40" s="143" t="s">
        <v>764</v>
      </c>
      <c r="X40" s="143" t="s">
        <v>1115</v>
      </c>
      <c r="Y40" s="143" t="s">
        <v>1115</v>
      </c>
      <c r="Z40" s="143" t="s">
        <v>1115</v>
      </c>
    </row>
    <row r="41" spans="1:26" ht="20">
      <c r="A41"/>
      <c r="F41" s="153" t="s">
        <v>3559</v>
      </c>
      <c r="G41" s="153" t="s">
        <v>2763</v>
      </c>
      <c r="H41" s="153">
        <v>5</v>
      </c>
      <c r="I41" s="153">
        <v>38</v>
      </c>
      <c r="J41" s="154" t="s">
        <v>3582</v>
      </c>
      <c r="K41" s="154" t="s">
        <v>3536</v>
      </c>
      <c r="L41" s="154" t="s">
        <v>3583</v>
      </c>
      <c r="M41" s="154">
        <v>9</v>
      </c>
      <c r="N41" s="154" t="s">
        <v>3584</v>
      </c>
      <c r="O41" s="155" t="s">
        <v>3660</v>
      </c>
      <c r="P41" s="155" t="s">
        <v>3417</v>
      </c>
      <c r="Q41" s="143" t="s">
        <v>3661</v>
      </c>
      <c r="R41" s="143" t="s">
        <v>3418</v>
      </c>
      <c r="S41" s="143" t="s">
        <v>760</v>
      </c>
      <c r="T41" s="143" t="s">
        <v>761</v>
      </c>
      <c r="U41" s="143" t="s">
        <v>762</v>
      </c>
      <c r="V41" s="143" t="s">
        <v>763</v>
      </c>
      <c r="W41" s="143" t="s">
        <v>764</v>
      </c>
      <c r="X41" s="143" t="s">
        <v>1115</v>
      </c>
      <c r="Y41" s="143" t="s">
        <v>1115</v>
      </c>
      <c r="Z41" s="143" t="s">
        <v>1115</v>
      </c>
    </row>
    <row r="42" spans="1:26" ht="20">
      <c r="A42"/>
      <c r="F42" s="153" t="s">
        <v>3559</v>
      </c>
      <c r="G42" s="153" t="s">
        <v>2764</v>
      </c>
      <c r="H42" s="153">
        <v>5</v>
      </c>
      <c r="I42" s="153">
        <v>39</v>
      </c>
      <c r="J42" s="154" t="s">
        <v>3582</v>
      </c>
      <c r="K42" s="154" t="s">
        <v>3536</v>
      </c>
      <c r="L42" s="154" t="s">
        <v>3583</v>
      </c>
      <c r="M42" s="154">
        <v>9</v>
      </c>
      <c r="N42" s="154" t="s">
        <v>3584</v>
      </c>
      <c r="O42" s="155" t="s">
        <v>3662</v>
      </c>
      <c r="P42" s="155" t="s">
        <v>3419</v>
      </c>
      <c r="Q42" s="143" t="s">
        <v>3663</v>
      </c>
      <c r="R42" s="143" t="s">
        <v>3420</v>
      </c>
      <c r="S42" s="143" t="s">
        <v>760</v>
      </c>
      <c r="T42" s="143" t="s">
        <v>761</v>
      </c>
      <c r="U42" s="143" t="s">
        <v>762</v>
      </c>
      <c r="V42" s="143" t="s">
        <v>763</v>
      </c>
      <c r="W42" s="143" t="s">
        <v>764</v>
      </c>
      <c r="X42" s="143" t="s">
        <v>1115</v>
      </c>
      <c r="Y42" s="143" t="s">
        <v>1115</v>
      </c>
      <c r="Z42" s="143" t="s">
        <v>1115</v>
      </c>
    </row>
    <row r="43" spans="1:26" ht="20">
      <c r="A43"/>
      <c r="F43" s="153" t="s">
        <v>3559</v>
      </c>
      <c r="G43" s="153" t="s">
        <v>2765</v>
      </c>
      <c r="H43" s="153">
        <v>5</v>
      </c>
      <c r="I43" s="153">
        <v>40</v>
      </c>
      <c r="J43" s="154" t="s">
        <v>3582</v>
      </c>
      <c r="K43" s="154" t="s">
        <v>3536</v>
      </c>
      <c r="L43" s="154" t="s">
        <v>3583</v>
      </c>
      <c r="M43" s="154">
        <v>9</v>
      </c>
      <c r="N43" s="154" t="s">
        <v>3584</v>
      </c>
      <c r="O43" s="155" t="s">
        <v>3664</v>
      </c>
      <c r="P43" s="155" t="s">
        <v>3421</v>
      </c>
      <c r="Q43" s="143" t="s">
        <v>3665</v>
      </c>
      <c r="R43" s="143" t="s">
        <v>3422</v>
      </c>
      <c r="S43" s="143" t="s">
        <v>760</v>
      </c>
      <c r="T43" s="143" t="s">
        <v>761</v>
      </c>
      <c r="U43" s="143" t="s">
        <v>762</v>
      </c>
      <c r="V43" s="143" t="s">
        <v>763</v>
      </c>
      <c r="W43" s="143" t="s">
        <v>764</v>
      </c>
      <c r="X43" s="143" t="s">
        <v>1115</v>
      </c>
      <c r="Y43" s="143" t="s">
        <v>1115</v>
      </c>
      <c r="Z43" s="143" t="s">
        <v>1115</v>
      </c>
    </row>
    <row r="44" spans="1:26" ht="20">
      <c r="A44"/>
      <c r="F44" s="153" t="s">
        <v>3559</v>
      </c>
      <c r="G44" s="153" t="s">
        <v>2766</v>
      </c>
      <c r="H44" s="153">
        <v>5</v>
      </c>
      <c r="I44" s="153">
        <v>41</v>
      </c>
      <c r="J44" s="154" t="s">
        <v>3582</v>
      </c>
      <c r="K44" s="154" t="s">
        <v>3536</v>
      </c>
      <c r="L44" s="154" t="s">
        <v>3583</v>
      </c>
      <c r="M44" s="154">
        <v>9</v>
      </c>
      <c r="N44" s="154" t="s">
        <v>3584</v>
      </c>
      <c r="O44" s="155" t="s">
        <v>3666</v>
      </c>
      <c r="P44" s="155" t="s">
        <v>3423</v>
      </c>
      <c r="Q44" s="143" t="s">
        <v>3667</v>
      </c>
      <c r="R44" s="143" t="s">
        <v>3424</v>
      </c>
      <c r="S44" s="143" t="s">
        <v>760</v>
      </c>
      <c r="T44" s="143" t="s">
        <v>761</v>
      </c>
      <c r="U44" s="143" t="s">
        <v>762</v>
      </c>
      <c r="V44" s="143" t="s">
        <v>763</v>
      </c>
      <c r="W44" s="143" t="s">
        <v>764</v>
      </c>
      <c r="X44" s="143" t="s">
        <v>1115</v>
      </c>
      <c r="Y44" s="143" t="s">
        <v>1115</v>
      </c>
      <c r="Z44" s="143" t="s">
        <v>1115</v>
      </c>
    </row>
    <row r="45" spans="1:26" ht="20">
      <c r="A45"/>
      <c r="F45" s="153" t="s">
        <v>3559</v>
      </c>
      <c r="G45" s="153" t="s">
        <v>2767</v>
      </c>
      <c r="H45" s="153">
        <v>5</v>
      </c>
      <c r="I45" s="153">
        <v>42</v>
      </c>
      <c r="J45" s="154" t="s">
        <v>3582</v>
      </c>
      <c r="K45" s="154" t="s">
        <v>3536</v>
      </c>
      <c r="L45" s="154" t="s">
        <v>3583</v>
      </c>
      <c r="M45" s="154">
        <v>9</v>
      </c>
      <c r="N45" s="154" t="s">
        <v>3584</v>
      </c>
      <c r="O45" s="155" t="s">
        <v>3668</v>
      </c>
      <c r="P45" s="155" t="s">
        <v>3425</v>
      </c>
      <c r="Q45" s="143" t="s">
        <v>3669</v>
      </c>
      <c r="R45" s="143" t="s">
        <v>1383</v>
      </c>
      <c r="S45" s="143" t="s">
        <v>760</v>
      </c>
      <c r="T45" s="143" t="s">
        <v>761</v>
      </c>
      <c r="U45" s="143" t="s">
        <v>762</v>
      </c>
      <c r="V45" s="143" t="s">
        <v>763</v>
      </c>
      <c r="W45" s="143" t="s">
        <v>764</v>
      </c>
      <c r="X45" s="143" t="s">
        <v>1115</v>
      </c>
      <c r="Y45" s="143" t="s">
        <v>1115</v>
      </c>
      <c r="Z45" s="143" t="s">
        <v>1115</v>
      </c>
    </row>
    <row r="46" spans="1:26" ht="20">
      <c r="A46"/>
      <c r="F46" s="153" t="s">
        <v>3559</v>
      </c>
      <c r="G46" s="153" t="s">
        <v>2768</v>
      </c>
      <c r="H46" s="153">
        <v>5</v>
      </c>
      <c r="I46" s="153">
        <v>43</v>
      </c>
      <c r="J46" s="154" t="s">
        <v>3582</v>
      </c>
      <c r="K46" s="154" t="s">
        <v>3536</v>
      </c>
      <c r="L46" s="154" t="s">
        <v>3583</v>
      </c>
      <c r="M46" s="154">
        <v>9</v>
      </c>
      <c r="N46" s="154" t="s">
        <v>3584</v>
      </c>
      <c r="O46" s="155" t="s">
        <v>3670</v>
      </c>
      <c r="P46" s="155" t="s">
        <v>3426</v>
      </c>
      <c r="Q46" s="143" t="s">
        <v>3671</v>
      </c>
      <c r="R46" s="143" t="s">
        <v>3427</v>
      </c>
      <c r="S46" s="143" t="s">
        <v>760</v>
      </c>
      <c r="T46" s="143" t="s">
        <v>761</v>
      </c>
      <c r="U46" s="143" t="s">
        <v>762</v>
      </c>
      <c r="V46" s="143" t="s">
        <v>763</v>
      </c>
      <c r="W46" s="143" t="s">
        <v>764</v>
      </c>
      <c r="X46" s="143" t="s">
        <v>1115</v>
      </c>
      <c r="Y46" s="143" t="s">
        <v>1115</v>
      </c>
      <c r="Z46" s="143" t="s">
        <v>1115</v>
      </c>
    </row>
    <row r="47" spans="1:26" ht="20">
      <c r="A47"/>
      <c r="F47" s="153" t="s">
        <v>3559</v>
      </c>
      <c r="G47" s="153" t="s">
        <v>2769</v>
      </c>
      <c r="H47" s="153">
        <v>5</v>
      </c>
      <c r="I47" s="153">
        <v>44</v>
      </c>
      <c r="J47" s="154" t="s">
        <v>3582</v>
      </c>
      <c r="K47" s="154" t="s">
        <v>3536</v>
      </c>
      <c r="L47" s="154" t="s">
        <v>3583</v>
      </c>
      <c r="M47" s="154">
        <v>9</v>
      </c>
      <c r="N47" s="154" t="s">
        <v>3584</v>
      </c>
      <c r="O47" s="155" t="s">
        <v>3672</v>
      </c>
      <c r="P47" s="155" t="s">
        <v>3428</v>
      </c>
      <c r="Q47" s="143" t="s">
        <v>3673</v>
      </c>
      <c r="R47" s="143" t="s">
        <v>1391</v>
      </c>
      <c r="S47" s="143" t="s">
        <v>760</v>
      </c>
      <c r="T47" s="143" t="s">
        <v>761</v>
      </c>
      <c r="U47" s="143" t="s">
        <v>762</v>
      </c>
      <c r="V47" s="143" t="s">
        <v>763</v>
      </c>
      <c r="W47" s="143" t="s">
        <v>764</v>
      </c>
      <c r="X47" s="143" t="s">
        <v>1115</v>
      </c>
      <c r="Y47" s="143" t="s">
        <v>1115</v>
      </c>
      <c r="Z47" s="143" t="s">
        <v>1115</v>
      </c>
    </row>
    <row r="48" spans="1:26" ht="20">
      <c r="A48"/>
      <c r="F48" s="153" t="s">
        <v>3559</v>
      </c>
      <c r="G48" s="153" t="s">
        <v>2770</v>
      </c>
      <c r="H48" s="153">
        <v>5</v>
      </c>
      <c r="I48" s="153">
        <v>45</v>
      </c>
      <c r="J48" s="154" t="s">
        <v>3582</v>
      </c>
      <c r="K48" s="154" t="s">
        <v>3536</v>
      </c>
      <c r="L48" s="154" t="s">
        <v>3583</v>
      </c>
      <c r="M48" s="154">
        <v>9</v>
      </c>
      <c r="N48" s="154" t="s">
        <v>3584</v>
      </c>
      <c r="O48" s="155" t="s">
        <v>3674</v>
      </c>
      <c r="P48" s="155" t="s">
        <v>3429</v>
      </c>
      <c r="Q48" s="143" t="s">
        <v>3675</v>
      </c>
      <c r="R48" s="143" t="s">
        <v>3430</v>
      </c>
      <c r="S48" s="143" t="s">
        <v>760</v>
      </c>
      <c r="T48" s="143" t="s">
        <v>761</v>
      </c>
      <c r="U48" s="143" t="s">
        <v>762</v>
      </c>
      <c r="V48" s="143" t="s">
        <v>763</v>
      </c>
      <c r="W48" s="143" t="s">
        <v>764</v>
      </c>
      <c r="X48" s="143" t="s">
        <v>1115</v>
      </c>
      <c r="Y48" s="143" t="s">
        <v>1115</v>
      </c>
      <c r="Z48" s="143" t="s">
        <v>1115</v>
      </c>
    </row>
    <row r="49" spans="1:26" ht="20">
      <c r="A49"/>
      <c r="F49" s="153" t="s">
        <v>3559</v>
      </c>
      <c r="G49" s="153" t="s">
        <v>2771</v>
      </c>
      <c r="H49" s="153">
        <v>5</v>
      </c>
      <c r="I49" s="153">
        <v>46</v>
      </c>
      <c r="J49" s="154" t="s">
        <v>3582</v>
      </c>
      <c r="K49" s="154" t="s">
        <v>3536</v>
      </c>
      <c r="L49" s="154" t="s">
        <v>3583</v>
      </c>
      <c r="M49" s="154">
        <v>9</v>
      </c>
      <c r="N49" s="154" t="s">
        <v>3584</v>
      </c>
      <c r="O49" s="155" t="s">
        <v>3676</v>
      </c>
      <c r="P49" s="155" t="s">
        <v>3431</v>
      </c>
      <c r="Q49" s="143" t="s">
        <v>3677</v>
      </c>
      <c r="R49" s="143" t="s">
        <v>3432</v>
      </c>
      <c r="S49" s="143" t="s">
        <v>760</v>
      </c>
      <c r="T49" s="143" t="s">
        <v>761</v>
      </c>
      <c r="U49" s="143" t="s">
        <v>762</v>
      </c>
      <c r="V49" s="143" t="s">
        <v>763</v>
      </c>
      <c r="W49" s="143" t="s">
        <v>764</v>
      </c>
      <c r="X49" s="143" t="s">
        <v>1115</v>
      </c>
      <c r="Y49" s="143" t="s">
        <v>1115</v>
      </c>
      <c r="Z49" s="143" t="s">
        <v>1115</v>
      </c>
    </row>
    <row r="50" spans="1:26" ht="20">
      <c r="A50"/>
      <c r="F50" s="153" t="s">
        <v>3559</v>
      </c>
      <c r="G50" s="153" t="s">
        <v>2772</v>
      </c>
      <c r="H50" s="153">
        <v>5</v>
      </c>
      <c r="I50" s="153">
        <v>47</v>
      </c>
      <c r="J50" s="154" t="s">
        <v>3582</v>
      </c>
      <c r="K50" s="154" t="s">
        <v>3536</v>
      </c>
      <c r="L50" s="154" t="s">
        <v>3583</v>
      </c>
      <c r="M50" s="154">
        <v>9</v>
      </c>
      <c r="N50" s="154" t="s">
        <v>3584</v>
      </c>
      <c r="O50" s="155" t="s">
        <v>3678</v>
      </c>
      <c r="P50" s="155" t="s">
        <v>3433</v>
      </c>
      <c r="Q50" s="143" t="s">
        <v>3679</v>
      </c>
      <c r="R50" s="143" t="s">
        <v>911</v>
      </c>
      <c r="S50" s="143" t="s">
        <v>760</v>
      </c>
      <c r="T50" s="143" t="s">
        <v>761</v>
      </c>
      <c r="U50" s="143" t="s">
        <v>762</v>
      </c>
      <c r="V50" s="143" t="s">
        <v>763</v>
      </c>
      <c r="W50" s="143" t="s">
        <v>764</v>
      </c>
      <c r="X50" s="143" t="s">
        <v>1115</v>
      </c>
      <c r="Y50" s="143" t="s">
        <v>1115</v>
      </c>
      <c r="Z50" s="143" t="s">
        <v>1115</v>
      </c>
    </row>
    <row r="51" spans="1:26" ht="20">
      <c r="A51"/>
      <c r="F51" s="153" t="s">
        <v>3559</v>
      </c>
      <c r="G51" s="153" t="s">
        <v>2773</v>
      </c>
      <c r="H51" s="153">
        <v>5</v>
      </c>
      <c r="I51" s="153">
        <v>48</v>
      </c>
      <c r="J51" s="154" t="s">
        <v>3582</v>
      </c>
      <c r="K51" s="154" t="s">
        <v>3536</v>
      </c>
      <c r="L51" s="154" t="s">
        <v>3583</v>
      </c>
      <c r="M51" s="154">
        <v>9</v>
      </c>
      <c r="N51" s="154" t="s">
        <v>3584</v>
      </c>
      <c r="O51" s="155" t="s">
        <v>3680</v>
      </c>
      <c r="P51" s="155" t="s">
        <v>3434</v>
      </c>
      <c r="Q51" s="143" t="s">
        <v>3681</v>
      </c>
      <c r="R51" s="143" t="s">
        <v>3435</v>
      </c>
      <c r="S51" s="143" t="s">
        <v>760</v>
      </c>
      <c r="T51" s="143" t="s">
        <v>761</v>
      </c>
      <c r="U51" s="143" t="s">
        <v>762</v>
      </c>
      <c r="V51" s="143" t="s">
        <v>763</v>
      </c>
      <c r="W51" s="143" t="s">
        <v>764</v>
      </c>
      <c r="X51" s="143" t="s">
        <v>1115</v>
      </c>
      <c r="Y51" s="143" t="s">
        <v>1115</v>
      </c>
      <c r="Z51" s="143" t="s">
        <v>1115</v>
      </c>
    </row>
    <row r="52" spans="1:26" ht="20">
      <c r="A52"/>
      <c r="F52" s="153" t="s">
        <v>3559</v>
      </c>
      <c r="G52" s="153" t="s">
        <v>2774</v>
      </c>
      <c r="H52" s="153">
        <v>5</v>
      </c>
      <c r="I52" s="153">
        <v>49</v>
      </c>
      <c r="J52" s="154" t="s">
        <v>3582</v>
      </c>
      <c r="K52" s="154" t="s">
        <v>3536</v>
      </c>
      <c r="L52" s="154" t="s">
        <v>3583</v>
      </c>
      <c r="M52" s="154">
        <v>9</v>
      </c>
      <c r="N52" s="154" t="s">
        <v>3584</v>
      </c>
      <c r="O52" s="155" t="s">
        <v>3682</v>
      </c>
      <c r="P52" s="155" t="s">
        <v>3436</v>
      </c>
      <c r="Q52" s="143" t="s">
        <v>3683</v>
      </c>
      <c r="R52" s="143" t="s">
        <v>3437</v>
      </c>
      <c r="S52" s="143" t="s">
        <v>760</v>
      </c>
      <c r="T52" s="143" t="s">
        <v>761</v>
      </c>
      <c r="U52" s="143" t="s">
        <v>762</v>
      </c>
      <c r="V52" s="143" t="s">
        <v>763</v>
      </c>
      <c r="W52" s="143" t="s">
        <v>764</v>
      </c>
      <c r="X52" s="143" t="s">
        <v>1115</v>
      </c>
      <c r="Y52" s="143" t="s">
        <v>1115</v>
      </c>
      <c r="Z52" s="143" t="s">
        <v>1115</v>
      </c>
    </row>
    <row r="53" spans="1:26" ht="20">
      <c r="A53"/>
      <c r="F53" s="153" t="s">
        <v>3559</v>
      </c>
      <c r="G53" s="153" t="s">
        <v>2775</v>
      </c>
      <c r="H53" s="153">
        <v>5</v>
      </c>
      <c r="I53" s="153">
        <v>50</v>
      </c>
      <c r="J53" s="154" t="s">
        <v>3582</v>
      </c>
      <c r="K53" s="154" t="s">
        <v>3536</v>
      </c>
      <c r="L53" s="154" t="s">
        <v>3583</v>
      </c>
      <c r="M53" s="154">
        <v>9</v>
      </c>
      <c r="N53" s="154" t="s">
        <v>3584</v>
      </c>
      <c r="O53" s="155" t="s">
        <v>3684</v>
      </c>
      <c r="P53" s="155" t="s">
        <v>3438</v>
      </c>
      <c r="Q53" s="143" t="s">
        <v>3685</v>
      </c>
      <c r="R53" s="143" t="s">
        <v>3439</v>
      </c>
      <c r="S53" s="143" t="s">
        <v>760</v>
      </c>
      <c r="T53" s="143" t="s">
        <v>761</v>
      </c>
      <c r="U53" s="143" t="s">
        <v>762</v>
      </c>
      <c r="V53" s="143" t="s">
        <v>763</v>
      </c>
      <c r="W53" s="143" t="s">
        <v>764</v>
      </c>
      <c r="X53" s="143" t="s">
        <v>1115</v>
      </c>
      <c r="Y53" s="143" t="s">
        <v>1115</v>
      </c>
      <c r="Z53" s="143" t="s">
        <v>1115</v>
      </c>
    </row>
    <row r="54" spans="1:26" ht="20">
      <c r="A54"/>
      <c r="F54" s="153" t="s">
        <v>3559</v>
      </c>
      <c r="G54" s="153" t="s">
        <v>2776</v>
      </c>
      <c r="H54" s="153">
        <v>5</v>
      </c>
      <c r="I54" s="153">
        <v>51</v>
      </c>
      <c r="J54" s="154" t="s">
        <v>3582</v>
      </c>
      <c r="K54" s="154" t="s">
        <v>3536</v>
      </c>
      <c r="L54" s="154" t="s">
        <v>3583</v>
      </c>
      <c r="M54" s="154">
        <v>9</v>
      </c>
      <c r="N54" s="154" t="s">
        <v>3584</v>
      </c>
      <c r="O54" s="155" t="s">
        <v>3686</v>
      </c>
      <c r="P54" s="155" t="s">
        <v>3440</v>
      </c>
      <c r="Q54" s="143" t="s">
        <v>3687</v>
      </c>
      <c r="R54" s="143" t="s">
        <v>3441</v>
      </c>
      <c r="S54" s="143" t="s">
        <v>760</v>
      </c>
      <c r="T54" s="143" t="s">
        <v>761</v>
      </c>
      <c r="U54" s="143" t="s">
        <v>762</v>
      </c>
      <c r="V54" s="143" t="s">
        <v>763</v>
      </c>
      <c r="W54" s="143" t="s">
        <v>764</v>
      </c>
      <c r="X54" s="143" t="s">
        <v>1115</v>
      </c>
      <c r="Y54" s="143" t="s">
        <v>1115</v>
      </c>
      <c r="Z54" s="143" t="s">
        <v>1115</v>
      </c>
    </row>
    <row r="55" spans="1:26" ht="20">
      <c r="A55"/>
      <c r="F55" s="153" t="s">
        <v>3559</v>
      </c>
      <c r="G55" s="153" t="s">
        <v>2777</v>
      </c>
      <c r="H55" s="153">
        <v>5</v>
      </c>
      <c r="I55" s="153">
        <v>52</v>
      </c>
      <c r="J55" s="154" t="s">
        <v>3582</v>
      </c>
      <c r="K55" s="154" t="s">
        <v>3536</v>
      </c>
      <c r="L55" s="154" t="s">
        <v>3583</v>
      </c>
      <c r="M55" s="154">
        <v>9</v>
      </c>
      <c r="N55" s="154" t="s">
        <v>3584</v>
      </c>
      <c r="O55" s="155" t="s">
        <v>3688</v>
      </c>
      <c r="P55" s="155" t="s">
        <v>3442</v>
      </c>
      <c r="Q55" s="143" t="s">
        <v>3689</v>
      </c>
      <c r="R55" s="143" t="s">
        <v>3443</v>
      </c>
      <c r="S55" s="143" t="s">
        <v>760</v>
      </c>
      <c r="T55" s="143" t="s">
        <v>761</v>
      </c>
      <c r="U55" s="143" t="s">
        <v>762</v>
      </c>
      <c r="V55" s="143" t="s">
        <v>763</v>
      </c>
      <c r="W55" s="143" t="s">
        <v>764</v>
      </c>
      <c r="X55" s="143" t="s">
        <v>1115</v>
      </c>
      <c r="Y55" s="143" t="s">
        <v>1115</v>
      </c>
      <c r="Z55" s="143" t="s">
        <v>1115</v>
      </c>
    </row>
    <row r="56" spans="1:26" ht="20">
      <c r="A56"/>
      <c r="F56" s="153" t="s">
        <v>3559</v>
      </c>
      <c r="G56" s="153" t="s">
        <v>2778</v>
      </c>
      <c r="H56" s="153">
        <v>5</v>
      </c>
      <c r="I56" s="153">
        <v>53</v>
      </c>
      <c r="J56" s="154" t="s">
        <v>3582</v>
      </c>
      <c r="K56" s="154" t="s">
        <v>3536</v>
      </c>
      <c r="L56" s="154" t="s">
        <v>3583</v>
      </c>
      <c r="M56" s="154">
        <v>9</v>
      </c>
      <c r="N56" s="154" t="s">
        <v>3584</v>
      </c>
      <c r="O56" s="155" t="s">
        <v>3690</v>
      </c>
      <c r="P56" s="155" t="s">
        <v>3444</v>
      </c>
      <c r="Q56" s="143" t="s">
        <v>3691</v>
      </c>
      <c r="R56" s="143" t="s">
        <v>3445</v>
      </c>
      <c r="S56" s="143" t="s">
        <v>760</v>
      </c>
      <c r="T56" s="143" t="s">
        <v>761</v>
      </c>
      <c r="U56" s="143" t="s">
        <v>762</v>
      </c>
      <c r="V56" s="143" t="s">
        <v>763</v>
      </c>
      <c r="W56" s="143" t="s">
        <v>764</v>
      </c>
      <c r="X56" s="143" t="s">
        <v>1115</v>
      </c>
      <c r="Y56" s="143" t="s">
        <v>1115</v>
      </c>
      <c r="Z56" s="143" t="s">
        <v>1115</v>
      </c>
    </row>
    <row r="57" spans="1:26" ht="20">
      <c r="A57"/>
      <c r="F57" s="153" t="s">
        <v>3559</v>
      </c>
      <c r="G57" s="153" t="s">
        <v>2779</v>
      </c>
      <c r="H57" s="153">
        <v>4</v>
      </c>
      <c r="I57" s="153">
        <v>54</v>
      </c>
      <c r="J57" s="154" t="s">
        <v>3582</v>
      </c>
      <c r="K57" s="154" t="s">
        <v>3536</v>
      </c>
      <c r="L57" s="154" t="s">
        <v>3583</v>
      </c>
      <c r="M57" s="154">
        <v>9</v>
      </c>
      <c r="N57" s="154" t="s">
        <v>3584</v>
      </c>
      <c r="O57" s="155" t="s">
        <v>3692</v>
      </c>
      <c r="P57" s="155" t="s">
        <v>1404</v>
      </c>
      <c r="Q57" s="143" t="s">
        <v>3693</v>
      </c>
      <c r="R57" s="143" t="s">
        <v>103</v>
      </c>
      <c r="S57" s="143" t="s">
        <v>623</v>
      </c>
      <c r="T57" s="143" t="s">
        <v>624</v>
      </c>
      <c r="U57" s="143" t="s">
        <v>625</v>
      </c>
      <c r="V57" s="143" t="s">
        <v>626</v>
      </c>
      <c r="W57" s="143" t="s">
        <v>1115</v>
      </c>
      <c r="X57" s="143" t="s">
        <v>1115</v>
      </c>
      <c r="Y57" s="143" t="s">
        <v>1115</v>
      </c>
      <c r="Z57" s="143" t="s">
        <v>1115</v>
      </c>
    </row>
    <row r="58" spans="1:26" ht="20">
      <c r="A58"/>
      <c r="F58" s="153" t="s">
        <v>3559</v>
      </c>
      <c r="G58" s="153" t="s">
        <v>2780</v>
      </c>
      <c r="H58" s="153">
        <v>4</v>
      </c>
      <c r="I58" s="153">
        <v>55</v>
      </c>
      <c r="J58" s="154" t="s">
        <v>3582</v>
      </c>
      <c r="K58" s="154" t="s">
        <v>3536</v>
      </c>
      <c r="L58" s="154" t="s">
        <v>3583</v>
      </c>
      <c r="M58" s="154">
        <v>9</v>
      </c>
      <c r="N58" s="154" t="s">
        <v>3584</v>
      </c>
      <c r="O58" s="155" t="s">
        <v>3694</v>
      </c>
      <c r="P58" s="155" t="s">
        <v>1413</v>
      </c>
      <c r="Q58" s="143" t="s">
        <v>3695</v>
      </c>
      <c r="R58" s="143" t="s">
        <v>109</v>
      </c>
      <c r="S58" s="143" t="s">
        <v>110</v>
      </c>
      <c r="T58" s="143" t="s">
        <v>111</v>
      </c>
      <c r="U58" s="143" t="s">
        <v>112</v>
      </c>
      <c r="V58" s="143" t="s">
        <v>113</v>
      </c>
      <c r="W58" s="143" t="s">
        <v>1115</v>
      </c>
      <c r="X58" s="143" t="s">
        <v>1115</v>
      </c>
      <c r="Y58" s="143" t="s">
        <v>1115</v>
      </c>
      <c r="Z58" s="143" t="s">
        <v>1115</v>
      </c>
    </row>
    <row r="59" spans="1:26" ht="20">
      <c r="A59"/>
      <c r="F59" s="153" t="s">
        <v>3559</v>
      </c>
      <c r="G59" s="153" t="s">
        <v>2781</v>
      </c>
      <c r="H59" s="153">
        <v>4</v>
      </c>
      <c r="I59" s="153">
        <v>56</v>
      </c>
      <c r="J59" s="154" t="s">
        <v>3582</v>
      </c>
      <c r="K59" s="154" t="s">
        <v>3536</v>
      </c>
      <c r="L59" s="154" t="s">
        <v>3583</v>
      </c>
      <c r="M59" s="154">
        <v>9</v>
      </c>
      <c r="N59" s="154" t="s">
        <v>3584</v>
      </c>
      <c r="O59" s="155" t="s">
        <v>3696</v>
      </c>
      <c r="P59" s="155" t="s">
        <v>1421</v>
      </c>
      <c r="Q59" s="143" t="s">
        <v>3697</v>
      </c>
      <c r="R59" s="143" t="s">
        <v>3698</v>
      </c>
      <c r="S59" s="143" t="s">
        <v>628</v>
      </c>
      <c r="T59" s="143" t="s">
        <v>629</v>
      </c>
      <c r="U59" s="143" t="s">
        <v>630</v>
      </c>
      <c r="V59" s="143" t="s">
        <v>776</v>
      </c>
      <c r="W59" s="143" t="s">
        <v>1115</v>
      </c>
      <c r="X59" s="143" t="s">
        <v>1115</v>
      </c>
      <c r="Y59" s="143" t="s">
        <v>1115</v>
      </c>
      <c r="Z59" s="143" t="s">
        <v>1115</v>
      </c>
    </row>
    <row r="60" spans="1:26" ht="20">
      <c r="A60"/>
      <c r="F60" s="153" t="s">
        <v>3559</v>
      </c>
      <c r="G60" s="153" t="s">
        <v>2782</v>
      </c>
      <c r="H60" s="153">
        <v>4</v>
      </c>
      <c r="I60" s="153">
        <v>57</v>
      </c>
      <c r="J60" s="154" t="s">
        <v>3582</v>
      </c>
      <c r="K60" s="154" t="s">
        <v>3536</v>
      </c>
      <c r="L60" s="154" t="s">
        <v>3583</v>
      </c>
      <c r="M60" s="154">
        <v>9</v>
      </c>
      <c r="N60" s="154" t="s">
        <v>3584</v>
      </c>
      <c r="O60" s="155" t="s">
        <v>3699</v>
      </c>
      <c r="P60" s="155" t="s">
        <v>1428</v>
      </c>
      <c r="Q60" s="143" t="s">
        <v>3700</v>
      </c>
      <c r="R60" s="143" t="s">
        <v>121</v>
      </c>
      <c r="S60" s="143" t="s">
        <v>628</v>
      </c>
      <c r="T60" s="143" t="s">
        <v>629</v>
      </c>
      <c r="U60" s="143" t="s">
        <v>630</v>
      </c>
      <c r="V60" s="143" t="s">
        <v>776</v>
      </c>
      <c r="W60" s="143" t="s">
        <v>1115</v>
      </c>
      <c r="X60" s="143" t="s">
        <v>1115</v>
      </c>
      <c r="Y60" s="143" t="s">
        <v>1115</v>
      </c>
      <c r="Z60" s="143" t="s">
        <v>1115</v>
      </c>
    </row>
    <row r="61" spans="1:26" ht="20">
      <c r="A61"/>
      <c r="F61" s="153" t="s">
        <v>3559</v>
      </c>
      <c r="G61" s="153" t="s">
        <v>2783</v>
      </c>
      <c r="H61" s="153">
        <v>7</v>
      </c>
      <c r="I61" s="153">
        <v>58</v>
      </c>
      <c r="J61" s="154" t="s">
        <v>3582</v>
      </c>
      <c r="K61" s="154" t="s">
        <v>3536</v>
      </c>
      <c r="L61" s="154" t="s">
        <v>3583</v>
      </c>
      <c r="M61" s="154">
        <v>9</v>
      </c>
      <c r="N61" s="154" t="s">
        <v>3584</v>
      </c>
      <c r="O61" s="155" t="s">
        <v>3701</v>
      </c>
      <c r="P61" s="155" t="s">
        <v>3702</v>
      </c>
      <c r="Q61" s="143" t="s">
        <v>3703</v>
      </c>
      <c r="R61" s="143" t="s">
        <v>3704</v>
      </c>
      <c r="S61" s="143" t="s">
        <v>3705</v>
      </c>
      <c r="T61" s="143" t="s">
        <v>3706</v>
      </c>
      <c r="U61" s="143" t="s">
        <v>3707</v>
      </c>
      <c r="V61" s="143" t="s">
        <v>3708</v>
      </c>
      <c r="W61" s="143" t="s">
        <v>3709</v>
      </c>
      <c r="X61" s="143" t="s">
        <v>3710</v>
      </c>
      <c r="Y61" s="143" t="s">
        <v>3711</v>
      </c>
      <c r="Z61" s="143" t="s">
        <v>1115</v>
      </c>
    </row>
    <row r="62" spans="1:26" ht="20">
      <c r="A62"/>
      <c r="F62" s="153" t="s">
        <v>3559</v>
      </c>
      <c r="G62" s="153" t="s">
        <v>2784</v>
      </c>
      <c r="H62" s="153">
        <v>4</v>
      </c>
      <c r="I62" s="153">
        <v>59</v>
      </c>
      <c r="J62" s="154" t="s">
        <v>3582</v>
      </c>
      <c r="K62" s="154" t="s">
        <v>3536</v>
      </c>
      <c r="L62" s="154" t="s">
        <v>3583</v>
      </c>
      <c r="M62" s="154">
        <v>9</v>
      </c>
      <c r="N62" s="154" t="s">
        <v>3584</v>
      </c>
      <c r="O62" s="155" t="s">
        <v>3712</v>
      </c>
      <c r="P62" s="155" t="s">
        <v>3314</v>
      </c>
      <c r="Q62" s="143" t="s">
        <v>3713</v>
      </c>
      <c r="R62" s="143" t="s">
        <v>632</v>
      </c>
      <c r="S62" s="143" t="s">
        <v>633</v>
      </c>
      <c r="T62" s="143" t="s">
        <v>634</v>
      </c>
      <c r="U62" s="143" t="s">
        <v>635</v>
      </c>
      <c r="V62" s="143" t="s">
        <v>636</v>
      </c>
      <c r="W62" s="143" t="s">
        <v>1115</v>
      </c>
      <c r="X62" s="143" t="s">
        <v>1115</v>
      </c>
      <c r="Y62" s="143" t="s">
        <v>1115</v>
      </c>
      <c r="Z62" s="143" t="s">
        <v>1115</v>
      </c>
    </row>
    <row r="63" spans="1:26" ht="20">
      <c r="A63"/>
      <c r="F63" s="153" t="s">
        <v>3559</v>
      </c>
      <c r="G63" s="153" t="s">
        <v>2785</v>
      </c>
      <c r="H63" s="153">
        <v>3</v>
      </c>
      <c r="I63" s="153">
        <v>60</v>
      </c>
      <c r="J63" s="154" t="s">
        <v>3582</v>
      </c>
      <c r="K63" s="154" t="s">
        <v>3536</v>
      </c>
      <c r="L63" s="154" t="s">
        <v>3583</v>
      </c>
      <c r="M63" s="154">
        <v>9</v>
      </c>
      <c r="N63" s="154" t="s">
        <v>3584</v>
      </c>
      <c r="O63" s="155" t="s">
        <v>3714</v>
      </c>
      <c r="P63" s="155" t="s">
        <v>3316</v>
      </c>
      <c r="Q63" s="143" t="s">
        <v>3715</v>
      </c>
      <c r="R63" s="143" t="s">
        <v>637</v>
      </c>
      <c r="S63" s="143" t="s">
        <v>638</v>
      </c>
      <c r="T63" s="143" t="s">
        <v>639</v>
      </c>
      <c r="U63" s="143" t="s">
        <v>640</v>
      </c>
      <c r="V63" s="143" t="s">
        <v>1115</v>
      </c>
      <c r="W63" s="143" t="s">
        <v>1115</v>
      </c>
      <c r="X63" s="143" t="s">
        <v>1115</v>
      </c>
      <c r="Y63" s="143" t="s">
        <v>1115</v>
      </c>
      <c r="Z63" s="143" t="s">
        <v>1115</v>
      </c>
    </row>
    <row r="64" spans="1:26" ht="20">
      <c r="A64"/>
      <c r="F64" s="153" t="s">
        <v>3559</v>
      </c>
      <c r="G64" s="153" t="s">
        <v>2786</v>
      </c>
      <c r="H64" s="153">
        <v>3</v>
      </c>
      <c r="I64" s="153">
        <v>61</v>
      </c>
      <c r="J64" s="154" t="s">
        <v>3582</v>
      </c>
      <c r="K64" s="154" t="s">
        <v>3536</v>
      </c>
      <c r="L64" s="154" t="s">
        <v>3583</v>
      </c>
      <c r="M64" s="154">
        <v>9</v>
      </c>
      <c r="N64" s="154" t="s">
        <v>3584</v>
      </c>
      <c r="O64" s="155" t="s">
        <v>3716</v>
      </c>
      <c r="P64" s="155" t="s">
        <v>3318</v>
      </c>
      <c r="Q64" s="143" t="s">
        <v>3717</v>
      </c>
      <c r="R64" s="143" t="s">
        <v>641</v>
      </c>
      <c r="S64" s="143" t="s">
        <v>638</v>
      </c>
      <c r="T64" s="143" t="s">
        <v>639</v>
      </c>
      <c r="U64" s="143" t="s">
        <v>640</v>
      </c>
      <c r="V64" s="143" t="s">
        <v>1115</v>
      </c>
      <c r="W64" s="143" t="s">
        <v>1115</v>
      </c>
      <c r="X64" s="143" t="s">
        <v>1115</v>
      </c>
      <c r="Y64" s="143" t="s">
        <v>1115</v>
      </c>
      <c r="Z64" s="143" t="s">
        <v>1115</v>
      </c>
    </row>
    <row r="65" spans="1:26" ht="20">
      <c r="A65"/>
      <c r="F65" s="153" t="s">
        <v>3559</v>
      </c>
      <c r="G65" s="153" t="s">
        <v>2787</v>
      </c>
      <c r="H65" s="153">
        <v>4</v>
      </c>
      <c r="I65" s="153">
        <v>62</v>
      </c>
      <c r="J65" s="154" t="s">
        <v>3582</v>
      </c>
      <c r="K65" s="154" t="s">
        <v>3536</v>
      </c>
      <c r="L65" s="154" t="s">
        <v>3583</v>
      </c>
      <c r="M65" s="154">
        <v>9</v>
      </c>
      <c r="N65" s="154" t="s">
        <v>3584</v>
      </c>
      <c r="O65" s="155" t="s">
        <v>3718</v>
      </c>
      <c r="P65" s="155" t="s">
        <v>1709</v>
      </c>
      <c r="Q65" s="143" t="s">
        <v>3719</v>
      </c>
      <c r="R65" s="143" t="s">
        <v>718</v>
      </c>
      <c r="S65" s="143" t="s">
        <v>250</v>
      </c>
      <c r="T65" s="143" t="s">
        <v>251</v>
      </c>
      <c r="U65" s="143" t="s">
        <v>252</v>
      </c>
      <c r="V65" s="143" t="s">
        <v>253</v>
      </c>
      <c r="W65" s="143" t="s">
        <v>1115</v>
      </c>
      <c r="X65" s="143" t="s">
        <v>1115</v>
      </c>
      <c r="Y65" s="143" t="s">
        <v>1115</v>
      </c>
      <c r="Z65" s="143" t="s">
        <v>1115</v>
      </c>
    </row>
    <row r="66" spans="1:26" ht="20">
      <c r="A66"/>
      <c r="F66" s="153" t="s">
        <v>3559</v>
      </c>
      <c r="G66" s="153" t="s">
        <v>2788</v>
      </c>
      <c r="H66" s="153">
        <v>4</v>
      </c>
      <c r="I66" s="153">
        <v>63</v>
      </c>
      <c r="J66" s="154" t="s">
        <v>3582</v>
      </c>
      <c r="K66" s="154" t="s">
        <v>3536</v>
      </c>
      <c r="L66" s="154" t="s">
        <v>3583</v>
      </c>
      <c r="M66" s="154">
        <v>9</v>
      </c>
      <c r="N66" s="154" t="s">
        <v>3584</v>
      </c>
      <c r="O66" s="155" t="s">
        <v>3720</v>
      </c>
      <c r="P66" s="155" t="s">
        <v>1718</v>
      </c>
      <c r="Q66" s="143" t="s">
        <v>3721</v>
      </c>
      <c r="R66" s="143" t="s">
        <v>719</v>
      </c>
      <c r="S66" s="143" t="s">
        <v>250</v>
      </c>
      <c r="T66" s="143" t="s">
        <v>251</v>
      </c>
      <c r="U66" s="143" t="s">
        <v>252</v>
      </c>
      <c r="V66" s="143" t="s">
        <v>253</v>
      </c>
      <c r="W66" s="143" t="s">
        <v>1115</v>
      </c>
      <c r="X66" s="143" t="s">
        <v>1115</v>
      </c>
      <c r="Y66" s="143" t="s">
        <v>1115</v>
      </c>
      <c r="Z66" s="143" t="s">
        <v>1115</v>
      </c>
    </row>
    <row r="67" spans="1:26" ht="20">
      <c r="A67"/>
      <c r="F67" s="153" t="s">
        <v>3559</v>
      </c>
      <c r="G67" s="153" t="s">
        <v>2789</v>
      </c>
      <c r="H67" s="153">
        <v>4</v>
      </c>
      <c r="I67" s="153">
        <v>64</v>
      </c>
      <c r="J67" s="154" t="s">
        <v>3582</v>
      </c>
      <c r="K67" s="154" t="s">
        <v>3536</v>
      </c>
      <c r="L67" s="154" t="s">
        <v>3583</v>
      </c>
      <c r="M67" s="154">
        <v>9</v>
      </c>
      <c r="N67" s="154" t="s">
        <v>3584</v>
      </c>
      <c r="O67" s="155" t="s">
        <v>3722</v>
      </c>
      <c r="P67" s="155" t="s">
        <v>1726</v>
      </c>
      <c r="Q67" s="143" t="s">
        <v>3723</v>
      </c>
      <c r="R67" s="143" t="s">
        <v>720</v>
      </c>
      <c r="S67" s="143" t="s">
        <v>250</v>
      </c>
      <c r="T67" s="143" t="s">
        <v>251</v>
      </c>
      <c r="U67" s="143" t="s">
        <v>252</v>
      </c>
      <c r="V67" s="143" t="s">
        <v>253</v>
      </c>
      <c r="W67" s="143" t="s">
        <v>1115</v>
      </c>
      <c r="X67" s="143" t="s">
        <v>1115</v>
      </c>
      <c r="Y67" s="143" t="s">
        <v>1115</v>
      </c>
      <c r="Z67" s="143" t="s">
        <v>1115</v>
      </c>
    </row>
    <row r="68" spans="1:26" ht="20">
      <c r="A68"/>
      <c r="F68" s="153" t="s">
        <v>3559</v>
      </c>
      <c r="G68" s="153" t="s">
        <v>2790</v>
      </c>
      <c r="H68" s="153">
        <v>4</v>
      </c>
      <c r="I68" s="153">
        <v>65</v>
      </c>
      <c r="J68" s="154" t="s">
        <v>3582</v>
      </c>
      <c r="K68" s="154" t="s">
        <v>3536</v>
      </c>
      <c r="L68" s="154" t="s">
        <v>3583</v>
      </c>
      <c r="M68" s="154">
        <v>9</v>
      </c>
      <c r="N68" s="154" t="s">
        <v>3584</v>
      </c>
      <c r="O68" s="155" t="s">
        <v>3724</v>
      </c>
      <c r="P68" s="155" t="s">
        <v>1734</v>
      </c>
      <c r="Q68" s="143" t="s">
        <v>3725</v>
      </c>
      <c r="R68" s="143" t="s">
        <v>782</v>
      </c>
      <c r="S68" s="143" t="s">
        <v>250</v>
      </c>
      <c r="T68" s="143" t="s">
        <v>251</v>
      </c>
      <c r="U68" s="143" t="s">
        <v>252</v>
      </c>
      <c r="V68" s="143" t="s">
        <v>253</v>
      </c>
      <c r="W68" s="143" t="s">
        <v>1115</v>
      </c>
      <c r="X68" s="143" t="s">
        <v>1115</v>
      </c>
      <c r="Y68" s="143" t="s">
        <v>1115</v>
      </c>
      <c r="Z68" s="143" t="s">
        <v>1115</v>
      </c>
    </row>
    <row r="69" spans="1:26" ht="20">
      <c r="A69"/>
      <c r="F69" s="153" t="s">
        <v>3559</v>
      </c>
      <c r="G69" s="153" t="s">
        <v>2791</v>
      </c>
      <c r="H69" s="153">
        <v>4</v>
      </c>
      <c r="I69" s="153">
        <v>66</v>
      </c>
      <c r="J69" s="154" t="s">
        <v>3582</v>
      </c>
      <c r="K69" s="154" t="s">
        <v>3536</v>
      </c>
      <c r="L69" s="154" t="s">
        <v>3583</v>
      </c>
      <c r="M69" s="154">
        <v>9</v>
      </c>
      <c r="N69" s="154" t="s">
        <v>3584</v>
      </c>
      <c r="O69" s="155" t="s">
        <v>3726</v>
      </c>
      <c r="P69" s="155" t="s">
        <v>1742</v>
      </c>
      <c r="Q69" s="143" t="s">
        <v>3727</v>
      </c>
      <c r="R69" s="143" t="s">
        <v>722</v>
      </c>
      <c r="S69" s="143" t="s">
        <v>250</v>
      </c>
      <c r="T69" s="143" t="s">
        <v>251</v>
      </c>
      <c r="U69" s="143" t="s">
        <v>252</v>
      </c>
      <c r="V69" s="143" t="s">
        <v>253</v>
      </c>
      <c r="W69" s="143" t="s">
        <v>1115</v>
      </c>
      <c r="X69" s="143" t="s">
        <v>1115</v>
      </c>
      <c r="Y69" s="143" t="s">
        <v>1115</v>
      </c>
      <c r="Z69" s="143" t="s">
        <v>1115</v>
      </c>
    </row>
    <row r="70" spans="1:26" ht="20">
      <c r="A70"/>
      <c r="F70" s="153" t="s">
        <v>3559</v>
      </c>
      <c r="G70" s="153" t="s">
        <v>2792</v>
      </c>
      <c r="H70" s="153">
        <v>4</v>
      </c>
      <c r="I70" s="153">
        <v>67</v>
      </c>
      <c r="J70" s="154" t="s">
        <v>3582</v>
      </c>
      <c r="K70" s="154" t="s">
        <v>3536</v>
      </c>
      <c r="L70" s="154" t="s">
        <v>3583</v>
      </c>
      <c r="M70" s="154">
        <v>9</v>
      </c>
      <c r="N70" s="154" t="s">
        <v>3584</v>
      </c>
      <c r="O70" s="155" t="s">
        <v>3728</v>
      </c>
      <c r="P70" s="155" t="s">
        <v>1750</v>
      </c>
      <c r="Q70" s="143" t="s">
        <v>3729</v>
      </c>
      <c r="R70" s="143" t="s">
        <v>723</v>
      </c>
      <c r="S70" s="143" t="s">
        <v>250</v>
      </c>
      <c r="T70" s="143" t="s">
        <v>251</v>
      </c>
      <c r="U70" s="143" t="s">
        <v>252</v>
      </c>
      <c r="V70" s="143" t="s">
        <v>253</v>
      </c>
      <c r="W70" s="143" t="s">
        <v>1115</v>
      </c>
      <c r="X70" s="143" t="s">
        <v>1115</v>
      </c>
      <c r="Y70" s="143" t="s">
        <v>1115</v>
      </c>
      <c r="Z70" s="143" t="s">
        <v>1115</v>
      </c>
    </row>
    <row r="71" spans="1:26" ht="20">
      <c r="A71"/>
      <c r="F71" s="153" t="s">
        <v>3559</v>
      </c>
      <c r="G71" s="153" t="s">
        <v>2793</v>
      </c>
      <c r="H71" s="153">
        <v>4</v>
      </c>
      <c r="I71" s="153">
        <v>68</v>
      </c>
      <c r="J71" s="154" t="s">
        <v>3582</v>
      </c>
      <c r="K71" s="154" t="s">
        <v>3536</v>
      </c>
      <c r="L71" s="154" t="s">
        <v>3583</v>
      </c>
      <c r="M71" s="154">
        <v>9</v>
      </c>
      <c r="N71" s="154" t="s">
        <v>3584</v>
      </c>
      <c r="O71" s="155" t="s">
        <v>3730</v>
      </c>
      <c r="P71" s="155" t="s">
        <v>1757</v>
      </c>
      <c r="Q71" s="143" t="s">
        <v>3731</v>
      </c>
      <c r="R71" s="143" t="s">
        <v>724</v>
      </c>
      <c r="S71" s="143" t="s">
        <v>250</v>
      </c>
      <c r="T71" s="143" t="s">
        <v>251</v>
      </c>
      <c r="U71" s="143" t="s">
        <v>252</v>
      </c>
      <c r="V71" s="143" t="s">
        <v>253</v>
      </c>
      <c r="W71" s="143" t="s">
        <v>1115</v>
      </c>
      <c r="X71" s="143" t="s">
        <v>1115</v>
      </c>
      <c r="Y71" s="143" t="s">
        <v>1115</v>
      </c>
      <c r="Z71" s="143" t="s">
        <v>1115</v>
      </c>
    </row>
    <row r="72" spans="1:26" ht="20">
      <c r="A72"/>
      <c r="F72" s="153" t="s">
        <v>3559</v>
      </c>
      <c r="G72" s="153" t="s">
        <v>2794</v>
      </c>
      <c r="H72" s="153">
        <v>4</v>
      </c>
      <c r="I72" s="153">
        <v>69</v>
      </c>
      <c r="J72" s="154" t="s">
        <v>3582</v>
      </c>
      <c r="K72" s="154" t="s">
        <v>3536</v>
      </c>
      <c r="L72" s="154" t="s">
        <v>3583</v>
      </c>
      <c r="M72" s="154">
        <v>9</v>
      </c>
      <c r="N72" s="154" t="s">
        <v>3584</v>
      </c>
      <c r="O72" s="155" t="s">
        <v>3732</v>
      </c>
      <c r="P72" s="155" t="s">
        <v>1765</v>
      </c>
      <c r="Q72" s="143" t="s">
        <v>3733</v>
      </c>
      <c r="R72" s="143" t="s">
        <v>725</v>
      </c>
      <c r="S72" s="143" t="s">
        <v>250</v>
      </c>
      <c r="T72" s="143" t="s">
        <v>251</v>
      </c>
      <c r="U72" s="143" t="s">
        <v>252</v>
      </c>
      <c r="V72" s="143" t="s">
        <v>253</v>
      </c>
      <c r="W72" s="143" t="s">
        <v>1115</v>
      </c>
      <c r="X72" s="143" t="s">
        <v>1115</v>
      </c>
      <c r="Y72" s="143" t="s">
        <v>1115</v>
      </c>
      <c r="Z72" s="143" t="s">
        <v>1115</v>
      </c>
    </row>
    <row r="73" spans="1:26" ht="20">
      <c r="A73"/>
      <c r="F73" s="153" t="s">
        <v>3559</v>
      </c>
      <c r="G73" s="153" t="s">
        <v>2795</v>
      </c>
      <c r="H73" s="153">
        <v>4</v>
      </c>
      <c r="I73" s="153">
        <v>70</v>
      </c>
      <c r="J73" s="154" t="s">
        <v>3582</v>
      </c>
      <c r="K73" s="154" t="s">
        <v>3536</v>
      </c>
      <c r="L73" s="154" t="s">
        <v>3583</v>
      </c>
      <c r="M73" s="154">
        <v>9</v>
      </c>
      <c r="N73" s="154" t="s">
        <v>3584</v>
      </c>
      <c r="O73" s="155" t="s">
        <v>3734</v>
      </c>
      <c r="P73" s="155" t="s">
        <v>1773</v>
      </c>
      <c r="Q73" s="143" t="s">
        <v>3735</v>
      </c>
      <c r="R73" s="143" t="s">
        <v>3357</v>
      </c>
      <c r="S73" s="143" t="s">
        <v>250</v>
      </c>
      <c r="T73" s="143" t="s">
        <v>251</v>
      </c>
      <c r="U73" s="143" t="s">
        <v>252</v>
      </c>
      <c r="V73" s="143" t="s">
        <v>253</v>
      </c>
      <c r="W73" s="143" t="s">
        <v>1115</v>
      </c>
      <c r="X73" s="143" t="s">
        <v>1115</v>
      </c>
      <c r="Y73" s="143" t="s">
        <v>1115</v>
      </c>
      <c r="Z73" s="143" t="s">
        <v>1115</v>
      </c>
    </row>
    <row r="74" spans="1:26" ht="20">
      <c r="A74"/>
      <c r="F74" s="153" t="s">
        <v>3559</v>
      </c>
      <c r="G74" s="153" t="s">
        <v>2796</v>
      </c>
      <c r="H74" s="153">
        <v>4</v>
      </c>
      <c r="I74" s="153">
        <v>71</v>
      </c>
      <c r="J74" s="154" t="s">
        <v>3582</v>
      </c>
      <c r="K74" s="154" t="s">
        <v>3536</v>
      </c>
      <c r="L74" s="154" t="s">
        <v>3583</v>
      </c>
      <c r="M74" s="154">
        <v>9</v>
      </c>
      <c r="N74" s="154" t="s">
        <v>3584</v>
      </c>
      <c r="O74" s="155" t="s">
        <v>3736</v>
      </c>
      <c r="P74" s="155" t="s">
        <v>1781</v>
      </c>
      <c r="Q74" s="143" t="s">
        <v>3737</v>
      </c>
      <c r="R74" s="143" t="s">
        <v>727</v>
      </c>
      <c r="S74" s="143" t="s">
        <v>250</v>
      </c>
      <c r="T74" s="143" t="s">
        <v>251</v>
      </c>
      <c r="U74" s="143" t="s">
        <v>252</v>
      </c>
      <c r="V74" s="143" t="s">
        <v>253</v>
      </c>
      <c r="W74" s="143" t="s">
        <v>1115</v>
      </c>
      <c r="X74" s="143" t="s">
        <v>1115</v>
      </c>
      <c r="Y74" s="143" t="s">
        <v>1115</v>
      </c>
      <c r="Z74" s="143" t="s">
        <v>1115</v>
      </c>
    </row>
    <row r="75" spans="1:26" ht="20">
      <c r="A75"/>
      <c r="F75" s="153" t="s">
        <v>3559</v>
      </c>
      <c r="G75" s="153" t="s">
        <v>2797</v>
      </c>
      <c r="H75" s="153">
        <v>4</v>
      </c>
      <c r="I75" s="153">
        <v>72</v>
      </c>
      <c r="J75" s="154" t="s">
        <v>3582</v>
      </c>
      <c r="K75" s="154" t="s">
        <v>3536</v>
      </c>
      <c r="L75" s="154" t="s">
        <v>3583</v>
      </c>
      <c r="M75" s="154">
        <v>9</v>
      </c>
      <c r="N75" s="154" t="s">
        <v>3584</v>
      </c>
      <c r="O75" s="155" t="s">
        <v>3738</v>
      </c>
      <c r="P75" s="155" t="s">
        <v>1789</v>
      </c>
      <c r="Q75" s="143" t="s">
        <v>3739</v>
      </c>
      <c r="R75" s="143" t="s">
        <v>728</v>
      </c>
      <c r="S75" s="143" t="s">
        <v>250</v>
      </c>
      <c r="T75" s="143" t="s">
        <v>251</v>
      </c>
      <c r="U75" s="143" t="s">
        <v>252</v>
      </c>
      <c r="V75" s="143" t="s">
        <v>253</v>
      </c>
      <c r="W75" s="143" t="s">
        <v>1115</v>
      </c>
      <c r="X75" s="143" t="s">
        <v>1115</v>
      </c>
      <c r="Y75" s="143" t="s">
        <v>1115</v>
      </c>
      <c r="Z75" s="143" t="s">
        <v>1115</v>
      </c>
    </row>
    <row r="76" spans="1:26" ht="20">
      <c r="A76"/>
      <c r="F76" s="153" t="s">
        <v>3559</v>
      </c>
      <c r="G76" s="153" t="s">
        <v>2798</v>
      </c>
      <c r="H76" s="153">
        <v>4</v>
      </c>
      <c r="I76" s="153">
        <v>73</v>
      </c>
      <c r="J76" s="154" t="s">
        <v>3582</v>
      </c>
      <c r="K76" s="154" t="s">
        <v>3536</v>
      </c>
      <c r="L76" s="154" t="s">
        <v>3583</v>
      </c>
      <c r="M76" s="154">
        <v>9</v>
      </c>
      <c r="N76" s="154" t="s">
        <v>3584</v>
      </c>
      <c r="O76" s="155" t="s">
        <v>3740</v>
      </c>
      <c r="P76" s="155" t="s">
        <v>1797</v>
      </c>
      <c r="Q76" s="143" t="s">
        <v>3741</v>
      </c>
      <c r="R76" s="143" t="s">
        <v>729</v>
      </c>
      <c r="S76" s="143" t="s">
        <v>250</v>
      </c>
      <c r="T76" s="143" t="s">
        <v>251</v>
      </c>
      <c r="U76" s="143" t="s">
        <v>252</v>
      </c>
      <c r="V76" s="143" t="s">
        <v>253</v>
      </c>
      <c r="W76" s="143" t="s">
        <v>1115</v>
      </c>
      <c r="X76" s="143" t="s">
        <v>1115</v>
      </c>
      <c r="Y76" s="143" t="s">
        <v>1115</v>
      </c>
      <c r="Z76" s="143" t="s">
        <v>1115</v>
      </c>
    </row>
    <row r="77" spans="1:26" ht="20">
      <c r="A77"/>
      <c r="F77" s="153" t="s">
        <v>3559</v>
      </c>
      <c r="G77" s="153" t="s">
        <v>2799</v>
      </c>
      <c r="H77" s="153">
        <v>4</v>
      </c>
      <c r="I77" s="153">
        <v>74</v>
      </c>
      <c r="J77" s="154" t="s">
        <v>3582</v>
      </c>
      <c r="K77" s="154" t="s">
        <v>3536</v>
      </c>
      <c r="L77" s="154" t="s">
        <v>3583</v>
      </c>
      <c r="M77" s="154">
        <v>9</v>
      </c>
      <c r="N77" s="154" t="s">
        <v>3584</v>
      </c>
      <c r="O77" s="155" t="s">
        <v>3742</v>
      </c>
      <c r="P77" s="155" t="s">
        <v>1480</v>
      </c>
      <c r="Q77" s="143" t="s">
        <v>3743</v>
      </c>
      <c r="R77" s="143" t="s">
        <v>643</v>
      </c>
      <c r="S77" s="143" t="s">
        <v>792</v>
      </c>
      <c r="T77" s="143" t="s">
        <v>793</v>
      </c>
      <c r="U77" s="143" t="s">
        <v>794</v>
      </c>
      <c r="V77" s="143" t="s">
        <v>795</v>
      </c>
      <c r="W77" s="143" t="s">
        <v>1115</v>
      </c>
      <c r="X77" s="143" t="s">
        <v>1115</v>
      </c>
      <c r="Y77" s="143" t="s">
        <v>1115</v>
      </c>
      <c r="Z77" s="143" t="s">
        <v>1115</v>
      </c>
    </row>
    <row r="78" spans="1:26" ht="20">
      <c r="A78"/>
      <c r="F78" s="153" t="s">
        <v>3559</v>
      </c>
      <c r="G78" s="153" t="s">
        <v>2800</v>
      </c>
      <c r="H78" s="153">
        <v>4</v>
      </c>
      <c r="I78" s="153">
        <v>75</v>
      </c>
      <c r="J78" s="154" t="s">
        <v>3582</v>
      </c>
      <c r="K78" s="154" t="s">
        <v>3536</v>
      </c>
      <c r="L78" s="154" t="s">
        <v>3583</v>
      </c>
      <c r="M78" s="154">
        <v>9</v>
      </c>
      <c r="N78" s="154" t="s">
        <v>3584</v>
      </c>
      <c r="O78" s="155" t="s">
        <v>3744</v>
      </c>
      <c r="P78" s="155" t="s">
        <v>1488</v>
      </c>
      <c r="Q78" s="143" t="s">
        <v>3745</v>
      </c>
      <c r="R78" s="143" t="s">
        <v>644</v>
      </c>
      <c r="S78" s="143" t="s">
        <v>138</v>
      </c>
      <c r="T78" s="143" t="s">
        <v>139</v>
      </c>
      <c r="U78" s="143" t="s">
        <v>140</v>
      </c>
      <c r="V78" s="143" t="s">
        <v>141</v>
      </c>
      <c r="W78" s="143" t="s">
        <v>1115</v>
      </c>
      <c r="X78" s="143" t="s">
        <v>1115</v>
      </c>
      <c r="Y78" s="143" t="s">
        <v>1115</v>
      </c>
      <c r="Z78" s="143" t="s">
        <v>1115</v>
      </c>
    </row>
    <row r="79" spans="1:26" ht="20">
      <c r="A79"/>
      <c r="F79" s="153" t="s">
        <v>3559</v>
      </c>
      <c r="G79" s="153" t="s">
        <v>2801</v>
      </c>
      <c r="H79" s="153">
        <v>4</v>
      </c>
      <c r="I79" s="153">
        <v>76</v>
      </c>
      <c r="J79" s="154" t="s">
        <v>3582</v>
      </c>
      <c r="K79" s="154" t="s">
        <v>3536</v>
      </c>
      <c r="L79" s="154" t="s">
        <v>3583</v>
      </c>
      <c r="M79" s="154">
        <v>9</v>
      </c>
      <c r="N79" s="154" t="s">
        <v>3584</v>
      </c>
      <c r="O79" s="155" t="s">
        <v>3746</v>
      </c>
      <c r="P79" s="155" t="s">
        <v>3322</v>
      </c>
      <c r="Q79" s="143" t="s">
        <v>3747</v>
      </c>
      <c r="R79" s="143" t="s">
        <v>645</v>
      </c>
      <c r="S79" s="143" t="s">
        <v>623</v>
      </c>
      <c r="T79" s="143" t="s">
        <v>624</v>
      </c>
      <c r="U79" s="143" t="s">
        <v>625</v>
      </c>
      <c r="V79" s="143" t="s">
        <v>626</v>
      </c>
      <c r="W79" s="143" t="s">
        <v>1115</v>
      </c>
      <c r="X79" s="143" t="s">
        <v>1115</v>
      </c>
      <c r="Y79" s="143" t="s">
        <v>1115</v>
      </c>
      <c r="Z79" s="143" t="s">
        <v>1115</v>
      </c>
    </row>
    <row r="80" spans="1:26" ht="20">
      <c r="A80"/>
      <c r="F80" s="153" t="s">
        <v>3559</v>
      </c>
      <c r="G80" s="153" t="s">
        <v>2802</v>
      </c>
      <c r="H80" s="153">
        <v>4</v>
      </c>
      <c r="I80" s="153">
        <v>77</v>
      </c>
      <c r="J80" s="154" t="s">
        <v>3582</v>
      </c>
      <c r="K80" s="154" t="s">
        <v>3536</v>
      </c>
      <c r="L80" s="154" t="s">
        <v>3583</v>
      </c>
      <c r="M80" s="154">
        <v>9</v>
      </c>
      <c r="N80" s="154" t="s">
        <v>3584</v>
      </c>
      <c r="O80" s="155" t="s">
        <v>3748</v>
      </c>
      <c r="P80" s="155" t="s">
        <v>3321</v>
      </c>
      <c r="Q80" s="143" t="s">
        <v>3749</v>
      </c>
      <c r="R80" s="143" t="s">
        <v>646</v>
      </c>
      <c r="S80" s="143" t="s">
        <v>647</v>
      </c>
      <c r="T80" s="143" t="s">
        <v>648</v>
      </c>
      <c r="U80" s="143" t="s">
        <v>649</v>
      </c>
      <c r="V80" s="143" t="s">
        <v>650</v>
      </c>
      <c r="W80" s="143" t="s">
        <v>1115</v>
      </c>
      <c r="X80" s="143" t="s">
        <v>1115</v>
      </c>
      <c r="Y80" s="143" t="s">
        <v>1115</v>
      </c>
      <c r="Z80" s="143" t="s">
        <v>1115</v>
      </c>
    </row>
    <row r="81" spans="1:26" ht="20">
      <c r="A81"/>
      <c r="F81" s="153" t="s">
        <v>3559</v>
      </c>
      <c r="G81" s="153" t="s">
        <v>2803</v>
      </c>
      <c r="H81" s="153">
        <v>4</v>
      </c>
      <c r="I81" s="153">
        <v>78</v>
      </c>
      <c r="J81" s="154" t="s">
        <v>3582</v>
      </c>
      <c r="K81" s="154" t="s">
        <v>3536</v>
      </c>
      <c r="L81" s="154" t="s">
        <v>3583</v>
      </c>
      <c r="M81" s="154">
        <v>9</v>
      </c>
      <c r="N81" s="154" t="s">
        <v>3584</v>
      </c>
      <c r="O81" s="155" t="s">
        <v>3750</v>
      </c>
      <c r="P81" s="155" t="s">
        <v>1511</v>
      </c>
      <c r="Q81" s="143" t="s">
        <v>3751</v>
      </c>
      <c r="R81" s="143" t="s">
        <v>651</v>
      </c>
      <c r="S81" s="143" t="s">
        <v>156</v>
      </c>
      <c r="T81" s="143" t="s">
        <v>157</v>
      </c>
      <c r="U81" s="143" t="s">
        <v>158</v>
      </c>
      <c r="V81" s="143" t="s">
        <v>159</v>
      </c>
      <c r="W81" s="143" t="s">
        <v>1115</v>
      </c>
      <c r="X81" s="143" t="s">
        <v>1115</v>
      </c>
      <c r="Y81" s="143" t="s">
        <v>1115</v>
      </c>
      <c r="Z81" s="143" t="s">
        <v>1115</v>
      </c>
    </row>
    <row r="82" spans="1:26" ht="20">
      <c r="A82"/>
      <c r="F82" s="153" t="s">
        <v>3559</v>
      </c>
      <c r="G82" s="153" t="s">
        <v>2804</v>
      </c>
      <c r="H82" s="153">
        <v>4</v>
      </c>
      <c r="I82" s="153">
        <v>79</v>
      </c>
      <c r="J82" s="154" t="s">
        <v>3582</v>
      </c>
      <c r="K82" s="154" t="s">
        <v>3536</v>
      </c>
      <c r="L82" s="154" t="s">
        <v>3583</v>
      </c>
      <c r="M82" s="154">
        <v>9</v>
      </c>
      <c r="N82" s="154" t="s">
        <v>3584</v>
      </c>
      <c r="O82" s="155" t="s">
        <v>3752</v>
      </c>
      <c r="P82" s="155" t="s">
        <v>1503</v>
      </c>
      <c r="Q82" s="143" t="s">
        <v>3753</v>
      </c>
      <c r="R82" s="143" t="s">
        <v>652</v>
      </c>
      <c r="S82" s="143" t="s">
        <v>647</v>
      </c>
      <c r="T82" s="143" t="s">
        <v>648</v>
      </c>
      <c r="U82" s="143" t="s">
        <v>649</v>
      </c>
      <c r="V82" s="143" t="s">
        <v>650</v>
      </c>
      <c r="W82" s="143" t="s">
        <v>1115</v>
      </c>
      <c r="X82" s="143" t="s">
        <v>1115</v>
      </c>
      <c r="Y82" s="143" t="s">
        <v>1115</v>
      </c>
      <c r="Z82" s="143" t="s">
        <v>1115</v>
      </c>
    </row>
    <row r="83" spans="1:26" ht="20">
      <c r="A83"/>
      <c r="F83" s="153" t="s">
        <v>3559</v>
      </c>
      <c r="G83" s="153" t="s">
        <v>2805</v>
      </c>
      <c r="H83" s="153">
        <v>4</v>
      </c>
      <c r="I83" s="153">
        <v>80</v>
      </c>
      <c r="J83" s="154" t="s">
        <v>3582</v>
      </c>
      <c r="K83" s="154" t="s">
        <v>3536</v>
      </c>
      <c r="L83" s="154" t="s">
        <v>3583</v>
      </c>
      <c r="M83" s="154">
        <v>9</v>
      </c>
      <c r="N83" s="154" t="s">
        <v>3584</v>
      </c>
      <c r="O83" s="155" t="s">
        <v>3754</v>
      </c>
      <c r="P83" s="155" t="s">
        <v>3323</v>
      </c>
      <c r="Q83" s="143" t="s">
        <v>3755</v>
      </c>
      <c r="R83" s="143" t="s">
        <v>3756</v>
      </c>
      <c r="S83" s="143" t="s">
        <v>654</v>
      </c>
      <c r="T83" s="143" t="s">
        <v>655</v>
      </c>
      <c r="U83" s="143" t="s">
        <v>656</v>
      </c>
      <c r="V83" s="143" t="s">
        <v>805</v>
      </c>
      <c r="W83" s="143" t="s">
        <v>1115</v>
      </c>
      <c r="X83" s="143" t="s">
        <v>1115</v>
      </c>
      <c r="Y83" s="143" t="s">
        <v>1115</v>
      </c>
      <c r="Z83" s="143" t="s">
        <v>1115</v>
      </c>
    </row>
    <row r="84" spans="1:26" ht="20">
      <c r="A84"/>
      <c r="F84" s="153" t="s">
        <v>3559</v>
      </c>
      <c r="G84" s="153" t="s">
        <v>2806</v>
      </c>
      <c r="H84" s="153">
        <v>4</v>
      </c>
      <c r="I84" s="153">
        <v>81</v>
      </c>
      <c r="J84" s="154" t="s">
        <v>3582</v>
      </c>
      <c r="K84" s="154" t="s">
        <v>3536</v>
      </c>
      <c r="L84" s="154" t="s">
        <v>3583</v>
      </c>
      <c r="M84" s="154">
        <v>9</v>
      </c>
      <c r="N84" s="154" t="s">
        <v>3584</v>
      </c>
      <c r="O84" s="155" t="s">
        <v>3757</v>
      </c>
      <c r="P84" s="155" t="s">
        <v>1519</v>
      </c>
      <c r="Q84" s="143" t="s">
        <v>3758</v>
      </c>
      <c r="R84" s="143" t="s">
        <v>3759</v>
      </c>
      <c r="S84" s="143" t="s">
        <v>875</v>
      </c>
      <c r="T84" s="143" t="s">
        <v>876</v>
      </c>
      <c r="U84" s="143" t="s">
        <v>3760</v>
      </c>
      <c r="V84" s="143" t="s">
        <v>3761</v>
      </c>
      <c r="W84" s="143" t="s">
        <v>1115</v>
      </c>
      <c r="X84" s="143" t="s">
        <v>1115</v>
      </c>
      <c r="Y84" s="143" t="s">
        <v>1115</v>
      </c>
      <c r="Z84" s="143" t="s">
        <v>1115</v>
      </c>
    </row>
    <row r="85" spans="1:26" ht="20">
      <c r="A85"/>
      <c r="F85" s="153" t="s">
        <v>3559</v>
      </c>
      <c r="G85" s="153" t="s">
        <v>2807</v>
      </c>
      <c r="H85" s="153">
        <v>4</v>
      </c>
      <c r="I85" s="153">
        <v>82</v>
      </c>
      <c r="J85" s="154" t="s">
        <v>3582</v>
      </c>
      <c r="K85" s="154" t="s">
        <v>3536</v>
      </c>
      <c r="L85" s="154" t="s">
        <v>3583</v>
      </c>
      <c r="M85" s="154">
        <v>9</v>
      </c>
      <c r="N85" s="154" t="s">
        <v>3584</v>
      </c>
      <c r="O85" s="155" t="s">
        <v>3762</v>
      </c>
      <c r="P85" s="155" t="s">
        <v>1525</v>
      </c>
      <c r="Q85" s="143" t="s">
        <v>3763</v>
      </c>
      <c r="R85" s="143" t="s">
        <v>660</v>
      </c>
      <c r="S85" s="143" t="s">
        <v>875</v>
      </c>
      <c r="T85" s="143" t="s">
        <v>876</v>
      </c>
      <c r="U85" s="143" t="s">
        <v>3760</v>
      </c>
      <c r="V85" s="143" t="s">
        <v>3761</v>
      </c>
      <c r="W85" s="143" t="s">
        <v>1115</v>
      </c>
      <c r="X85" s="143" t="s">
        <v>1115</v>
      </c>
      <c r="Y85" s="143" t="s">
        <v>1115</v>
      </c>
      <c r="Z85" s="143" t="s">
        <v>1115</v>
      </c>
    </row>
    <row r="86" spans="1:26" ht="20">
      <c r="A86"/>
      <c r="F86" s="153" t="s">
        <v>3559</v>
      </c>
      <c r="G86" s="153" t="s">
        <v>2808</v>
      </c>
      <c r="H86" s="153">
        <v>4</v>
      </c>
      <c r="I86" s="153">
        <v>83</v>
      </c>
      <c r="J86" s="154" t="s">
        <v>3582</v>
      </c>
      <c r="K86" s="154" t="s">
        <v>3536</v>
      </c>
      <c r="L86" s="154" t="s">
        <v>3583</v>
      </c>
      <c r="M86" s="154">
        <v>9</v>
      </c>
      <c r="N86" s="154" t="s">
        <v>3584</v>
      </c>
      <c r="O86" s="155" t="s">
        <v>3764</v>
      </c>
      <c r="P86" s="155" t="s">
        <v>1530</v>
      </c>
      <c r="Q86" s="143" t="s">
        <v>3765</v>
      </c>
      <c r="R86" s="143" t="s">
        <v>3766</v>
      </c>
      <c r="S86" s="143" t="s">
        <v>875</v>
      </c>
      <c r="T86" s="143" t="s">
        <v>876</v>
      </c>
      <c r="U86" s="143" t="s">
        <v>3760</v>
      </c>
      <c r="V86" s="143" t="s">
        <v>3761</v>
      </c>
      <c r="W86" s="143" t="s">
        <v>1115</v>
      </c>
      <c r="X86" s="143" t="s">
        <v>1115</v>
      </c>
      <c r="Y86" s="143" t="s">
        <v>1115</v>
      </c>
      <c r="Z86" s="143" t="s">
        <v>1115</v>
      </c>
    </row>
    <row r="87" spans="1:26" ht="20">
      <c r="A87"/>
      <c r="F87" s="153" t="s">
        <v>3559</v>
      </c>
      <c r="G87" s="153" t="s">
        <v>2809</v>
      </c>
      <c r="H87" s="153">
        <v>4</v>
      </c>
      <c r="I87" s="153">
        <v>84</v>
      </c>
      <c r="J87" s="154" t="s">
        <v>3582</v>
      </c>
      <c r="K87" s="154" t="s">
        <v>3536</v>
      </c>
      <c r="L87" s="154" t="s">
        <v>3583</v>
      </c>
      <c r="M87" s="154">
        <v>9</v>
      </c>
      <c r="N87" s="154" t="s">
        <v>3584</v>
      </c>
      <c r="O87" s="155" t="s">
        <v>3767</v>
      </c>
      <c r="P87" s="155" t="s">
        <v>1535</v>
      </c>
      <c r="Q87" s="143" t="s">
        <v>3768</v>
      </c>
      <c r="R87" s="143" t="s">
        <v>662</v>
      </c>
      <c r="S87" s="143" t="s">
        <v>875</v>
      </c>
      <c r="T87" s="143" t="s">
        <v>876</v>
      </c>
      <c r="U87" s="143" t="s">
        <v>3760</v>
      </c>
      <c r="V87" s="143" t="s">
        <v>3761</v>
      </c>
      <c r="W87" s="143" t="s">
        <v>1115</v>
      </c>
      <c r="X87" s="143" t="s">
        <v>1115</v>
      </c>
      <c r="Y87" s="143" t="s">
        <v>1115</v>
      </c>
      <c r="Z87" s="143" t="s">
        <v>1115</v>
      </c>
    </row>
    <row r="88" spans="1:26" ht="20">
      <c r="A88"/>
      <c r="F88" s="153" t="s">
        <v>3559</v>
      </c>
      <c r="G88" s="153" t="s">
        <v>2810</v>
      </c>
      <c r="H88" s="153">
        <v>4</v>
      </c>
      <c r="I88" s="153">
        <v>85</v>
      </c>
      <c r="J88" s="154" t="s">
        <v>3582</v>
      </c>
      <c r="K88" s="154" t="s">
        <v>3536</v>
      </c>
      <c r="L88" s="154" t="s">
        <v>3583</v>
      </c>
      <c r="M88" s="154">
        <v>9</v>
      </c>
      <c r="N88" s="154" t="s">
        <v>3584</v>
      </c>
      <c r="O88" s="155" t="s">
        <v>3769</v>
      </c>
      <c r="P88" s="155" t="s">
        <v>1539</v>
      </c>
      <c r="Q88" s="143" t="s">
        <v>3770</v>
      </c>
      <c r="R88" s="143" t="s">
        <v>663</v>
      </c>
      <c r="S88" s="143" t="s">
        <v>875</v>
      </c>
      <c r="T88" s="143" t="s">
        <v>876</v>
      </c>
      <c r="U88" s="143" t="s">
        <v>3760</v>
      </c>
      <c r="V88" s="143" t="s">
        <v>3761</v>
      </c>
      <c r="W88" s="143" t="s">
        <v>1115</v>
      </c>
      <c r="X88" s="143" t="s">
        <v>1115</v>
      </c>
      <c r="Y88" s="143" t="s">
        <v>1115</v>
      </c>
      <c r="Z88" s="143" t="s">
        <v>1115</v>
      </c>
    </row>
    <row r="89" spans="1:26" ht="20">
      <c r="A89"/>
      <c r="F89" s="153" t="s">
        <v>3559</v>
      </c>
      <c r="G89" s="153" t="s">
        <v>2811</v>
      </c>
      <c r="H89" s="153">
        <v>4</v>
      </c>
      <c r="I89" s="153">
        <v>86</v>
      </c>
      <c r="J89" s="154" t="s">
        <v>3582</v>
      </c>
      <c r="K89" s="154" t="s">
        <v>3536</v>
      </c>
      <c r="L89" s="154" t="s">
        <v>3583</v>
      </c>
      <c r="M89" s="154">
        <v>9</v>
      </c>
      <c r="N89" s="154" t="s">
        <v>3584</v>
      </c>
      <c r="O89" s="155" t="s">
        <v>3771</v>
      </c>
      <c r="P89" s="155" t="s">
        <v>1544</v>
      </c>
      <c r="Q89" s="143" t="s">
        <v>3772</v>
      </c>
      <c r="R89" s="143" t="s">
        <v>664</v>
      </c>
      <c r="S89" s="143" t="s">
        <v>875</v>
      </c>
      <c r="T89" s="143" t="s">
        <v>876</v>
      </c>
      <c r="U89" s="143" t="s">
        <v>3760</v>
      </c>
      <c r="V89" s="143" t="s">
        <v>3761</v>
      </c>
      <c r="W89" s="143" t="s">
        <v>1115</v>
      </c>
      <c r="X89" s="143" t="s">
        <v>1115</v>
      </c>
      <c r="Y89" s="143" t="s">
        <v>1115</v>
      </c>
      <c r="Z89" s="143" t="s">
        <v>1115</v>
      </c>
    </row>
    <row r="90" spans="1:26" ht="20">
      <c r="A90"/>
      <c r="F90" s="153" t="s">
        <v>3559</v>
      </c>
      <c r="G90" s="153" t="s">
        <v>2812</v>
      </c>
      <c r="H90" s="153">
        <v>4</v>
      </c>
      <c r="I90" s="153">
        <v>87</v>
      </c>
      <c r="J90" s="154" t="s">
        <v>3582</v>
      </c>
      <c r="K90" s="154" t="s">
        <v>3536</v>
      </c>
      <c r="L90" s="154" t="s">
        <v>3583</v>
      </c>
      <c r="M90" s="154">
        <v>9</v>
      </c>
      <c r="N90" s="154" t="s">
        <v>3584</v>
      </c>
      <c r="O90" s="155" t="s">
        <v>3773</v>
      </c>
      <c r="P90" s="155" t="s">
        <v>1549</v>
      </c>
      <c r="Q90" s="143" t="s">
        <v>3774</v>
      </c>
      <c r="R90" s="143" t="s">
        <v>665</v>
      </c>
      <c r="S90" s="143" t="s">
        <v>875</v>
      </c>
      <c r="T90" s="143" t="s">
        <v>876</v>
      </c>
      <c r="U90" s="143" t="s">
        <v>3760</v>
      </c>
      <c r="V90" s="143" t="s">
        <v>3761</v>
      </c>
      <c r="W90" s="143" t="s">
        <v>1115</v>
      </c>
      <c r="X90" s="143" t="s">
        <v>1115</v>
      </c>
      <c r="Y90" s="143" t="s">
        <v>1115</v>
      </c>
      <c r="Z90" s="143" t="s">
        <v>1115</v>
      </c>
    </row>
    <row r="91" spans="1:26" ht="20">
      <c r="A91"/>
      <c r="F91" s="153" t="s">
        <v>3559</v>
      </c>
      <c r="G91" s="153" t="s">
        <v>3485</v>
      </c>
      <c r="H91" s="153">
        <v>4</v>
      </c>
      <c r="I91" s="153">
        <v>88</v>
      </c>
      <c r="J91" s="154" t="s">
        <v>3582</v>
      </c>
      <c r="K91" s="154" t="s">
        <v>3536</v>
      </c>
      <c r="L91" s="154" t="s">
        <v>3583</v>
      </c>
      <c r="M91" s="154">
        <v>9</v>
      </c>
      <c r="N91" s="154" t="s">
        <v>3584</v>
      </c>
      <c r="O91" s="155" t="s">
        <v>3775</v>
      </c>
      <c r="P91" s="155" t="s">
        <v>1554</v>
      </c>
      <c r="Q91" s="143" t="s">
        <v>3776</v>
      </c>
      <c r="R91" s="143" t="s">
        <v>666</v>
      </c>
      <c r="S91" s="143" t="s">
        <v>875</v>
      </c>
      <c r="T91" s="143" t="s">
        <v>876</v>
      </c>
      <c r="U91" s="143" t="s">
        <v>3760</v>
      </c>
      <c r="V91" s="143" t="s">
        <v>3761</v>
      </c>
      <c r="W91" s="143" t="s">
        <v>1115</v>
      </c>
      <c r="X91" s="143" t="s">
        <v>1115</v>
      </c>
      <c r="Y91" s="143" t="s">
        <v>1115</v>
      </c>
      <c r="Z91" s="143" t="s">
        <v>1115</v>
      </c>
    </row>
    <row r="92" spans="1:26" ht="20">
      <c r="A92"/>
      <c r="F92" s="153" t="s">
        <v>3559</v>
      </c>
      <c r="G92" s="153" t="s">
        <v>3282</v>
      </c>
      <c r="H92" s="153">
        <v>4</v>
      </c>
      <c r="I92" s="153">
        <v>89</v>
      </c>
      <c r="J92" s="154" t="s">
        <v>3582</v>
      </c>
      <c r="K92" s="154" t="s">
        <v>3536</v>
      </c>
      <c r="L92" s="154" t="s">
        <v>3583</v>
      </c>
      <c r="M92" s="154">
        <v>9</v>
      </c>
      <c r="N92" s="154" t="s">
        <v>3584</v>
      </c>
      <c r="O92" s="155" t="s">
        <v>3777</v>
      </c>
      <c r="P92" s="155" t="s">
        <v>3446</v>
      </c>
      <c r="Q92" s="143" t="s">
        <v>3778</v>
      </c>
      <c r="R92" s="143" t="s">
        <v>3779</v>
      </c>
      <c r="S92" s="143" t="s">
        <v>3780</v>
      </c>
      <c r="T92" s="143" t="s">
        <v>3781</v>
      </c>
      <c r="U92" s="143" t="s">
        <v>3782</v>
      </c>
      <c r="V92" s="143" t="s">
        <v>3783</v>
      </c>
      <c r="W92" s="143" t="s">
        <v>1115</v>
      </c>
      <c r="X92" s="143" t="s">
        <v>1115</v>
      </c>
      <c r="Y92" s="143" t="s">
        <v>1115</v>
      </c>
      <c r="Z92" s="143" t="s">
        <v>1115</v>
      </c>
    </row>
    <row r="93" spans="1:26" ht="20">
      <c r="A93"/>
      <c r="F93" s="153" t="s">
        <v>3559</v>
      </c>
      <c r="G93" s="153" t="s">
        <v>3287</v>
      </c>
      <c r="H93" s="153">
        <v>4</v>
      </c>
      <c r="I93" s="153">
        <v>90</v>
      </c>
      <c r="J93" s="154" t="s">
        <v>3582</v>
      </c>
      <c r="K93" s="154" t="s">
        <v>3536</v>
      </c>
      <c r="L93" s="154" t="s">
        <v>3583</v>
      </c>
      <c r="M93" s="154">
        <v>9</v>
      </c>
      <c r="N93" s="154" t="s">
        <v>3584</v>
      </c>
      <c r="O93" s="155" t="s">
        <v>3784</v>
      </c>
      <c r="P93" s="155" t="s">
        <v>3449</v>
      </c>
      <c r="Q93" s="143" t="s">
        <v>3785</v>
      </c>
      <c r="R93" s="143" t="s">
        <v>3786</v>
      </c>
      <c r="S93" s="143" t="s">
        <v>3787</v>
      </c>
      <c r="T93" s="143" t="s">
        <v>3788</v>
      </c>
      <c r="U93" s="143" t="s">
        <v>3789</v>
      </c>
      <c r="V93" s="143" t="s">
        <v>3790</v>
      </c>
      <c r="W93" s="143" t="s">
        <v>1115</v>
      </c>
      <c r="X93" s="143" t="s">
        <v>1115</v>
      </c>
      <c r="Y93" s="143" t="s">
        <v>1115</v>
      </c>
      <c r="Z93" s="143" t="s">
        <v>1115</v>
      </c>
    </row>
    <row r="94" spans="1:26" ht="20">
      <c r="A94"/>
      <c r="F94" s="153" t="s">
        <v>3559</v>
      </c>
      <c r="G94" s="153" t="s">
        <v>2818</v>
      </c>
      <c r="H94" s="153">
        <v>4</v>
      </c>
      <c r="I94" s="153">
        <v>91</v>
      </c>
      <c r="J94" s="154" t="s">
        <v>3582</v>
      </c>
      <c r="K94" s="154" t="s">
        <v>3536</v>
      </c>
      <c r="L94" s="154" t="s">
        <v>3583</v>
      </c>
      <c r="M94" s="154">
        <v>9</v>
      </c>
      <c r="N94" s="154" t="s">
        <v>3584</v>
      </c>
      <c r="O94" s="155" t="s">
        <v>3791</v>
      </c>
      <c r="P94" s="155" t="s">
        <v>3451</v>
      </c>
      <c r="Q94" s="143" t="s">
        <v>3792</v>
      </c>
      <c r="R94" s="143" t="s">
        <v>3793</v>
      </c>
      <c r="S94" s="143" t="s">
        <v>3794</v>
      </c>
      <c r="T94" s="143" t="s">
        <v>3795</v>
      </c>
      <c r="U94" s="143" t="s">
        <v>3796</v>
      </c>
      <c r="V94" s="143" t="s">
        <v>3797</v>
      </c>
      <c r="W94" s="143" t="s">
        <v>1115</v>
      </c>
      <c r="X94" s="143" t="s">
        <v>1115</v>
      </c>
      <c r="Y94" s="143" t="s">
        <v>1115</v>
      </c>
      <c r="Z94" s="143" t="s">
        <v>1115</v>
      </c>
    </row>
    <row r="95" spans="1:26" ht="20">
      <c r="A95"/>
      <c r="F95" s="153" t="s">
        <v>3559</v>
      </c>
      <c r="G95" s="153" t="s">
        <v>2819</v>
      </c>
      <c r="H95" s="153">
        <v>4</v>
      </c>
      <c r="I95" s="153">
        <v>92</v>
      </c>
      <c r="J95" s="154" t="s">
        <v>3582</v>
      </c>
      <c r="K95" s="154" t="s">
        <v>3536</v>
      </c>
      <c r="L95" s="154" t="s">
        <v>3583</v>
      </c>
      <c r="M95" s="154">
        <v>9</v>
      </c>
      <c r="N95" s="154" t="s">
        <v>3584</v>
      </c>
      <c r="O95" s="155" t="s">
        <v>3798</v>
      </c>
      <c r="P95" s="155" t="s">
        <v>3453</v>
      </c>
      <c r="Q95" s="143" t="s">
        <v>3799</v>
      </c>
      <c r="R95" s="143" t="s">
        <v>3800</v>
      </c>
      <c r="S95" s="143" t="s">
        <v>3801</v>
      </c>
      <c r="T95" s="143" t="s">
        <v>3802</v>
      </c>
      <c r="U95" s="143" t="s">
        <v>3803</v>
      </c>
      <c r="V95" s="143" t="s">
        <v>3804</v>
      </c>
      <c r="W95" s="143" t="s">
        <v>1115</v>
      </c>
      <c r="X95" s="143" t="s">
        <v>1115</v>
      </c>
      <c r="Y95" s="143" t="s">
        <v>1115</v>
      </c>
      <c r="Z95" s="143" t="s">
        <v>1115</v>
      </c>
    </row>
    <row r="96" spans="1:26" ht="20">
      <c r="A96"/>
      <c r="F96" s="153" t="s">
        <v>3559</v>
      </c>
      <c r="G96" s="153" t="s">
        <v>2820</v>
      </c>
      <c r="H96" s="153">
        <v>4</v>
      </c>
      <c r="I96" s="153">
        <v>93</v>
      </c>
      <c r="J96" s="154" t="s">
        <v>3582</v>
      </c>
      <c r="K96" s="154" t="s">
        <v>3536</v>
      </c>
      <c r="L96" s="154" t="s">
        <v>3583</v>
      </c>
      <c r="M96" s="154">
        <v>9</v>
      </c>
      <c r="N96" s="154" t="s">
        <v>3584</v>
      </c>
      <c r="O96" s="155" t="s">
        <v>3805</v>
      </c>
      <c r="P96" s="155" t="s">
        <v>1606</v>
      </c>
      <c r="Q96" s="143" t="s">
        <v>3806</v>
      </c>
      <c r="R96" s="143" t="s">
        <v>479</v>
      </c>
      <c r="S96" s="143" t="s">
        <v>110</v>
      </c>
      <c r="T96" s="143" t="s">
        <v>111</v>
      </c>
      <c r="U96" s="143" t="s">
        <v>184</v>
      </c>
      <c r="V96" s="143" t="s">
        <v>882</v>
      </c>
      <c r="W96" s="143" t="s">
        <v>1115</v>
      </c>
      <c r="X96" s="143" t="s">
        <v>1115</v>
      </c>
      <c r="Y96" s="143" t="s">
        <v>1115</v>
      </c>
      <c r="Z96" s="143" t="s">
        <v>1115</v>
      </c>
    </row>
    <row r="97" spans="1:26" ht="20">
      <c r="A97"/>
      <c r="F97" s="153" t="s">
        <v>3559</v>
      </c>
      <c r="G97" s="153" t="s">
        <v>2821</v>
      </c>
      <c r="H97" s="153">
        <v>4</v>
      </c>
      <c r="I97" s="153">
        <v>94</v>
      </c>
      <c r="J97" s="154" t="s">
        <v>3582</v>
      </c>
      <c r="K97" s="154" t="s">
        <v>3536</v>
      </c>
      <c r="L97" s="154" t="s">
        <v>3583</v>
      </c>
      <c r="M97" s="154">
        <v>9</v>
      </c>
      <c r="N97" s="154" t="s">
        <v>3584</v>
      </c>
      <c r="O97" s="155" t="s">
        <v>3807</v>
      </c>
      <c r="P97" s="155" t="s">
        <v>1614</v>
      </c>
      <c r="Q97" s="143" t="s">
        <v>3808</v>
      </c>
      <c r="R97" s="143" t="s">
        <v>669</v>
      </c>
      <c r="S97" s="143" t="s">
        <v>110</v>
      </c>
      <c r="T97" s="143" t="s">
        <v>111</v>
      </c>
      <c r="U97" s="143" t="s">
        <v>184</v>
      </c>
      <c r="V97" s="143" t="s">
        <v>882</v>
      </c>
      <c r="W97" s="143" t="s">
        <v>1115</v>
      </c>
      <c r="X97" s="143" t="s">
        <v>1115</v>
      </c>
      <c r="Y97" s="143" t="s">
        <v>1115</v>
      </c>
      <c r="Z97" s="143" t="s">
        <v>1115</v>
      </c>
    </row>
    <row r="98" spans="1:26" ht="20">
      <c r="A98"/>
      <c r="F98" s="153" t="s">
        <v>3559</v>
      </c>
      <c r="G98" s="153" t="s">
        <v>2822</v>
      </c>
      <c r="H98" s="153">
        <v>6</v>
      </c>
      <c r="I98" s="153">
        <v>95</v>
      </c>
      <c r="J98" s="154" t="s">
        <v>3582</v>
      </c>
      <c r="K98" s="154" t="s">
        <v>3536</v>
      </c>
      <c r="L98" s="154" t="s">
        <v>3583</v>
      </c>
      <c r="M98" s="154">
        <v>9</v>
      </c>
      <c r="N98" s="154" t="s">
        <v>3584</v>
      </c>
      <c r="O98" s="155" t="s">
        <v>3809</v>
      </c>
      <c r="P98" s="155" t="s">
        <v>1621</v>
      </c>
      <c r="Q98" s="143" t="s">
        <v>3810</v>
      </c>
      <c r="R98" s="143" t="s">
        <v>3811</v>
      </c>
      <c r="S98" s="143" t="s">
        <v>671</v>
      </c>
      <c r="T98" s="143" t="s">
        <v>672</v>
      </c>
      <c r="U98" s="143" t="s">
        <v>673</v>
      </c>
      <c r="V98" s="143" t="s">
        <v>234</v>
      </c>
      <c r="W98" s="143" t="s">
        <v>674</v>
      </c>
      <c r="X98" s="143" t="s">
        <v>675</v>
      </c>
      <c r="Y98" s="143" t="s">
        <v>1115</v>
      </c>
      <c r="Z98" s="143" t="s">
        <v>1115</v>
      </c>
    </row>
    <row r="99" spans="1:26" ht="20">
      <c r="A99"/>
      <c r="F99" s="153" t="s">
        <v>3559</v>
      </c>
      <c r="G99" s="153" t="s">
        <v>2823</v>
      </c>
      <c r="H99" s="153">
        <v>6</v>
      </c>
      <c r="I99" s="153">
        <v>96</v>
      </c>
      <c r="J99" s="154" t="s">
        <v>3582</v>
      </c>
      <c r="K99" s="154" t="s">
        <v>3536</v>
      </c>
      <c r="L99" s="154" t="s">
        <v>3583</v>
      </c>
      <c r="M99" s="154">
        <v>9</v>
      </c>
      <c r="N99" s="154" t="s">
        <v>3584</v>
      </c>
      <c r="O99" s="155" t="s">
        <v>3812</v>
      </c>
      <c r="P99" s="155" t="s">
        <v>1629</v>
      </c>
      <c r="Q99" s="143" t="s">
        <v>3813</v>
      </c>
      <c r="R99" s="143" t="s">
        <v>3333</v>
      </c>
      <c r="S99" s="143" t="s">
        <v>677</v>
      </c>
      <c r="T99" s="143" t="s">
        <v>678</v>
      </c>
      <c r="U99" s="143" t="s">
        <v>672</v>
      </c>
      <c r="V99" s="143" t="s">
        <v>673</v>
      </c>
      <c r="W99" s="143" t="s">
        <v>679</v>
      </c>
      <c r="X99" s="143" t="s">
        <v>675</v>
      </c>
      <c r="Y99" s="143" t="s">
        <v>1115</v>
      </c>
      <c r="Z99" s="143" t="s">
        <v>1115</v>
      </c>
    </row>
    <row r="100" spans="1:26" ht="20">
      <c r="A100"/>
      <c r="F100" s="153" t="s">
        <v>3559</v>
      </c>
      <c r="G100" s="153" t="s">
        <v>2824</v>
      </c>
      <c r="H100" s="153">
        <v>8</v>
      </c>
      <c r="I100" s="153">
        <v>97</v>
      </c>
      <c r="J100" s="154" t="s">
        <v>3582</v>
      </c>
      <c r="K100" s="154" t="s">
        <v>3536</v>
      </c>
      <c r="L100" s="154" t="s">
        <v>3583</v>
      </c>
      <c r="M100" s="154">
        <v>9</v>
      </c>
      <c r="N100" s="154" t="s">
        <v>3584</v>
      </c>
      <c r="O100" s="155" t="s">
        <v>3814</v>
      </c>
      <c r="P100" s="155" t="s">
        <v>1637</v>
      </c>
      <c r="Q100" s="143" t="s">
        <v>3815</v>
      </c>
      <c r="R100" s="143" t="s">
        <v>3337</v>
      </c>
      <c r="S100" s="143" t="s">
        <v>681</v>
      </c>
      <c r="T100" s="143" t="s">
        <v>682</v>
      </c>
      <c r="U100" s="143" t="s">
        <v>683</v>
      </c>
      <c r="V100" s="143" t="s">
        <v>684</v>
      </c>
      <c r="W100" s="143" t="s">
        <v>685</v>
      </c>
      <c r="X100" s="143" t="s">
        <v>686</v>
      </c>
      <c r="Y100" s="143" t="s">
        <v>687</v>
      </c>
      <c r="Z100" s="143" t="s">
        <v>639</v>
      </c>
    </row>
    <row r="101" spans="1:26" ht="20">
      <c r="A101"/>
      <c r="F101" s="153" t="s">
        <v>3559</v>
      </c>
      <c r="G101" s="153" t="s">
        <v>2825</v>
      </c>
      <c r="H101" s="153">
        <v>5</v>
      </c>
      <c r="I101" s="153">
        <v>98</v>
      </c>
      <c r="J101" s="154" t="s">
        <v>3582</v>
      </c>
      <c r="K101" s="154" t="s">
        <v>3536</v>
      </c>
      <c r="L101" s="154" t="s">
        <v>3583</v>
      </c>
      <c r="M101" s="154">
        <v>9</v>
      </c>
      <c r="N101" s="154" t="s">
        <v>3584</v>
      </c>
      <c r="O101" s="155" t="s">
        <v>3816</v>
      </c>
      <c r="P101" s="155" t="s">
        <v>1645</v>
      </c>
      <c r="Q101" s="143" t="s">
        <v>3817</v>
      </c>
      <c r="R101" s="143" t="s">
        <v>3340</v>
      </c>
      <c r="S101" s="143" t="s">
        <v>689</v>
      </c>
      <c r="T101" s="143" t="s">
        <v>690</v>
      </c>
      <c r="U101" s="143" t="s">
        <v>691</v>
      </c>
      <c r="V101" s="143" t="s">
        <v>692</v>
      </c>
      <c r="W101" s="143" t="s">
        <v>693</v>
      </c>
      <c r="X101" s="143" t="s">
        <v>1115</v>
      </c>
      <c r="Y101" s="143" t="s">
        <v>1115</v>
      </c>
      <c r="Z101" s="143" t="s">
        <v>1115</v>
      </c>
    </row>
    <row r="102" spans="1:26" ht="20">
      <c r="A102"/>
      <c r="F102" s="153" t="s">
        <v>3559</v>
      </c>
      <c r="G102" s="153" t="s">
        <v>2826</v>
      </c>
      <c r="H102" s="153">
        <v>5</v>
      </c>
      <c r="I102" s="153">
        <v>99</v>
      </c>
      <c r="J102" s="154" t="s">
        <v>3582</v>
      </c>
      <c r="K102" s="154" t="s">
        <v>3536</v>
      </c>
      <c r="L102" s="154" t="s">
        <v>3583</v>
      </c>
      <c r="M102" s="154">
        <v>9</v>
      </c>
      <c r="N102" s="154" t="s">
        <v>3584</v>
      </c>
      <c r="O102" s="155" t="s">
        <v>3818</v>
      </c>
      <c r="P102" s="155" t="s">
        <v>1653</v>
      </c>
      <c r="Q102" s="143" t="s">
        <v>3819</v>
      </c>
      <c r="R102" s="143" t="s">
        <v>694</v>
      </c>
      <c r="S102" s="143" t="s">
        <v>695</v>
      </c>
      <c r="T102" s="143" t="s">
        <v>696</v>
      </c>
      <c r="U102" s="143" t="s">
        <v>697</v>
      </c>
      <c r="V102" s="143" t="s">
        <v>698</v>
      </c>
      <c r="W102" s="143" t="s">
        <v>699</v>
      </c>
      <c r="X102" s="143" t="s">
        <v>1115</v>
      </c>
      <c r="Y102" s="143" t="s">
        <v>1115</v>
      </c>
      <c r="Z102" s="143" t="s">
        <v>1115</v>
      </c>
    </row>
    <row r="103" spans="1:26" ht="20">
      <c r="A103"/>
      <c r="F103" s="153" t="s">
        <v>3559</v>
      </c>
      <c r="G103" s="153" t="s">
        <v>2827</v>
      </c>
      <c r="H103" s="153">
        <v>6</v>
      </c>
      <c r="I103" s="153">
        <v>100</v>
      </c>
      <c r="J103" s="154" t="s">
        <v>3582</v>
      </c>
      <c r="K103" s="154" t="s">
        <v>3536</v>
      </c>
      <c r="L103" s="154" t="s">
        <v>3583</v>
      </c>
      <c r="M103" s="154">
        <v>9</v>
      </c>
      <c r="N103" s="154" t="s">
        <v>3584</v>
      </c>
      <c r="O103" s="155" t="s">
        <v>3820</v>
      </c>
      <c r="P103" s="155" t="s">
        <v>1661</v>
      </c>
      <c r="Q103" s="143" t="s">
        <v>3821</v>
      </c>
      <c r="R103" s="143" t="s">
        <v>3822</v>
      </c>
      <c r="S103" s="143" t="s">
        <v>677</v>
      </c>
      <c r="T103" s="143" t="s">
        <v>678</v>
      </c>
      <c r="U103" s="143" t="s">
        <v>672</v>
      </c>
      <c r="V103" s="143" t="s">
        <v>673</v>
      </c>
      <c r="W103" s="143" t="s">
        <v>679</v>
      </c>
      <c r="X103" s="143" t="s">
        <v>675</v>
      </c>
      <c r="Y103" s="143" t="s">
        <v>1115</v>
      </c>
      <c r="Z103" s="143" t="s">
        <v>1115</v>
      </c>
    </row>
    <row r="104" spans="1:26" ht="20">
      <c r="A104"/>
      <c r="F104" s="153" t="s">
        <v>3559</v>
      </c>
      <c r="G104" s="153" t="s">
        <v>2828</v>
      </c>
      <c r="H104" s="153">
        <v>2</v>
      </c>
      <c r="I104" s="153">
        <v>101</v>
      </c>
      <c r="J104" s="154" t="s">
        <v>3582</v>
      </c>
      <c r="K104" s="154" t="s">
        <v>3536</v>
      </c>
      <c r="L104" s="154" t="s">
        <v>3583</v>
      </c>
      <c r="M104" s="154">
        <v>9</v>
      </c>
      <c r="N104" s="154" t="s">
        <v>3584</v>
      </c>
      <c r="O104" s="155" t="s">
        <v>3823</v>
      </c>
      <c r="P104" s="155" t="s">
        <v>1669</v>
      </c>
      <c r="Q104" s="143" t="s">
        <v>3824</v>
      </c>
      <c r="R104" s="143" t="s">
        <v>3346</v>
      </c>
      <c r="S104" s="143" t="s">
        <v>702</v>
      </c>
      <c r="T104" s="143" t="s">
        <v>703</v>
      </c>
      <c r="U104" s="143" t="s">
        <v>1115</v>
      </c>
      <c r="V104" s="143" t="s">
        <v>1115</v>
      </c>
      <c r="W104" s="143" t="s">
        <v>1115</v>
      </c>
      <c r="X104" s="143" t="s">
        <v>1115</v>
      </c>
      <c r="Y104" s="143" t="s">
        <v>1115</v>
      </c>
      <c r="Z104" s="143" t="s">
        <v>1115</v>
      </c>
    </row>
    <row r="105" spans="1:26" ht="20">
      <c r="A105"/>
      <c r="F105" s="153" t="s">
        <v>3559</v>
      </c>
      <c r="G105" s="153" t="s">
        <v>2829</v>
      </c>
      <c r="H105" s="153">
        <v>7</v>
      </c>
      <c r="I105" s="153">
        <v>102</v>
      </c>
      <c r="J105" s="154" t="s">
        <v>3582</v>
      </c>
      <c r="K105" s="154" t="s">
        <v>3536</v>
      </c>
      <c r="L105" s="154" t="s">
        <v>3583</v>
      </c>
      <c r="M105" s="154">
        <v>9</v>
      </c>
      <c r="N105" s="154" t="s">
        <v>3584</v>
      </c>
      <c r="O105" s="155" t="s">
        <v>3825</v>
      </c>
      <c r="P105" s="155" t="s">
        <v>1677</v>
      </c>
      <c r="Q105" s="143" t="s">
        <v>3826</v>
      </c>
      <c r="R105" s="143" t="s">
        <v>3827</v>
      </c>
      <c r="S105" s="143" t="s">
        <v>677</v>
      </c>
      <c r="T105" s="143" t="s">
        <v>678</v>
      </c>
      <c r="U105" s="143" t="s">
        <v>672</v>
      </c>
      <c r="V105" s="143" t="s">
        <v>673</v>
      </c>
      <c r="W105" s="143" t="s">
        <v>234</v>
      </c>
      <c r="X105" s="143" t="s">
        <v>674</v>
      </c>
      <c r="Y105" s="143" t="s">
        <v>3828</v>
      </c>
      <c r="Z105" s="143" t="s">
        <v>1115</v>
      </c>
    </row>
    <row r="106" spans="1:26" ht="20">
      <c r="A106"/>
      <c r="F106" s="153" t="s">
        <v>3559</v>
      </c>
      <c r="G106" s="153" t="s">
        <v>2830</v>
      </c>
      <c r="H106" s="153">
        <v>2</v>
      </c>
      <c r="I106" s="153">
        <v>103</v>
      </c>
      <c r="J106" s="154" t="s">
        <v>3582</v>
      </c>
      <c r="K106" s="154" t="s">
        <v>3536</v>
      </c>
      <c r="L106" s="154" t="s">
        <v>3583</v>
      </c>
      <c r="M106" s="154">
        <v>9</v>
      </c>
      <c r="N106" s="154" t="s">
        <v>3584</v>
      </c>
      <c r="O106" s="155" t="s">
        <v>3829</v>
      </c>
      <c r="P106" s="155" t="s">
        <v>1685</v>
      </c>
      <c r="Q106" s="143" t="s">
        <v>3830</v>
      </c>
      <c r="R106" s="143" t="s">
        <v>3352</v>
      </c>
      <c r="S106" s="143" t="s">
        <v>702</v>
      </c>
      <c r="T106" s="143" t="s">
        <v>703</v>
      </c>
      <c r="U106" s="143" t="s">
        <v>1115</v>
      </c>
      <c r="V106" s="143" t="s">
        <v>1115</v>
      </c>
      <c r="W106" s="143" t="s">
        <v>1115</v>
      </c>
      <c r="X106" s="143" t="s">
        <v>1115</v>
      </c>
      <c r="Y106" s="143" t="s">
        <v>1115</v>
      </c>
      <c r="Z106" s="143" t="s">
        <v>1115</v>
      </c>
    </row>
    <row r="107" spans="1:26" ht="20">
      <c r="A107"/>
      <c r="F107" s="153" t="s">
        <v>3559</v>
      </c>
      <c r="G107" s="153" t="s">
        <v>2831</v>
      </c>
      <c r="H107" s="153">
        <v>4</v>
      </c>
      <c r="I107" s="153">
        <v>104</v>
      </c>
      <c r="J107" s="154" t="s">
        <v>3582</v>
      </c>
      <c r="K107" s="154" t="s">
        <v>3536</v>
      </c>
      <c r="L107" s="154" t="s">
        <v>3583</v>
      </c>
      <c r="M107" s="154">
        <v>9</v>
      </c>
      <c r="N107" s="154" t="s">
        <v>3584</v>
      </c>
      <c r="O107" s="155" t="s">
        <v>3831</v>
      </c>
      <c r="P107" s="155" t="s">
        <v>1693</v>
      </c>
      <c r="Q107" s="143" t="s">
        <v>3832</v>
      </c>
      <c r="R107" s="143" t="s">
        <v>708</v>
      </c>
      <c r="S107" s="143" t="s">
        <v>709</v>
      </c>
      <c r="T107" s="143" t="s">
        <v>710</v>
      </c>
      <c r="U107" s="143" t="s">
        <v>711</v>
      </c>
      <c r="V107" s="143" t="s">
        <v>712</v>
      </c>
      <c r="W107" s="143" t="s">
        <v>1115</v>
      </c>
      <c r="X107" s="143" t="s">
        <v>1115</v>
      </c>
      <c r="Y107" s="143" t="s">
        <v>1115</v>
      </c>
      <c r="Z107" s="143" t="s">
        <v>1115</v>
      </c>
    </row>
    <row r="108" spans="1:26" ht="20">
      <c r="A108"/>
      <c r="F108" s="153" t="s">
        <v>3559</v>
      </c>
      <c r="G108" s="153" t="s">
        <v>2832</v>
      </c>
      <c r="H108" s="153">
        <v>4</v>
      </c>
      <c r="I108" s="153">
        <v>105</v>
      </c>
      <c r="J108" s="154" t="s">
        <v>3582</v>
      </c>
      <c r="K108" s="154" t="s">
        <v>3536</v>
      </c>
      <c r="L108" s="154" t="s">
        <v>3583</v>
      </c>
      <c r="M108" s="154">
        <v>9</v>
      </c>
      <c r="N108" s="154" t="s">
        <v>3584</v>
      </c>
      <c r="O108" s="155" t="s">
        <v>3833</v>
      </c>
      <c r="P108" s="155" t="s">
        <v>1701</v>
      </c>
      <c r="Q108" s="143" t="s">
        <v>3834</v>
      </c>
      <c r="R108" s="143" t="s">
        <v>713</v>
      </c>
      <c r="S108" s="143" t="s">
        <v>714</v>
      </c>
      <c r="T108" s="143" t="s">
        <v>609</v>
      </c>
      <c r="U108" s="143" t="s">
        <v>610</v>
      </c>
      <c r="V108" s="143" t="s">
        <v>715</v>
      </c>
      <c r="W108" s="143" t="s">
        <v>1115</v>
      </c>
      <c r="X108" s="143" t="s">
        <v>1115</v>
      </c>
      <c r="Y108" s="143" t="s">
        <v>1115</v>
      </c>
      <c r="Z108" s="143" t="s">
        <v>1115</v>
      </c>
    </row>
    <row r="109" spans="1:26" ht="20">
      <c r="A109"/>
      <c r="F109" s="153" t="s">
        <v>3559</v>
      </c>
      <c r="G109" s="153" t="s">
        <v>3511</v>
      </c>
      <c r="H109" s="153">
        <v>4</v>
      </c>
      <c r="I109" s="153">
        <v>106</v>
      </c>
      <c r="J109" s="154" t="s">
        <v>3582</v>
      </c>
      <c r="K109" s="154" t="s">
        <v>3536</v>
      </c>
      <c r="L109" s="154" t="s">
        <v>3583</v>
      </c>
      <c r="M109" s="154">
        <v>9</v>
      </c>
      <c r="N109" s="154" t="s">
        <v>3584</v>
      </c>
      <c r="O109" s="155" t="s">
        <v>3835</v>
      </c>
      <c r="P109" s="155" t="s">
        <v>1846</v>
      </c>
      <c r="Q109" s="143" t="s">
        <v>3836</v>
      </c>
      <c r="R109" s="143" t="s">
        <v>894</v>
      </c>
      <c r="S109" s="143" t="s">
        <v>3837</v>
      </c>
      <c r="T109" s="143" t="s">
        <v>1115</v>
      </c>
      <c r="U109" s="143" t="s">
        <v>1115</v>
      </c>
      <c r="V109" s="143" t="s">
        <v>1115</v>
      </c>
      <c r="W109" s="143" t="s">
        <v>1115</v>
      </c>
      <c r="X109" s="143" t="s">
        <v>1115</v>
      </c>
      <c r="Y109" s="143" t="s">
        <v>1115</v>
      </c>
      <c r="Z109" s="143" t="s">
        <v>1115</v>
      </c>
    </row>
    <row r="110" spans="1:26" ht="20">
      <c r="A110"/>
      <c r="F110" s="153" t="s">
        <v>3559</v>
      </c>
      <c r="G110" s="153" t="s">
        <v>3838</v>
      </c>
      <c r="H110" s="153">
        <v>4</v>
      </c>
      <c r="I110" s="153">
        <v>106</v>
      </c>
      <c r="J110" s="154" t="s">
        <v>3582</v>
      </c>
      <c r="K110" s="154" t="s">
        <v>3536</v>
      </c>
      <c r="L110" s="154" t="s">
        <v>3583</v>
      </c>
      <c r="M110" s="154">
        <v>9</v>
      </c>
      <c r="N110" s="154" t="s">
        <v>3584</v>
      </c>
      <c r="O110" s="155" t="s">
        <v>3835</v>
      </c>
      <c r="P110" s="155" t="s">
        <v>1846</v>
      </c>
      <c r="Q110" s="143" t="s">
        <v>3836</v>
      </c>
      <c r="R110" s="143" t="s">
        <v>894</v>
      </c>
      <c r="S110" s="143" t="s">
        <v>3837</v>
      </c>
      <c r="T110" s="143" t="s">
        <v>1115</v>
      </c>
      <c r="U110" s="143" t="s">
        <v>1115</v>
      </c>
      <c r="V110" s="143" t="s">
        <v>1115</v>
      </c>
      <c r="W110" s="143" t="s">
        <v>1115</v>
      </c>
      <c r="X110" s="143" t="s">
        <v>1115</v>
      </c>
      <c r="Y110" s="143" t="s">
        <v>1115</v>
      </c>
      <c r="Z110" s="143" t="s">
        <v>1115</v>
      </c>
    </row>
    <row r="111" spans="1:26" ht="20">
      <c r="A111"/>
      <c r="F111" s="153" t="s">
        <v>3559</v>
      </c>
      <c r="G111" s="153" t="s">
        <v>3839</v>
      </c>
      <c r="H111" s="153">
        <v>4</v>
      </c>
      <c r="I111" s="153">
        <v>106</v>
      </c>
      <c r="J111" s="154" t="s">
        <v>3582</v>
      </c>
      <c r="K111" s="154" t="s">
        <v>3536</v>
      </c>
      <c r="L111" s="154" t="s">
        <v>3583</v>
      </c>
      <c r="M111" s="154">
        <v>9</v>
      </c>
      <c r="N111" s="154" t="s">
        <v>3584</v>
      </c>
      <c r="O111" s="155" t="s">
        <v>3835</v>
      </c>
      <c r="P111" s="155" t="s">
        <v>1846</v>
      </c>
      <c r="Q111" s="143" t="s">
        <v>3836</v>
      </c>
      <c r="R111" s="143" t="s">
        <v>894</v>
      </c>
      <c r="S111" s="143" t="s">
        <v>3837</v>
      </c>
      <c r="T111" s="143" t="s">
        <v>1115</v>
      </c>
      <c r="U111" s="143" t="s">
        <v>1115</v>
      </c>
      <c r="V111" s="143" t="s">
        <v>1115</v>
      </c>
      <c r="W111" s="143" t="s">
        <v>1115</v>
      </c>
      <c r="X111" s="143" t="s">
        <v>1115</v>
      </c>
      <c r="Y111" s="143" t="s">
        <v>1115</v>
      </c>
      <c r="Z111" s="143" t="s">
        <v>1115</v>
      </c>
    </row>
    <row r="112" spans="1:26" ht="20">
      <c r="A112"/>
      <c r="F112" s="153" t="s">
        <v>3559</v>
      </c>
      <c r="G112" s="153" t="s">
        <v>2834</v>
      </c>
      <c r="H112" s="153">
        <v>2</v>
      </c>
      <c r="I112" s="153">
        <v>107</v>
      </c>
      <c r="J112" s="154" t="s">
        <v>3582</v>
      </c>
      <c r="K112" s="154" t="s">
        <v>3536</v>
      </c>
      <c r="L112" s="154" t="s">
        <v>3583</v>
      </c>
      <c r="M112" s="154">
        <v>9</v>
      </c>
      <c r="N112" s="154" t="s">
        <v>3584</v>
      </c>
      <c r="O112" s="155" t="s">
        <v>3840</v>
      </c>
      <c r="P112" s="155" t="s">
        <v>3841</v>
      </c>
      <c r="Q112" s="143" t="s">
        <v>3842</v>
      </c>
      <c r="R112" s="143" t="s">
        <v>3843</v>
      </c>
      <c r="S112" s="143" t="s">
        <v>3844</v>
      </c>
      <c r="T112" s="143" t="s">
        <v>3845</v>
      </c>
      <c r="U112" s="143" t="s">
        <v>1115</v>
      </c>
      <c r="V112" s="143" t="s">
        <v>1115</v>
      </c>
      <c r="W112" s="143" t="s">
        <v>1115</v>
      </c>
      <c r="X112" s="143" t="s">
        <v>1115</v>
      </c>
      <c r="Y112" s="143" t="s">
        <v>1115</v>
      </c>
      <c r="Z112" s="143" t="s">
        <v>1115</v>
      </c>
    </row>
    <row r="113" spans="1:26" ht="20">
      <c r="A113"/>
      <c r="F113" s="153" t="s">
        <v>3561</v>
      </c>
      <c r="G113" s="153" t="s">
        <v>2835</v>
      </c>
      <c r="H113" s="153">
        <v>4</v>
      </c>
      <c r="I113" s="153">
        <v>1</v>
      </c>
      <c r="J113" s="154" t="s">
        <v>3846</v>
      </c>
      <c r="K113" s="154" t="s">
        <v>3536</v>
      </c>
      <c r="L113" s="154" t="s">
        <v>3847</v>
      </c>
      <c r="M113" s="154">
        <v>15</v>
      </c>
      <c r="N113" s="154" t="s">
        <v>3848</v>
      </c>
      <c r="O113" s="155" t="s">
        <v>3585</v>
      </c>
      <c r="P113" s="155" t="s">
        <v>1053</v>
      </c>
      <c r="Q113" s="143" t="s">
        <v>3849</v>
      </c>
      <c r="R113" s="143" t="s">
        <v>734</v>
      </c>
      <c r="S113" s="143" t="s">
        <v>714</v>
      </c>
      <c r="T113" s="143" t="s">
        <v>609</v>
      </c>
      <c r="U113" s="143" t="s">
        <v>610</v>
      </c>
      <c r="V113" s="143" t="s">
        <v>715</v>
      </c>
      <c r="W113" s="143" t="s">
        <v>1115</v>
      </c>
      <c r="X113" s="143" t="s">
        <v>1115</v>
      </c>
      <c r="Y113" s="143" t="s">
        <v>1115</v>
      </c>
      <c r="Z113" s="143" t="s">
        <v>1115</v>
      </c>
    </row>
    <row r="114" spans="1:26" ht="20">
      <c r="A114"/>
      <c r="F114" s="153" t="s">
        <v>3561</v>
      </c>
      <c r="G114" s="153" t="s">
        <v>2836</v>
      </c>
      <c r="H114" s="153">
        <v>4</v>
      </c>
      <c r="I114" s="153">
        <v>2</v>
      </c>
      <c r="J114" s="154" t="s">
        <v>3846</v>
      </c>
      <c r="K114" s="154" t="s">
        <v>3536</v>
      </c>
      <c r="L114" s="154" t="s">
        <v>3847</v>
      </c>
      <c r="M114" s="154">
        <v>15</v>
      </c>
      <c r="N114" s="154" t="s">
        <v>3848</v>
      </c>
      <c r="O114" s="155" t="s">
        <v>3587</v>
      </c>
      <c r="P114" s="155" t="s">
        <v>1062</v>
      </c>
      <c r="Q114" s="143" t="s">
        <v>3850</v>
      </c>
      <c r="R114" s="143" t="s">
        <v>735</v>
      </c>
      <c r="S114" s="143" t="s">
        <v>714</v>
      </c>
      <c r="T114" s="143" t="s">
        <v>609</v>
      </c>
      <c r="U114" s="143" t="s">
        <v>610</v>
      </c>
      <c r="V114" s="143" t="s">
        <v>715</v>
      </c>
      <c r="W114" s="143" t="s">
        <v>1115</v>
      </c>
      <c r="X114" s="143" t="s">
        <v>1115</v>
      </c>
      <c r="Y114" s="143" t="s">
        <v>1115</v>
      </c>
      <c r="Z114" s="143" t="s">
        <v>1115</v>
      </c>
    </row>
    <row r="115" spans="1:26" ht="20">
      <c r="A115"/>
      <c r="F115" s="153" t="s">
        <v>3561</v>
      </c>
      <c r="G115" s="153" t="s">
        <v>2837</v>
      </c>
      <c r="H115" s="153">
        <v>4</v>
      </c>
      <c r="I115" s="153">
        <v>3</v>
      </c>
      <c r="J115" s="154" t="s">
        <v>3846</v>
      </c>
      <c r="K115" s="154" t="s">
        <v>3536</v>
      </c>
      <c r="L115" s="154" t="s">
        <v>3847</v>
      </c>
      <c r="M115" s="154">
        <v>15</v>
      </c>
      <c r="N115" s="154" t="s">
        <v>3848</v>
      </c>
      <c r="O115" s="155" t="s">
        <v>3589</v>
      </c>
      <c r="P115" s="155" t="s">
        <v>1070</v>
      </c>
      <c r="Q115" s="143" t="s">
        <v>3851</v>
      </c>
      <c r="R115" s="143" t="s">
        <v>577</v>
      </c>
      <c r="S115" s="143" t="s">
        <v>714</v>
      </c>
      <c r="T115" s="143" t="s">
        <v>609</v>
      </c>
      <c r="U115" s="143" t="s">
        <v>610</v>
      </c>
      <c r="V115" s="143" t="s">
        <v>715</v>
      </c>
      <c r="W115" s="143" t="s">
        <v>1115</v>
      </c>
      <c r="X115" s="143" t="s">
        <v>1115</v>
      </c>
      <c r="Y115" s="143" t="s">
        <v>1115</v>
      </c>
      <c r="Z115" s="143" t="s">
        <v>1115</v>
      </c>
    </row>
    <row r="116" spans="1:26" ht="20">
      <c r="A116"/>
      <c r="F116" s="153" t="s">
        <v>3561</v>
      </c>
      <c r="G116" s="153" t="s">
        <v>2838</v>
      </c>
      <c r="H116" s="153">
        <v>4</v>
      </c>
      <c r="I116" s="153">
        <v>4</v>
      </c>
      <c r="J116" s="154" t="s">
        <v>3846</v>
      </c>
      <c r="K116" s="154" t="s">
        <v>3536</v>
      </c>
      <c r="L116" s="154" t="s">
        <v>3847</v>
      </c>
      <c r="M116" s="154">
        <v>15</v>
      </c>
      <c r="N116" s="154" t="s">
        <v>3848</v>
      </c>
      <c r="O116" s="155" t="s">
        <v>3591</v>
      </c>
      <c r="P116" s="155" t="s">
        <v>3292</v>
      </c>
      <c r="Q116" s="143" t="s">
        <v>3852</v>
      </c>
      <c r="R116" s="143" t="s">
        <v>736</v>
      </c>
      <c r="S116" s="143" t="s">
        <v>714</v>
      </c>
      <c r="T116" s="143" t="s">
        <v>609</v>
      </c>
      <c r="U116" s="143" t="s">
        <v>610</v>
      </c>
      <c r="V116" s="143" t="s">
        <v>715</v>
      </c>
      <c r="W116" s="143" t="s">
        <v>1115</v>
      </c>
      <c r="X116" s="143" t="s">
        <v>1115</v>
      </c>
      <c r="Y116" s="143" t="s">
        <v>1115</v>
      </c>
      <c r="Z116" s="143" t="s">
        <v>1115</v>
      </c>
    </row>
    <row r="117" spans="1:26" ht="20">
      <c r="A117"/>
      <c r="F117" s="153" t="s">
        <v>3561</v>
      </c>
      <c r="G117" s="153" t="s">
        <v>2839</v>
      </c>
      <c r="H117" s="153">
        <v>5</v>
      </c>
      <c r="I117" s="153">
        <v>5</v>
      </c>
      <c r="J117" s="154" t="s">
        <v>3846</v>
      </c>
      <c r="K117" s="154" t="s">
        <v>3536</v>
      </c>
      <c r="L117" s="154" t="s">
        <v>3847</v>
      </c>
      <c r="M117" s="154">
        <v>15</v>
      </c>
      <c r="N117" s="154" t="s">
        <v>3848</v>
      </c>
      <c r="O117" s="155" t="s">
        <v>3593</v>
      </c>
      <c r="P117" s="155" t="s">
        <v>1159</v>
      </c>
      <c r="Q117" s="143" t="s">
        <v>3853</v>
      </c>
      <c r="R117" s="143" t="s">
        <v>739</v>
      </c>
      <c r="S117" s="143" t="s">
        <v>608</v>
      </c>
      <c r="T117" s="143" t="s">
        <v>763</v>
      </c>
      <c r="U117" s="143" t="s">
        <v>3595</v>
      </c>
      <c r="V117" s="143" t="s">
        <v>761</v>
      </c>
      <c r="W117" s="143" t="s">
        <v>611</v>
      </c>
      <c r="X117" s="143" t="s">
        <v>1115</v>
      </c>
      <c r="Y117" s="143" t="s">
        <v>1115</v>
      </c>
      <c r="Z117" s="143" t="s">
        <v>1115</v>
      </c>
    </row>
    <row r="118" spans="1:26" ht="20">
      <c r="A118"/>
      <c r="F118" s="153" t="s">
        <v>3561</v>
      </c>
      <c r="G118" s="153" t="s">
        <v>2840</v>
      </c>
      <c r="H118" s="153">
        <v>5</v>
      </c>
      <c r="I118" s="153">
        <v>6</v>
      </c>
      <c r="J118" s="154" t="s">
        <v>3846</v>
      </c>
      <c r="K118" s="154" t="s">
        <v>3536</v>
      </c>
      <c r="L118" s="154" t="s">
        <v>3847</v>
      </c>
      <c r="M118" s="154">
        <v>15</v>
      </c>
      <c r="N118" s="154" t="s">
        <v>3848</v>
      </c>
      <c r="O118" s="155" t="s">
        <v>3596</v>
      </c>
      <c r="P118" s="155" t="s">
        <v>1221</v>
      </c>
      <c r="Q118" s="143" t="s">
        <v>3854</v>
      </c>
      <c r="R118" s="143" t="s">
        <v>845</v>
      </c>
      <c r="S118" s="143" t="s">
        <v>608</v>
      </c>
      <c r="T118" s="143" t="s">
        <v>763</v>
      </c>
      <c r="U118" s="143" t="s">
        <v>3595</v>
      </c>
      <c r="V118" s="143" t="s">
        <v>761</v>
      </c>
      <c r="W118" s="143" t="s">
        <v>611</v>
      </c>
      <c r="X118" s="143" t="s">
        <v>1115</v>
      </c>
      <c r="Y118" s="143" t="s">
        <v>1115</v>
      </c>
      <c r="Z118" s="143" t="s">
        <v>1115</v>
      </c>
    </row>
    <row r="119" spans="1:26" ht="20">
      <c r="A119"/>
      <c r="F119" s="153" t="s">
        <v>3561</v>
      </c>
      <c r="G119" s="153" t="s">
        <v>2841</v>
      </c>
      <c r="H119" s="153">
        <v>5</v>
      </c>
      <c r="I119" s="153">
        <v>7</v>
      </c>
      <c r="J119" s="154" t="s">
        <v>3846</v>
      </c>
      <c r="K119" s="154" t="s">
        <v>3536</v>
      </c>
      <c r="L119" s="154" t="s">
        <v>3847</v>
      </c>
      <c r="M119" s="154">
        <v>15</v>
      </c>
      <c r="N119" s="154" t="s">
        <v>3848</v>
      </c>
      <c r="O119" s="155" t="s">
        <v>3598</v>
      </c>
      <c r="P119" s="155" t="s">
        <v>1087</v>
      </c>
      <c r="Q119" s="143" t="s">
        <v>3855</v>
      </c>
      <c r="R119" s="143" t="s">
        <v>741</v>
      </c>
      <c r="S119" s="143" t="s">
        <v>608</v>
      </c>
      <c r="T119" s="143" t="s">
        <v>763</v>
      </c>
      <c r="U119" s="143" t="s">
        <v>3595</v>
      </c>
      <c r="V119" s="143" t="s">
        <v>761</v>
      </c>
      <c r="W119" s="143" t="s">
        <v>611</v>
      </c>
      <c r="X119" s="143" t="s">
        <v>1115</v>
      </c>
      <c r="Y119" s="143" t="s">
        <v>1115</v>
      </c>
      <c r="Z119" s="143" t="s">
        <v>1115</v>
      </c>
    </row>
    <row r="120" spans="1:26" ht="20">
      <c r="A120"/>
      <c r="F120" s="153" t="s">
        <v>3561</v>
      </c>
      <c r="G120" s="153" t="s">
        <v>2842</v>
      </c>
      <c r="H120" s="153">
        <v>5</v>
      </c>
      <c r="I120" s="153">
        <v>8</v>
      </c>
      <c r="J120" s="154" t="s">
        <v>3846</v>
      </c>
      <c r="K120" s="154" t="s">
        <v>3536</v>
      </c>
      <c r="L120" s="154" t="s">
        <v>3847</v>
      </c>
      <c r="M120" s="154">
        <v>15</v>
      </c>
      <c r="N120" s="154" t="s">
        <v>3848</v>
      </c>
      <c r="O120" s="155" t="s">
        <v>3600</v>
      </c>
      <c r="P120" s="155" t="s">
        <v>1246</v>
      </c>
      <c r="Q120" s="143" t="s">
        <v>3856</v>
      </c>
      <c r="R120" s="143" t="s">
        <v>585</v>
      </c>
      <c r="S120" s="143" t="s">
        <v>608</v>
      </c>
      <c r="T120" s="143" t="s">
        <v>763</v>
      </c>
      <c r="U120" s="143" t="s">
        <v>3595</v>
      </c>
      <c r="V120" s="143" t="s">
        <v>761</v>
      </c>
      <c r="W120" s="143" t="s">
        <v>611</v>
      </c>
      <c r="X120" s="143" t="s">
        <v>1115</v>
      </c>
      <c r="Y120" s="143" t="s">
        <v>1115</v>
      </c>
      <c r="Z120" s="143" t="s">
        <v>1115</v>
      </c>
    </row>
    <row r="121" spans="1:26" ht="20">
      <c r="A121"/>
      <c r="F121" s="153" t="s">
        <v>3561</v>
      </c>
      <c r="G121" s="153" t="s">
        <v>2843</v>
      </c>
      <c r="H121" s="153">
        <v>5</v>
      </c>
      <c r="I121" s="153">
        <v>9</v>
      </c>
      <c r="J121" s="154" t="s">
        <v>3846</v>
      </c>
      <c r="K121" s="154" t="s">
        <v>3536</v>
      </c>
      <c r="L121" s="154" t="s">
        <v>3847</v>
      </c>
      <c r="M121" s="154">
        <v>15</v>
      </c>
      <c r="N121" s="154" t="s">
        <v>3848</v>
      </c>
      <c r="O121" s="155" t="s">
        <v>3602</v>
      </c>
      <c r="P121" s="155" t="s">
        <v>1294</v>
      </c>
      <c r="Q121" s="143" t="s">
        <v>3857</v>
      </c>
      <c r="R121" s="143" t="s">
        <v>3298</v>
      </c>
      <c r="S121" s="143" t="s">
        <v>608</v>
      </c>
      <c r="T121" s="143" t="s">
        <v>763</v>
      </c>
      <c r="U121" s="143" t="s">
        <v>3595</v>
      </c>
      <c r="V121" s="143" t="s">
        <v>761</v>
      </c>
      <c r="W121" s="143" t="s">
        <v>611</v>
      </c>
      <c r="X121" s="143" t="s">
        <v>1115</v>
      </c>
      <c r="Y121" s="143" t="s">
        <v>1115</v>
      </c>
      <c r="Z121" s="143" t="s">
        <v>1115</v>
      </c>
    </row>
    <row r="122" spans="1:26" ht="20">
      <c r="A122"/>
      <c r="F122" s="153" t="s">
        <v>3561</v>
      </c>
      <c r="G122" s="153" t="s">
        <v>2844</v>
      </c>
      <c r="H122" s="153">
        <v>5</v>
      </c>
      <c r="I122" s="153">
        <v>10</v>
      </c>
      <c r="J122" s="154" t="s">
        <v>3846</v>
      </c>
      <c r="K122" s="154" t="s">
        <v>3536</v>
      </c>
      <c r="L122" s="154" t="s">
        <v>3847</v>
      </c>
      <c r="M122" s="154">
        <v>15</v>
      </c>
      <c r="N122" s="154" t="s">
        <v>3848</v>
      </c>
      <c r="O122" s="155" t="s">
        <v>3604</v>
      </c>
      <c r="P122" s="155" t="s">
        <v>1268</v>
      </c>
      <c r="Q122" s="143" t="s">
        <v>3858</v>
      </c>
      <c r="R122" s="143" t="s">
        <v>44</v>
      </c>
      <c r="S122" s="143" t="s">
        <v>608</v>
      </c>
      <c r="T122" s="143" t="s">
        <v>763</v>
      </c>
      <c r="U122" s="143" t="s">
        <v>3595</v>
      </c>
      <c r="V122" s="143" t="s">
        <v>761</v>
      </c>
      <c r="W122" s="143" t="s">
        <v>611</v>
      </c>
      <c r="X122" s="143" t="s">
        <v>1115</v>
      </c>
      <c r="Y122" s="143" t="s">
        <v>1115</v>
      </c>
      <c r="Z122" s="143" t="s">
        <v>1115</v>
      </c>
    </row>
    <row r="123" spans="1:26" ht="20">
      <c r="A123"/>
      <c r="F123" s="153" t="s">
        <v>3561</v>
      </c>
      <c r="G123" s="153" t="s">
        <v>2845</v>
      </c>
      <c r="H123" s="153">
        <v>5</v>
      </c>
      <c r="I123" s="153">
        <v>11</v>
      </c>
      <c r="J123" s="154" t="s">
        <v>3846</v>
      </c>
      <c r="K123" s="154" t="s">
        <v>3536</v>
      </c>
      <c r="L123" s="154" t="s">
        <v>3847</v>
      </c>
      <c r="M123" s="154">
        <v>15</v>
      </c>
      <c r="N123" s="154" t="s">
        <v>3848</v>
      </c>
      <c r="O123" s="155" t="s">
        <v>3606</v>
      </c>
      <c r="P123" s="155" t="s">
        <v>1286</v>
      </c>
      <c r="Q123" s="143" t="s">
        <v>3859</v>
      </c>
      <c r="R123" s="143" t="s">
        <v>3297</v>
      </c>
      <c r="S123" s="143" t="s">
        <v>608</v>
      </c>
      <c r="T123" s="143" t="s">
        <v>763</v>
      </c>
      <c r="U123" s="143" t="s">
        <v>3595</v>
      </c>
      <c r="V123" s="143" t="s">
        <v>761</v>
      </c>
      <c r="W123" s="143" t="s">
        <v>611</v>
      </c>
      <c r="X123" s="143" t="s">
        <v>1115</v>
      </c>
      <c r="Y123" s="143" t="s">
        <v>1115</v>
      </c>
      <c r="Z123" s="143" t="s">
        <v>1115</v>
      </c>
    </row>
    <row r="124" spans="1:26" ht="20">
      <c r="A124"/>
      <c r="F124" s="153" t="s">
        <v>3561</v>
      </c>
      <c r="G124" s="153" t="s">
        <v>2846</v>
      </c>
      <c r="H124" s="153">
        <v>5</v>
      </c>
      <c r="I124" s="153">
        <v>12</v>
      </c>
      <c r="J124" s="154" t="s">
        <v>3846</v>
      </c>
      <c r="K124" s="154" t="s">
        <v>3536</v>
      </c>
      <c r="L124" s="154" t="s">
        <v>3847</v>
      </c>
      <c r="M124" s="154">
        <v>15</v>
      </c>
      <c r="N124" s="154" t="s">
        <v>3848</v>
      </c>
      <c r="O124" s="155" t="s">
        <v>3608</v>
      </c>
      <c r="P124" s="155" t="s">
        <v>1254</v>
      </c>
      <c r="Q124" s="143" t="s">
        <v>3860</v>
      </c>
      <c r="R124" s="143" t="s">
        <v>745</v>
      </c>
      <c r="S124" s="143" t="s">
        <v>608</v>
      </c>
      <c r="T124" s="143" t="s">
        <v>763</v>
      </c>
      <c r="U124" s="143" t="s">
        <v>3595</v>
      </c>
      <c r="V124" s="143" t="s">
        <v>761</v>
      </c>
      <c r="W124" s="143" t="s">
        <v>611</v>
      </c>
      <c r="X124" s="143" t="s">
        <v>1115</v>
      </c>
      <c r="Y124" s="143" t="s">
        <v>1115</v>
      </c>
      <c r="Z124" s="143" t="s">
        <v>1115</v>
      </c>
    </row>
    <row r="125" spans="1:26" ht="20">
      <c r="A125"/>
      <c r="F125" s="153" t="s">
        <v>3561</v>
      </c>
      <c r="G125" s="153" t="s">
        <v>2847</v>
      </c>
      <c r="H125" s="153">
        <v>5</v>
      </c>
      <c r="I125" s="153">
        <v>13</v>
      </c>
      <c r="J125" s="154" t="s">
        <v>3846</v>
      </c>
      <c r="K125" s="154" t="s">
        <v>3536</v>
      </c>
      <c r="L125" s="154" t="s">
        <v>3847</v>
      </c>
      <c r="M125" s="154">
        <v>15</v>
      </c>
      <c r="N125" s="154" t="s">
        <v>3848</v>
      </c>
      <c r="O125" s="155" t="s">
        <v>3610</v>
      </c>
      <c r="P125" s="155" t="s">
        <v>1147</v>
      </c>
      <c r="Q125" s="143" t="s">
        <v>3861</v>
      </c>
      <c r="R125" s="143" t="s">
        <v>589</v>
      </c>
      <c r="S125" s="143" t="s">
        <v>608</v>
      </c>
      <c r="T125" s="143" t="s">
        <v>763</v>
      </c>
      <c r="U125" s="143" t="s">
        <v>3595</v>
      </c>
      <c r="V125" s="143" t="s">
        <v>761</v>
      </c>
      <c r="W125" s="143" t="s">
        <v>611</v>
      </c>
      <c r="X125" s="143" t="s">
        <v>1115</v>
      </c>
      <c r="Y125" s="143" t="s">
        <v>1115</v>
      </c>
      <c r="Z125" s="143" t="s">
        <v>1115</v>
      </c>
    </row>
    <row r="126" spans="1:26" ht="20">
      <c r="A126"/>
      <c r="F126" s="153" t="s">
        <v>3561</v>
      </c>
      <c r="G126" s="153" t="s">
        <v>2848</v>
      </c>
      <c r="H126" s="153">
        <v>5</v>
      </c>
      <c r="I126" s="153">
        <v>14</v>
      </c>
      <c r="J126" s="154" t="s">
        <v>3846</v>
      </c>
      <c r="K126" s="154" t="s">
        <v>3536</v>
      </c>
      <c r="L126" s="154" t="s">
        <v>3847</v>
      </c>
      <c r="M126" s="154">
        <v>15</v>
      </c>
      <c r="N126" s="154" t="s">
        <v>3848</v>
      </c>
      <c r="O126" s="155" t="s">
        <v>3612</v>
      </c>
      <c r="P126" s="155" t="s">
        <v>1229</v>
      </c>
      <c r="Q126" s="143" t="s">
        <v>3862</v>
      </c>
      <c r="R126" s="143" t="s">
        <v>590</v>
      </c>
      <c r="S126" s="143" t="s">
        <v>608</v>
      </c>
      <c r="T126" s="143" t="s">
        <v>763</v>
      </c>
      <c r="U126" s="143" t="s">
        <v>3595</v>
      </c>
      <c r="V126" s="143" t="s">
        <v>761</v>
      </c>
      <c r="W126" s="143" t="s">
        <v>611</v>
      </c>
      <c r="X126" s="143" t="s">
        <v>1115</v>
      </c>
      <c r="Y126" s="143" t="s">
        <v>1115</v>
      </c>
      <c r="Z126" s="143" t="s">
        <v>1115</v>
      </c>
    </row>
    <row r="127" spans="1:26" ht="20">
      <c r="A127"/>
      <c r="F127" s="153" t="s">
        <v>3561</v>
      </c>
      <c r="G127" s="153" t="s">
        <v>2849</v>
      </c>
      <c r="H127" s="153">
        <v>5</v>
      </c>
      <c r="I127" s="153">
        <v>15</v>
      </c>
      <c r="J127" s="154" t="s">
        <v>3846</v>
      </c>
      <c r="K127" s="154" t="s">
        <v>3536</v>
      </c>
      <c r="L127" s="154" t="s">
        <v>3847</v>
      </c>
      <c r="M127" s="154">
        <v>15</v>
      </c>
      <c r="N127" s="154" t="s">
        <v>3848</v>
      </c>
      <c r="O127" s="155" t="s">
        <v>3614</v>
      </c>
      <c r="P127" s="155" t="s">
        <v>1096</v>
      </c>
      <c r="Q127" s="143" t="s">
        <v>3863</v>
      </c>
      <c r="R127" s="143" t="s">
        <v>747</v>
      </c>
      <c r="S127" s="143" t="s">
        <v>608</v>
      </c>
      <c r="T127" s="143" t="s">
        <v>763</v>
      </c>
      <c r="U127" s="143" t="s">
        <v>3595</v>
      </c>
      <c r="V127" s="143" t="s">
        <v>761</v>
      </c>
      <c r="W127" s="143" t="s">
        <v>611</v>
      </c>
      <c r="X127" s="143" t="s">
        <v>1115</v>
      </c>
      <c r="Y127" s="143" t="s">
        <v>1115</v>
      </c>
      <c r="Z127" s="143" t="s">
        <v>1115</v>
      </c>
    </row>
    <row r="128" spans="1:26" ht="20">
      <c r="A128"/>
      <c r="F128" s="153" t="s">
        <v>3561</v>
      </c>
      <c r="G128" s="153" t="s">
        <v>2850</v>
      </c>
      <c r="H128" s="153">
        <v>5</v>
      </c>
      <c r="I128" s="153">
        <v>16</v>
      </c>
      <c r="J128" s="154" t="s">
        <v>3846</v>
      </c>
      <c r="K128" s="154" t="s">
        <v>3536</v>
      </c>
      <c r="L128" s="154" t="s">
        <v>3847</v>
      </c>
      <c r="M128" s="154">
        <v>15</v>
      </c>
      <c r="N128" s="154" t="s">
        <v>3848</v>
      </c>
      <c r="O128" s="155" t="s">
        <v>3616</v>
      </c>
      <c r="P128" s="155" t="s">
        <v>1196</v>
      </c>
      <c r="Q128" s="143" t="s">
        <v>3864</v>
      </c>
      <c r="R128" s="143" t="s">
        <v>748</v>
      </c>
      <c r="S128" s="143" t="s">
        <v>608</v>
      </c>
      <c r="T128" s="143" t="s">
        <v>763</v>
      </c>
      <c r="U128" s="143" t="s">
        <v>3595</v>
      </c>
      <c r="V128" s="143" t="s">
        <v>761</v>
      </c>
      <c r="W128" s="143" t="s">
        <v>611</v>
      </c>
      <c r="X128" s="143" t="s">
        <v>1115</v>
      </c>
      <c r="Y128" s="143" t="s">
        <v>1115</v>
      </c>
      <c r="Z128" s="143" t="s">
        <v>1115</v>
      </c>
    </row>
    <row r="129" spans="1:26" ht="20">
      <c r="A129"/>
      <c r="F129" s="153" t="s">
        <v>3561</v>
      </c>
      <c r="G129" s="153" t="s">
        <v>2851</v>
      </c>
      <c r="H129" s="153">
        <v>5</v>
      </c>
      <c r="I129" s="153">
        <v>17</v>
      </c>
      <c r="J129" s="154" t="s">
        <v>3846</v>
      </c>
      <c r="K129" s="154" t="s">
        <v>3536</v>
      </c>
      <c r="L129" s="154" t="s">
        <v>3847</v>
      </c>
      <c r="M129" s="154">
        <v>15</v>
      </c>
      <c r="N129" s="154" t="s">
        <v>3848</v>
      </c>
      <c r="O129" s="155" t="s">
        <v>3618</v>
      </c>
      <c r="P129" s="155" t="s">
        <v>1077</v>
      </c>
      <c r="Q129" s="143" t="s">
        <v>3865</v>
      </c>
      <c r="R129" s="143" t="s">
        <v>593</v>
      </c>
      <c r="S129" s="143" t="s">
        <v>608</v>
      </c>
      <c r="T129" s="143" t="s">
        <v>763</v>
      </c>
      <c r="U129" s="143" t="s">
        <v>3595</v>
      </c>
      <c r="V129" s="143" t="s">
        <v>761</v>
      </c>
      <c r="W129" s="143" t="s">
        <v>611</v>
      </c>
      <c r="X129" s="143" t="s">
        <v>1115</v>
      </c>
      <c r="Y129" s="143" t="s">
        <v>1115</v>
      </c>
      <c r="Z129" s="143" t="s">
        <v>1115</v>
      </c>
    </row>
    <row r="130" spans="1:26" ht="20">
      <c r="A130"/>
      <c r="F130" s="153" t="s">
        <v>3561</v>
      </c>
      <c r="G130" s="153" t="s">
        <v>2852</v>
      </c>
      <c r="H130" s="153">
        <v>5</v>
      </c>
      <c r="I130" s="153">
        <v>18</v>
      </c>
      <c r="J130" s="154" t="s">
        <v>3846</v>
      </c>
      <c r="K130" s="154" t="s">
        <v>3536</v>
      </c>
      <c r="L130" s="154" t="s">
        <v>3847</v>
      </c>
      <c r="M130" s="154">
        <v>15</v>
      </c>
      <c r="N130" s="154" t="s">
        <v>3848</v>
      </c>
      <c r="O130" s="155" t="s">
        <v>3620</v>
      </c>
      <c r="P130" s="155" t="s">
        <v>1176</v>
      </c>
      <c r="Q130" s="143" t="s">
        <v>3866</v>
      </c>
      <c r="R130" s="143" t="s">
        <v>594</v>
      </c>
      <c r="S130" s="143" t="s">
        <v>608</v>
      </c>
      <c r="T130" s="143" t="s">
        <v>763</v>
      </c>
      <c r="U130" s="143" t="s">
        <v>3595</v>
      </c>
      <c r="V130" s="143" t="s">
        <v>761</v>
      </c>
      <c r="W130" s="143" t="s">
        <v>611</v>
      </c>
      <c r="X130" s="143" t="s">
        <v>1115</v>
      </c>
      <c r="Y130" s="143" t="s">
        <v>1115</v>
      </c>
      <c r="Z130" s="143" t="s">
        <v>1115</v>
      </c>
    </row>
    <row r="131" spans="1:26" ht="20">
      <c r="A131"/>
      <c r="F131" s="153" t="s">
        <v>3561</v>
      </c>
      <c r="G131" s="153" t="s">
        <v>2853</v>
      </c>
      <c r="H131" s="153">
        <v>5</v>
      </c>
      <c r="I131" s="153">
        <v>19</v>
      </c>
      <c r="J131" s="154" t="s">
        <v>3846</v>
      </c>
      <c r="K131" s="154" t="s">
        <v>3536</v>
      </c>
      <c r="L131" s="154" t="s">
        <v>3847</v>
      </c>
      <c r="M131" s="154">
        <v>15</v>
      </c>
      <c r="N131" s="154" t="s">
        <v>3848</v>
      </c>
      <c r="O131" s="155" t="s">
        <v>3622</v>
      </c>
      <c r="P131" s="155" t="s">
        <v>1122</v>
      </c>
      <c r="Q131" s="143" t="s">
        <v>3867</v>
      </c>
      <c r="R131" s="143" t="s">
        <v>751</v>
      </c>
      <c r="S131" s="143" t="s">
        <v>608</v>
      </c>
      <c r="T131" s="143" t="s">
        <v>763</v>
      </c>
      <c r="U131" s="143" t="s">
        <v>3595</v>
      </c>
      <c r="V131" s="143" t="s">
        <v>761</v>
      </c>
      <c r="W131" s="143" t="s">
        <v>611</v>
      </c>
      <c r="X131" s="143" t="s">
        <v>1115</v>
      </c>
      <c r="Y131" s="143" t="s">
        <v>1115</v>
      </c>
      <c r="Z131" s="143" t="s">
        <v>1115</v>
      </c>
    </row>
    <row r="132" spans="1:26" ht="20">
      <c r="A132"/>
      <c r="F132" s="153" t="s">
        <v>3561</v>
      </c>
      <c r="G132" s="153" t="s">
        <v>2854</v>
      </c>
      <c r="H132" s="153">
        <v>5</v>
      </c>
      <c r="I132" s="153">
        <v>20</v>
      </c>
      <c r="J132" s="154" t="s">
        <v>3846</v>
      </c>
      <c r="K132" s="154" t="s">
        <v>3536</v>
      </c>
      <c r="L132" s="154" t="s">
        <v>3847</v>
      </c>
      <c r="M132" s="154">
        <v>15</v>
      </c>
      <c r="N132" s="154" t="s">
        <v>3848</v>
      </c>
      <c r="O132" s="155" t="s">
        <v>3624</v>
      </c>
      <c r="P132" s="155" t="s">
        <v>1105</v>
      </c>
      <c r="Q132" s="143" t="s">
        <v>3868</v>
      </c>
      <c r="R132" s="143" t="s">
        <v>596</v>
      </c>
      <c r="S132" s="143" t="s">
        <v>608</v>
      </c>
      <c r="T132" s="143" t="s">
        <v>763</v>
      </c>
      <c r="U132" s="143" t="s">
        <v>3595</v>
      </c>
      <c r="V132" s="143" t="s">
        <v>761</v>
      </c>
      <c r="W132" s="143" t="s">
        <v>611</v>
      </c>
      <c r="X132" s="143" t="s">
        <v>1115</v>
      </c>
      <c r="Y132" s="143" t="s">
        <v>1115</v>
      </c>
      <c r="Z132" s="143" t="s">
        <v>1115</v>
      </c>
    </row>
    <row r="133" spans="1:26" ht="20">
      <c r="A133"/>
      <c r="F133" s="153" t="s">
        <v>3561</v>
      </c>
      <c r="G133" s="153" t="s">
        <v>2855</v>
      </c>
      <c r="H133" s="153">
        <v>5</v>
      </c>
      <c r="I133" s="153">
        <v>21</v>
      </c>
      <c r="J133" s="154" t="s">
        <v>3846</v>
      </c>
      <c r="K133" s="154" t="s">
        <v>3536</v>
      </c>
      <c r="L133" s="154" t="s">
        <v>3847</v>
      </c>
      <c r="M133" s="154">
        <v>15</v>
      </c>
      <c r="N133" s="154" t="s">
        <v>3848</v>
      </c>
      <c r="O133" s="155" t="s">
        <v>3626</v>
      </c>
      <c r="P133" s="155" t="s">
        <v>1205</v>
      </c>
      <c r="Q133" s="143" t="s">
        <v>3869</v>
      </c>
      <c r="R133" s="143" t="s">
        <v>850</v>
      </c>
      <c r="S133" s="143" t="s">
        <v>608</v>
      </c>
      <c r="T133" s="143" t="s">
        <v>763</v>
      </c>
      <c r="U133" s="143" t="s">
        <v>3595</v>
      </c>
      <c r="V133" s="143" t="s">
        <v>761</v>
      </c>
      <c r="W133" s="143" t="s">
        <v>611</v>
      </c>
      <c r="X133" s="143" t="s">
        <v>1115</v>
      </c>
      <c r="Y133" s="143" t="s">
        <v>1115</v>
      </c>
      <c r="Z133" s="143" t="s">
        <v>1115</v>
      </c>
    </row>
    <row r="134" spans="1:26" ht="20">
      <c r="A134"/>
      <c r="F134" s="153" t="s">
        <v>3561</v>
      </c>
      <c r="G134" s="153" t="s">
        <v>2856</v>
      </c>
      <c r="H134" s="153">
        <v>5</v>
      </c>
      <c r="I134" s="153">
        <v>22</v>
      </c>
      <c r="J134" s="154" t="s">
        <v>3846</v>
      </c>
      <c r="K134" s="154" t="s">
        <v>3536</v>
      </c>
      <c r="L134" s="154" t="s">
        <v>3847</v>
      </c>
      <c r="M134" s="154">
        <v>15</v>
      </c>
      <c r="N134" s="154" t="s">
        <v>3848</v>
      </c>
      <c r="O134" s="155" t="s">
        <v>3628</v>
      </c>
      <c r="P134" s="155" t="s">
        <v>1168</v>
      </c>
      <c r="Q134" s="143" t="s">
        <v>3870</v>
      </c>
      <c r="R134" s="143" t="s">
        <v>754</v>
      </c>
      <c r="S134" s="143" t="s">
        <v>608</v>
      </c>
      <c r="T134" s="143" t="s">
        <v>763</v>
      </c>
      <c r="U134" s="143" t="s">
        <v>3595</v>
      </c>
      <c r="V134" s="143" t="s">
        <v>761</v>
      </c>
      <c r="W134" s="143" t="s">
        <v>611</v>
      </c>
      <c r="X134" s="143" t="s">
        <v>1115</v>
      </c>
      <c r="Y134" s="143" t="s">
        <v>1115</v>
      </c>
      <c r="Z134" s="143" t="s">
        <v>1115</v>
      </c>
    </row>
    <row r="135" spans="1:26" ht="20">
      <c r="A135"/>
      <c r="F135" s="153" t="s">
        <v>3561</v>
      </c>
      <c r="G135" s="153" t="s">
        <v>2857</v>
      </c>
      <c r="H135" s="153">
        <v>5</v>
      </c>
      <c r="I135" s="153">
        <v>23</v>
      </c>
      <c r="J135" s="154" t="s">
        <v>3846</v>
      </c>
      <c r="K135" s="154" t="s">
        <v>3536</v>
      </c>
      <c r="L135" s="154" t="s">
        <v>3847</v>
      </c>
      <c r="M135" s="154">
        <v>15</v>
      </c>
      <c r="N135" s="154" t="s">
        <v>3848</v>
      </c>
      <c r="O135" s="155" t="s">
        <v>3630</v>
      </c>
      <c r="P135" s="155" t="s">
        <v>1213</v>
      </c>
      <c r="Q135" s="143" t="s">
        <v>3871</v>
      </c>
      <c r="R135" s="143" t="s">
        <v>755</v>
      </c>
      <c r="S135" s="143" t="s">
        <v>608</v>
      </c>
      <c r="T135" s="143" t="s">
        <v>763</v>
      </c>
      <c r="U135" s="143" t="s">
        <v>3595</v>
      </c>
      <c r="V135" s="143" t="s">
        <v>761</v>
      </c>
      <c r="W135" s="143" t="s">
        <v>611</v>
      </c>
      <c r="X135" s="143" t="s">
        <v>1115</v>
      </c>
      <c r="Y135" s="143" t="s">
        <v>1115</v>
      </c>
      <c r="Z135" s="143" t="s">
        <v>1115</v>
      </c>
    </row>
    <row r="136" spans="1:26" ht="20">
      <c r="A136"/>
      <c r="F136" s="153" t="s">
        <v>3561</v>
      </c>
      <c r="G136" s="153" t="s">
        <v>2858</v>
      </c>
      <c r="H136" s="153">
        <v>5</v>
      </c>
      <c r="I136" s="153">
        <v>24</v>
      </c>
      <c r="J136" s="154" t="s">
        <v>3846</v>
      </c>
      <c r="K136" s="154" t="s">
        <v>3536</v>
      </c>
      <c r="L136" s="154" t="s">
        <v>3847</v>
      </c>
      <c r="M136" s="154">
        <v>15</v>
      </c>
      <c r="N136" s="154" t="s">
        <v>3848</v>
      </c>
      <c r="O136" s="155" t="s">
        <v>3632</v>
      </c>
      <c r="P136" s="155" t="s">
        <v>1131</v>
      </c>
      <c r="Q136" s="143" t="s">
        <v>3872</v>
      </c>
      <c r="R136" s="143" t="s">
        <v>600</v>
      </c>
      <c r="S136" s="143" t="s">
        <v>608</v>
      </c>
      <c r="T136" s="143" t="s">
        <v>763</v>
      </c>
      <c r="U136" s="143" t="s">
        <v>3595</v>
      </c>
      <c r="V136" s="143" t="s">
        <v>761</v>
      </c>
      <c r="W136" s="143" t="s">
        <v>611</v>
      </c>
      <c r="X136" s="143" t="s">
        <v>1115</v>
      </c>
      <c r="Y136" s="143" t="s">
        <v>1115</v>
      </c>
      <c r="Z136" s="143" t="s">
        <v>1115</v>
      </c>
    </row>
    <row r="137" spans="1:26" ht="20">
      <c r="A137"/>
      <c r="F137" s="153" t="s">
        <v>3561</v>
      </c>
      <c r="G137" s="153" t="s">
        <v>2859</v>
      </c>
      <c r="H137" s="153">
        <v>5</v>
      </c>
      <c r="I137" s="153">
        <v>25</v>
      </c>
      <c r="J137" s="154" t="s">
        <v>3846</v>
      </c>
      <c r="K137" s="154" t="s">
        <v>3536</v>
      </c>
      <c r="L137" s="154" t="s">
        <v>3847</v>
      </c>
      <c r="M137" s="154">
        <v>15</v>
      </c>
      <c r="N137" s="154" t="s">
        <v>3848</v>
      </c>
      <c r="O137" s="155" t="s">
        <v>3634</v>
      </c>
      <c r="P137" s="155" t="s">
        <v>1139</v>
      </c>
      <c r="Q137" s="143" t="s">
        <v>3873</v>
      </c>
      <c r="R137" s="143" t="s">
        <v>601</v>
      </c>
      <c r="S137" s="143" t="s">
        <v>608</v>
      </c>
      <c r="T137" s="143" t="s">
        <v>763</v>
      </c>
      <c r="U137" s="143" t="s">
        <v>3595</v>
      </c>
      <c r="V137" s="143" t="s">
        <v>761</v>
      </c>
      <c r="W137" s="143" t="s">
        <v>611</v>
      </c>
      <c r="X137" s="143" t="s">
        <v>1115</v>
      </c>
      <c r="Y137" s="143" t="s">
        <v>1115</v>
      </c>
      <c r="Z137" s="143" t="s">
        <v>1115</v>
      </c>
    </row>
    <row r="138" spans="1:26" ht="20">
      <c r="A138"/>
      <c r="F138" s="153" t="s">
        <v>3561</v>
      </c>
      <c r="G138" s="153" t="s">
        <v>2860</v>
      </c>
      <c r="H138" s="153">
        <v>5</v>
      </c>
      <c r="I138" s="153">
        <v>26</v>
      </c>
      <c r="J138" s="154" t="s">
        <v>3846</v>
      </c>
      <c r="K138" s="154" t="s">
        <v>3536</v>
      </c>
      <c r="L138" s="154" t="s">
        <v>3847</v>
      </c>
      <c r="M138" s="154">
        <v>15</v>
      </c>
      <c r="N138" s="154" t="s">
        <v>3848</v>
      </c>
      <c r="O138" s="155" t="s">
        <v>3636</v>
      </c>
      <c r="P138" s="155" t="s">
        <v>1278</v>
      </c>
      <c r="Q138" s="143" t="s">
        <v>3874</v>
      </c>
      <c r="R138" s="143" t="s">
        <v>756</v>
      </c>
      <c r="S138" s="143" t="s">
        <v>608</v>
      </c>
      <c r="T138" s="143" t="s">
        <v>763</v>
      </c>
      <c r="U138" s="143" t="s">
        <v>3595</v>
      </c>
      <c r="V138" s="143" t="s">
        <v>761</v>
      </c>
      <c r="W138" s="143" t="s">
        <v>611</v>
      </c>
      <c r="X138" s="143" t="s">
        <v>1115</v>
      </c>
      <c r="Y138" s="143" t="s">
        <v>1115</v>
      </c>
      <c r="Z138" s="143" t="s">
        <v>1115</v>
      </c>
    </row>
    <row r="139" spans="1:26" ht="20">
      <c r="A139"/>
      <c r="F139" s="153" t="s">
        <v>3561</v>
      </c>
      <c r="G139" s="153" t="s">
        <v>2861</v>
      </c>
      <c r="H139" s="153">
        <v>5</v>
      </c>
      <c r="I139" s="153">
        <v>27</v>
      </c>
      <c r="J139" s="154" t="s">
        <v>3846</v>
      </c>
      <c r="K139" s="154" t="s">
        <v>3536</v>
      </c>
      <c r="L139" s="154" t="s">
        <v>3847</v>
      </c>
      <c r="M139" s="154">
        <v>15</v>
      </c>
      <c r="N139" s="154" t="s">
        <v>3848</v>
      </c>
      <c r="O139" s="155" t="s">
        <v>3638</v>
      </c>
      <c r="P139" s="155" t="s">
        <v>1238</v>
      </c>
      <c r="Q139" s="143" t="s">
        <v>3875</v>
      </c>
      <c r="R139" s="143" t="s">
        <v>603</v>
      </c>
      <c r="S139" s="143" t="s">
        <v>608</v>
      </c>
      <c r="T139" s="143" t="s">
        <v>763</v>
      </c>
      <c r="U139" s="143" t="s">
        <v>3595</v>
      </c>
      <c r="V139" s="143" t="s">
        <v>761</v>
      </c>
      <c r="W139" s="143" t="s">
        <v>611</v>
      </c>
      <c r="X139" s="143" t="s">
        <v>1115</v>
      </c>
      <c r="Y139" s="143" t="s">
        <v>1115</v>
      </c>
      <c r="Z139" s="143" t="s">
        <v>1115</v>
      </c>
    </row>
    <row r="140" spans="1:26" ht="20">
      <c r="A140"/>
      <c r="F140" s="153" t="s">
        <v>3561</v>
      </c>
      <c r="G140" s="153" t="s">
        <v>2862</v>
      </c>
      <c r="H140" s="153">
        <v>5</v>
      </c>
      <c r="I140" s="153">
        <v>28</v>
      </c>
      <c r="J140" s="154" t="s">
        <v>3846</v>
      </c>
      <c r="K140" s="154" t="s">
        <v>3536</v>
      </c>
      <c r="L140" s="154" t="s">
        <v>3847</v>
      </c>
      <c r="M140" s="154">
        <v>15</v>
      </c>
      <c r="N140" s="154" t="s">
        <v>3848</v>
      </c>
      <c r="O140" s="155" t="s">
        <v>3640</v>
      </c>
      <c r="P140" s="155" t="s">
        <v>1184</v>
      </c>
      <c r="Q140" s="143" t="s">
        <v>3876</v>
      </c>
      <c r="R140" s="143" t="s">
        <v>853</v>
      </c>
      <c r="S140" s="143" t="s">
        <v>608</v>
      </c>
      <c r="T140" s="143" t="s">
        <v>763</v>
      </c>
      <c r="U140" s="143" t="s">
        <v>3595</v>
      </c>
      <c r="V140" s="143" t="s">
        <v>761</v>
      </c>
      <c r="W140" s="143" t="s">
        <v>611</v>
      </c>
      <c r="X140" s="143" t="s">
        <v>1115</v>
      </c>
      <c r="Y140" s="143" t="s">
        <v>1115</v>
      </c>
      <c r="Z140" s="143" t="s">
        <v>1115</v>
      </c>
    </row>
    <row r="141" spans="1:26" ht="20">
      <c r="A141"/>
      <c r="F141" s="153" t="s">
        <v>3561</v>
      </c>
      <c r="G141" s="153" t="s">
        <v>2863</v>
      </c>
      <c r="H141" s="153">
        <v>5</v>
      </c>
      <c r="I141" s="153">
        <v>29</v>
      </c>
      <c r="J141" s="154" t="s">
        <v>3846</v>
      </c>
      <c r="K141" s="154" t="s">
        <v>3536</v>
      </c>
      <c r="L141" s="154" t="s">
        <v>3847</v>
      </c>
      <c r="M141" s="154">
        <v>15</v>
      </c>
      <c r="N141" s="154" t="s">
        <v>3848</v>
      </c>
      <c r="O141" s="155" t="s">
        <v>3877</v>
      </c>
      <c r="P141" s="155" t="s">
        <v>3299</v>
      </c>
      <c r="Q141" s="143" t="s">
        <v>3878</v>
      </c>
      <c r="R141" s="143" t="s">
        <v>3879</v>
      </c>
      <c r="S141" s="143" t="s">
        <v>3880</v>
      </c>
      <c r="T141" s="143" t="s">
        <v>608</v>
      </c>
      <c r="U141" s="143" t="s">
        <v>609</v>
      </c>
      <c r="V141" s="143" t="s">
        <v>610</v>
      </c>
      <c r="W141" s="143" t="s">
        <v>611</v>
      </c>
      <c r="X141" s="143" t="s">
        <v>1115</v>
      </c>
      <c r="Y141" s="143" t="s">
        <v>1115</v>
      </c>
      <c r="Z141" s="143" t="s">
        <v>1115</v>
      </c>
    </row>
    <row r="142" spans="1:26" ht="20">
      <c r="A142"/>
      <c r="F142" s="153" t="s">
        <v>3561</v>
      </c>
      <c r="G142" s="153" t="s">
        <v>2864</v>
      </c>
      <c r="H142" s="153">
        <v>5</v>
      </c>
      <c r="I142" s="153">
        <v>30</v>
      </c>
      <c r="J142" s="154" t="s">
        <v>3846</v>
      </c>
      <c r="K142" s="154" t="s">
        <v>3536</v>
      </c>
      <c r="L142" s="154" t="s">
        <v>3847</v>
      </c>
      <c r="M142" s="154">
        <v>15</v>
      </c>
      <c r="N142" s="154" t="s">
        <v>3848</v>
      </c>
      <c r="O142" s="155" t="s">
        <v>3881</v>
      </c>
      <c r="P142" s="155" t="s">
        <v>3301</v>
      </c>
      <c r="Q142" s="143" t="s">
        <v>3882</v>
      </c>
      <c r="R142" s="143" t="s">
        <v>612</v>
      </c>
      <c r="S142" s="143" t="s">
        <v>3880</v>
      </c>
      <c r="T142" s="143" t="s">
        <v>608</v>
      </c>
      <c r="U142" s="143" t="s">
        <v>609</v>
      </c>
      <c r="V142" s="143" t="s">
        <v>610</v>
      </c>
      <c r="W142" s="143" t="s">
        <v>611</v>
      </c>
      <c r="X142" s="143" t="s">
        <v>1115</v>
      </c>
      <c r="Y142" s="143" t="s">
        <v>1115</v>
      </c>
      <c r="Z142" s="143" t="s">
        <v>1115</v>
      </c>
    </row>
    <row r="143" spans="1:26" ht="20">
      <c r="A143"/>
      <c r="F143" s="153" t="s">
        <v>3561</v>
      </c>
      <c r="G143" s="153" t="s">
        <v>2865</v>
      </c>
      <c r="H143" s="153">
        <v>5</v>
      </c>
      <c r="I143" s="153">
        <v>31</v>
      </c>
      <c r="J143" s="154" t="s">
        <v>3846</v>
      </c>
      <c r="K143" s="154" t="s">
        <v>3536</v>
      </c>
      <c r="L143" s="154" t="s">
        <v>3847</v>
      </c>
      <c r="M143" s="154">
        <v>15</v>
      </c>
      <c r="N143" s="154" t="s">
        <v>3848</v>
      </c>
      <c r="O143" s="155" t="s">
        <v>3883</v>
      </c>
      <c r="P143" s="155" t="s">
        <v>3302</v>
      </c>
      <c r="Q143" s="143" t="s">
        <v>3884</v>
      </c>
      <c r="R143" s="143" t="s">
        <v>3885</v>
      </c>
      <c r="S143" s="143" t="s">
        <v>3880</v>
      </c>
      <c r="T143" s="143" t="s">
        <v>608</v>
      </c>
      <c r="U143" s="143" t="s">
        <v>609</v>
      </c>
      <c r="V143" s="143" t="s">
        <v>610</v>
      </c>
      <c r="W143" s="143" t="s">
        <v>611</v>
      </c>
      <c r="X143" s="143" t="s">
        <v>1115</v>
      </c>
      <c r="Y143" s="143" t="s">
        <v>1115</v>
      </c>
      <c r="Z143" s="143" t="s">
        <v>1115</v>
      </c>
    </row>
    <row r="144" spans="1:26" ht="20">
      <c r="A144"/>
      <c r="F144" s="153" t="s">
        <v>3561</v>
      </c>
      <c r="G144" s="153" t="s">
        <v>2866</v>
      </c>
      <c r="H144" s="153">
        <v>5</v>
      </c>
      <c r="I144" s="153">
        <v>32</v>
      </c>
      <c r="J144" s="154" t="s">
        <v>3846</v>
      </c>
      <c r="K144" s="154" t="s">
        <v>3536</v>
      </c>
      <c r="L144" s="154" t="s">
        <v>3847</v>
      </c>
      <c r="M144" s="154">
        <v>15</v>
      </c>
      <c r="N144" s="154" t="s">
        <v>3848</v>
      </c>
      <c r="O144" s="155" t="s">
        <v>3886</v>
      </c>
      <c r="P144" s="155" t="s">
        <v>3303</v>
      </c>
      <c r="Q144" s="143" t="s">
        <v>3887</v>
      </c>
      <c r="R144" s="143" t="s">
        <v>3888</v>
      </c>
      <c r="S144" s="143" t="s">
        <v>3880</v>
      </c>
      <c r="T144" s="143" t="s">
        <v>608</v>
      </c>
      <c r="U144" s="143" t="s">
        <v>609</v>
      </c>
      <c r="V144" s="143" t="s">
        <v>610</v>
      </c>
      <c r="W144" s="143" t="s">
        <v>611</v>
      </c>
      <c r="X144" s="143" t="s">
        <v>1115</v>
      </c>
      <c r="Y144" s="143" t="s">
        <v>1115</v>
      </c>
      <c r="Z144" s="143" t="s">
        <v>1115</v>
      </c>
    </row>
    <row r="145" spans="1:26" ht="20">
      <c r="A145"/>
      <c r="F145" s="153" t="s">
        <v>3561</v>
      </c>
      <c r="G145" s="153" t="s">
        <v>2867</v>
      </c>
      <c r="H145" s="153">
        <v>5</v>
      </c>
      <c r="I145" s="153">
        <v>33</v>
      </c>
      <c r="J145" s="154" t="s">
        <v>3846</v>
      </c>
      <c r="K145" s="154" t="s">
        <v>3536</v>
      </c>
      <c r="L145" s="154" t="s">
        <v>3847</v>
      </c>
      <c r="M145" s="154">
        <v>15</v>
      </c>
      <c r="N145" s="154" t="s">
        <v>3848</v>
      </c>
      <c r="O145" s="155" t="s">
        <v>3889</v>
      </c>
      <c r="P145" s="155" t="s">
        <v>3305</v>
      </c>
      <c r="Q145" s="143" t="s">
        <v>3890</v>
      </c>
      <c r="R145" s="143" t="s">
        <v>615</v>
      </c>
      <c r="S145" s="143" t="s">
        <v>3880</v>
      </c>
      <c r="T145" s="143" t="s">
        <v>608</v>
      </c>
      <c r="U145" s="143" t="s">
        <v>609</v>
      </c>
      <c r="V145" s="143" t="s">
        <v>610</v>
      </c>
      <c r="W145" s="143" t="s">
        <v>611</v>
      </c>
      <c r="X145" s="143" t="s">
        <v>1115</v>
      </c>
      <c r="Y145" s="143" t="s">
        <v>1115</v>
      </c>
      <c r="Z145" s="143" t="s">
        <v>1115</v>
      </c>
    </row>
    <row r="146" spans="1:26" ht="20">
      <c r="A146"/>
      <c r="F146" s="153" t="s">
        <v>3561</v>
      </c>
      <c r="G146" s="153" t="s">
        <v>2868</v>
      </c>
      <c r="H146" s="153">
        <v>5</v>
      </c>
      <c r="I146" s="153">
        <v>34</v>
      </c>
      <c r="J146" s="154" t="s">
        <v>3846</v>
      </c>
      <c r="K146" s="154" t="s">
        <v>3536</v>
      </c>
      <c r="L146" s="154" t="s">
        <v>3847</v>
      </c>
      <c r="M146" s="154">
        <v>15</v>
      </c>
      <c r="N146" s="154" t="s">
        <v>3848</v>
      </c>
      <c r="O146" s="155" t="s">
        <v>3891</v>
      </c>
      <c r="P146" s="155" t="s">
        <v>3306</v>
      </c>
      <c r="Q146" s="143" t="s">
        <v>3892</v>
      </c>
      <c r="R146" s="143" t="s">
        <v>616</v>
      </c>
      <c r="S146" s="143" t="s">
        <v>3880</v>
      </c>
      <c r="T146" s="143" t="s">
        <v>608</v>
      </c>
      <c r="U146" s="143" t="s">
        <v>609</v>
      </c>
      <c r="V146" s="143" t="s">
        <v>610</v>
      </c>
      <c r="W146" s="143" t="s">
        <v>611</v>
      </c>
      <c r="X146" s="143" t="s">
        <v>1115</v>
      </c>
      <c r="Y146" s="143" t="s">
        <v>1115</v>
      </c>
      <c r="Z146" s="143" t="s">
        <v>1115</v>
      </c>
    </row>
    <row r="147" spans="1:26" ht="20">
      <c r="A147"/>
      <c r="F147" s="153" t="s">
        <v>3561</v>
      </c>
      <c r="G147" s="153" t="s">
        <v>2869</v>
      </c>
      <c r="H147" s="153">
        <v>5</v>
      </c>
      <c r="I147" s="153">
        <v>35</v>
      </c>
      <c r="J147" s="154" t="s">
        <v>3846</v>
      </c>
      <c r="K147" s="154" t="s">
        <v>3536</v>
      </c>
      <c r="L147" s="154" t="s">
        <v>3847</v>
      </c>
      <c r="M147" s="154">
        <v>15</v>
      </c>
      <c r="N147" s="154" t="s">
        <v>3848</v>
      </c>
      <c r="O147" s="155" t="s">
        <v>3893</v>
      </c>
      <c r="P147" s="155" t="s">
        <v>3307</v>
      </c>
      <c r="Q147" s="143" t="s">
        <v>3894</v>
      </c>
      <c r="R147" s="143" t="s">
        <v>3895</v>
      </c>
      <c r="S147" s="143" t="s">
        <v>3880</v>
      </c>
      <c r="T147" s="143" t="s">
        <v>608</v>
      </c>
      <c r="U147" s="143" t="s">
        <v>609</v>
      </c>
      <c r="V147" s="143" t="s">
        <v>610</v>
      </c>
      <c r="W147" s="143" t="s">
        <v>611</v>
      </c>
      <c r="X147" s="143" t="s">
        <v>1115</v>
      </c>
      <c r="Y147" s="143" t="s">
        <v>1115</v>
      </c>
      <c r="Z147" s="143" t="s">
        <v>1115</v>
      </c>
    </row>
    <row r="148" spans="1:26" ht="20">
      <c r="A148"/>
      <c r="F148" s="153" t="s">
        <v>3561</v>
      </c>
      <c r="G148" s="153" t="s">
        <v>2870</v>
      </c>
      <c r="H148" s="153">
        <v>5</v>
      </c>
      <c r="I148" s="153">
        <v>36</v>
      </c>
      <c r="J148" s="154" t="s">
        <v>3846</v>
      </c>
      <c r="K148" s="154" t="s">
        <v>3536</v>
      </c>
      <c r="L148" s="154" t="s">
        <v>3847</v>
      </c>
      <c r="M148" s="154">
        <v>15</v>
      </c>
      <c r="N148" s="154" t="s">
        <v>3848</v>
      </c>
      <c r="O148" s="155" t="s">
        <v>3896</v>
      </c>
      <c r="P148" s="155" t="s">
        <v>3308</v>
      </c>
      <c r="Q148" s="143" t="s">
        <v>3897</v>
      </c>
      <c r="R148" s="143" t="s">
        <v>3309</v>
      </c>
      <c r="S148" s="143" t="s">
        <v>3880</v>
      </c>
      <c r="T148" s="143" t="s">
        <v>608</v>
      </c>
      <c r="U148" s="143" t="s">
        <v>609</v>
      </c>
      <c r="V148" s="143" t="s">
        <v>610</v>
      </c>
      <c r="W148" s="143" t="s">
        <v>611</v>
      </c>
      <c r="X148" s="143" t="s">
        <v>1115</v>
      </c>
      <c r="Y148" s="143" t="s">
        <v>1115</v>
      </c>
      <c r="Z148" s="143" t="s">
        <v>1115</v>
      </c>
    </row>
    <row r="149" spans="1:26" ht="20">
      <c r="A149"/>
      <c r="F149" s="153" t="s">
        <v>3561</v>
      </c>
      <c r="G149" s="153" t="s">
        <v>2871</v>
      </c>
      <c r="H149" s="153">
        <v>5</v>
      </c>
      <c r="I149" s="153">
        <v>37</v>
      </c>
      <c r="J149" s="154" t="s">
        <v>3846</v>
      </c>
      <c r="K149" s="154" t="s">
        <v>3536</v>
      </c>
      <c r="L149" s="154" t="s">
        <v>3847</v>
      </c>
      <c r="M149" s="154">
        <v>15</v>
      </c>
      <c r="N149" s="154" t="s">
        <v>3848</v>
      </c>
      <c r="O149" s="155" t="s">
        <v>3898</v>
      </c>
      <c r="P149" s="155" t="s">
        <v>3310</v>
      </c>
      <c r="Q149" s="143" t="s">
        <v>3899</v>
      </c>
      <c r="R149" s="143" t="s">
        <v>3900</v>
      </c>
      <c r="S149" s="143" t="s">
        <v>3880</v>
      </c>
      <c r="T149" s="143" t="s">
        <v>608</v>
      </c>
      <c r="U149" s="143" t="s">
        <v>609</v>
      </c>
      <c r="V149" s="143" t="s">
        <v>610</v>
      </c>
      <c r="W149" s="143" t="s">
        <v>611</v>
      </c>
      <c r="X149" s="143" t="s">
        <v>1115</v>
      </c>
      <c r="Y149" s="143" t="s">
        <v>1115</v>
      </c>
      <c r="Z149" s="143" t="s">
        <v>1115</v>
      </c>
    </row>
    <row r="150" spans="1:26" ht="20">
      <c r="A150"/>
      <c r="F150" s="153" t="s">
        <v>3561</v>
      </c>
      <c r="G150" s="153" t="s">
        <v>2872</v>
      </c>
      <c r="H150" s="153">
        <v>5</v>
      </c>
      <c r="I150" s="153">
        <v>38</v>
      </c>
      <c r="J150" s="154" t="s">
        <v>3846</v>
      </c>
      <c r="K150" s="154" t="s">
        <v>3536</v>
      </c>
      <c r="L150" s="154" t="s">
        <v>3847</v>
      </c>
      <c r="M150" s="154">
        <v>15</v>
      </c>
      <c r="N150" s="154" t="s">
        <v>3848</v>
      </c>
      <c r="O150" s="155" t="s">
        <v>3901</v>
      </c>
      <c r="P150" s="155" t="s">
        <v>3311</v>
      </c>
      <c r="Q150" s="143" t="s">
        <v>3902</v>
      </c>
      <c r="R150" s="143" t="s">
        <v>3903</v>
      </c>
      <c r="S150" s="143" t="s">
        <v>3880</v>
      </c>
      <c r="T150" s="143" t="s">
        <v>608</v>
      </c>
      <c r="U150" s="143" t="s">
        <v>609</v>
      </c>
      <c r="V150" s="143" t="s">
        <v>610</v>
      </c>
      <c r="W150" s="143" t="s">
        <v>611</v>
      </c>
      <c r="X150" s="143" t="s">
        <v>1115</v>
      </c>
      <c r="Y150" s="143" t="s">
        <v>1115</v>
      </c>
      <c r="Z150" s="143" t="s">
        <v>1115</v>
      </c>
    </row>
    <row r="151" spans="1:26" ht="20">
      <c r="A151"/>
      <c r="F151" s="153" t="s">
        <v>3561</v>
      </c>
      <c r="G151" s="153" t="s">
        <v>2873</v>
      </c>
      <c r="H151" s="153">
        <v>5</v>
      </c>
      <c r="I151" s="153">
        <v>39</v>
      </c>
      <c r="J151" s="154" t="s">
        <v>3846</v>
      </c>
      <c r="K151" s="154" t="s">
        <v>3536</v>
      </c>
      <c r="L151" s="154" t="s">
        <v>3847</v>
      </c>
      <c r="M151" s="154">
        <v>15</v>
      </c>
      <c r="N151" s="154" t="s">
        <v>3848</v>
      </c>
      <c r="O151" s="155" t="s">
        <v>3904</v>
      </c>
      <c r="P151" s="155" t="s">
        <v>3312</v>
      </c>
      <c r="Q151" s="143" t="s">
        <v>3905</v>
      </c>
      <c r="R151" s="143" t="s">
        <v>621</v>
      </c>
      <c r="S151" s="143" t="s">
        <v>3880</v>
      </c>
      <c r="T151" s="143" t="s">
        <v>608</v>
      </c>
      <c r="U151" s="143" t="s">
        <v>609</v>
      </c>
      <c r="V151" s="143" t="s">
        <v>610</v>
      </c>
      <c r="W151" s="143" t="s">
        <v>611</v>
      </c>
      <c r="X151" s="143" t="s">
        <v>1115</v>
      </c>
      <c r="Y151" s="143" t="s">
        <v>1115</v>
      </c>
      <c r="Z151" s="143" t="s">
        <v>1115</v>
      </c>
    </row>
    <row r="152" spans="1:26" ht="20">
      <c r="A152"/>
      <c r="F152" s="153" t="s">
        <v>3561</v>
      </c>
      <c r="G152" s="153" t="s">
        <v>2874</v>
      </c>
      <c r="H152" s="153">
        <v>5</v>
      </c>
      <c r="I152" s="153">
        <v>40</v>
      </c>
      <c r="J152" s="154" t="s">
        <v>3846</v>
      </c>
      <c r="K152" s="154" t="s">
        <v>3536</v>
      </c>
      <c r="L152" s="154" t="s">
        <v>3847</v>
      </c>
      <c r="M152" s="154">
        <v>15</v>
      </c>
      <c r="N152" s="154" t="s">
        <v>3848</v>
      </c>
      <c r="O152" s="155" t="s">
        <v>3906</v>
      </c>
      <c r="P152" s="155" t="s">
        <v>3313</v>
      </c>
      <c r="Q152" s="143" t="s">
        <v>3907</v>
      </c>
      <c r="R152" s="143" t="s">
        <v>622</v>
      </c>
      <c r="S152" s="143" t="s">
        <v>3880</v>
      </c>
      <c r="T152" s="143" t="s">
        <v>608</v>
      </c>
      <c r="U152" s="143" t="s">
        <v>609</v>
      </c>
      <c r="V152" s="143" t="s">
        <v>610</v>
      </c>
      <c r="W152" s="143" t="s">
        <v>611</v>
      </c>
      <c r="X152" s="143" t="s">
        <v>1115</v>
      </c>
      <c r="Y152" s="143" t="s">
        <v>1115</v>
      </c>
      <c r="Z152" s="143" t="s">
        <v>1115</v>
      </c>
    </row>
    <row r="153" spans="1:26" ht="20">
      <c r="A153"/>
      <c r="F153" s="153" t="s">
        <v>3561</v>
      </c>
      <c r="G153" s="153" t="s">
        <v>2875</v>
      </c>
      <c r="H153" s="153">
        <v>4</v>
      </c>
      <c r="I153" s="153">
        <v>41</v>
      </c>
      <c r="J153" s="154" t="s">
        <v>3846</v>
      </c>
      <c r="K153" s="154" t="s">
        <v>3536</v>
      </c>
      <c r="L153" s="154" t="s">
        <v>3847</v>
      </c>
      <c r="M153" s="154">
        <v>15</v>
      </c>
      <c r="N153" s="154" t="s">
        <v>3848</v>
      </c>
      <c r="O153" s="155" t="s">
        <v>3692</v>
      </c>
      <c r="P153" s="155" t="s">
        <v>1404</v>
      </c>
      <c r="Q153" s="143" t="s">
        <v>3908</v>
      </c>
      <c r="R153" s="143" t="s">
        <v>103</v>
      </c>
      <c r="S153" s="143" t="s">
        <v>623</v>
      </c>
      <c r="T153" s="143" t="s">
        <v>624</v>
      </c>
      <c r="U153" s="143" t="s">
        <v>625</v>
      </c>
      <c r="V153" s="143" t="s">
        <v>626</v>
      </c>
      <c r="W153" s="143" t="s">
        <v>1115</v>
      </c>
      <c r="X153" s="143" t="s">
        <v>1115</v>
      </c>
      <c r="Y153" s="143" t="s">
        <v>1115</v>
      </c>
      <c r="Z153" s="143" t="s">
        <v>1115</v>
      </c>
    </row>
    <row r="154" spans="1:26" ht="20">
      <c r="A154"/>
      <c r="F154" s="153" t="s">
        <v>3561</v>
      </c>
      <c r="G154" s="153" t="s">
        <v>2876</v>
      </c>
      <c r="H154" s="153">
        <v>4</v>
      </c>
      <c r="I154" s="153">
        <v>42</v>
      </c>
      <c r="J154" s="154" t="s">
        <v>3846</v>
      </c>
      <c r="K154" s="154" t="s">
        <v>3536</v>
      </c>
      <c r="L154" s="154" t="s">
        <v>3847</v>
      </c>
      <c r="M154" s="154">
        <v>15</v>
      </c>
      <c r="N154" s="154" t="s">
        <v>3848</v>
      </c>
      <c r="O154" s="155" t="s">
        <v>3694</v>
      </c>
      <c r="P154" s="155" t="s">
        <v>1413</v>
      </c>
      <c r="Q154" s="143" t="s">
        <v>3909</v>
      </c>
      <c r="R154" s="143" t="s">
        <v>774</v>
      </c>
      <c r="S154" s="143" t="s">
        <v>110</v>
      </c>
      <c r="T154" s="143" t="s">
        <v>111</v>
      </c>
      <c r="U154" s="143" t="s">
        <v>112</v>
      </c>
      <c r="V154" s="143" t="s">
        <v>113</v>
      </c>
      <c r="W154" s="143" t="s">
        <v>1115</v>
      </c>
      <c r="X154" s="143" t="s">
        <v>1115</v>
      </c>
      <c r="Y154" s="143" t="s">
        <v>1115</v>
      </c>
      <c r="Z154" s="143" t="s">
        <v>1115</v>
      </c>
    </row>
    <row r="155" spans="1:26" ht="20">
      <c r="A155"/>
      <c r="F155" s="153" t="s">
        <v>3561</v>
      </c>
      <c r="G155" s="153" t="s">
        <v>2877</v>
      </c>
      <c r="H155" s="153">
        <v>4</v>
      </c>
      <c r="I155" s="153">
        <v>43</v>
      </c>
      <c r="J155" s="154" t="s">
        <v>3846</v>
      </c>
      <c r="K155" s="154" t="s">
        <v>3536</v>
      </c>
      <c r="L155" s="154" t="s">
        <v>3847</v>
      </c>
      <c r="M155" s="154">
        <v>15</v>
      </c>
      <c r="N155" s="154" t="s">
        <v>3848</v>
      </c>
      <c r="O155" s="155" t="s">
        <v>3696</v>
      </c>
      <c r="P155" s="155" t="s">
        <v>1421</v>
      </c>
      <c r="Q155" s="143" t="s">
        <v>3910</v>
      </c>
      <c r="R155" s="143" t="s">
        <v>3911</v>
      </c>
      <c r="S155" s="143" t="s">
        <v>628</v>
      </c>
      <c r="T155" s="143" t="s">
        <v>629</v>
      </c>
      <c r="U155" s="143" t="s">
        <v>630</v>
      </c>
      <c r="V155" s="143" t="s">
        <v>776</v>
      </c>
      <c r="W155" s="143" t="s">
        <v>1115</v>
      </c>
      <c r="X155" s="143" t="s">
        <v>1115</v>
      </c>
      <c r="Y155" s="143" t="s">
        <v>1115</v>
      </c>
      <c r="Z155" s="143" t="s">
        <v>1115</v>
      </c>
    </row>
    <row r="156" spans="1:26" ht="20">
      <c r="A156"/>
      <c r="F156" s="153" t="s">
        <v>3561</v>
      </c>
      <c r="G156" s="153" t="s">
        <v>2878</v>
      </c>
      <c r="H156" s="153">
        <v>4</v>
      </c>
      <c r="I156" s="153">
        <v>44</v>
      </c>
      <c r="J156" s="154" t="s">
        <v>3846</v>
      </c>
      <c r="K156" s="154" t="s">
        <v>3536</v>
      </c>
      <c r="L156" s="154" t="s">
        <v>3847</v>
      </c>
      <c r="M156" s="154">
        <v>15</v>
      </c>
      <c r="N156" s="154" t="s">
        <v>3848</v>
      </c>
      <c r="O156" s="155" t="s">
        <v>3699</v>
      </c>
      <c r="P156" s="155" t="s">
        <v>1428</v>
      </c>
      <c r="Q156" s="143" t="s">
        <v>3912</v>
      </c>
      <c r="R156" s="143" t="s">
        <v>777</v>
      </c>
      <c r="S156" s="143" t="s">
        <v>628</v>
      </c>
      <c r="T156" s="143" t="s">
        <v>629</v>
      </c>
      <c r="U156" s="143" t="s">
        <v>630</v>
      </c>
      <c r="V156" s="143" t="s">
        <v>776</v>
      </c>
      <c r="W156" s="143" t="s">
        <v>1115</v>
      </c>
      <c r="X156" s="143" t="s">
        <v>1115</v>
      </c>
      <c r="Y156" s="143" t="s">
        <v>1115</v>
      </c>
      <c r="Z156" s="143" t="s">
        <v>1115</v>
      </c>
    </row>
    <row r="157" spans="1:26" ht="20">
      <c r="A157"/>
      <c r="F157" s="153" t="s">
        <v>3561</v>
      </c>
      <c r="G157" s="153" t="s">
        <v>2879</v>
      </c>
      <c r="H157" s="153">
        <v>7</v>
      </c>
      <c r="I157" s="153">
        <v>45</v>
      </c>
      <c r="J157" s="154" t="s">
        <v>3846</v>
      </c>
      <c r="K157" s="154" t="s">
        <v>3536</v>
      </c>
      <c r="L157" s="154" t="s">
        <v>3847</v>
      </c>
      <c r="M157" s="154">
        <v>15</v>
      </c>
      <c r="N157" s="154" t="s">
        <v>3848</v>
      </c>
      <c r="O157" s="155" t="s">
        <v>3701</v>
      </c>
      <c r="P157" s="155" t="s">
        <v>3702</v>
      </c>
      <c r="Q157" s="143" t="s">
        <v>3913</v>
      </c>
      <c r="R157" s="143" t="s">
        <v>3704</v>
      </c>
      <c r="S157" s="143" t="s">
        <v>3705</v>
      </c>
      <c r="T157" s="143" t="s">
        <v>3706</v>
      </c>
      <c r="U157" s="143" t="s">
        <v>3707</v>
      </c>
      <c r="V157" s="143" t="s">
        <v>3708</v>
      </c>
      <c r="W157" s="143" t="s">
        <v>3709</v>
      </c>
      <c r="X157" s="143" t="s">
        <v>3710</v>
      </c>
      <c r="Y157" s="143" t="s">
        <v>3711</v>
      </c>
      <c r="Z157" s="143" t="s">
        <v>1115</v>
      </c>
    </row>
    <row r="158" spans="1:26" ht="20">
      <c r="A158"/>
      <c r="F158" s="153" t="s">
        <v>3561</v>
      </c>
      <c r="G158" s="153" t="s">
        <v>2880</v>
      </c>
      <c r="H158" s="153">
        <v>4</v>
      </c>
      <c r="I158" s="153">
        <v>46</v>
      </c>
      <c r="J158" s="154" t="s">
        <v>3846</v>
      </c>
      <c r="K158" s="154" t="s">
        <v>3536</v>
      </c>
      <c r="L158" s="154" t="s">
        <v>3847</v>
      </c>
      <c r="M158" s="154">
        <v>15</v>
      </c>
      <c r="N158" s="154" t="s">
        <v>3848</v>
      </c>
      <c r="O158" s="155" t="s">
        <v>3712</v>
      </c>
      <c r="P158" s="155" t="s">
        <v>3314</v>
      </c>
      <c r="Q158" s="143" t="s">
        <v>3914</v>
      </c>
      <c r="R158" s="143" t="s">
        <v>778</v>
      </c>
      <c r="S158" s="143" t="s">
        <v>633</v>
      </c>
      <c r="T158" s="143" t="s">
        <v>634</v>
      </c>
      <c r="U158" s="143" t="s">
        <v>635</v>
      </c>
      <c r="V158" s="143" t="s">
        <v>636</v>
      </c>
      <c r="W158" s="143" t="s">
        <v>1115</v>
      </c>
      <c r="X158" s="143" t="s">
        <v>1115</v>
      </c>
      <c r="Y158" s="143" t="s">
        <v>1115</v>
      </c>
      <c r="Z158" s="143" t="s">
        <v>1115</v>
      </c>
    </row>
    <row r="159" spans="1:26" ht="20">
      <c r="A159"/>
      <c r="F159" s="153" t="s">
        <v>3561</v>
      </c>
      <c r="G159" s="153" t="s">
        <v>2881</v>
      </c>
      <c r="H159" s="153">
        <v>3</v>
      </c>
      <c r="I159" s="153">
        <v>47</v>
      </c>
      <c r="J159" s="154" t="s">
        <v>3846</v>
      </c>
      <c r="K159" s="154" t="s">
        <v>3536</v>
      </c>
      <c r="L159" s="154" t="s">
        <v>3847</v>
      </c>
      <c r="M159" s="154">
        <v>15</v>
      </c>
      <c r="N159" s="154" t="s">
        <v>3848</v>
      </c>
      <c r="O159" s="155" t="s">
        <v>3714</v>
      </c>
      <c r="P159" s="155" t="s">
        <v>3316</v>
      </c>
      <c r="Q159" s="143" t="s">
        <v>3915</v>
      </c>
      <c r="R159" s="143" t="s">
        <v>637</v>
      </c>
      <c r="S159" s="143" t="s">
        <v>638</v>
      </c>
      <c r="T159" s="143" t="s">
        <v>639</v>
      </c>
      <c r="U159" s="143" t="s">
        <v>640</v>
      </c>
      <c r="V159" s="143" t="s">
        <v>1115</v>
      </c>
      <c r="W159" s="143" t="s">
        <v>1115</v>
      </c>
      <c r="X159" s="143" t="s">
        <v>1115</v>
      </c>
      <c r="Y159" s="143" t="s">
        <v>1115</v>
      </c>
      <c r="Z159" s="143" t="s">
        <v>1115</v>
      </c>
    </row>
    <row r="160" spans="1:26" ht="20">
      <c r="A160"/>
      <c r="F160" s="153" t="s">
        <v>3561</v>
      </c>
      <c r="G160" s="153" t="s">
        <v>2882</v>
      </c>
      <c r="H160" s="153">
        <v>3</v>
      </c>
      <c r="I160" s="153">
        <v>48</v>
      </c>
      <c r="J160" s="154" t="s">
        <v>3846</v>
      </c>
      <c r="K160" s="154" t="s">
        <v>3536</v>
      </c>
      <c r="L160" s="154" t="s">
        <v>3847</v>
      </c>
      <c r="M160" s="154">
        <v>15</v>
      </c>
      <c r="N160" s="154" t="s">
        <v>3848</v>
      </c>
      <c r="O160" s="155" t="s">
        <v>3716</v>
      </c>
      <c r="P160" s="155" t="s">
        <v>3318</v>
      </c>
      <c r="Q160" s="143" t="s">
        <v>3916</v>
      </c>
      <c r="R160" s="143" t="s">
        <v>641</v>
      </c>
      <c r="S160" s="143" t="s">
        <v>638</v>
      </c>
      <c r="T160" s="143" t="s">
        <v>639</v>
      </c>
      <c r="U160" s="143" t="s">
        <v>640</v>
      </c>
      <c r="V160" s="143" t="s">
        <v>1115</v>
      </c>
      <c r="W160" s="143" t="s">
        <v>1115</v>
      </c>
      <c r="X160" s="143" t="s">
        <v>1115</v>
      </c>
      <c r="Y160" s="143" t="s">
        <v>1115</v>
      </c>
      <c r="Z160" s="143" t="s">
        <v>1115</v>
      </c>
    </row>
    <row r="161" spans="1:26" ht="20">
      <c r="A161"/>
      <c r="F161" s="153" t="s">
        <v>3561</v>
      </c>
      <c r="G161" s="153" t="s">
        <v>2883</v>
      </c>
      <c r="H161" s="153">
        <v>4</v>
      </c>
      <c r="I161" s="153">
        <v>49</v>
      </c>
      <c r="J161" s="154" t="s">
        <v>3846</v>
      </c>
      <c r="K161" s="154" t="s">
        <v>3536</v>
      </c>
      <c r="L161" s="154" t="s">
        <v>3847</v>
      </c>
      <c r="M161" s="154">
        <v>15</v>
      </c>
      <c r="N161" s="154" t="s">
        <v>3848</v>
      </c>
      <c r="O161" s="155" t="s">
        <v>3718</v>
      </c>
      <c r="P161" s="155" t="s">
        <v>1709</v>
      </c>
      <c r="Q161" s="143" t="s">
        <v>3917</v>
      </c>
      <c r="R161" s="143" t="s">
        <v>718</v>
      </c>
      <c r="S161" s="143" t="s">
        <v>250</v>
      </c>
      <c r="T161" s="143" t="s">
        <v>251</v>
      </c>
      <c r="U161" s="143" t="s">
        <v>252</v>
      </c>
      <c r="V161" s="143" t="s">
        <v>253</v>
      </c>
      <c r="W161" s="143" t="s">
        <v>1115</v>
      </c>
      <c r="X161" s="143" t="s">
        <v>1115</v>
      </c>
      <c r="Y161" s="143" t="s">
        <v>1115</v>
      </c>
      <c r="Z161" s="143" t="s">
        <v>1115</v>
      </c>
    </row>
    <row r="162" spans="1:26" ht="20">
      <c r="A162"/>
      <c r="F162" s="153" t="s">
        <v>3561</v>
      </c>
      <c r="G162" s="153" t="s">
        <v>2884</v>
      </c>
      <c r="H162" s="153">
        <v>4</v>
      </c>
      <c r="I162" s="153">
        <v>50</v>
      </c>
      <c r="J162" s="154" t="s">
        <v>3846</v>
      </c>
      <c r="K162" s="154" t="s">
        <v>3536</v>
      </c>
      <c r="L162" s="154" t="s">
        <v>3847</v>
      </c>
      <c r="M162" s="154">
        <v>15</v>
      </c>
      <c r="N162" s="154" t="s">
        <v>3848</v>
      </c>
      <c r="O162" s="155" t="s">
        <v>3720</v>
      </c>
      <c r="P162" s="155" t="s">
        <v>1718</v>
      </c>
      <c r="Q162" s="143" t="s">
        <v>3918</v>
      </c>
      <c r="R162" s="143" t="s">
        <v>781</v>
      </c>
      <c r="S162" s="143" t="s">
        <v>250</v>
      </c>
      <c r="T162" s="143" t="s">
        <v>251</v>
      </c>
      <c r="U162" s="143" t="s">
        <v>252</v>
      </c>
      <c r="V162" s="143" t="s">
        <v>253</v>
      </c>
      <c r="W162" s="143" t="s">
        <v>1115</v>
      </c>
      <c r="X162" s="143" t="s">
        <v>1115</v>
      </c>
      <c r="Y162" s="143" t="s">
        <v>1115</v>
      </c>
      <c r="Z162" s="143" t="s">
        <v>1115</v>
      </c>
    </row>
    <row r="163" spans="1:26" ht="20">
      <c r="A163"/>
      <c r="F163" s="153" t="s">
        <v>3561</v>
      </c>
      <c r="G163" s="153" t="s">
        <v>2885</v>
      </c>
      <c r="H163" s="153">
        <v>4</v>
      </c>
      <c r="I163" s="153">
        <v>51</v>
      </c>
      <c r="J163" s="154" t="s">
        <v>3846</v>
      </c>
      <c r="K163" s="154" t="s">
        <v>3536</v>
      </c>
      <c r="L163" s="154" t="s">
        <v>3847</v>
      </c>
      <c r="M163" s="154">
        <v>15</v>
      </c>
      <c r="N163" s="154" t="s">
        <v>3848</v>
      </c>
      <c r="O163" s="155" t="s">
        <v>3722</v>
      </c>
      <c r="P163" s="155" t="s">
        <v>1726</v>
      </c>
      <c r="Q163" s="143" t="s">
        <v>3919</v>
      </c>
      <c r="R163" s="143" t="s">
        <v>720</v>
      </c>
      <c r="S163" s="143" t="s">
        <v>250</v>
      </c>
      <c r="T163" s="143" t="s">
        <v>251</v>
      </c>
      <c r="U163" s="143" t="s">
        <v>252</v>
      </c>
      <c r="V163" s="143" t="s">
        <v>253</v>
      </c>
      <c r="W163" s="143" t="s">
        <v>1115</v>
      </c>
      <c r="X163" s="143" t="s">
        <v>1115</v>
      </c>
      <c r="Y163" s="143" t="s">
        <v>1115</v>
      </c>
      <c r="Z163" s="143" t="s">
        <v>1115</v>
      </c>
    </row>
    <row r="164" spans="1:26" ht="20">
      <c r="A164"/>
      <c r="F164" s="153" t="s">
        <v>3561</v>
      </c>
      <c r="G164" s="153" t="s">
        <v>2886</v>
      </c>
      <c r="H164" s="153">
        <v>4</v>
      </c>
      <c r="I164" s="153">
        <v>52</v>
      </c>
      <c r="J164" s="154" t="s">
        <v>3846</v>
      </c>
      <c r="K164" s="154" t="s">
        <v>3536</v>
      </c>
      <c r="L164" s="154" t="s">
        <v>3847</v>
      </c>
      <c r="M164" s="154">
        <v>15</v>
      </c>
      <c r="N164" s="154" t="s">
        <v>3848</v>
      </c>
      <c r="O164" s="155" t="s">
        <v>3724</v>
      </c>
      <c r="P164" s="155" t="s">
        <v>1734</v>
      </c>
      <c r="Q164" s="143" t="s">
        <v>3920</v>
      </c>
      <c r="R164" s="143" t="s">
        <v>782</v>
      </c>
      <c r="S164" s="143" t="s">
        <v>250</v>
      </c>
      <c r="T164" s="143" t="s">
        <v>251</v>
      </c>
      <c r="U164" s="143" t="s">
        <v>252</v>
      </c>
      <c r="V164" s="143" t="s">
        <v>253</v>
      </c>
      <c r="W164" s="143" t="s">
        <v>1115</v>
      </c>
      <c r="X164" s="143" t="s">
        <v>1115</v>
      </c>
      <c r="Y164" s="143" t="s">
        <v>1115</v>
      </c>
      <c r="Z164" s="143" t="s">
        <v>1115</v>
      </c>
    </row>
    <row r="165" spans="1:26" ht="20">
      <c r="A165"/>
      <c r="F165" s="153" t="s">
        <v>3561</v>
      </c>
      <c r="G165" s="153" t="s">
        <v>2887</v>
      </c>
      <c r="H165" s="153">
        <v>4</v>
      </c>
      <c r="I165" s="153">
        <v>53</v>
      </c>
      <c r="J165" s="154" t="s">
        <v>3846</v>
      </c>
      <c r="K165" s="154" t="s">
        <v>3536</v>
      </c>
      <c r="L165" s="154" t="s">
        <v>3847</v>
      </c>
      <c r="M165" s="154">
        <v>15</v>
      </c>
      <c r="N165" s="154" t="s">
        <v>3848</v>
      </c>
      <c r="O165" s="155" t="s">
        <v>3726</v>
      </c>
      <c r="P165" s="155" t="s">
        <v>1742</v>
      </c>
      <c r="Q165" s="143" t="s">
        <v>3921</v>
      </c>
      <c r="R165" s="143" t="s">
        <v>783</v>
      </c>
      <c r="S165" s="143" t="s">
        <v>250</v>
      </c>
      <c r="T165" s="143" t="s">
        <v>251</v>
      </c>
      <c r="U165" s="143" t="s">
        <v>252</v>
      </c>
      <c r="V165" s="143" t="s">
        <v>253</v>
      </c>
      <c r="W165" s="143" t="s">
        <v>1115</v>
      </c>
      <c r="X165" s="143" t="s">
        <v>1115</v>
      </c>
      <c r="Y165" s="143" t="s">
        <v>1115</v>
      </c>
      <c r="Z165" s="143" t="s">
        <v>1115</v>
      </c>
    </row>
    <row r="166" spans="1:26" ht="20">
      <c r="A166"/>
      <c r="F166" s="153" t="s">
        <v>3561</v>
      </c>
      <c r="G166" s="153" t="s">
        <v>2888</v>
      </c>
      <c r="H166" s="153">
        <v>4</v>
      </c>
      <c r="I166" s="153">
        <v>54</v>
      </c>
      <c r="J166" s="154" t="s">
        <v>3846</v>
      </c>
      <c r="K166" s="154" t="s">
        <v>3536</v>
      </c>
      <c r="L166" s="154" t="s">
        <v>3847</v>
      </c>
      <c r="M166" s="154">
        <v>15</v>
      </c>
      <c r="N166" s="154" t="s">
        <v>3848</v>
      </c>
      <c r="O166" s="155" t="s">
        <v>3728</v>
      </c>
      <c r="P166" s="155" t="s">
        <v>1750</v>
      </c>
      <c r="Q166" s="143" t="s">
        <v>3922</v>
      </c>
      <c r="R166" s="143" t="s">
        <v>784</v>
      </c>
      <c r="S166" s="143" t="s">
        <v>250</v>
      </c>
      <c r="T166" s="143" t="s">
        <v>251</v>
      </c>
      <c r="U166" s="143" t="s">
        <v>252</v>
      </c>
      <c r="V166" s="143" t="s">
        <v>253</v>
      </c>
      <c r="W166" s="143" t="s">
        <v>1115</v>
      </c>
      <c r="X166" s="143" t="s">
        <v>1115</v>
      </c>
      <c r="Y166" s="143" t="s">
        <v>1115</v>
      </c>
      <c r="Z166" s="143" t="s">
        <v>1115</v>
      </c>
    </row>
    <row r="167" spans="1:26" ht="20">
      <c r="A167"/>
      <c r="F167" s="153" t="s">
        <v>3561</v>
      </c>
      <c r="G167" s="153" t="s">
        <v>2889</v>
      </c>
      <c r="H167" s="153">
        <v>4</v>
      </c>
      <c r="I167" s="153">
        <v>55</v>
      </c>
      <c r="J167" s="154" t="s">
        <v>3846</v>
      </c>
      <c r="K167" s="154" t="s">
        <v>3536</v>
      </c>
      <c r="L167" s="154" t="s">
        <v>3847</v>
      </c>
      <c r="M167" s="154">
        <v>15</v>
      </c>
      <c r="N167" s="154" t="s">
        <v>3848</v>
      </c>
      <c r="O167" s="155" t="s">
        <v>3730</v>
      </c>
      <c r="P167" s="155" t="s">
        <v>1757</v>
      </c>
      <c r="Q167" s="143" t="s">
        <v>3923</v>
      </c>
      <c r="R167" s="143" t="s">
        <v>864</v>
      </c>
      <c r="S167" s="143" t="s">
        <v>250</v>
      </c>
      <c r="T167" s="143" t="s">
        <v>251</v>
      </c>
      <c r="U167" s="143" t="s">
        <v>252</v>
      </c>
      <c r="V167" s="143" t="s">
        <v>253</v>
      </c>
      <c r="W167" s="143" t="s">
        <v>1115</v>
      </c>
      <c r="X167" s="143" t="s">
        <v>1115</v>
      </c>
      <c r="Y167" s="143" t="s">
        <v>1115</v>
      </c>
      <c r="Z167" s="143" t="s">
        <v>1115</v>
      </c>
    </row>
    <row r="168" spans="1:26" ht="20">
      <c r="A168"/>
      <c r="F168" s="153" t="s">
        <v>3561</v>
      </c>
      <c r="G168" s="153" t="s">
        <v>2890</v>
      </c>
      <c r="H168" s="153">
        <v>4</v>
      </c>
      <c r="I168" s="153">
        <v>56</v>
      </c>
      <c r="J168" s="154" t="s">
        <v>3846</v>
      </c>
      <c r="K168" s="154" t="s">
        <v>3536</v>
      </c>
      <c r="L168" s="154" t="s">
        <v>3847</v>
      </c>
      <c r="M168" s="154">
        <v>15</v>
      </c>
      <c r="N168" s="154" t="s">
        <v>3848</v>
      </c>
      <c r="O168" s="155" t="s">
        <v>3732</v>
      </c>
      <c r="P168" s="155" t="s">
        <v>1765</v>
      </c>
      <c r="Q168" s="143" t="s">
        <v>3924</v>
      </c>
      <c r="R168" s="143" t="s">
        <v>725</v>
      </c>
      <c r="S168" s="143" t="s">
        <v>250</v>
      </c>
      <c r="T168" s="143" t="s">
        <v>251</v>
      </c>
      <c r="U168" s="143" t="s">
        <v>252</v>
      </c>
      <c r="V168" s="143" t="s">
        <v>253</v>
      </c>
      <c r="W168" s="143" t="s">
        <v>1115</v>
      </c>
      <c r="X168" s="143" t="s">
        <v>1115</v>
      </c>
      <c r="Y168" s="143" t="s">
        <v>1115</v>
      </c>
      <c r="Z168" s="143" t="s">
        <v>1115</v>
      </c>
    </row>
    <row r="169" spans="1:26" ht="20">
      <c r="A169"/>
      <c r="F169" s="153" t="s">
        <v>3561</v>
      </c>
      <c r="G169" s="153" t="s">
        <v>2891</v>
      </c>
      <c r="H169" s="153">
        <v>4</v>
      </c>
      <c r="I169" s="153">
        <v>57</v>
      </c>
      <c r="J169" s="154" t="s">
        <v>3846</v>
      </c>
      <c r="K169" s="154" t="s">
        <v>3536</v>
      </c>
      <c r="L169" s="154" t="s">
        <v>3847</v>
      </c>
      <c r="M169" s="154">
        <v>15</v>
      </c>
      <c r="N169" s="154" t="s">
        <v>3848</v>
      </c>
      <c r="O169" s="155" t="s">
        <v>3734</v>
      </c>
      <c r="P169" s="155" t="s">
        <v>1773</v>
      </c>
      <c r="Q169" s="143" t="s">
        <v>3925</v>
      </c>
      <c r="R169" s="143" t="s">
        <v>786</v>
      </c>
      <c r="S169" s="143" t="s">
        <v>250</v>
      </c>
      <c r="T169" s="143" t="s">
        <v>251</v>
      </c>
      <c r="U169" s="143" t="s">
        <v>252</v>
      </c>
      <c r="V169" s="143" t="s">
        <v>253</v>
      </c>
      <c r="W169" s="143" t="s">
        <v>1115</v>
      </c>
      <c r="X169" s="143" t="s">
        <v>1115</v>
      </c>
      <c r="Y169" s="143" t="s">
        <v>1115</v>
      </c>
      <c r="Z169" s="143" t="s">
        <v>1115</v>
      </c>
    </row>
    <row r="170" spans="1:26" ht="20">
      <c r="A170"/>
      <c r="F170" s="153" t="s">
        <v>3561</v>
      </c>
      <c r="G170" s="153" t="s">
        <v>2892</v>
      </c>
      <c r="H170" s="153">
        <v>4</v>
      </c>
      <c r="I170" s="153">
        <v>58</v>
      </c>
      <c r="J170" s="154" t="s">
        <v>3846</v>
      </c>
      <c r="K170" s="154" t="s">
        <v>3536</v>
      </c>
      <c r="L170" s="154" t="s">
        <v>3847</v>
      </c>
      <c r="M170" s="154">
        <v>15</v>
      </c>
      <c r="N170" s="154" t="s">
        <v>3848</v>
      </c>
      <c r="O170" s="155" t="s">
        <v>3736</v>
      </c>
      <c r="P170" s="155" t="s">
        <v>1781</v>
      </c>
      <c r="Q170" s="143" t="s">
        <v>3926</v>
      </c>
      <c r="R170" s="143" t="s">
        <v>787</v>
      </c>
      <c r="S170" s="143" t="s">
        <v>250</v>
      </c>
      <c r="T170" s="143" t="s">
        <v>251</v>
      </c>
      <c r="U170" s="143" t="s">
        <v>252</v>
      </c>
      <c r="V170" s="143" t="s">
        <v>253</v>
      </c>
      <c r="W170" s="143" t="s">
        <v>1115</v>
      </c>
      <c r="X170" s="143" t="s">
        <v>1115</v>
      </c>
      <c r="Y170" s="143" t="s">
        <v>1115</v>
      </c>
      <c r="Z170" s="143" t="s">
        <v>1115</v>
      </c>
    </row>
    <row r="171" spans="1:26" ht="20">
      <c r="A171"/>
      <c r="F171" s="153" t="s">
        <v>3561</v>
      </c>
      <c r="G171" s="153" t="s">
        <v>2893</v>
      </c>
      <c r="H171" s="153">
        <v>4</v>
      </c>
      <c r="I171" s="153">
        <v>59</v>
      </c>
      <c r="J171" s="154" t="s">
        <v>3846</v>
      </c>
      <c r="K171" s="154" t="s">
        <v>3536</v>
      </c>
      <c r="L171" s="154" t="s">
        <v>3847</v>
      </c>
      <c r="M171" s="154">
        <v>15</v>
      </c>
      <c r="N171" s="154" t="s">
        <v>3848</v>
      </c>
      <c r="O171" s="155" t="s">
        <v>3738</v>
      </c>
      <c r="P171" s="155" t="s">
        <v>1789</v>
      </c>
      <c r="Q171" s="143" t="s">
        <v>3927</v>
      </c>
      <c r="R171" s="143" t="s">
        <v>3358</v>
      </c>
      <c r="S171" s="143" t="s">
        <v>250</v>
      </c>
      <c r="T171" s="143" t="s">
        <v>251</v>
      </c>
      <c r="U171" s="143" t="s">
        <v>252</v>
      </c>
      <c r="V171" s="143" t="s">
        <v>253</v>
      </c>
      <c r="W171" s="143" t="s">
        <v>1115</v>
      </c>
      <c r="X171" s="143" t="s">
        <v>1115</v>
      </c>
      <c r="Y171" s="143" t="s">
        <v>1115</v>
      </c>
      <c r="Z171" s="143" t="s">
        <v>1115</v>
      </c>
    </row>
    <row r="172" spans="1:26" ht="20">
      <c r="A172"/>
      <c r="F172" s="153" t="s">
        <v>3561</v>
      </c>
      <c r="G172" s="153" t="s">
        <v>2894</v>
      </c>
      <c r="H172" s="153">
        <v>4</v>
      </c>
      <c r="I172" s="153">
        <v>60</v>
      </c>
      <c r="J172" s="154" t="s">
        <v>3846</v>
      </c>
      <c r="K172" s="154" t="s">
        <v>3536</v>
      </c>
      <c r="L172" s="154" t="s">
        <v>3847</v>
      </c>
      <c r="M172" s="154">
        <v>15</v>
      </c>
      <c r="N172" s="154" t="s">
        <v>3848</v>
      </c>
      <c r="O172" s="155" t="s">
        <v>3740</v>
      </c>
      <c r="P172" s="155" t="s">
        <v>1797</v>
      </c>
      <c r="Q172" s="143" t="s">
        <v>3928</v>
      </c>
      <c r="R172" s="143" t="s">
        <v>789</v>
      </c>
      <c r="S172" s="143" t="s">
        <v>250</v>
      </c>
      <c r="T172" s="143" t="s">
        <v>251</v>
      </c>
      <c r="U172" s="143" t="s">
        <v>252</v>
      </c>
      <c r="V172" s="143" t="s">
        <v>253</v>
      </c>
      <c r="W172" s="143" t="s">
        <v>1115</v>
      </c>
      <c r="X172" s="143" t="s">
        <v>1115</v>
      </c>
      <c r="Y172" s="143" t="s">
        <v>1115</v>
      </c>
      <c r="Z172" s="143" t="s">
        <v>1115</v>
      </c>
    </row>
    <row r="173" spans="1:26" ht="20">
      <c r="A173"/>
      <c r="F173" s="153" t="s">
        <v>3561</v>
      </c>
      <c r="G173" s="153" t="s">
        <v>2895</v>
      </c>
      <c r="H173" s="153">
        <v>4</v>
      </c>
      <c r="I173" s="153">
        <v>61</v>
      </c>
      <c r="J173" s="154" t="s">
        <v>3846</v>
      </c>
      <c r="K173" s="154" t="s">
        <v>3536</v>
      </c>
      <c r="L173" s="154" t="s">
        <v>3847</v>
      </c>
      <c r="M173" s="154">
        <v>15</v>
      </c>
      <c r="N173" s="154" t="s">
        <v>3848</v>
      </c>
      <c r="O173" s="155" t="s">
        <v>3742</v>
      </c>
      <c r="P173" s="155" t="s">
        <v>1480</v>
      </c>
      <c r="Q173" s="143" t="s">
        <v>3929</v>
      </c>
      <c r="R173" s="143" t="s">
        <v>643</v>
      </c>
      <c r="S173" s="143" t="s">
        <v>792</v>
      </c>
      <c r="T173" s="143" t="s">
        <v>793</v>
      </c>
      <c r="U173" s="143" t="s">
        <v>794</v>
      </c>
      <c r="V173" s="143" t="s">
        <v>795</v>
      </c>
      <c r="W173" s="143" t="s">
        <v>1115</v>
      </c>
      <c r="X173" s="143" t="s">
        <v>1115</v>
      </c>
      <c r="Y173" s="143" t="s">
        <v>1115</v>
      </c>
      <c r="Z173" s="143" t="s">
        <v>1115</v>
      </c>
    </row>
    <row r="174" spans="1:26" ht="20">
      <c r="A174"/>
      <c r="F174" s="153" t="s">
        <v>3561</v>
      </c>
      <c r="G174" s="153" t="s">
        <v>2896</v>
      </c>
      <c r="H174" s="153">
        <v>4</v>
      </c>
      <c r="I174" s="153">
        <v>62</v>
      </c>
      <c r="J174" s="154" t="s">
        <v>3846</v>
      </c>
      <c r="K174" s="154" t="s">
        <v>3536</v>
      </c>
      <c r="L174" s="154" t="s">
        <v>3847</v>
      </c>
      <c r="M174" s="154">
        <v>15</v>
      </c>
      <c r="N174" s="154" t="s">
        <v>3848</v>
      </c>
      <c r="O174" s="155" t="s">
        <v>3744</v>
      </c>
      <c r="P174" s="155" t="s">
        <v>1488</v>
      </c>
      <c r="Q174" s="143" t="s">
        <v>3930</v>
      </c>
      <c r="R174" s="143" t="s">
        <v>644</v>
      </c>
      <c r="S174" s="143" t="s">
        <v>138</v>
      </c>
      <c r="T174" s="143" t="s">
        <v>139</v>
      </c>
      <c r="U174" s="143" t="s">
        <v>140</v>
      </c>
      <c r="V174" s="143" t="s">
        <v>141</v>
      </c>
      <c r="W174" s="143" t="s">
        <v>1115</v>
      </c>
      <c r="X174" s="143" t="s">
        <v>1115</v>
      </c>
      <c r="Y174" s="143" t="s">
        <v>1115</v>
      </c>
      <c r="Z174" s="143" t="s">
        <v>1115</v>
      </c>
    </row>
    <row r="175" spans="1:26" ht="20">
      <c r="A175"/>
      <c r="F175" s="153" t="s">
        <v>3561</v>
      </c>
      <c r="G175" s="153" t="s">
        <v>2897</v>
      </c>
      <c r="H175" s="153">
        <v>4</v>
      </c>
      <c r="I175" s="153">
        <v>63</v>
      </c>
      <c r="J175" s="154" t="s">
        <v>3846</v>
      </c>
      <c r="K175" s="154" t="s">
        <v>3536</v>
      </c>
      <c r="L175" s="154" t="s">
        <v>3847</v>
      </c>
      <c r="M175" s="154">
        <v>15</v>
      </c>
      <c r="N175" s="154" t="s">
        <v>3848</v>
      </c>
      <c r="O175" s="155" t="s">
        <v>3746</v>
      </c>
      <c r="P175" s="155" t="s">
        <v>3322</v>
      </c>
      <c r="Q175" s="143" t="s">
        <v>3931</v>
      </c>
      <c r="R175" s="143" t="s">
        <v>645</v>
      </c>
      <c r="S175" s="143" t="s">
        <v>623</v>
      </c>
      <c r="T175" s="143" t="s">
        <v>624</v>
      </c>
      <c r="U175" s="143" t="s">
        <v>625</v>
      </c>
      <c r="V175" s="143" t="s">
        <v>626</v>
      </c>
      <c r="W175" s="143" t="s">
        <v>1115</v>
      </c>
      <c r="X175" s="143" t="s">
        <v>1115</v>
      </c>
      <c r="Y175" s="143" t="s">
        <v>1115</v>
      </c>
      <c r="Z175" s="143" t="s">
        <v>1115</v>
      </c>
    </row>
    <row r="176" spans="1:26" ht="20">
      <c r="A176"/>
      <c r="F176" s="153" t="s">
        <v>3561</v>
      </c>
      <c r="G176" s="153" t="s">
        <v>2898</v>
      </c>
      <c r="H176" s="153">
        <v>4</v>
      </c>
      <c r="I176" s="153">
        <v>64</v>
      </c>
      <c r="J176" s="154" t="s">
        <v>3846</v>
      </c>
      <c r="K176" s="154" t="s">
        <v>3536</v>
      </c>
      <c r="L176" s="154" t="s">
        <v>3847</v>
      </c>
      <c r="M176" s="154">
        <v>15</v>
      </c>
      <c r="N176" s="154" t="s">
        <v>3848</v>
      </c>
      <c r="O176" s="155" t="s">
        <v>3748</v>
      </c>
      <c r="P176" s="155" t="s">
        <v>3321</v>
      </c>
      <c r="Q176" s="143" t="s">
        <v>3932</v>
      </c>
      <c r="R176" s="143" t="s">
        <v>797</v>
      </c>
      <c r="S176" s="143" t="s">
        <v>798</v>
      </c>
      <c r="T176" s="143" t="s">
        <v>799</v>
      </c>
      <c r="U176" s="143" t="s">
        <v>800</v>
      </c>
      <c r="V176" s="143" t="s">
        <v>801</v>
      </c>
      <c r="W176" s="143" t="s">
        <v>1115</v>
      </c>
      <c r="X176" s="143" t="s">
        <v>1115</v>
      </c>
      <c r="Y176" s="143" t="s">
        <v>1115</v>
      </c>
      <c r="Z176" s="143" t="s">
        <v>1115</v>
      </c>
    </row>
    <row r="177" spans="1:26" ht="20">
      <c r="A177"/>
      <c r="F177" s="153" t="s">
        <v>3561</v>
      </c>
      <c r="G177" s="153" t="s">
        <v>3479</v>
      </c>
      <c r="H177" s="153">
        <v>4</v>
      </c>
      <c r="I177" s="153">
        <v>65</v>
      </c>
      <c r="J177" s="154" t="s">
        <v>3846</v>
      </c>
      <c r="K177" s="154" t="s">
        <v>3536</v>
      </c>
      <c r="L177" s="154" t="s">
        <v>3847</v>
      </c>
      <c r="M177" s="154">
        <v>15</v>
      </c>
      <c r="N177" s="154" t="s">
        <v>3848</v>
      </c>
      <c r="O177" s="155" t="s">
        <v>3750</v>
      </c>
      <c r="P177" s="155" t="s">
        <v>1511</v>
      </c>
      <c r="Q177" s="143" t="s">
        <v>3933</v>
      </c>
      <c r="R177" s="143" t="s">
        <v>802</v>
      </c>
      <c r="S177" s="143" t="s">
        <v>156</v>
      </c>
      <c r="T177" s="143" t="s">
        <v>157</v>
      </c>
      <c r="U177" s="143" t="s">
        <v>158</v>
      </c>
      <c r="V177" s="143" t="s">
        <v>159</v>
      </c>
      <c r="W177" s="143" t="s">
        <v>1115</v>
      </c>
      <c r="X177" s="143" t="s">
        <v>1115</v>
      </c>
      <c r="Y177" s="143" t="s">
        <v>1115</v>
      </c>
      <c r="Z177" s="143" t="s">
        <v>1115</v>
      </c>
    </row>
    <row r="178" spans="1:26" ht="20">
      <c r="A178"/>
      <c r="F178" s="153" t="s">
        <v>3561</v>
      </c>
      <c r="G178" s="153" t="s">
        <v>3283</v>
      </c>
      <c r="H178" s="153">
        <v>4</v>
      </c>
      <c r="I178" s="153">
        <v>66</v>
      </c>
      <c r="J178" s="154" t="s">
        <v>3846</v>
      </c>
      <c r="K178" s="154" t="s">
        <v>3536</v>
      </c>
      <c r="L178" s="154" t="s">
        <v>3847</v>
      </c>
      <c r="M178" s="154">
        <v>15</v>
      </c>
      <c r="N178" s="154" t="s">
        <v>3848</v>
      </c>
      <c r="O178" s="155" t="s">
        <v>3752</v>
      </c>
      <c r="P178" s="155" t="s">
        <v>1503</v>
      </c>
      <c r="Q178" s="143" t="s">
        <v>3934</v>
      </c>
      <c r="R178" s="143" t="s">
        <v>803</v>
      </c>
      <c r="S178" s="143" t="s">
        <v>798</v>
      </c>
      <c r="T178" s="143" t="s">
        <v>799</v>
      </c>
      <c r="U178" s="143" t="s">
        <v>800</v>
      </c>
      <c r="V178" s="143" t="s">
        <v>801</v>
      </c>
      <c r="W178" s="143" t="s">
        <v>1115</v>
      </c>
      <c r="X178" s="143" t="s">
        <v>1115</v>
      </c>
      <c r="Y178" s="143" t="s">
        <v>1115</v>
      </c>
      <c r="Z178" s="143" t="s">
        <v>1115</v>
      </c>
    </row>
    <row r="179" spans="1:26" ht="20">
      <c r="A179"/>
      <c r="F179" s="153" t="s">
        <v>3561</v>
      </c>
      <c r="G179" s="153" t="s">
        <v>3288</v>
      </c>
      <c r="H179" s="153">
        <v>4</v>
      </c>
      <c r="I179" s="153">
        <v>67</v>
      </c>
      <c r="J179" s="154" t="s">
        <v>3846</v>
      </c>
      <c r="K179" s="154" t="s">
        <v>3536</v>
      </c>
      <c r="L179" s="154" t="s">
        <v>3847</v>
      </c>
      <c r="M179" s="154">
        <v>15</v>
      </c>
      <c r="N179" s="154" t="s">
        <v>3848</v>
      </c>
      <c r="O179" s="155" t="s">
        <v>3754</v>
      </c>
      <c r="P179" s="155" t="s">
        <v>3323</v>
      </c>
      <c r="Q179" s="143" t="s">
        <v>3935</v>
      </c>
      <c r="R179" s="143" t="s">
        <v>804</v>
      </c>
      <c r="S179" s="143" t="s">
        <v>654</v>
      </c>
      <c r="T179" s="143" t="s">
        <v>655</v>
      </c>
      <c r="U179" s="143" t="s">
        <v>656</v>
      </c>
      <c r="V179" s="143" t="s">
        <v>805</v>
      </c>
      <c r="W179" s="143" t="s">
        <v>1115</v>
      </c>
      <c r="X179" s="143" t="s">
        <v>1115</v>
      </c>
      <c r="Y179" s="143" t="s">
        <v>1115</v>
      </c>
      <c r="Z179" s="143" t="s">
        <v>1115</v>
      </c>
    </row>
    <row r="180" spans="1:26" ht="20">
      <c r="A180"/>
      <c r="F180" s="153" t="s">
        <v>3561</v>
      </c>
      <c r="G180" s="153" t="s">
        <v>2904</v>
      </c>
      <c r="H180" s="153">
        <v>4</v>
      </c>
      <c r="I180" s="153">
        <v>68</v>
      </c>
      <c r="J180" s="154" t="s">
        <v>3846</v>
      </c>
      <c r="K180" s="154" t="s">
        <v>3536</v>
      </c>
      <c r="L180" s="154" t="s">
        <v>3847</v>
      </c>
      <c r="M180" s="154">
        <v>15</v>
      </c>
      <c r="N180" s="154" t="s">
        <v>3848</v>
      </c>
      <c r="O180" s="155" t="s">
        <v>3936</v>
      </c>
      <c r="P180" s="155" t="s">
        <v>1559</v>
      </c>
      <c r="Q180" s="143" t="s">
        <v>3937</v>
      </c>
      <c r="R180" s="143" t="s">
        <v>659</v>
      </c>
      <c r="S180" s="143" t="s">
        <v>875</v>
      </c>
      <c r="T180" s="143" t="s">
        <v>876</v>
      </c>
      <c r="U180" s="143" t="s">
        <v>3760</v>
      </c>
      <c r="V180" s="143" t="s">
        <v>3938</v>
      </c>
      <c r="W180" s="143" t="s">
        <v>1115</v>
      </c>
      <c r="X180" s="143" t="s">
        <v>1115</v>
      </c>
      <c r="Y180" s="143" t="s">
        <v>1115</v>
      </c>
      <c r="Z180" s="143" t="s">
        <v>1115</v>
      </c>
    </row>
    <row r="181" spans="1:26" ht="20">
      <c r="A181"/>
      <c r="F181" s="153" t="s">
        <v>3561</v>
      </c>
      <c r="G181" s="153" t="s">
        <v>2905</v>
      </c>
      <c r="H181" s="153">
        <v>4</v>
      </c>
      <c r="I181" s="153">
        <v>69</v>
      </c>
      <c r="J181" s="154" t="s">
        <v>3846</v>
      </c>
      <c r="K181" s="154" t="s">
        <v>3536</v>
      </c>
      <c r="L181" s="154" t="s">
        <v>3847</v>
      </c>
      <c r="M181" s="154">
        <v>15</v>
      </c>
      <c r="N181" s="154" t="s">
        <v>3848</v>
      </c>
      <c r="O181" s="155" t="s">
        <v>3939</v>
      </c>
      <c r="P181" s="155" t="s">
        <v>1565</v>
      </c>
      <c r="Q181" s="143" t="s">
        <v>3940</v>
      </c>
      <c r="R181" s="143" t="s">
        <v>660</v>
      </c>
      <c r="S181" s="143" t="s">
        <v>875</v>
      </c>
      <c r="T181" s="143" t="s">
        <v>876</v>
      </c>
      <c r="U181" s="143" t="s">
        <v>3760</v>
      </c>
      <c r="V181" s="143" t="s">
        <v>3938</v>
      </c>
      <c r="W181" s="143" t="s">
        <v>1115</v>
      </c>
      <c r="X181" s="143" t="s">
        <v>1115</v>
      </c>
      <c r="Y181" s="143" t="s">
        <v>1115</v>
      </c>
      <c r="Z181" s="143" t="s">
        <v>1115</v>
      </c>
    </row>
    <row r="182" spans="1:26" ht="20">
      <c r="A182"/>
      <c r="F182" s="153" t="s">
        <v>3561</v>
      </c>
      <c r="G182" s="153" t="s">
        <v>2906</v>
      </c>
      <c r="H182" s="153">
        <v>4</v>
      </c>
      <c r="I182" s="153">
        <v>70</v>
      </c>
      <c r="J182" s="154" t="s">
        <v>3846</v>
      </c>
      <c r="K182" s="154" t="s">
        <v>3536</v>
      </c>
      <c r="L182" s="154" t="s">
        <v>3847</v>
      </c>
      <c r="M182" s="154">
        <v>15</v>
      </c>
      <c r="N182" s="154" t="s">
        <v>3848</v>
      </c>
      <c r="O182" s="155" t="s">
        <v>3941</v>
      </c>
      <c r="P182" s="155" t="s">
        <v>1569</v>
      </c>
      <c r="Q182" s="143" t="s">
        <v>3942</v>
      </c>
      <c r="R182" s="143" t="s">
        <v>808</v>
      </c>
      <c r="S182" s="143" t="s">
        <v>875</v>
      </c>
      <c r="T182" s="143" t="s">
        <v>876</v>
      </c>
      <c r="U182" s="143" t="s">
        <v>3760</v>
      </c>
      <c r="V182" s="143" t="s">
        <v>3938</v>
      </c>
      <c r="W182" s="143" t="s">
        <v>1115</v>
      </c>
      <c r="X182" s="143" t="s">
        <v>1115</v>
      </c>
      <c r="Y182" s="143" t="s">
        <v>1115</v>
      </c>
      <c r="Z182" s="143" t="s">
        <v>1115</v>
      </c>
    </row>
    <row r="183" spans="1:26" ht="20">
      <c r="A183"/>
      <c r="F183" s="153" t="s">
        <v>3561</v>
      </c>
      <c r="G183" s="153" t="s">
        <v>2907</v>
      </c>
      <c r="H183" s="153">
        <v>4</v>
      </c>
      <c r="I183" s="153">
        <v>71</v>
      </c>
      <c r="J183" s="154" t="s">
        <v>3846</v>
      </c>
      <c r="K183" s="154" t="s">
        <v>3536</v>
      </c>
      <c r="L183" s="154" t="s">
        <v>3847</v>
      </c>
      <c r="M183" s="154">
        <v>15</v>
      </c>
      <c r="N183" s="154" t="s">
        <v>3848</v>
      </c>
      <c r="O183" s="155" t="s">
        <v>3943</v>
      </c>
      <c r="P183" s="155" t="s">
        <v>1573</v>
      </c>
      <c r="Q183" s="143" t="s">
        <v>3944</v>
      </c>
      <c r="R183" s="143" t="s">
        <v>662</v>
      </c>
      <c r="S183" s="143" t="s">
        <v>875</v>
      </c>
      <c r="T183" s="143" t="s">
        <v>876</v>
      </c>
      <c r="U183" s="143" t="s">
        <v>3760</v>
      </c>
      <c r="V183" s="143" t="s">
        <v>3938</v>
      </c>
      <c r="W183" s="143" t="s">
        <v>1115</v>
      </c>
      <c r="X183" s="143" t="s">
        <v>1115</v>
      </c>
      <c r="Y183" s="143" t="s">
        <v>1115</v>
      </c>
      <c r="Z183" s="143" t="s">
        <v>1115</v>
      </c>
    </row>
    <row r="184" spans="1:26" ht="20">
      <c r="A184"/>
      <c r="F184" s="153" t="s">
        <v>3561</v>
      </c>
      <c r="G184" s="153" t="s">
        <v>2908</v>
      </c>
      <c r="H184" s="153">
        <v>4</v>
      </c>
      <c r="I184" s="153">
        <v>72</v>
      </c>
      <c r="J184" s="154" t="s">
        <v>3846</v>
      </c>
      <c r="K184" s="154" t="s">
        <v>3536</v>
      </c>
      <c r="L184" s="154" t="s">
        <v>3847</v>
      </c>
      <c r="M184" s="154">
        <v>15</v>
      </c>
      <c r="N184" s="154" t="s">
        <v>3848</v>
      </c>
      <c r="O184" s="155" t="s">
        <v>3945</v>
      </c>
      <c r="P184" s="155" t="s">
        <v>1577</v>
      </c>
      <c r="Q184" s="143" t="s">
        <v>3946</v>
      </c>
      <c r="R184" s="143" t="s">
        <v>809</v>
      </c>
      <c r="S184" s="143" t="s">
        <v>875</v>
      </c>
      <c r="T184" s="143" t="s">
        <v>876</v>
      </c>
      <c r="U184" s="143" t="s">
        <v>3760</v>
      </c>
      <c r="V184" s="143" t="s">
        <v>3938</v>
      </c>
      <c r="W184" s="143" t="s">
        <v>1115</v>
      </c>
      <c r="X184" s="143" t="s">
        <v>1115</v>
      </c>
      <c r="Y184" s="143" t="s">
        <v>1115</v>
      </c>
      <c r="Z184" s="143" t="s">
        <v>1115</v>
      </c>
    </row>
    <row r="185" spans="1:26" ht="20">
      <c r="A185"/>
      <c r="F185" s="153" t="s">
        <v>3561</v>
      </c>
      <c r="G185" s="153" t="s">
        <v>2909</v>
      </c>
      <c r="H185" s="153">
        <v>4</v>
      </c>
      <c r="I185" s="153">
        <v>73</v>
      </c>
      <c r="J185" s="154" t="s">
        <v>3846</v>
      </c>
      <c r="K185" s="154" t="s">
        <v>3536</v>
      </c>
      <c r="L185" s="154" t="s">
        <v>3847</v>
      </c>
      <c r="M185" s="154">
        <v>15</v>
      </c>
      <c r="N185" s="154" t="s">
        <v>3848</v>
      </c>
      <c r="O185" s="155" t="s">
        <v>3947</v>
      </c>
      <c r="P185" s="155" t="s">
        <v>1581</v>
      </c>
      <c r="Q185" s="143" t="s">
        <v>3948</v>
      </c>
      <c r="R185" s="143" t="s">
        <v>3324</v>
      </c>
      <c r="S185" s="143" t="s">
        <v>875</v>
      </c>
      <c r="T185" s="143" t="s">
        <v>876</v>
      </c>
      <c r="U185" s="143" t="s">
        <v>3760</v>
      </c>
      <c r="V185" s="143" t="s">
        <v>3938</v>
      </c>
      <c r="W185" s="143" t="s">
        <v>1115</v>
      </c>
      <c r="X185" s="143" t="s">
        <v>1115</v>
      </c>
      <c r="Y185" s="143" t="s">
        <v>1115</v>
      </c>
      <c r="Z185" s="143" t="s">
        <v>1115</v>
      </c>
    </row>
    <row r="186" spans="1:26" ht="20">
      <c r="A186"/>
      <c r="F186" s="153" t="s">
        <v>3561</v>
      </c>
      <c r="G186" s="153" t="s">
        <v>2910</v>
      </c>
      <c r="H186" s="153">
        <v>4</v>
      </c>
      <c r="I186" s="153">
        <v>74</v>
      </c>
      <c r="J186" s="154" t="s">
        <v>3846</v>
      </c>
      <c r="K186" s="154" t="s">
        <v>3536</v>
      </c>
      <c r="L186" s="154" t="s">
        <v>3847</v>
      </c>
      <c r="M186" s="154">
        <v>15</v>
      </c>
      <c r="N186" s="154" t="s">
        <v>3848</v>
      </c>
      <c r="O186" s="155" t="s">
        <v>3949</v>
      </c>
      <c r="P186" s="155" t="s">
        <v>1585</v>
      </c>
      <c r="Q186" s="143" t="s">
        <v>3950</v>
      </c>
      <c r="R186" s="143" t="s">
        <v>3325</v>
      </c>
      <c r="S186" s="143" t="s">
        <v>875</v>
      </c>
      <c r="T186" s="143" t="s">
        <v>876</v>
      </c>
      <c r="U186" s="143" t="s">
        <v>3760</v>
      </c>
      <c r="V186" s="143" t="s">
        <v>3938</v>
      </c>
      <c r="W186" s="143" t="s">
        <v>1115</v>
      </c>
      <c r="X186" s="143" t="s">
        <v>1115</v>
      </c>
      <c r="Y186" s="143" t="s">
        <v>1115</v>
      </c>
      <c r="Z186" s="143" t="s">
        <v>1115</v>
      </c>
    </row>
    <row r="187" spans="1:26" ht="20">
      <c r="A187"/>
      <c r="F187" s="153" t="s">
        <v>3561</v>
      </c>
      <c r="G187" s="153" t="s">
        <v>2911</v>
      </c>
      <c r="H187" s="153">
        <v>4</v>
      </c>
      <c r="I187" s="153">
        <v>75</v>
      </c>
      <c r="J187" s="154" t="s">
        <v>3846</v>
      </c>
      <c r="K187" s="154" t="s">
        <v>3536</v>
      </c>
      <c r="L187" s="154" t="s">
        <v>3847</v>
      </c>
      <c r="M187" s="154">
        <v>15</v>
      </c>
      <c r="N187" s="154" t="s">
        <v>3848</v>
      </c>
      <c r="O187" s="155" t="s">
        <v>3951</v>
      </c>
      <c r="P187" s="155" t="s">
        <v>1589</v>
      </c>
      <c r="Q187" s="143" t="s">
        <v>3952</v>
      </c>
      <c r="R187" s="143" t="s">
        <v>3953</v>
      </c>
      <c r="S187" s="143" t="s">
        <v>875</v>
      </c>
      <c r="T187" s="143" t="s">
        <v>876</v>
      </c>
      <c r="U187" s="143" t="s">
        <v>3760</v>
      </c>
      <c r="V187" s="143" t="s">
        <v>3938</v>
      </c>
      <c r="W187" s="143" t="s">
        <v>1115</v>
      </c>
      <c r="X187" s="143" t="s">
        <v>1115</v>
      </c>
      <c r="Y187" s="143" t="s">
        <v>1115</v>
      </c>
      <c r="Z187" s="143" t="s">
        <v>1115</v>
      </c>
    </row>
    <row r="188" spans="1:26" ht="20">
      <c r="A188"/>
      <c r="F188" s="153" t="s">
        <v>3561</v>
      </c>
      <c r="G188" s="153" t="s">
        <v>2912</v>
      </c>
      <c r="H188" s="153">
        <v>4</v>
      </c>
      <c r="I188" s="153">
        <v>76</v>
      </c>
      <c r="J188" s="154" t="s">
        <v>3846</v>
      </c>
      <c r="K188" s="154" t="s">
        <v>3536</v>
      </c>
      <c r="L188" s="154" t="s">
        <v>3847</v>
      </c>
      <c r="M188" s="154">
        <v>15</v>
      </c>
      <c r="N188" s="154" t="s">
        <v>3848</v>
      </c>
      <c r="O188" s="155" t="s">
        <v>3805</v>
      </c>
      <c r="P188" s="155" t="s">
        <v>1606</v>
      </c>
      <c r="Q188" s="143" t="s">
        <v>3954</v>
      </c>
      <c r="R188" s="143" t="s">
        <v>479</v>
      </c>
      <c r="S188" s="143" t="s">
        <v>110</v>
      </c>
      <c r="T188" s="143" t="s">
        <v>111</v>
      </c>
      <c r="U188" s="143" t="s">
        <v>184</v>
      </c>
      <c r="V188" s="143" t="s">
        <v>882</v>
      </c>
      <c r="W188" s="143" t="s">
        <v>1115</v>
      </c>
      <c r="X188" s="143" t="s">
        <v>1115</v>
      </c>
      <c r="Y188" s="143" t="s">
        <v>1115</v>
      </c>
      <c r="Z188" s="143" t="s">
        <v>1115</v>
      </c>
    </row>
    <row r="189" spans="1:26" ht="20">
      <c r="A189"/>
      <c r="F189" s="153" t="s">
        <v>3561</v>
      </c>
      <c r="G189" s="153" t="s">
        <v>2913</v>
      </c>
      <c r="H189" s="153">
        <v>4</v>
      </c>
      <c r="I189" s="153">
        <v>77</v>
      </c>
      <c r="J189" s="154" t="s">
        <v>3846</v>
      </c>
      <c r="K189" s="154" t="s">
        <v>3536</v>
      </c>
      <c r="L189" s="154" t="s">
        <v>3847</v>
      </c>
      <c r="M189" s="154">
        <v>15</v>
      </c>
      <c r="N189" s="154" t="s">
        <v>3848</v>
      </c>
      <c r="O189" s="155" t="s">
        <v>3807</v>
      </c>
      <c r="P189" s="155" t="s">
        <v>1614</v>
      </c>
      <c r="Q189" s="143" t="s">
        <v>3955</v>
      </c>
      <c r="R189" s="143" t="s">
        <v>3327</v>
      </c>
      <c r="S189" s="143" t="s">
        <v>110</v>
      </c>
      <c r="T189" s="143" t="s">
        <v>111</v>
      </c>
      <c r="U189" s="143" t="s">
        <v>184</v>
      </c>
      <c r="V189" s="143" t="s">
        <v>882</v>
      </c>
      <c r="W189" s="143" t="s">
        <v>1115</v>
      </c>
      <c r="X189" s="143" t="s">
        <v>1115</v>
      </c>
      <c r="Y189" s="143" t="s">
        <v>1115</v>
      </c>
      <c r="Z189" s="143" t="s">
        <v>1115</v>
      </c>
    </row>
    <row r="190" spans="1:26" ht="20">
      <c r="A190"/>
      <c r="F190" s="153" t="s">
        <v>3561</v>
      </c>
      <c r="G190" s="153" t="s">
        <v>2914</v>
      </c>
      <c r="H190" s="153">
        <v>6</v>
      </c>
      <c r="I190" s="153">
        <v>78</v>
      </c>
      <c r="J190" s="154" t="s">
        <v>3846</v>
      </c>
      <c r="K190" s="154" t="s">
        <v>3536</v>
      </c>
      <c r="L190" s="154" t="s">
        <v>3847</v>
      </c>
      <c r="M190" s="154">
        <v>15</v>
      </c>
      <c r="N190" s="154" t="s">
        <v>3848</v>
      </c>
      <c r="O190" s="155" t="s">
        <v>3809</v>
      </c>
      <c r="P190" s="155" t="s">
        <v>1621</v>
      </c>
      <c r="Q190" s="143" t="s">
        <v>3956</v>
      </c>
      <c r="R190" s="143" t="s">
        <v>3957</v>
      </c>
      <c r="S190" s="143" t="s">
        <v>816</v>
      </c>
      <c r="T190" s="143" t="s">
        <v>817</v>
      </c>
      <c r="U190" s="143" t="s">
        <v>818</v>
      </c>
      <c r="V190" s="143" t="s">
        <v>819</v>
      </c>
      <c r="W190" s="143" t="s">
        <v>674</v>
      </c>
      <c r="X190" s="143" t="s">
        <v>675</v>
      </c>
      <c r="Y190" s="143" t="s">
        <v>1115</v>
      </c>
      <c r="Z190" s="143" t="s">
        <v>1115</v>
      </c>
    </row>
    <row r="191" spans="1:26" ht="20">
      <c r="A191"/>
      <c r="F191" s="153" t="s">
        <v>3561</v>
      </c>
      <c r="G191" s="153" t="s">
        <v>2915</v>
      </c>
      <c r="H191" s="153">
        <v>6</v>
      </c>
      <c r="I191" s="153">
        <v>79</v>
      </c>
      <c r="J191" s="154" t="s">
        <v>3846</v>
      </c>
      <c r="K191" s="154" t="s">
        <v>3536</v>
      </c>
      <c r="L191" s="154" t="s">
        <v>3847</v>
      </c>
      <c r="M191" s="154">
        <v>15</v>
      </c>
      <c r="N191" s="154" t="s">
        <v>3848</v>
      </c>
      <c r="O191" s="155" t="s">
        <v>3812</v>
      </c>
      <c r="P191" s="155" t="s">
        <v>1629</v>
      </c>
      <c r="Q191" s="143" t="s">
        <v>3958</v>
      </c>
      <c r="R191" s="143" t="s">
        <v>3334</v>
      </c>
      <c r="S191" s="143" t="s">
        <v>821</v>
      </c>
      <c r="T191" s="143" t="s">
        <v>822</v>
      </c>
      <c r="U191" s="143" t="s">
        <v>817</v>
      </c>
      <c r="V191" s="143" t="s">
        <v>818</v>
      </c>
      <c r="W191" s="143" t="s">
        <v>679</v>
      </c>
      <c r="X191" s="143" t="s">
        <v>675</v>
      </c>
      <c r="Y191" s="143" t="s">
        <v>1115</v>
      </c>
      <c r="Z191" s="143" t="s">
        <v>1115</v>
      </c>
    </row>
    <row r="192" spans="1:26" ht="20">
      <c r="A192"/>
      <c r="F192" s="153" t="s">
        <v>3561</v>
      </c>
      <c r="G192" s="153" t="s">
        <v>2916</v>
      </c>
      <c r="H192" s="153">
        <v>8</v>
      </c>
      <c r="I192" s="153">
        <v>80</v>
      </c>
      <c r="J192" s="154" t="s">
        <v>3846</v>
      </c>
      <c r="K192" s="154" t="s">
        <v>3536</v>
      </c>
      <c r="L192" s="154" t="s">
        <v>3847</v>
      </c>
      <c r="M192" s="154">
        <v>15</v>
      </c>
      <c r="N192" s="154" t="s">
        <v>3848</v>
      </c>
      <c r="O192" s="155" t="s">
        <v>3814</v>
      </c>
      <c r="P192" s="155" t="s">
        <v>1637</v>
      </c>
      <c r="Q192" s="143" t="s">
        <v>3959</v>
      </c>
      <c r="R192" s="143" t="s">
        <v>3960</v>
      </c>
      <c r="S192" s="143" t="s">
        <v>824</v>
      </c>
      <c r="T192" s="143" t="s">
        <v>825</v>
      </c>
      <c r="U192" s="143" t="s">
        <v>826</v>
      </c>
      <c r="V192" s="143" t="s">
        <v>827</v>
      </c>
      <c r="W192" s="143" t="s">
        <v>828</v>
      </c>
      <c r="X192" s="143" t="s">
        <v>829</v>
      </c>
      <c r="Y192" s="143" t="s">
        <v>687</v>
      </c>
      <c r="Z192" s="143" t="s">
        <v>639</v>
      </c>
    </row>
    <row r="193" spans="1:26" ht="20">
      <c r="A193"/>
      <c r="F193" s="153" t="s">
        <v>3561</v>
      </c>
      <c r="G193" s="153" t="s">
        <v>2917</v>
      </c>
      <c r="H193" s="153">
        <v>5</v>
      </c>
      <c r="I193" s="153">
        <v>81</v>
      </c>
      <c r="J193" s="154" t="s">
        <v>3846</v>
      </c>
      <c r="K193" s="154" t="s">
        <v>3536</v>
      </c>
      <c r="L193" s="154" t="s">
        <v>3847</v>
      </c>
      <c r="M193" s="154">
        <v>15</v>
      </c>
      <c r="N193" s="154" t="s">
        <v>3848</v>
      </c>
      <c r="O193" s="155" t="s">
        <v>3816</v>
      </c>
      <c r="P193" s="155" t="s">
        <v>1645</v>
      </c>
      <c r="Q193" s="143" t="s">
        <v>3961</v>
      </c>
      <c r="R193" s="143" t="s">
        <v>830</v>
      </c>
      <c r="S193" s="143" t="s">
        <v>689</v>
      </c>
      <c r="T193" s="143" t="s">
        <v>690</v>
      </c>
      <c r="U193" s="143" t="s">
        <v>691</v>
      </c>
      <c r="V193" s="143" t="s">
        <v>692</v>
      </c>
      <c r="W193" s="143" t="s">
        <v>831</v>
      </c>
      <c r="X193" s="143" t="s">
        <v>1115</v>
      </c>
      <c r="Y193" s="143" t="s">
        <v>1115</v>
      </c>
      <c r="Z193" s="143" t="s">
        <v>1115</v>
      </c>
    </row>
    <row r="194" spans="1:26" ht="20">
      <c r="A194"/>
      <c r="F194" s="153" t="s">
        <v>3561</v>
      </c>
      <c r="G194" s="153" t="s">
        <v>2918</v>
      </c>
      <c r="H194" s="153">
        <v>5</v>
      </c>
      <c r="I194" s="153">
        <v>82</v>
      </c>
      <c r="J194" s="154" t="s">
        <v>3846</v>
      </c>
      <c r="K194" s="154" t="s">
        <v>3536</v>
      </c>
      <c r="L194" s="154" t="s">
        <v>3847</v>
      </c>
      <c r="M194" s="154">
        <v>15</v>
      </c>
      <c r="N194" s="154" t="s">
        <v>3848</v>
      </c>
      <c r="O194" s="155" t="s">
        <v>3818</v>
      </c>
      <c r="P194" s="155" t="s">
        <v>1653</v>
      </c>
      <c r="Q194" s="143" t="s">
        <v>3962</v>
      </c>
      <c r="R194" s="143" t="s">
        <v>694</v>
      </c>
      <c r="S194" s="143" t="s">
        <v>695</v>
      </c>
      <c r="T194" s="143" t="s">
        <v>696</v>
      </c>
      <c r="U194" s="143" t="s">
        <v>697</v>
      </c>
      <c r="V194" s="143" t="s">
        <v>698</v>
      </c>
      <c r="W194" s="143" t="s">
        <v>699</v>
      </c>
      <c r="X194" s="143" t="s">
        <v>1115</v>
      </c>
      <c r="Y194" s="143" t="s">
        <v>1115</v>
      </c>
      <c r="Z194" s="143" t="s">
        <v>1115</v>
      </c>
    </row>
    <row r="195" spans="1:26" ht="20">
      <c r="A195"/>
      <c r="F195" s="153" t="s">
        <v>3561</v>
      </c>
      <c r="G195" s="153" t="s">
        <v>2919</v>
      </c>
      <c r="H195" s="153">
        <v>6</v>
      </c>
      <c r="I195" s="153">
        <v>83</v>
      </c>
      <c r="J195" s="154" t="s">
        <v>3846</v>
      </c>
      <c r="K195" s="154" t="s">
        <v>3536</v>
      </c>
      <c r="L195" s="154" t="s">
        <v>3847</v>
      </c>
      <c r="M195" s="154">
        <v>15</v>
      </c>
      <c r="N195" s="154" t="s">
        <v>3848</v>
      </c>
      <c r="O195" s="155" t="s">
        <v>3820</v>
      </c>
      <c r="P195" s="155" t="s">
        <v>1661</v>
      </c>
      <c r="Q195" s="143" t="s">
        <v>3963</v>
      </c>
      <c r="R195" s="143" t="s">
        <v>888</v>
      </c>
      <c r="S195" s="143" t="s">
        <v>821</v>
      </c>
      <c r="T195" s="143" t="s">
        <v>822</v>
      </c>
      <c r="U195" s="143" t="s">
        <v>817</v>
      </c>
      <c r="V195" s="143" t="s">
        <v>818</v>
      </c>
      <c r="W195" s="143" t="s">
        <v>679</v>
      </c>
      <c r="X195" s="143" t="s">
        <v>675</v>
      </c>
      <c r="Y195" s="143" t="s">
        <v>1115</v>
      </c>
      <c r="Z195" s="143" t="s">
        <v>1115</v>
      </c>
    </row>
    <row r="196" spans="1:26" ht="20">
      <c r="A196"/>
      <c r="F196" s="153" t="s">
        <v>3561</v>
      </c>
      <c r="G196" s="153" t="s">
        <v>2920</v>
      </c>
      <c r="H196" s="153">
        <v>2</v>
      </c>
      <c r="I196" s="153">
        <v>84</v>
      </c>
      <c r="J196" s="154" t="s">
        <v>3846</v>
      </c>
      <c r="K196" s="154" t="s">
        <v>3536</v>
      </c>
      <c r="L196" s="154" t="s">
        <v>3847</v>
      </c>
      <c r="M196" s="154">
        <v>15</v>
      </c>
      <c r="N196" s="154" t="s">
        <v>3848</v>
      </c>
      <c r="O196" s="155" t="s">
        <v>3823</v>
      </c>
      <c r="P196" s="155" t="s">
        <v>1669</v>
      </c>
      <c r="Q196" s="143" t="s">
        <v>3964</v>
      </c>
      <c r="R196" s="143" t="s">
        <v>889</v>
      </c>
      <c r="S196" s="143" t="s">
        <v>702</v>
      </c>
      <c r="T196" s="143" t="s">
        <v>703</v>
      </c>
      <c r="U196" s="143" t="s">
        <v>3965</v>
      </c>
      <c r="V196" s="143" t="s">
        <v>3965</v>
      </c>
      <c r="W196" s="143" t="s">
        <v>3965</v>
      </c>
      <c r="X196" s="143" t="s">
        <v>1115</v>
      </c>
      <c r="Y196" s="143" t="s">
        <v>1115</v>
      </c>
      <c r="Z196" s="143" t="s">
        <v>1115</v>
      </c>
    </row>
    <row r="197" spans="1:26" ht="20">
      <c r="A197"/>
      <c r="F197" s="153" t="s">
        <v>3561</v>
      </c>
      <c r="G197" s="153" t="s">
        <v>2921</v>
      </c>
      <c r="H197" s="153">
        <v>7</v>
      </c>
      <c r="I197" s="153">
        <v>85</v>
      </c>
      <c r="J197" s="154" t="s">
        <v>3846</v>
      </c>
      <c r="K197" s="154" t="s">
        <v>3536</v>
      </c>
      <c r="L197" s="154" t="s">
        <v>3847</v>
      </c>
      <c r="M197" s="154">
        <v>15</v>
      </c>
      <c r="N197" s="154" t="s">
        <v>3848</v>
      </c>
      <c r="O197" s="155" t="s">
        <v>3825</v>
      </c>
      <c r="P197" s="155" t="s">
        <v>1677</v>
      </c>
      <c r="Q197" s="143" t="s">
        <v>3966</v>
      </c>
      <c r="R197" s="143" t="s">
        <v>890</v>
      </c>
      <c r="S197" s="143" t="s">
        <v>821</v>
      </c>
      <c r="T197" s="143" t="s">
        <v>822</v>
      </c>
      <c r="U197" s="143" t="s">
        <v>817</v>
      </c>
      <c r="V197" s="143" t="s">
        <v>818</v>
      </c>
      <c r="W197" s="143" t="s">
        <v>819</v>
      </c>
      <c r="X197" s="143" t="s">
        <v>674</v>
      </c>
      <c r="Y197" s="143" t="s">
        <v>836</v>
      </c>
      <c r="Z197" s="143" t="s">
        <v>1115</v>
      </c>
    </row>
    <row r="198" spans="1:26" ht="20">
      <c r="A198"/>
      <c r="F198" s="153" t="s">
        <v>3561</v>
      </c>
      <c r="G198" s="153" t="s">
        <v>2922</v>
      </c>
      <c r="H198" s="153">
        <v>2</v>
      </c>
      <c r="I198" s="153">
        <v>86</v>
      </c>
      <c r="J198" s="154" t="s">
        <v>3846</v>
      </c>
      <c r="K198" s="154" t="s">
        <v>3536</v>
      </c>
      <c r="L198" s="154" t="s">
        <v>3847</v>
      </c>
      <c r="M198" s="154">
        <v>15</v>
      </c>
      <c r="N198" s="154" t="s">
        <v>3848</v>
      </c>
      <c r="O198" s="155" t="s">
        <v>3829</v>
      </c>
      <c r="P198" s="155" t="s">
        <v>1685</v>
      </c>
      <c r="Q198" s="143" t="s">
        <v>3967</v>
      </c>
      <c r="R198" s="143" t="s">
        <v>892</v>
      </c>
      <c r="S198" s="143" t="s">
        <v>702</v>
      </c>
      <c r="T198" s="143" t="s">
        <v>703</v>
      </c>
      <c r="U198" s="143" t="s">
        <v>3965</v>
      </c>
      <c r="V198" s="143" t="s">
        <v>3965</v>
      </c>
      <c r="W198" s="143" t="s">
        <v>3965</v>
      </c>
      <c r="X198" s="143" t="s">
        <v>1115</v>
      </c>
      <c r="Y198" s="143" t="s">
        <v>1115</v>
      </c>
      <c r="Z198" s="143" t="s">
        <v>1115</v>
      </c>
    </row>
    <row r="199" spans="1:26" ht="20">
      <c r="A199"/>
      <c r="F199" s="153" t="s">
        <v>3561</v>
      </c>
      <c r="G199" s="153" t="s">
        <v>2923</v>
      </c>
      <c r="H199" s="153">
        <v>4</v>
      </c>
      <c r="I199" s="153">
        <v>87</v>
      </c>
      <c r="J199" s="154" t="s">
        <v>3846</v>
      </c>
      <c r="K199" s="154" t="s">
        <v>3536</v>
      </c>
      <c r="L199" s="154" t="s">
        <v>3847</v>
      </c>
      <c r="M199" s="154">
        <v>15</v>
      </c>
      <c r="N199" s="154" t="s">
        <v>3848</v>
      </c>
      <c r="O199" s="155" t="s">
        <v>3831</v>
      </c>
      <c r="P199" s="155" t="s">
        <v>1693</v>
      </c>
      <c r="Q199" s="143" t="s">
        <v>3968</v>
      </c>
      <c r="R199" s="143" t="s">
        <v>838</v>
      </c>
      <c r="S199" s="143" t="s">
        <v>709</v>
      </c>
      <c r="T199" s="143" t="s">
        <v>710</v>
      </c>
      <c r="U199" s="143" t="s">
        <v>711</v>
      </c>
      <c r="V199" s="143" t="s">
        <v>712</v>
      </c>
      <c r="W199" s="143" t="s">
        <v>1115</v>
      </c>
      <c r="X199" s="143" t="s">
        <v>1115</v>
      </c>
      <c r="Y199" s="143" t="s">
        <v>1115</v>
      </c>
      <c r="Z199" s="143" t="s">
        <v>1115</v>
      </c>
    </row>
    <row r="200" spans="1:26" ht="20">
      <c r="A200"/>
      <c r="F200" s="153" t="s">
        <v>3561</v>
      </c>
      <c r="G200" s="153" t="s">
        <v>2924</v>
      </c>
      <c r="H200" s="153">
        <v>4</v>
      </c>
      <c r="I200" s="153">
        <v>88</v>
      </c>
      <c r="J200" s="154" t="s">
        <v>3846</v>
      </c>
      <c r="K200" s="154" t="s">
        <v>3536</v>
      </c>
      <c r="L200" s="154" t="s">
        <v>3847</v>
      </c>
      <c r="M200" s="154">
        <v>15</v>
      </c>
      <c r="N200" s="154" t="s">
        <v>3848</v>
      </c>
      <c r="O200" s="155" t="s">
        <v>3833</v>
      </c>
      <c r="P200" s="155" t="s">
        <v>1701</v>
      </c>
      <c r="Q200" s="143" t="s">
        <v>3969</v>
      </c>
      <c r="R200" s="143" t="s">
        <v>3354</v>
      </c>
      <c r="S200" s="143" t="s">
        <v>714</v>
      </c>
      <c r="T200" s="143" t="s">
        <v>609</v>
      </c>
      <c r="U200" s="143" t="s">
        <v>610</v>
      </c>
      <c r="V200" s="143" t="s">
        <v>715</v>
      </c>
      <c r="W200" s="143" t="s">
        <v>1115</v>
      </c>
      <c r="X200" s="143" t="s">
        <v>1115</v>
      </c>
      <c r="Y200" s="143" t="s">
        <v>1115</v>
      </c>
      <c r="Z200" s="143" t="s">
        <v>1115</v>
      </c>
    </row>
    <row r="201" spans="1:26" ht="20">
      <c r="A201"/>
      <c r="F201" s="153" t="s">
        <v>3561</v>
      </c>
      <c r="G201" s="153" t="s">
        <v>3512</v>
      </c>
      <c r="H201" s="153">
        <v>4</v>
      </c>
      <c r="I201" s="153">
        <v>89</v>
      </c>
      <c r="J201" s="154" t="s">
        <v>3846</v>
      </c>
      <c r="K201" s="154" t="s">
        <v>3536</v>
      </c>
      <c r="L201" s="154" t="s">
        <v>3847</v>
      </c>
      <c r="M201" s="154">
        <v>15</v>
      </c>
      <c r="N201" s="154" t="s">
        <v>3848</v>
      </c>
      <c r="O201" s="155" t="s">
        <v>3835</v>
      </c>
      <c r="P201" s="155" t="s">
        <v>1846</v>
      </c>
      <c r="Q201" s="143" t="s">
        <v>3970</v>
      </c>
      <c r="R201" s="143" t="s">
        <v>894</v>
      </c>
      <c r="S201" s="143" t="s">
        <v>3837</v>
      </c>
      <c r="T201" s="143" t="s">
        <v>1115</v>
      </c>
      <c r="U201" s="143" t="s">
        <v>1115</v>
      </c>
      <c r="V201" s="143" t="s">
        <v>1115</v>
      </c>
      <c r="W201" s="143" t="s">
        <v>1115</v>
      </c>
      <c r="X201" s="143" t="s">
        <v>1115</v>
      </c>
      <c r="Y201" s="143" t="s">
        <v>1115</v>
      </c>
      <c r="Z201" s="143" t="s">
        <v>1115</v>
      </c>
    </row>
    <row r="202" spans="1:26" ht="20">
      <c r="A202"/>
      <c r="F202" s="153" t="s">
        <v>3561</v>
      </c>
      <c r="G202" s="153" t="s">
        <v>3971</v>
      </c>
      <c r="H202" s="153">
        <v>4</v>
      </c>
      <c r="I202" s="153">
        <v>89</v>
      </c>
      <c r="J202" s="154" t="s">
        <v>3846</v>
      </c>
      <c r="K202" s="154" t="s">
        <v>3536</v>
      </c>
      <c r="L202" s="154" t="s">
        <v>3847</v>
      </c>
      <c r="M202" s="154">
        <v>15</v>
      </c>
      <c r="N202" s="154" t="s">
        <v>3848</v>
      </c>
      <c r="O202" s="155" t="s">
        <v>3835</v>
      </c>
      <c r="P202" s="155" t="s">
        <v>1846</v>
      </c>
      <c r="Q202" s="143" t="s">
        <v>3970</v>
      </c>
      <c r="R202" s="143" t="s">
        <v>894</v>
      </c>
      <c r="S202" s="143" t="s">
        <v>3837</v>
      </c>
      <c r="T202" s="143" t="s">
        <v>1115</v>
      </c>
      <c r="U202" s="143" t="s">
        <v>1115</v>
      </c>
      <c r="V202" s="143" t="s">
        <v>1115</v>
      </c>
      <c r="W202" s="143" t="s">
        <v>1115</v>
      </c>
      <c r="X202" s="143" t="s">
        <v>1115</v>
      </c>
      <c r="Y202" s="143" t="s">
        <v>1115</v>
      </c>
      <c r="Z202" s="143" t="s">
        <v>1115</v>
      </c>
    </row>
    <row r="203" spans="1:26" ht="20">
      <c r="A203"/>
      <c r="F203" s="153" t="s">
        <v>3561</v>
      </c>
      <c r="G203" s="153" t="s">
        <v>3972</v>
      </c>
      <c r="H203" s="153">
        <v>4</v>
      </c>
      <c r="I203" s="153">
        <v>89</v>
      </c>
      <c r="J203" s="154" t="s">
        <v>3846</v>
      </c>
      <c r="K203" s="154" t="s">
        <v>3536</v>
      </c>
      <c r="L203" s="154" t="s">
        <v>3847</v>
      </c>
      <c r="M203" s="154">
        <v>15</v>
      </c>
      <c r="N203" s="154" t="s">
        <v>3848</v>
      </c>
      <c r="O203" s="155" t="s">
        <v>3835</v>
      </c>
      <c r="P203" s="155" t="s">
        <v>1846</v>
      </c>
      <c r="Q203" s="143" t="s">
        <v>3970</v>
      </c>
      <c r="R203" s="143" t="s">
        <v>894</v>
      </c>
      <c r="S203" s="143" t="s">
        <v>3837</v>
      </c>
      <c r="T203" s="143" t="s">
        <v>1115</v>
      </c>
      <c r="U203" s="143" t="s">
        <v>1115</v>
      </c>
      <c r="V203" s="143" t="s">
        <v>1115</v>
      </c>
      <c r="W203" s="143" t="s">
        <v>1115</v>
      </c>
      <c r="X203" s="143" t="s">
        <v>1115</v>
      </c>
      <c r="Y203" s="143" t="s">
        <v>1115</v>
      </c>
      <c r="Z203" s="143" t="s">
        <v>1115</v>
      </c>
    </row>
    <row r="204" spans="1:26" ht="20">
      <c r="A204"/>
      <c r="F204" s="153" t="s">
        <v>3561</v>
      </c>
      <c r="G204" s="153" t="s">
        <v>2926</v>
      </c>
      <c r="H204" s="153">
        <v>2</v>
      </c>
      <c r="I204" s="153">
        <v>90</v>
      </c>
      <c r="J204" s="154" t="s">
        <v>3846</v>
      </c>
      <c r="K204" s="154" t="s">
        <v>3536</v>
      </c>
      <c r="L204" s="154" t="s">
        <v>3847</v>
      </c>
      <c r="M204" s="154">
        <v>15</v>
      </c>
      <c r="N204" s="154" t="s">
        <v>3848</v>
      </c>
      <c r="O204" s="155" t="s">
        <v>3840</v>
      </c>
      <c r="P204" s="155" t="s">
        <v>3841</v>
      </c>
      <c r="Q204" s="143" t="s">
        <v>3973</v>
      </c>
      <c r="R204" s="143" t="s">
        <v>3974</v>
      </c>
      <c r="S204" s="143" t="s">
        <v>3844</v>
      </c>
      <c r="T204" s="143" t="s">
        <v>3845</v>
      </c>
      <c r="U204" s="143" t="s">
        <v>1115</v>
      </c>
      <c r="V204" s="143" t="s">
        <v>1115</v>
      </c>
      <c r="W204" s="143" t="s">
        <v>1115</v>
      </c>
      <c r="X204" s="143" t="s">
        <v>1115</v>
      </c>
      <c r="Y204" s="143" t="s">
        <v>1115</v>
      </c>
      <c r="Z204" s="143" t="s">
        <v>1115</v>
      </c>
    </row>
    <row r="205" spans="1:26" ht="20">
      <c r="A205"/>
      <c r="F205" s="153" t="s">
        <v>3563</v>
      </c>
      <c r="G205" s="153" t="s">
        <v>2927</v>
      </c>
      <c r="H205" s="153">
        <v>4</v>
      </c>
      <c r="I205" s="153">
        <v>1</v>
      </c>
      <c r="J205" s="154" t="s">
        <v>3975</v>
      </c>
      <c r="K205" s="154" t="s">
        <v>3536</v>
      </c>
      <c r="L205" s="154" t="s">
        <v>3976</v>
      </c>
      <c r="M205" s="154">
        <v>21</v>
      </c>
      <c r="N205" s="154" t="s">
        <v>3977</v>
      </c>
      <c r="O205" s="155" t="s">
        <v>3585</v>
      </c>
      <c r="P205" s="155" t="s">
        <v>1053</v>
      </c>
      <c r="Q205" s="143" t="s">
        <v>3978</v>
      </c>
      <c r="R205" s="143" t="s">
        <v>734</v>
      </c>
      <c r="S205" s="143" t="s">
        <v>714</v>
      </c>
      <c r="T205" s="143" t="s">
        <v>609</v>
      </c>
      <c r="U205" s="143" t="s">
        <v>610</v>
      </c>
      <c r="V205" s="143" t="s">
        <v>715</v>
      </c>
      <c r="W205" s="143" t="s">
        <v>1115</v>
      </c>
      <c r="X205" s="143" t="s">
        <v>1115</v>
      </c>
      <c r="Y205" s="143" t="s">
        <v>1115</v>
      </c>
      <c r="Z205" s="143" t="s">
        <v>1115</v>
      </c>
    </row>
    <row r="206" spans="1:26" ht="20">
      <c r="A206"/>
      <c r="F206" s="153" t="s">
        <v>3563</v>
      </c>
      <c r="G206" s="153" t="s">
        <v>2928</v>
      </c>
      <c r="H206" s="153">
        <v>4</v>
      </c>
      <c r="I206" s="153">
        <v>2</v>
      </c>
      <c r="J206" s="154" t="s">
        <v>3975</v>
      </c>
      <c r="K206" s="154" t="s">
        <v>3536</v>
      </c>
      <c r="L206" s="154" t="s">
        <v>3976</v>
      </c>
      <c r="M206" s="154">
        <v>21</v>
      </c>
      <c r="N206" s="154" t="s">
        <v>3977</v>
      </c>
      <c r="O206" s="155" t="s">
        <v>3587</v>
      </c>
      <c r="P206" s="155" t="s">
        <v>1062</v>
      </c>
      <c r="Q206" s="143" t="s">
        <v>3979</v>
      </c>
      <c r="R206" s="143" t="s">
        <v>842</v>
      </c>
      <c r="S206" s="143" t="s">
        <v>714</v>
      </c>
      <c r="T206" s="143" t="s">
        <v>609</v>
      </c>
      <c r="U206" s="143" t="s">
        <v>610</v>
      </c>
      <c r="V206" s="143" t="s">
        <v>715</v>
      </c>
      <c r="W206" s="143" t="s">
        <v>1115</v>
      </c>
      <c r="X206" s="143" t="s">
        <v>1115</v>
      </c>
      <c r="Y206" s="143" t="s">
        <v>1115</v>
      </c>
      <c r="Z206" s="143" t="s">
        <v>1115</v>
      </c>
    </row>
    <row r="207" spans="1:26" ht="20">
      <c r="A207"/>
      <c r="F207" s="153" t="s">
        <v>3563</v>
      </c>
      <c r="G207" s="153" t="s">
        <v>2929</v>
      </c>
      <c r="H207" s="153">
        <v>4</v>
      </c>
      <c r="I207" s="153">
        <v>3</v>
      </c>
      <c r="J207" s="154" t="s">
        <v>3975</v>
      </c>
      <c r="K207" s="154" t="s">
        <v>3536</v>
      </c>
      <c r="L207" s="154" t="s">
        <v>3976</v>
      </c>
      <c r="M207" s="154">
        <v>21</v>
      </c>
      <c r="N207" s="154" t="s">
        <v>3977</v>
      </c>
      <c r="O207" s="155" t="s">
        <v>3589</v>
      </c>
      <c r="P207" s="155" t="s">
        <v>1070</v>
      </c>
      <c r="Q207" s="143" t="s">
        <v>3980</v>
      </c>
      <c r="R207" s="143" t="s">
        <v>577</v>
      </c>
      <c r="S207" s="143" t="s">
        <v>714</v>
      </c>
      <c r="T207" s="143" t="s">
        <v>609</v>
      </c>
      <c r="U207" s="143" t="s">
        <v>610</v>
      </c>
      <c r="V207" s="143" t="s">
        <v>715</v>
      </c>
      <c r="W207" s="143" t="s">
        <v>1115</v>
      </c>
      <c r="X207" s="143" t="s">
        <v>1115</v>
      </c>
      <c r="Y207" s="143" t="s">
        <v>1115</v>
      </c>
      <c r="Z207" s="143" t="s">
        <v>1115</v>
      </c>
    </row>
    <row r="208" spans="1:26" ht="20">
      <c r="A208"/>
      <c r="F208" s="153" t="s">
        <v>3563</v>
      </c>
      <c r="G208" s="153" t="s">
        <v>2930</v>
      </c>
      <c r="H208" s="153">
        <v>4</v>
      </c>
      <c r="I208" s="153">
        <v>4</v>
      </c>
      <c r="J208" s="154" t="s">
        <v>3975</v>
      </c>
      <c r="K208" s="154" t="s">
        <v>3536</v>
      </c>
      <c r="L208" s="154" t="s">
        <v>3976</v>
      </c>
      <c r="M208" s="154">
        <v>21</v>
      </c>
      <c r="N208" s="154" t="s">
        <v>3977</v>
      </c>
      <c r="O208" s="155" t="s">
        <v>3591</v>
      </c>
      <c r="P208" s="155" t="s">
        <v>3292</v>
      </c>
      <c r="Q208" s="143" t="s">
        <v>3981</v>
      </c>
      <c r="R208" s="143" t="s">
        <v>736</v>
      </c>
      <c r="S208" s="143" t="s">
        <v>714</v>
      </c>
      <c r="T208" s="143" t="s">
        <v>609</v>
      </c>
      <c r="U208" s="143" t="s">
        <v>610</v>
      </c>
      <c r="V208" s="143" t="s">
        <v>715</v>
      </c>
      <c r="W208" s="143" t="s">
        <v>1115</v>
      </c>
      <c r="X208" s="143" t="s">
        <v>1115</v>
      </c>
      <c r="Y208" s="143" t="s">
        <v>1115</v>
      </c>
      <c r="Z208" s="143" t="s">
        <v>1115</v>
      </c>
    </row>
    <row r="209" spans="1:26" ht="20">
      <c r="A209"/>
      <c r="F209" s="153" t="s">
        <v>3563</v>
      </c>
      <c r="G209" s="153" t="s">
        <v>2931</v>
      </c>
      <c r="H209" s="153">
        <v>5</v>
      </c>
      <c r="I209" s="153">
        <v>5</v>
      </c>
      <c r="J209" s="154" t="s">
        <v>3975</v>
      </c>
      <c r="K209" s="154" t="s">
        <v>3536</v>
      </c>
      <c r="L209" s="154" t="s">
        <v>3976</v>
      </c>
      <c r="M209" s="154">
        <v>21</v>
      </c>
      <c r="N209" s="154" t="s">
        <v>3977</v>
      </c>
      <c r="O209" s="155" t="s">
        <v>3593</v>
      </c>
      <c r="P209" s="155" t="s">
        <v>1159</v>
      </c>
      <c r="Q209" s="143" t="s">
        <v>3982</v>
      </c>
      <c r="R209" s="143" t="s">
        <v>844</v>
      </c>
      <c r="S209" s="143" t="s">
        <v>608</v>
      </c>
      <c r="T209" s="143" t="s">
        <v>763</v>
      </c>
      <c r="U209" s="143" t="s">
        <v>3595</v>
      </c>
      <c r="V209" s="143" t="s">
        <v>761</v>
      </c>
      <c r="W209" s="143" t="s">
        <v>611</v>
      </c>
      <c r="X209" s="143" t="s">
        <v>1115</v>
      </c>
      <c r="Y209" s="143" t="s">
        <v>1115</v>
      </c>
      <c r="Z209" s="143" t="s">
        <v>1115</v>
      </c>
    </row>
    <row r="210" spans="1:26" ht="20">
      <c r="A210"/>
      <c r="F210" s="153" t="s">
        <v>3563</v>
      </c>
      <c r="G210" s="153" t="s">
        <v>2932</v>
      </c>
      <c r="H210" s="153">
        <v>5</v>
      </c>
      <c r="I210" s="153">
        <v>6</v>
      </c>
      <c r="J210" s="154" t="s">
        <v>3975</v>
      </c>
      <c r="K210" s="154" t="s">
        <v>3536</v>
      </c>
      <c r="L210" s="154" t="s">
        <v>3976</v>
      </c>
      <c r="M210" s="154">
        <v>21</v>
      </c>
      <c r="N210" s="154" t="s">
        <v>3977</v>
      </c>
      <c r="O210" s="155" t="s">
        <v>3596</v>
      </c>
      <c r="P210" s="155" t="s">
        <v>1221</v>
      </c>
      <c r="Q210" s="143" t="s">
        <v>3983</v>
      </c>
      <c r="R210" s="143" t="s">
        <v>845</v>
      </c>
      <c r="S210" s="143" t="s">
        <v>608</v>
      </c>
      <c r="T210" s="143" t="s">
        <v>763</v>
      </c>
      <c r="U210" s="143" t="s">
        <v>3595</v>
      </c>
      <c r="V210" s="143" t="s">
        <v>761</v>
      </c>
      <c r="W210" s="143" t="s">
        <v>611</v>
      </c>
      <c r="X210" s="143" t="s">
        <v>1115</v>
      </c>
      <c r="Y210" s="143" t="s">
        <v>1115</v>
      </c>
      <c r="Z210" s="143" t="s">
        <v>1115</v>
      </c>
    </row>
    <row r="211" spans="1:26" ht="20">
      <c r="A211"/>
      <c r="F211" s="153" t="s">
        <v>3563</v>
      </c>
      <c r="G211" s="153" t="s">
        <v>2933</v>
      </c>
      <c r="H211" s="153">
        <v>5</v>
      </c>
      <c r="I211" s="153">
        <v>7</v>
      </c>
      <c r="J211" s="154" t="s">
        <v>3975</v>
      </c>
      <c r="K211" s="154" t="s">
        <v>3536</v>
      </c>
      <c r="L211" s="154" t="s">
        <v>3976</v>
      </c>
      <c r="M211" s="154">
        <v>21</v>
      </c>
      <c r="N211" s="154" t="s">
        <v>3977</v>
      </c>
      <c r="O211" s="155" t="s">
        <v>3598</v>
      </c>
      <c r="P211" s="155" t="s">
        <v>1087</v>
      </c>
      <c r="Q211" s="143" t="s">
        <v>3984</v>
      </c>
      <c r="R211" s="143" t="s">
        <v>741</v>
      </c>
      <c r="S211" s="143" t="s">
        <v>608</v>
      </c>
      <c r="T211" s="143" t="s">
        <v>763</v>
      </c>
      <c r="U211" s="143" t="s">
        <v>3595</v>
      </c>
      <c r="V211" s="143" t="s">
        <v>761</v>
      </c>
      <c r="W211" s="143" t="s">
        <v>611</v>
      </c>
      <c r="X211" s="143" t="s">
        <v>1115</v>
      </c>
      <c r="Y211" s="143" t="s">
        <v>1115</v>
      </c>
      <c r="Z211" s="143" t="s">
        <v>1115</v>
      </c>
    </row>
    <row r="212" spans="1:26" ht="20">
      <c r="A212"/>
      <c r="F212" s="153" t="s">
        <v>3563</v>
      </c>
      <c r="G212" s="153" t="s">
        <v>2934</v>
      </c>
      <c r="H212" s="153">
        <v>5</v>
      </c>
      <c r="I212" s="153">
        <v>8</v>
      </c>
      <c r="J212" s="154" t="s">
        <v>3975</v>
      </c>
      <c r="K212" s="154" t="s">
        <v>3536</v>
      </c>
      <c r="L212" s="154" t="s">
        <v>3976</v>
      </c>
      <c r="M212" s="154">
        <v>21</v>
      </c>
      <c r="N212" s="154" t="s">
        <v>3977</v>
      </c>
      <c r="O212" s="155" t="s">
        <v>3600</v>
      </c>
      <c r="P212" s="155" t="s">
        <v>1246</v>
      </c>
      <c r="Q212" s="143" t="s">
        <v>3985</v>
      </c>
      <c r="R212" s="143" t="s">
        <v>585</v>
      </c>
      <c r="S212" s="143" t="s">
        <v>608</v>
      </c>
      <c r="T212" s="143" t="s">
        <v>763</v>
      </c>
      <c r="U212" s="143" t="s">
        <v>3595</v>
      </c>
      <c r="V212" s="143" t="s">
        <v>761</v>
      </c>
      <c r="W212" s="143" t="s">
        <v>611</v>
      </c>
      <c r="X212" s="143" t="s">
        <v>1115</v>
      </c>
      <c r="Y212" s="143" t="s">
        <v>1115</v>
      </c>
      <c r="Z212" s="143" t="s">
        <v>1115</v>
      </c>
    </row>
    <row r="213" spans="1:26" ht="20">
      <c r="A213"/>
      <c r="F213" s="153" t="s">
        <v>3563</v>
      </c>
      <c r="G213" s="153" t="s">
        <v>2935</v>
      </c>
      <c r="H213" s="153">
        <v>5</v>
      </c>
      <c r="I213" s="153">
        <v>9</v>
      </c>
      <c r="J213" s="154" t="s">
        <v>3975</v>
      </c>
      <c r="K213" s="154" t="s">
        <v>3536</v>
      </c>
      <c r="L213" s="154" t="s">
        <v>3976</v>
      </c>
      <c r="M213" s="154">
        <v>21</v>
      </c>
      <c r="N213" s="154" t="s">
        <v>3977</v>
      </c>
      <c r="O213" s="155" t="s">
        <v>3602</v>
      </c>
      <c r="P213" s="155" t="s">
        <v>1294</v>
      </c>
      <c r="Q213" s="143" t="s">
        <v>3986</v>
      </c>
      <c r="R213" s="143" t="s">
        <v>846</v>
      </c>
      <c r="S213" s="143" t="s">
        <v>608</v>
      </c>
      <c r="T213" s="143" t="s">
        <v>763</v>
      </c>
      <c r="U213" s="143" t="s">
        <v>3595</v>
      </c>
      <c r="V213" s="143" t="s">
        <v>761</v>
      </c>
      <c r="W213" s="143" t="s">
        <v>611</v>
      </c>
      <c r="X213" s="143" t="s">
        <v>1115</v>
      </c>
      <c r="Y213" s="143" t="s">
        <v>1115</v>
      </c>
      <c r="Z213" s="143" t="s">
        <v>1115</v>
      </c>
    </row>
    <row r="214" spans="1:26" ht="20">
      <c r="A214"/>
      <c r="F214" s="153" t="s">
        <v>3563</v>
      </c>
      <c r="G214" s="153" t="s">
        <v>2936</v>
      </c>
      <c r="H214" s="153">
        <v>5</v>
      </c>
      <c r="I214" s="153">
        <v>10</v>
      </c>
      <c r="J214" s="154" t="s">
        <v>3975</v>
      </c>
      <c r="K214" s="154" t="s">
        <v>3536</v>
      </c>
      <c r="L214" s="154" t="s">
        <v>3976</v>
      </c>
      <c r="M214" s="154">
        <v>21</v>
      </c>
      <c r="N214" s="154" t="s">
        <v>3977</v>
      </c>
      <c r="O214" s="155" t="s">
        <v>3604</v>
      </c>
      <c r="P214" s="155" t="s">
        <v>1268</v>
      </c>
      <c r="Q214" s="143" t="s">
        <v>3987</v>
      </c>
      <c r="R214" s="143" t="s">
        <v>44</v>
      </c>
      <c r="S214" s="143" t="s">
        <v>608</v>
      </c>
      <c r="T214" s="143" t="s">
        <v>763</v>
      </c>
      <c r="U214" s="143" t="s">
        <v>3595</v>
      </c>
      <c r="V214" s="143" t="s">
        <v>761</v>
      </c>
      <c r="W214" s="143" t="s">
        <v>611</v>
      </c>
      <c r="X214" s="143" t="s">
        <v>1115</v>
      </c>
      <c r="Y214" s="143" t="s">
        <v>1115</v>
      </c>
      <c r="Z214" s="143" t="s">
        <v>1115</v>
      </c>
    </row>
    <row r="215" spans="1:26" ht="20">
      <c r="A215"/>
      <c r="F215" s="153" t="s">
        <v>3563</v>
      </c>
      <c r="G215" s="153" t="s">
        <v>2937</v>
      </c>
      <c r="H215" s="153">
        <v>5</v>
      </c>
      <c r="I215" s="153">
        <v>11</v>
      </c>
      <c r="J215" s="154" t="s">
        <v>3975</v>
      </c>
      <c r="K215" s="154" t="s">
        <v>3536</v>
      </c>
      <c r="L215" s="154" t="s">
        <v>3976</v>
      </c>
      <c r="M215" s="154">
        <v>21</v>
      </c>
      <c r="N215" s="154" t="s">
        <v>3977</v>
      </c>
      <c r="O215" s="155" t="s">
        <v>3606</v>
      </c>
      <c r="P215" s="155" t="s">
        <v>1286</v>
      </c>
      <c r="Q215" s="143" t="s">
        <v>3988</v>
      </c>
      <c r="R215" s="143" t="s">
        <v>847</v>
      </c>
      <c r="S215" s="143" t="s">
        <v>608</v>
      </c>
      <c r="T215" s="143" t="s">
        <v>763</v>
      </c>
      <c r="U215" s="143" t="s">
        <v>3595</v>
      </c>
      <c r="V215" s="143" t="s">
        <v>761</v>
      </c>
      <c r="W215" s="143" t="s">
        <v>611</v>
      </c>
      <c r="X215" s="143" t="s">
        <v>1115</v>
      </c>
      <c r="Y215" s="143" t="s">
        <v>1115</v>
      </c>
      <c r="Z215" s="143" t="s">
        <v>1115</v>
      </c>
    </row>
    <row r="216" spans="1:26" ht="20">
      <c r="A216"/>
      <c r="F216" s="153" t="s">
        <v>3563</v>
      </c>
      <c r="G216" s="153" t="s">
        <v>2938</v>
      </c>
      <c r="H216" s="153">
        <v>5</v>
      </c>
      <c r="I216" s="153">
        <v>12</v>
      </c>
      <c r="J216" s="154" t="s">
        <v>3975</v>
      </c>
      <c r="K216" s="154" t="s">
        <v>3536</v>
      </c>
      <c r="L216" s="154" t="s">
        <v>3976</v>
      </c>
      <c r="M216" s="154">
        <v>21</v>
      </c>
      <c r="N216" s="154" t="s">
        <v>3977</v>
      </c>
      <c r="O216" s="155" t="s">
        <v>3608</v>
      </c>
      <c r="P216" s="155" t="s">
        <v>1254</v>
      </c>
      <c r="Q216" s="143" t="s">
        <v>3989</v>
      </c>
      <c r="R216" s="143" t="s">
        <v>745</v>
      </c>
      <c r="S216" s="143" t="s">
        <v>608</v>
      </c>
      <c r="T216" s="143" t="s">
        <v>763</v>
      </c>
      <c r="U216" s="143" t="s">
        <v>3595</v>
      </c>
      <c r="V216" s="143" t="s">
        <v>761</v>
      </c>
      <c r="W216" s="143" t="s">
        <v>611</v>
      </c>
      <c r="X216" s="143" t="s">
        <v>1115</v>
      </c>
      <c r="Y216" s="143" t="s">
        <v>1115</v>
      </c>
      <c r="Z216" s="143" t="s">
        <v>1115</v>
      </c>
    </row>
    <row r="217" spans="1:26" ht="20">
      <c r="A217"/>
      <c r="F217" s="153" t="s">
        <v>3563</v>
      </c>
      <c r="G217" s="153" t="s">
        <v>2939</v>
      </c>
      <c r="H217" s="153">
        <v>5</v>
      </c>
      <c r="I217" s="153">
        <v>13</v>
      </c>
      <c r="J217" s="154" t="s">
        <v>3975</v>
      </c>
      <c r="K217" s="154" t="s">
        <v>3536</v>
      </c>
      <c r="L217" s="154" t="s">
        <v>3976</v>
      </c>
      <c r="M217" s="154">
        <v>21</v>
      </c>
      <c r="N217" s="154" t="s">
        <v>3977</v>
      </c>
      <c r="O217" s="155" t="s">
        <v>3610</v>
      </c>
      <c r="P217" s="155" t="s">
        <v>1147</v>
      </c>
      <c r="Q217" s="143" t="s">
        <v>3990</v>
      </c>
      <c r="R217" s="143" t="s">
        <v>589</v>
      </c>
      <c r="S217" s="143" t="s">
        <v>608</v>
      </c>
      <c r="T217" s="143" t="s">
        <v>763</v>
      </c>
      <c r="U217" s="143" t="s">
        <v>3595</v>
      </c>
      <c r="V217" s="143" t="s">
        <v>761</v>
      </c>
      <c r="W217" s="143" t="s">
        <v>611</v>
      </c>
      <c r="X217" s="143" t="s">
        <v>1115</v>
      </c>
      <c r="Y217" s="143" t="s">
        <v>1115</v>
      </c>
      <c r="Z217" s="143" t="s">
        <v>1115</v>
      </c>
    </row>
    <row r="218" spans="1:26" ht="20">
      <c r="A218"/>
      <c r="F218" s="153" t="s">
        <v>3563</v>
      </c>
      <c r="G218" s="153" t="s">
        <v>2940</v>
      </c>
      <c r="H218" s="153">
        <v>5</v>
      </c>
      <c r="I218" s="153">
        <v>14</v>
      </c>
      <c r="J218" s="154" t="s">
        <v>3975</v>
      </c>
      <c r="K218" s="154" t="s">
        <v>3536</v>
      </c>
      <c r="L218" s="154" t="s">
        <v>3976</v>
      </c>
      <c r="M218" s="154">
        <v>21</v>
      </c>
      <c r="N218" s="154" t="s">
        <v>3977</v>
      </c>
      <c r="O218" s="155" t="s">
        <v>3612</v>
      </c>
      <c r="P218" s="155" t="s">
        <v>1229</v>
      </c>
      <c r="Q218" s="143" t="s">
        <v>3991</v>
      </c>
      <c r="R218" s="143" t="s">
        <v>848</v>
      </c>
      <c r="S218" s="143" t="s">
        <v>608</v>
      </c>
      <c r="T218" s="143" t="s">
        <v>763</v>
      </c>
      <c r="U218" s="143" t="s">
        <v>3595</v>
      </c>
      <c r="V218" s="143" t="s">
        <v>761</v>
      </c>
      <c r="W218" s="143" t="s">
        <v>611</v>
      </c>
      <c r="X218" s="143" t="s">
        <v>1115</v>
      </c>
      <c r="Y218" s="143" t="s">
        <v>1115</v>
      </c>
      <c r="Z218" s="143" t="s">
        <v>1115</v>
      </c>
    </row>
    <row r="219" spans="1:26" ht="20">
      <c r="A219"/>
      <c r="F219" s="153" t="s">
        <v>3563</v>
      </c>
      <c r="G219" s="153" t="s">
        <v>2941</v>
      </c>
      <c r="H219" s="153">
        <v>5</v>
      </c>
      <c r="I219" s="153">
        <v>15</v>
      </c>
      <c r="J219" s="154" t="s">
        <v>3975</v>
      </c>
      <c r="K219" s="154" t="s">
        <v>3536</v>
      </c>
      <c r="L219" s="154" t="s">
        <v>3976</v>
      </c>
      <c r="M219" s="154">
        <v>21</v>
      </c>
      <c r="N219" s="154" t="s">
        <v>3977</v>
      </c>
      <c r="O219" s="155" t="s">
        <v>3614</v>
      </c>
      <c r="P219" s="155" t="s">
        <v>1096</v>
      </c>
      <c r="Q219" s="143" t="s">
        <v>3992</v>
      </c>
      <c r="R219" s="143" t="s">
        <v>849</v>
      </c>
      <c r="S219" s="143" t="s">
        <v>608</v>
      </c>
      <c r="T219" s="143" t="s">
        <v>763</v>
      </c>
      <c r="U219" s="143" t="s">
        <v>3595</v>
      </c>
      <c r="V219" s="143" t="s">
        <v>761</v>
      </c>
      <c r="W219" s="143" t="s">
        <v>611</v>
      </c>
      <c r="X219" s="143" t="s">
        <v>1115</v>
      </c>
      <c r="Y219" s="143" t="s">
        <v>1115</v>
      </c>
      <c r="Z219" s="143" t="s">
        <v>1115</v>
      </c>
    </row>
    <row r="220" spans="1:26" ht="20">
      <c r="A220"/>
      <c r="F220" s="153" t="s">
        <v>3563</v>
      </c>
      <c r="G220" s="153" t="s">
        <v>2942</v>
      </c>
      <c r="H220" s="153">
        <v>5</v>
      </c>
      <c r="I220" s="153">
        <v>16</v>
      </c>
      <c r="J220" s="154" t="s">
        <v>3975</v>
      </c>
      <c r="K220" s="154" t="s">
        <v>3536</v>
      </c>
      <c r="L220" s="154" t="s">
        <v>3976</v>
      </c>
      <c r="M220" s="154">
        <v>21</v>
      </c>
      <c r="N220" s="154" t="s">
        <v>3977</v>
      </c>
      <c r="O220" s="155" t="s">
        <v>3616</v>
      </c>
      <c r="P220" s="155" t="s">
        <v>1196</v>
      </c>
      <c r="Q220" s="143" t="s">
        <v>3993</v>
      </c>
      <c r="R220" s="143" t="s">
        <v>748</v>
      </c>
      <c r="S220" s="143" t="s">
        <v>608</v>
      </c>
      <c r="T220" s="143" t="s">
        <v>763</v>
      </c>
      <c r="U220" s="143" t="s">
        <v>3595</v>
      </c>
      <c r="V220" s="143" t="s">
        <v>761</v>
      </c>
      <c r="W220" s="143" t="s">
        <v>611</v>
      </c>
      <c r="X220" s="143" t="s">
        <v>1115</v>
      </c>
      <c r="Y220" s="143" t="s">
        <v>1115</v>
      </c>
      <c r="Z220" s="143" t="s">
        <v>1115</v>
      </c>
    </row>
    <row r="221" spans="1:26" ht="20">
      <c r="A221"/>
      <c r="F221" s="153" t="s">
        <v>3563</v>
      </c>
      <c r="G221" s="153" t="s">
        <v>2943</v>
      </c>
      <c r="H221" s="153">
        <v>5</v>
      </c>
      <c r="I221" s="153">
        <v>17</v>
      </c>
      <c r="J221" s="154" t="s">
        <v>3975</v>
      </c>
      <c r="K221" s="154" t="s">
        <v>3536</v>
      </c>
      <c r="L221" s="154" t="s">
        <v>3976</v>
      </c>
      <c r="M221" s="154">
        <v>21</v>
      </c>
      <c r="N221" s="154" t="s">
        <v>3977</v>
      </c>
      <c r="O221" s="155" t="s">
        <v>3618</v>
      </c>
      <c r="P221" s="155" t="s">
        <v>1077</v>
      </c>
      <c r="Q221" s="143" t="s">
        <v>3994</v>
      </c>
      <c r="R221" s="143" t="s">
        <v>593</v>
      </c>
      <c r="S221" s="143" t="s">
        <v>608</v>
      </c>
      <c r="T221" s="143" t="s">
        <v>763</v>
      </c>
      <c r="U221" s="143" t="s">
        <v>3595</v>
      </c>
      <c r="V221" s="143" t="s">
        <v>761</v>
      </c>
      <c r="W221" s="143" t="s">
        <v>611</v>
      </c>
      <c r="X221" s="143" t="s">
        <v>1115</v>
      </c>
      <c r="Y221" s="143" t="s">
        <v>1115</v>
      </c>
      <c r="Z221" s="143" t="s">
        <v>1115</v>
      </c>
    </row>
    <row r="222" spans="1:26" ht="20">
      <c r="A222"/>
      <c r="F222" s="153" t="s">
        <v>3563</v>
      </c>
      <c r="G222" s="153" t="s">
        <v>2944</v>
      </c>
      <c r="H222" s="153">
        <v>5</v>
      </c>
      <c r="I222" s="153">
        <v>18</v>
      </c>
      <c r="J222" s="154" t="s">
        <v>3975</v>
      </c>
      <c r="K222" s="154" t="s">
        <v>3536</v>
      </c>
      <c r="L222" s="154" t="s">
        <v>3976</v>
      </c>
      <c r="M222" s="154">
        <v>21</v>
      </c>
      <c r="N222" s="154" t="s">
        <v>3977</v>
      </c>
      <c r="O222" s="155" t="s">
        <v>3620</v>
      </c>
      <c r="P222" s="155" t="s">
        <v>1176</v>
      </c>
      <c r="Q222" s="143" t="s">
        <v>3995</v>
      </c>
      <c r="R222" s="143" t="s">
        <v>594</v>
      </c>
      <c r="S222" s="143" t="s">
        <v>608</v>
      </c>
      <c r="T222" s="143" t="s">
        <v>763</v>
      </c>
      <c r="U222" s="143" t="s">
        <v>3595</v>
      </c>
      <c r="V222" s="143" t="s">
        <v>761</v>
      </c>
      <c r="W222" s="143" t="s">
        <v>611</v>
      </c>
      <c r="X222" s="143" t="s">
        <v>1115</v>
      </c>
      <c r="Y222" s="143" t="s">
        <v>1115</v>
      </c>
      <c r="Z222" s="143" t="s">
        <v>1115</v>
      </c>
    </row>
    <row r="223" spans="1:26" ht="20">
      <c r="A223"/>
      <c r="F223" s="153" t="s">
        <v>3563</v>
      </c>
      <c r="G223" s="153" t="s">
        <v>2945</v>
      </c>
      <c r="H223" s="153">
        <v>5</v>
      </c>
      <c r="I223" s="153">
        <v>19</v>
      </c>
      <c r="J223" s="154" t="s">
        <v>3975</v>
      </c>
      <c r="K223" s="154" t="s">
        <v>3536</v>
      </c>
      <c r="L223" s="154" t="s">
        <v>3976</v>
      </c>
      <c r="M223" s="154">
        <v>21</v>
      </c>
      <c r="N223" s="154" t="s">
        <v>3977</v>
      </c>
      <c r="O223" s="155" t="s">
        <v>3622</v>
      </c>
      <c r="P223" s="155" t="s">
        <v>1122</v>
      </c>
      <c r="Q223" s="143" t="s">
        <v>3996</v>
      </c>
      <c r="R223" s="143" t="s">
        <v>751</v>
      </c>
      <c r="S223" s="143" t="s">
        <v>608</v>
      </c>
      <c r="T223" s="143" t="s">
        <v>763</v>
      </c>
      <c r="U223" s="143" t="s">
        <v>3595</v>
      </c>
      <c r="V223" s="143" t="s">
        <v>761</v>
      </c>
      <c r="W223" s="143" t="s">
        <v>611</v>
      </c>
      <c r="X223" s="143" t="s">
        <v>1115</v>
      </c>
      <c r="Y223" s="143" t="s">
        <v>1115</v>
      </c>
      <c r="Z223" s="143" t="s">
        <v>1115</v>
      </c>
    </row>
    <row r="224" spans="1:26" ht="20">
      <c r="A224"/>
      <c r="F224" s="153" t="s">
        <v>3563</v>
      </c>
      <c r="G224" s="153" t="s">
        <v>2946</v>
      </c>
      <c r="H224" s="153">
        <v>5</v>
      </c>
      <c r="I224" s="153">
        <v>20</v>
      </c>
      <c r="J224" s="154" t="s">
        <v>3975</v>
      </c>
      <c r="K224" s="154" t="s">
        <v>3536</v>
      </c>
      <c r="L224" s="154" t="s">
        <v>3976</v>
      </c>
      <c r="M224" s="154">
        <v>21</v>
      </c>
      <c r="N224" s="154" t="s">
        <v>3977</v>
      </c>
      <c r="O224" s="155" t="s">
        <v>3624</v>
      </c>
      <c r="P224" s="155" t="s">
        <v>1105</v>
      </c>
      <c r="Q224" s="143" t="s">
        <v>3997</v>
      </c>
      <c r="R224" s="143" t="s">
        <v>596</v>
      </c>
      <c r="S224" s="143" t="s">
        <v>608</v>
      </c>
      <c r="T224" s="143" t="s">
        <v>763</v>
      </c>
      <c r="U224" s="143" t="s">
        <v>3595</v>
      </c>
      <c r="V224" s="143" t="s">
        <v>761</v>
      </c>
      <c r="W224" s="143" t="s">
        <v>611</v>
      </c>
      <c r="X224" s="143" t="s">
        <v>1115</v>
      </c>
      <c r="Y224" s="143" t="s">
        <v>1115</v>
      </c>
      <c r="Z224" s="143" t="s">
        <v>1115</v>
      </c>
    </row>
    <row r="225" spans="1:26" ht="20">
      <c r="A225"/>
      <c r="F225" s="153" t="s">
        <v>3563</v>
      </c>
      <c r="G225" s="153" t="s">
        <v>2947</v>
      </c>
      <c r="H225" s="153">
        <v>5</v>
      </c>
      <c r="I225" s="153">
        <v>21</v>
      </c>
      <c r="J225" s="154" t="s">
        <v>3975</v>
      </c>
      <c r="K225" s="154" t="s">
        <v>3536</v>
      </c>
      <c r="L225" s="154" t="s">
        <v>3976</v>
      </c>
      <c r="M225" s="154">
        <v>21</v>
      </c>
      <c r="N225" s="154" t="s">
        <v>3977</v>
      </c>
      <c r="O225" s="155" t="s">
        <v>3626</v>
      </c>
      <c r="P225" s="155" t="s">
        <v>1205</v>
      </c>
      <c r="Q225" s="143" t="s">
        <v>3998</v>
      </c>
      <c r="R225" s="143" t="s">
        <v>850</v>
      </c>
      <c r="S225" s="143" t="s">
        <v>608</v>
      </c>
      <c r="T225" s="143" t="s">
        <v>763</v>
      </c>
      <c r="U225" s="143" t="s">
        <v>3595</v>
      </c>
      <c r="V225" s="143" t="s">
        <v>761</v>
      </c>
      <c r="W225" s="143" t="s">
        <v>611</v>
      </c>
      <c r="X225" s="143" t="s">
        <v>1115</v>
      </c>
      <c r="Y225" s="143" t="s">
        <v>1115</v>
      </c>
      <c r="Z225" s="143" t="s">
        <v>1115</v>
      </c>
    </row>
    <row r="226" spans="1:26" ht="20">
      <c r="A226"/>
      <c r="F226" s="153" t="s">
        <v>3563</v>
      </c>
      <c r="G226" s="153" t="s">
        <v>2948</v>
      </c>
      <c r="H226" s="153">
        <v>5</v>
      </c>
      <c r="I226" s="153">
        <v>22</v>
      </c>
      <c r="J226" s="154" t="s">
        <v>3975</v>
      </c>
      <c r="K226" s="154" t="s">
        <v>3536</v>
      </c>
      <c r="L226" s="154" t="s">
        <v>3976</v>
      </c>
      <c r="M226" s="154">
        <v>21</v>
      </c>
      <c r="N226" s="154" t="s">
        <v>3977</v>
      </c>
      <c r="O226" s="155" t="s">
        <v>3628</v>
      </c>
      <c r="P226" s="155" t="s">
        <v>1168</v>
      </c>
      <c r="Q226" s="143" t="s">
        <v>3999</v>
      </c>
      <c r="R226" s="143" t="s">
        <v>754</v>
      </c>
      <c r="S226" s="143" t="s">
        <v>608</v>
      </c>
      <c r="T226" s="143" t="s">
        <v>763</v>
      </c>
      <c r="U226" s="143" t="s">
        <v>3595</v>
      </c>
      <c r="V226" s="143" t="s">
        <v>761</v>
      </c>
      <c r="W226" s="143" t="s">
        <v>611</v>
      </c>
      <c r="X226" s="143" t="s">
        <v>1115</v>
      </c>
      <c r="Y226" s="143" t="s">
        <v>1115</v>
      </c>
      <c r="Z226" s="143" t="s">
        <v>1115</v>
      </c>
    </row>
    <row r="227" spans="1:26" ht="20">
      <c r="A227"/>
      <c r="F227" s="153" t="s">
        <v>3563</v>
      </c>
      <c r="G227" s="153" t="s">
        <v>2949</v>
      </c>
      <c r="H227" s="153">
        <v>5</v>
      </c>
      <c r="I227" s="153">
        <v>23</v>
      </c>
      <c r="J227" s="154" t="s">
        <v>3975</v>
      </c>
      <c r="K227" s="154" t="s">
        <v>3536</v>
      </c>
      <c r="L227" s="154" t="s">
        <v>3976</v>
      </c>
      <c r="M227" s="154">
        <v>21</v>
      </c>
      <c r="N227" s="154" t="s">
        <v>3977</v>
      </c>
      <c r="O227" s="155" t="s">
        <v>3630</v>
      </c>
      <c r="P227" s="155" t="s">
        <v>1213</v>
      </c>
      <c r="Q227" s="143" t="s">
        <v>4000</v>
      </c>
      <c r="R227" s="143" t="s">
        <v>755</v>
      </c>
      <c r="S227" s="143" t="s">
        <v>608</v>
      </c>
      <c r="T227" s="143" t="s">
        <v>763</v>
      </c>
      <c r="U227" s="143" t="s">
        <v>3595</v>
      </c>
      <c r="V227" s="143" t="s">
        <v>761</v>
      </c>
      <c r="W227" s="143" t="s">
        <v>611</v>
      </c>
      <c r="X227" s="143" t="s">
        <v>1115</v>
      </c>
      <c r="Y227" s="143" t="s">
        <v>1115</v>
      </c>
      <c r="Z227" s="143" t="s">
        <v>1115</v>
      </c>
    </row>
    <row r="228" spans="1:26" ht="20">
      <c r="A228"/>
      <c r="F228" s="153" t="s">
        <v>3563</v>
      </c>
      <c r="G228" s="153" t="s">
        <v>2950</v>
      </c>
      <c r="H228" s="153">
        <v>5</v>
      </c>
      <c r="I228" s="153">
        <v>24</v>
      </c>
      <c r="J228" s="154" t="s">
        <v>3975</v>
      </c>
      <c r="K228" s="154" t="s">
        <v>3536</v>
      </c>
      <c r="L228" s="154" t="s">
        <v>3976</v>
      </c>
      <c r="M228" s="154">
        <v>21</v>
      </c>
      <c r="N228" s="154" t="s">
        <v>3977</v>
      </c>
      <c r="O228" s="155" t="s">
        <v>3632</v>
      </c>
      <c r="P228" s="155" t="s">
        <v>1131</v>
      </c>
      <c r="Q228" s="143" t="s">
        <v>4001</v>
      </c>
      <c r="R228" s="143" t="s">
        <v>851</v>
      </c>
      <c r="S228" s="143" t="s">
        <v>608</v>
      </c>
      <c r="T228" s="143" t="s">
        <v>763</v>
      </c>
      <c r="U228" s="143" t="s">
        <v>3595</v>
      </c>
      <c r="V228" s="143" t="s">
        <v>761</v>
      </c>
      <c r="W228" s="143" t="s">
        <v>611</v>
      </c>
      <c r="X228" s="143" t="s">
        <v>1115</v>
      </c>
      <c r="Y228" s="143" t="s">
        <v>1115</v>
      </c>
      <c r="Z228" s="143" t="s">
        <v>1115</v>
      </c>
    </row>
    <row r="229" spans="1:26" ht="20">
      <c r="A229"/>
      <c r="F229" s="153" t="s">
        <v>3563</v>
      </c>
      <c r="G229" s="153" t="s">
        <v>2951</v>
      </c>
      <c r="H229" s="153">
        <v>5</v>
      </c>
      <c r="I229" s="153">
        <v>25</v>
      </c>
      <c r="J229" s="154" t="s">
        <v>3975</v>
      </c>
      <c r="K229" s="154" t="s">
        <v>3536</v>
      </c>
      <c r="L229" s="154" t="s">
        <v>3976</v>
      </c>
      <c r="M229" s="154">
        <v>21</v>
      </c>
      <c r="N229" s="154" t="s">
        <v>3977</v>
      </c>
      <c r="O229" s="155" t="s">
        <v>3634</v>
      </c>
      <c r="P229" s="155" t="s">
        <v>1139</v>
      </c>
      <c r="Q229" s="143" t="s">
        <v>4002</v>
      </c>
      <c r="R229" s="143" t="s">
        <v>4003</v>
      </c>
      <c r="S229" s="143" t="s">
        <v>608</v>
      </c>
      <c r="T229" s="143" t="s">
        <v>763</v>
      </c>
      <c r="U229" s="143" t="s">
        <v>3595</v>
      </c>
      <c r="V229" s="143" t="s">
        <v>761</v>
      </c>
      <c r="W229" s="143" t="s">
        <v>611</v>
      </c>
      <c r="X229" s="143" t="s">
        <v>1115</v>
      </c>
      <c r="Y229" s="143" t="s">
        <v>1115</v>
      </c>
      <c r="Z229" s="143" t="s">
        <v>1115</v>
      </c>
    </row>
    <row r="230" spans="1:26" ht="20">
      <c r="A230"/>
      <c r="F230" s="153" t="s">
        <v>3563</v>
      </c>
      <c r="G230" s="153" t="s">
        <v>2952</v>
      </c>
      <c r="H230" s="153">
        <v>5</v>
      </c>
      <c r="I230" s="153">
        <v>26</v>
      </c>
      <c r="J230" s="154" t="s">
        <v>3975</v>
      </c>
      <c r="K230" s="154" t="s">
        <v>3536</v>
      </c>
      <c r="L230" s="154" t="s">
        <v>3976</v>
      </c>
      <c r="M230" s="154">
        <v>21</v>
      </c>
      <c r="N230" s="154" t="s">
        <v>3977</v>
      </c>
      <c r="O230" s="155" t="s">
        <v>3636</v>
      </c>
      <c r="P230" s="155" t="s">
        <v>1278</v>
      </c>
      <c r="Q230" s="143" t="s">
        <v>4004</v>
      </c>
      <c r="R230" s="143" t="s">
        <v>756</v>
      </c>
      <c r="S230" s="143" t="s">
        <v>608</v>
      </c>
      <c r="T230" s="143" t="s">
        <v>763</v>
      </c>
      <c r="U230" s="143" t="s">
        <v>3595</v>
      </c>
      <c r="V230" s="143" t="s">
        <v>761</v>
      </c>
      <c r="W230" s="143" t="s">
        <v>611</v>
      </c>
      <c r="X230" s="143" t="s">
        <v>1115</v>
      </c>
      <c r="Y230" s="143" t="s">
        <v>1115</v>
      </c>
      <c r="Z230" s="143" t="s">
        <v>1115</v>
      </c>
    </row>
    <row r="231" spans="1:26" ht="20">
      <c r="A231"/>
      <c r="F231" s="153" t="s">
        <v>3563</v>
      </c>
      <c r="G231" s="153" t="s">
        <v>2953</v>
      </c>
      <c r="H231" s="153">
        <v>5</v>
      </c>
      <c r="I231" s="153">
        <v>27</v>
      </c>
      <c r="J231" s="154" t="s">
        <v>3975</v>
      </c>
      <c r="K231" s="154" t="s">
        <v>3536</v>
      </c>
      <c r="L231" s="154" t="s">
        <v>3976</v>
      </c>
      <c r="M231" s="154">
        <v>21</v>
      </c>
      <c r="N231" s="154" t="s">
        <v>3977</v>
      </c>
      <c r="O231" s="155" t="s">
        <v>3638</v>
      </c>
      <c r="P231" s="155" t="s">
        <v>1238</v>
      </c>
      <c r="Q231" s="143" t="s">
        <v>4005</v>
      </c>
      <c r="R231" s="143" t="s">
        <v>852</v>
      </c>
      <c r="S231" s="143" t="s">
        <v>608</v>
      </c>
      <c r="T231" s="143" t="s">
        <v>763</v>
      </c>
      <c r="U231" s="143" t="s">
        <v>3595</v>
      </c>
      <c r="V231" s="143" t="s">
        <v>761</v>
      </c>
      <c r="W231" s="143" t="s">
        <v>611</v>
      </c>
      <c r="X231" s="143" t="s">
        <v>1115</v>
      </c>
      <c r="Y231" s="143" t="s">
        <v>1115</v>
      </c>
      <c r="Z231" s="143" t="s">
        <v>1115</v>
      </c>
    </row>
    <row r="232" spans="1:26" ht="20">
      <c r="A232"/>
      <c r="F232" s="153" t="s">
        <v>3563</v>
      </c>
      <c r="G232" s="153" t="s">
        <v>2954</v>
      </c>
      <c r="H232" s="153">
        <v>5</v>
      </c>
      <c r="I232" s="153">
        <v>28</v>
      </c>
      <c r="J232" s="154" t="s">
        <v>3975</v>
      </c>
      <c r="K232" s="154" t="s">
        <v>3536</v>
      </c>
      <c r="L232" s="154" t="s">
        <v>3976</v>
      </c>
      <c r="M232" s="154">
        <v>21</v>
      </c>
      <c r="N232" s="154" t="s">
        <v>3977</v>
      </c>
      <c r="O232" s="155" t="s">
        <v>3640</v>
      </c>
      <c r="P232" s="155" t="s">
        <v>1184</v>
      </c>
      <c r="Q232" s="143" t="s">
        <v>4006</v>
      </c>
      <c r="R232" s="143" t="s">
        <v>853</v>
      </c>
      <c r="S232" s="143" t="s">
        <v>608</v>
      </c>
      <c r="T232" s="143" t="s">
        <v>763</v>
      </c>
      <c r="U232" s="143" t="s">
        <v>3595</v>
      </c>
      <c r="V232" s="143" t="s">
        <v>761</v>
      </c>
      <c r="W232" s="143" t="s">
        <v>611</v>
      </c>
      <c r="X232" s="143" t="s">
        <v>1115</v>
      </c>
      <c r="Y232" s="143" t="s">
        <v>1115</v>
      </c>
      <c r="Z232" s="143" t="s">
        <v>1115</v>
      </c>
    </row>
    <row r="233" spans="1:26" ht="20">
      <c r="A233"/>
      <c r="F233" s="153" t="s">
        <v>3563</v>
      </c>
      <c r="G233" s="153" t="s">
        <v>2955</v>
      </c>
      <c r="H233" s="153">
        <v>5</v>
      </c>
      <c r="I233" s="153">
        <v>29</v>
      </c>
      <c r="J233" s="154" t="s">
        <v>3975</v>
      </c>
      <c r="K233" s="154" t="s">
        <v>3536</v>
      </c>
      <c r="L233" s="154" t="s">
        <v>3976</v>
      </c>
      <c r="M233" s="154">
        <v>21</v>
      </c>
      <c r="N233" s="154" t="s">
        <v>3977</v>
      </c>
      <c r="O233" s="155" t="s">
        <v>4007</v>
      </c>
      <c r="P233" s="155" t="s">
        <v>1302</v>
      </c>
      <c r="Q233" s="143" t="s">
        <v>4008</v>
      </c>
      <c r="R233" s="143" t="s">
        <v>966</v>
      </c>
      <c r="S233" s="143" t="s">
        <v>760</v>
      </c>
      <c r="T233" s="143" t="s">
        <v>761</v>
      </c>
      <c r="U233" s="143" t="s">
        <v>762</v>
      </c>
      <c r="V233" s="143" t="s">
        <v>763</v>
      </c>
      <c r="W233" s="143" t="s">
        <v>764</v>
      </c>
      <c r="X233" s="143" t="s">
        <v>1115</v>
      </c>
      <c r="Y233" s="143" t="s">
        <v>1115</v>
      </c>
      <c r="Z233" s="143" t="s">
        <v>1115</v>
      </c>
    </row>
    <row r="234" spans="1:26" ht="20">
      <c r="A234"/>
      <c r="F234" s="153" t="s">
        <v>3563</v>
      </c>
      <c r="G234" s="153" t="s">
        <v>2956</v>
      </c>
      <c r="H234" s="153">
        <v>5</v>
      </c>
      <c r="I234" s="153">
        <v>30</v>
      </c>
      <c r="J234" s="154" t="s">
        <v>3975</v>
      </c>
      <c r="K234" s="154" t="s">
        <v>3536</v>
      </c>
      <c r="L234" s="154" t="s">
        <v>3976</v>
      </c>
      <c r="M234" s="154">
        <v>21</v>
      </c>
      <c r="N234" s="154" t="s">
        <v>3977</v>
      </c>
      <c r="O234" s="155" t="s">
        <v>4009</v>
      </c>
      <c r="P234" s="155" t="s">
        <v>1306</v>
      </c>
      <c r="Q234" s="143" t="s">
        <v>4010</v>
      </c>
      <c r="R234" s="143" t="s">
        <v>765</v>
      </c>
      <c r="S234" s="143" t="s">
        <v>760</v>
      </c>
      <c r="T234" s="143" t="s">
        <v>761</v>
      </c>
      <c r="U234" s="143" t="s">
        <v>762</v>
      </c>
      <c r="V234" s="143" t="s">
        <v>763</v>
      </c>
      <c r="W234" s="143" t="s">
        <v>764</v>
      </c>
      <c r="X234" s="143" t="s">
        <v>1115</v>
      </c>
      <c r="Y234" s="143" t="s">
        <v>1115</v>
      </c>
      <c r="Z234" s="143" t="s">
        <v>1115</v>
      </c>
    </row>
    <row r="235" spans="1:26" ht="20">
      <c r="A235"/>
      <c r="F235" s="153" t="s">
        <v>3563</v>
      </c>
      <c r="G235" s="153" t="s">
        <v>2957</v>
      </c>
      <c r="H235" s="153">
        <v>5</v>
      </c>
      <c r="I235" s="153">
        <v>31</v>
      </c>
      <c r="J235" s="154" t="s">
        <v>3975</v>
      </c>
      <c r="K235" s="154" t="s">
        <v>3536</v>
      </c>
      <c r="L235" s="154" t="s">
        <v>3976</v>
      </c>
      <c r="M235" s="154">
        <v>21</v>
      </c>
      <c r="N235" s="154" t="s">
        <v>3977</v>
      </c>
      <c r="O235" s="155" t="s">
        <v>4011</v>
      </c>
      <c r="P235" s="155" t="s">
        <v>1310</v>
      </c>
      <c r="Q235" s="143" t="s">
        <v>4012</v>
      </c>
      <c r="R235" s="143" t="s">
        <v>766</v>
      </c>
      <c r="S235" s="143" t="s">
        <v>760</v>
      </c>
      <c r="T235" s="143" t="s">
        <v>761</v>
      </c>
      <c r="U235" s="143" t="s">
        <v>762</v>
      </c>
      <c r="V235" s="143" t="s">
        <v>763</v>
      </c>
      <c r="W235" s="143" t="s">
        <v>764</v>
      </c>
      <c r="X235" s="143" t="s">
        <v>1115</v>
      </c>
      <c r="Y235" s="143" t="s">
        <v>1115</v>
      </c>
      <c r="Z235" s="143" t="s">
        <v>1115</v>
      </c>
    </row>
    <row r="236" spans="1:26" ht="20">
      <c r="A236"/>
      <c r="F236" s="153" t="s">
        <v>3563</v>
      </c>
      <c r="G236" s="153" t="s">
        <v>2958</v>
      </c>
      <c r="H236" s="153">
        <v>5</v>
      </c>
      <c r="I236" s="153">
        <v>32</v>
      </c>
      <c r="J236" s="154" t="s">
        <v>3975</v>
      </c>
      <c r="K236" s="154" t="s">
        <v>3536</v>
      </c>
      <c r="L236" s="154" t="s">
        <v>3976</v>
      </c>
      <c r="M236" s="154">
        <v>21</v>
      </c>
      <c r="N236" s="154" t="s">
        <v>3977</v>
      </c>
      <c r="O236" s="155" t="s">
        <v>4013</v>
      </c>
      <c r="P236" s="155" t="s">
        <v>1313</v>
      </c>
      <c r="Q236" s="143" t="s">
        <v>4014</v>
      </c>
      <c r="R236" s="143" t="s">
        <v>767</v>
      </c>
      <c r="S236" s="143" t="s">
        <v>760</v>
      </c>
      <c r="T236" s="143" t="s">
        <v>761</v>
      </c>
      <c r="U236" s="143" t="s">
        <v>762</v>
      </c>
      <c r="V236" s="143" t="s">
        <v>763</v>
      </c>
      <c r="W236" s="143" t="s">
        <v>764</v>
      </c>
      <c r="X236" s="143" t="s">
        <v>1115</v>
      </c>
      <c r="Y236" s="143" t="s">
        <v>1115</v>
      </c>
      <c r="Z236" s="143" t="s">
        <v>1115</v>
      </c>
    </row>
    <row r="237" spans="1:26" ht="20">
      <c r="A237"/>
      <c r="F237" s="153" t="s">
        <v>3563</v>
      </c>
      <c r="G237" s="153" t="s">
        <v>2959</v>
      </c>
      <c r="H237" s="153">
        <v>5</v>
      </c>
      <c r="I237" s="153">
        <v>33</v>
      </c>
      <c r="J237" s="154" t="s">
        <v>3975</v>
      </c>
      <c r="K237" s="154" t="s">
        <v>3536</v>
      </c>
      <c r="L237" s="154" t="s">
        <v>3976</v>
      </c>
      <c r="M237" s="154">
        <v>21</v>
      </c>
      <c r="N237" s="154" t="s">
        <v>3977</v>
      </c>
      <c r="O237" s="155" t="s">
        <v>4015</v>
      </c>
      <c r="P237" s="155" t="s">
        <v>1317</v>
      </c>
      <c r="Q237" s="143" t="s">
        <v>4016</v>
      </c>
      <c r="R237" s="143" t="s">
        <v>768</v>
      </c>
      <c r="S237" s="143" t="s">
        <v>760</v>
      </c>
      <c r="T237" s="143" t="s">
        <v>761</v>
      </c>
      <c r="U237" s="143" t="s">
        <v>762</v>
      </c>
      <c r="V237" s="143" t="s">
        <v>763</v>
      </c>
      <c r="W237" s="143" t="s">
        <v>764</v>
      </c>
      <c r="X237" s="143" t="s">
        <v>1115</v>
      </c>
      <c r="Y237" s="143" t="s">
        <v>1115</v>
      </c>
      <c r="Z237" s="143" t="s">
        <v>1115</v>
      </c>
    </row>
    <row r="238" spans="1:26" ht="20">
      <c r="A238"/>
      <c r="F238" s="153" t="s">
        <v>3563</v>
      </c>
      <c r="G238" s="153" t="s">
        <v>2960</v>
      </c>
      <c r="H238" s="153">
        <v>5</v>
      </c>
      <c r="I238" s="153">
        <v>34</v>
      </c>
      <c r="J238" s="154" t="s">
        <v>3975</v>
      </c>
      <c r="K238" s="154" t="s">
        <v>3536</v>
      </c>
      <c r="L238" s="154" t="s">
        <v>3976</v>
      </c>
      <c r="M238" s="154">
        <v>21</v>
      </c>
      <c r="N238" s="154" t="s">
        <v>3977</v>
      </c>
      <c r="O238" s="155" t="s">
        <v>4017</v>
      </c>
      <c r="P238" s="155" t="s">
        <v>1321</v>
      </c>
      <c r="Q238" s="143" t="s">
        <v>4018</v>
      </c>
      <c r="R238" s="143" t="s">
        <v>769</v>
      </c>
      <c r="S238" s="143" t="s">
        <v>760</v>
      </c>
      <c r="T238" s="143" t="s">
        <v>761</v>
      </c>
      <c r="U238" s="143" t="s">
        <v>762</v>
      </c>
      <c r="V238" s="143" t="s">
        <v>763</v>
      </c>
      <c r="W238" s="143" t="s">
        <v>764</v>
      </c>
      <c r="X238" s="143" t="s">
        <v>1115</v>
      </c>
      <c r="Y238" s="143" t="s">
        <v>1115</v>
      </c>
      <c r="Z238" s="143" t="s">
        <v>1115</v>
      </c>
    </row>
    <row r="239" spans="1:26" ht="20">
      <c r="A239"/>
      <c r="F239" s="153" t="s">
        <v>3563</v>
      </c>
      <c r="G239" s="153" t="s">
        <v>2961</v>
      </c>
      <c r="H239" s="153">
        <v>5</v>
      </c>
      <c r="I239" s="153">
        <v>35</v>
      </c>
      <c r="J239" s="154" t="s">
        <v>3975</v>
      </c>
      <c r="K239" s="154" t="s">
        <v>3536</v>
      </c>
      <c r="L239" s="154" t="s">
        <v>3976</v>
      </c>
      <c r="M239" s="154">
        <v>21</v>
      </c>
      <c r="N239" s="154" t="s">
        <v>3977</v>
      </c>
      <c r="O239" s="155" t="s">
        <v>4019</v>
      </c>
      <c r="P239" s="155" t="s">
        <v>1325</v>
      </c>
      <c r="Q239" s="143" t="s">
        <v>4020</v>
      </c>
      <c r="R239" s="143" t="s">
        <v>770</v>
      </c>
      <c r="S239" s="143" t="s">
        <v>760</v>
      </c>
      <c r="T239" s="143" t="s">
        <v>761</v>
      </c>
      <c r="U239" s="143" t="s">
        <v>762</v>
      </c>
      <c r="V239" s="143" t="s">
        <v>763</v>
      </c>
      <c r="W239" s="143" t="s">
        <v>764</v>
      </c>
      <c r="X239" s="143" t="s">
        <v>1115</v>
      </c>
      <c r="Y239" s="143" t="s">
        <v>1115</v>
      </c>
      <c r="Z239" s="143" t="s">
        <v>1115</v>
      </c>
    </row>
    <row r="240" spans="1:26" ht="20">
      <c r="A240"/>
      <c r="F240" s="153" t="s">
        <v>3563</v>
      </c>
      <c r="G240" s="153" t="s">
        <v>2962</v>
      </c>
      <c r="H240" s="153">
        <v>5</v>
      </c>
      <c r="I240" s="153">
        <v>36</v>
      </c>
      <c r="J240" s="154" t="s">
        <v>3975</v>
      </c>
      <c r="K240" s="154" t="s">
        <v>3536</v>
      </c>
      <c r="L240" s="154" t="s">
        <v>3976</v>
      </c>
      <c r="M240" s="154">
        <v>21</v>
      </c>
      <c r="N240" s="154" t="s">
        <v>3977</v>
      </c>
      <c r="O240" s="155" t="s">
        <v>4021</v>
      </c>
      <c r="P240" s="155" t="s">
        <v>1328</v>
      </c>
      <c r="Q240" s="143" t="s">
        <v>4022</v>
      </c>
      <c r="R240" s="143" t="s">
        <v>772</v>
      </c>
      <c r="S240" s="143" t="s">
        <v>760</v>
      </c>
      <c r="T240" s="143" t="s">
        <v>761</v>
      </c>
      <c r="U240" s="143" t="s">
        <v>762</v>
      </c>
      <c r="V240" s="143" t="s">
        <v>763</v>
      </c>
      <c r="W240" s="143" t="s">
        <v>764</v>
      </c>
      <c r="X240" s="143" t="s">
        <v>1115</v>
      </c>
      <c r="Y240" s="143" t="s">
        <v>1115</v>
      </c>
      <c r="Z240" s="143" t="s">
        <v>1115</v>
      </c>
    </row>
    <row r="241" spans="1:26" ht="20">
      <c r="A241"/>
      <c r="F241" s="153" t="s">
        <v>3563</v>
      </c>
      <c r="G241" s="153" t="s">
        <v>2963</v>
      </c>
      <c r="H241" s="153">
        <v>4</v>
      </c>
      <c r="I241" s="153">
        <v>37</v>
      </c>
      <c r="J241" s="154" t="s">
        <v>3975</v>
      </c>
      <c r="K241" s="154" t="s">
        <v>3536</v>
      </c>
      <c r="L241" s="154" t="s">
        <v>3976</v>
      </c>
      <c r="M241" s="154">
        <v>21</v>
      </c>
      <c r="N241" s="154" t="s">
        <v>3977</v>
      </c>
      <c r="O241" s="155" t="s">
        <v>3692</v>
      </c>
      <c r="P241" s="155" t="s">
        <v>1404</v>
      </c>
      <c r="Q241" s="143" t="s">
        <v>4023</v>
      </c>
      <c r="R241" s="143" t="s">
        <v>103</v>
      </c>
      <c r="S241" s="143" t="s">
        <v>623</v>
      </c>
      <c r="T241" s="143" t="s">
        <v>624</v>
      </c>
      <c r="U241" s="143" t="s">
        <v>625</v>
      </c>
      <c r="V241" s="143" t="s">
        <v>626</v>
      </c>
      <c r="W241" s="143" t="s">
        <v>1115</v>
      </c>
      <c r="X241" s="143" t="s">
        <v>1115</v>
      </c>
      <c r="Y241" s="143" t="s">
        <v>1115</v>
      </c>
      <c r="Z241" s="143" t="s">
        <v>1115</v>
      </c>
    </row>
    <row r="242" spans="1:26" ht="20">
      <c r="A242"/>
      <c r="F242" s="153" t="s">
        <v>3563</v>
      </c>
      <c r="G242" s="153" t="s">
        <v>2964</v>
      </c>
      <c r="H242" s="153">
        <v>4</v>
      </c>
      <c r="I242" s="153">
        <v>38</v>
      </c>
      <c r="J242" s="154" t="s">
        <v>3975</v>
      </c>
      <c r="K242" s="154" t="s">
        <v>3536</v>
      </c>
      <c r="L242" s="154" t="s">
        <v>3976</v>
      </c>
      <c r="M242" s="154">
        <v>21</v>
      </c>
      <c r="N242" s="154" t="s">
        <v>3977</v>
      </c>
      <c r="O242" s="155" t="s">
        <v>3694</v>
      </c>
      <c r="P242" s="155" t="s">
        <v>1413</v>
      </c>
      <c r="Q242" s="143" t="s">
        <v>4024</v>
      </c>
      <c r="R242" s="143" t="s">
        <v>774</v>
      </c>
      <c r="S242" s="143" t="s">
        <v>110</v>
      </c>
      <c r="T242" s="143" t="s">
        <v>111</v>
      </c>
      <c r="U242" s="143" t="s">
        <v>112</v>
      </c>
      <c r="V242" s="143" t="s">
        <v>113</v>
      </c>
      <c r="W242" s="143" t="s">
        <v>1115</v>
      </c>
      <c r="X242" s="143" t="s">
        <v>1115</v>
      </c>
      <c r="Y242" s="143" t="s">
        <v>1115</v>
      </c>
      <c r="Z242" s="143" t="s">
        <v>1115</v>
      </c>
    </row>
    <row r="243" spans="1:26" ht="20">
      <c r="A243"/>
      <c r="F243" s="153" t="s">
        <v>3563</v>
      </c>
      <c r="G243" s="153" t="s">
        <v>2965</v>
      </c>
      <c r="H243" s="153">
        <v>4</v>
      </c>
      <c r="I243" s="153">
        <v>39</v>
      </c>
      <c r="J243" s="154" t="s">
        <v>3975</v>
      </c>
      <c r="K243" s="154" t="s">
        <v>3536</v>
      </c>
      <c r="L243" s="154" t="s">
        <v>3976</v>
      </c>
      <c r="M243" s="154">
        <v>21</v>
      </c>
      <c r="N243" s="154" t="s">
        <v>3977</v>
      </c>
      <c r="O243" s="155" t="s">
        <v>3696</v>
      </c>
      <c r="P243" s="155" t="s">
        <v>1421</v>
      </c>
      <c r="Q243" s="143" t="s">
        <v>4025</v>
      </c>
      <c r="R243" s="143" t="s">
        <v>3911</v>
      </c>
      <c r="S243" s="143" t="s">
        <v>628</v>
      </c>
      <c r="T243" s="143" t="s">
        <v>629</v>
      </c>
      <c r="U243" s="143" t="s">
        <v>630</v>
      </c>
      <c r="V243" s="143" t="s">
        <v>776</v>
      </c>
      <c r="W243" s="143" t="s">
        <v>1115</v>
      </c>
      <c r="X243" s="143" t="s">
        <v>1115</v>
      </c>
      <c r="Y243" s="143" t="s">
        <v>1115</v>
      </c>
      <c r="Z243" s="143" t="s">
        <v>1115</v>
      </c>
    </row>
    <row r="244" spans="1:26" ht="20">
      <c r="A244"/>
      <c r="F244" s="153" t="s">
        <v>3563</v>
      </c>
      <c r="G244" s="153" t="s">
        <v>2966</v>
      </c>
      <c r="H244" s="153">
        <v>4</v>
      </c>
      <c r="I244" s="153">
        <v>40</v>
      </c>
      <c r="J244" s="154" t="s">
        <v>3975</v>
      </c>
      <c r="K244" s="154" t="s">
        <v>3536</v>
      </c>
      <c r="L244" s="154" t="s">
        <v>3976</v>
      </c>
      <c r="M244" s="154">
        <v>21</v>
      </c>
      <c r="N244" s="154" t="s">
        <v>3977</v>
      </c>
      <c r="O244" s="155" t="s">
        <v>3699</v>
      </c>
      <c r="P244" s="155" t="s">
        <v>1428</v>
      </c>
      <c r="Q244" s="143" t="s">
        <v>4026</v>
      </c>
      <c r="R244" s="143" t="s">
        <v>3320</v>
      </c>
      <c r="S244" s="143" t="s">
        <v>628</v>
      </c>
      <c r="T244" s="143" t="s">
        <v>629</v>
      </c>
      <c r="U244" s="143" t="s">
        <v>630</v>
      </c>
      <c r="V244" s="143" t="s">
        <v>776</v>
      </c>
      <c r="W244" s="143" t="s">
        <v>1115</v>
      </c>
      <c r="X244" s="143" t="s">
        <v>1115</v>
      </c>
      <c r="Y244" s="143" t="s">
        <v>1115</v>
      </c>
      <c r="Z244" s="143" t="s">
        <v>1115</v>
      </c>
    </row>
    <row r="245" spans="1:26" ht="20">
      <c r="A245"/>
      <c r="F245" s="153" t="s">
        <v>3563</v>
      </c>
      <c r="G245" s="153" t="s">
        <v>2967</v>
      </c>
      <c r="H245" s="153">
        <v>7</v>
      </c>
      <c r="I245" s="153">
        <v>41</v>
      </c>
      <c r="J245" s="154" t="s">
        <v>3975</v>
      </c>
      <c r="K245" s="154" t="s">
        <v>3536</v>
      </c>
      <c r="L245" s="154" t="s">
        <v>3976</v>
      </c>
      <c r="M245" s="154">
        <v>21</v>
      </c>
      <c r="N245" s="154" t="s">
        <v>3977</v>
      </c>
      <c r="O245" s="155" t="s">
        <v>3701</v>
      </c>
      <c r="P245" s="155" t="s">
        <v>3702</v>
      </c>
      <c r="Q245" s="143" t="s">
        <v>4027</v>
      </c>
      <c r="R245" s="143" t="s">
        <v>3704</v>
      </c>
      <c r="S245" s="143" t="s">
        <v>3705</v>
      </c>
      <c r="T245" s="143" t="s">
        <v>3706</v>
      </c>
      <c r="U245" s="143" t="s">
        <v>3707</v>
      </c>
      <c r="V245" s="143" t="s">
        <v>3708</v>
      </c>
      <c r="W245" s="143" t="s">
        <v>3709</v>
      </c>
      <c r="X245" s="143" t="s">
        <v>3710</v>
      </c>
      <c r="Y245" s="143" t="s">
        <v>3711</v>
      </c>
      <c r="Z245" s="143" t="s">
        <v>1115</v>
      </c>
    </row>
    <row r="246" spans="1:26" ht="20">
      <c r="A246"/>
      <c r="F246" s="153" t="s">
        <v>3563</v>
      </c>
      <c r="G246" s="153" t="s">
        <v>2968</v>
      </c>
      <c r="H246" s="153">
        <v>4</v>
      </c>
      <c r="I246" s="153">
        <v>42</v>
      </c>
      <c r="J246" s="154" t="s">
        <v>3975</v>
      </c>
      <c r="K246" s="154" t="s">
        <v>3536</v>
      </c>
      <c r="L246" s="154" t="s">
        <v>3976</v>
      </c>
      <c r="M246" s="154">
        <v>21</v>
      </c>
      <c r="N246" s="154" t="s">
        <v>3977</v>
      </c>
      <c r="O246" s="155" t="s">
        <v>3712</v>
      </c>
      <c r="P246" s="155" t="s">
        <v>3314</v>
      </c>
      <c r="Q246" s="143" t="s">
        <v>4028</v>
      </c>
      <c r="R246" s="143" t="s">
        <v>778</v>
      </c>
      <c r="S246" s="143" t="s">
        <v>633</v>
      </c>
      <c r="T246" s="143" t="s">
        <v>634</v>
      </c>
      <c r="U246" s="143" t="s">
        <v>635</v>
      </c>
      <c r="V246" s="143" t="s">
        <v>636</v>
      </c>
      <c r="W246" s="143" t="s">
        <v>1115</v>
      </c>
      <c r="X246" s="143" t="s">
        <v>1115</v>
      </c>
      <c r="Y246" s="143" t="s">
        <v>1115</v>
      </c>
      <c r="Z246" s="143" t="s">
        <v>1115</v>
      </c>
    </row>
    <row r="247" spans="1:26" ht="20">
      <c r="A247"/>
      <c r="F247" s="153" t="s">
        <v>3563</v>
      </c>
      <c r="G247" s="153" t="s">
        <v>2969</v>
      </c>
      <c r="H247" s="153">
        <v>3</v>
      </c>
      <c r="I247" s="153">
        <v>43</v>
      </c>
      <c r="J247" s="154" t="s">
        <v>3975</v>
      </c>
      <c r="K247" s="154" t="s">
        <v>3536</v>
      </c>
      <c r="L247" s="154" t="s">
        <v>3976</v>
      </c>
      <c r="M247" s="154">
        <v>21</v>
      </c>
      <c r="N247" s="154" t="s">
        <v>3977</v>
      </c>
      <c r="O247" s="155" t="s">
        <v>3714</v>
      </c>
      <c r="P247" s="155" t="s">
        <v>3316</v>
      </c>
      <c r="Q247" s="143" t="s">
        <v>4029</v>
      </c>
      <c r="R247" s="143" t="s">
        <v>637</v>
      </c>
      <c r="S247" s="143" t="s">
        <v>638</v>
      </c>
      <c r="T247" s="143" t="s">
        <v>639</v>
      </c>
      <c r="U247" s="143" t="s">
        <v>640</v>
      </c>
      <c r="V247" s="143" t="s">
        <v>1115</v>
      </c>
      <c r="W247" s="143" t="s">
        <v>1115</v>
      </c>
      <c r="X247" s="143" t="s">
        <v>1115</v>
      </c>
      <c r="Y247" s="143" t="s">
        <v>1115</v>
      </c>
      <c r="Z247" s="143" t="s">
        <v>1115</v>
      </c>
    </row>
    <row r="248" spans="1:26" ht="20">
      <c r="A248"/>
      <c r="F248" s="153" t="s">
        <v>3563</v>
      </c>
      <c r="G248" s="153" t="s">
        <v>2970</v>
      </c>
      <c r="H248" s="153">
        <v>3</v>
      </c>
      <c r="I248" s="153">
        <v>44</v>
      </c>
      <c r="J248" s="154" t="s">
        <v>3975</v>
      </c>
      <c r="K248" s="154" t="s">
        <v>3536</v>
      </c>
      <c r="L248" s="154" t="s">
        <v>3976</v>
      </c>
      <c r="M248" s="154">
        <v>21</v>
      </c>
      <c r="N248" s="154" t="s">
        <v>3977</v>
      </c>
      <c r="O248" s="155" t="s">
        <v>3716</v>
      </c>
      <c r="P248" s="155" t="s">
        <v>3318</v>
      </c>
      <c r="Q248" s="143" t="s">
        <v>4030</v>
      </c>
      <c r="R248" s="143" t="s">
        <v>860</v>
      </c>
      <c r="S248" s="143" t="s">
        <v>638</v>
      </c>
      <c r="T248" s="143" t="s">
        <v>639</v>
      </c>
      <c r="U248" s="143" t="s">
        <v>640</v>
      </c>
      <c r="V248" s="143" t="s">
        <v>1115</v>
      </c>
      <c r="W248" s="143" t="s">
        <v>1115</v>
      </c>
      <c r="X248" s="143" t="s">
        <v>1115</v>
      </c>
      <c r="Y248" s="143" t="s">
        <v>1115</v>
      </c>
      <c r="Z248" s="143" t="s">
        <v>1115</v>
      </c>
    </row>
    <row r="249" spans="1:26" ht="20">
      <c r="A249"/>
      <c r="F249" s="153" t="s">
        <v>3563</v>
      </c>
      <c r="G249" s="153" t="s">
        <v>2971</v>
      </c>
      <c r="H249" s="153">
        <v>4</v>
      </c>
      <c r="I249" s="153">
        <v>45</v>
      </c>
      <c r="J249" s="154" t="s">
        <v>3975</v>
      </c>
      <c r="K249" s="154" t="s">
        <v>3536</v>
      </c>
      <c r="L249" s="154" t="s">
        <v>3976</v>
      </c>
      <c r="M249" s="154">
        <v>21</v>
      </c>
      <c r="N249" s="154" t="s">
        <v>3977</v>
      </c>
      <c r="O249" s="155" t="s">
        <v>3718</v>
      </c>
      <c r="P249" s="155" t="s">
        <v>1709</v>
      </c>
      <c r="Q249" s="143" t="s">
        <v>4031</v>
      </c>
      <c r="R249" s="143" t="s">
        <v>718</v>
      </c>
      <c r="S249" s="143" t="s">
        <v>250</v>
      </c>
      <c r="T249" s="143" t="s">
        <v>251</v>
      </c>
      <c r="U249" s="143" t="s">
        <v>252</v>
      </c>
      <c r="V249" s="143" t="s">
        <v>253</v>
      </c>
      <c r="W249" s="143" t="s">
        <v>1115</v>
      </c>
      <c r="X249" s="143" t="s">
        <v>1115</v>
      </c>
      <c r="Y249" s="143" t="s">
        <v>1115</v>
      </c>
      <c r="Z249" s="143" t="s">
        <v>1115</v>
      </c>
    </row>
    <row r="250" spans="1:26" ht="20">
      <c r="A250"/>
      <c r="F250" s="153" t="s">
        <v>3563</v>
      </c>
      <c r="G250" s="153" t="s">
        <v>2972</v>
      </c>
      <c r="H250" s="153">
        <v>4</v>
      </c>
      <c r="I250" s="153">
        <v>46</v>
      </c>
      <c r="J250" s="154" t="s">
        <v>3975</v>
      </c>
      <c r="K250" s="154" t="s">
        <v>3536</v>
      </c>
      <c r="L250" s="154" t="s">
        <v>3976</v>
      </c>
      <c r="M250" s="154">
        <v>21</v>
      </c>
      <c r="N250" s="154" t="s">
        <v>3977</v>
      </c>
      <c r="O250" s="155" t="s">
        <v>3720</v>
      </c>
      <c r="P250" s="155" t="s">
        <v>1718</v>
      </c>
      <c r="Q250" s="143" t="s">
        <v>4032</v>
      </c>
      <c r="R250" s="143" t="s">
        <v>781</v>
      </c>
      <c r="S250" s="143" t="s">
        <v>250</v>
      </c>
      <c r="T250" s="143" t="s">
        <v>251</v>
      </c>
      <c r="U250" s="143" t="s">
        <v>252</v>
      </c>
      <c r="V250" s="143" t="s">
        <v>253</v>
      </c>
      <c r="W250" s="143" t="s">
        <v>1115</v>
      </c>
      <c r="X250" s="143" t="s">
        <v>1115</v>
      </c>
      <c r="Y250" s="143" t="s">
        <v>1115</v>
      </c>
      <c r="Z250" s="143" t="s">
        <v>1115</v>
      </c>
    </row>
    <row r="251" spans="1:26" ht="20">
      <c r="A251"/>
      <c r="F251" s="153" t="s">
        <v>3563</v>
      </c>
      <c r="G251" s="153" t="s">
        <v>2973</v>
      </c>
      <c r="H251" s="153">
        <v>4</v>
      </c>
      <c r="I251" s="153">
        <v>47</v>
      </c>
      <c r="J251" s="154" t="s">
        <v>3975</v>
      </c>
      <c r="K251" s="154" t="s">
        <v>3536</v>
      </c>
      <c r="L251" s="154" t="s">
        <v>3976</v>
      </c>
      <c r="M251" s="154">
        <v>21</v>
      </c>
      <c r="N251" s="154" t="s">
        <v>3977</v>
      </c>
      <c r="O251" s="155" t="s">
        <v>3722</v>
      </c>
      <c r="P251" s="155" t="s">
        <v>1726</v>
      </c>
      <c r="Q251" s="143" t="s">
        <v>4033</v>
      </c>
      <c r="R251" s="143" t="s">
        <v>720</v>
      </c>
      <c r="S251" s="143" t="s">
        <v>250</v>
      </c>
      <c r="T251" s="143" t="s">
        <v>251</v>
      </c>
      <c r="U251" s="143" t="s">
        <v>252</v>
      </c>
      <c r="V251" s="143" t="s">
        <v>253</v>
      </c>
      <c r="W251" s="143" t="s">
        <v>1115</v>
      </c>
      <c r="X251" s="143" t="s">
        <v>1115</v>
      </c>
      <c r="Y251" s="143" t="s">
        <v>1115</v>
      </c>
      <c r="Z251" s="143" t="s">
        <v>1115</v>
      </c>
    </row>
    <row r="252" spans="1:26" ht="20">
      <c r="A252"/>
      <c r="F252" s="153" t="s">
        <v>3563</v>
      </c>
      <c r="G252" s="153" t="s">
        <v>2974</v>
      </c>
      <c r="H252" s="153">
        <v>4</v>
      </c>
      <c r="I252" s="153">
        <v>48</v>
      </c>
      <c r="J252" s="154" t="s">
        <v>3975</v>
      </c>
      <c r="K252" s="154" t="s">
        <v>3536</v>
      </c>
      <c r="L252" s="154" t="s">
        <v>3976</v>
      </c>
      <c r="M252" s="154">
        <v>21</v>
      </c>
      <c r="N252" s="154" t="s">
        <v>3977</v>
      </c>
      <c r="O252" s="155" t="s">
        <v>3724</v>
      </c>
      <c r="P252" s="155" t="s">
        <v>1734</v>
      </c>
      <c r="Q252" s="143" t="s">
        <v>4034</v>
      </c>
      <c r="R252" s="143" t="s">
        <v>782</v>
      </c>
      <c r="S252" s="143" t="s">
        <v>250</v>
      </c>
      <c r="T252" s="143" t="s">
        <v>251</v>
      </c>
      <c r="U252" s="143" t="s">
        <v>252</v>
      </c>
      <c r="V252" s="143" t="s">
        <v>253</v>
      </c>
      <c r="W252" s="143" t="s">
        <v>1115</v>
      </c>
      <c r="X252" s="143" t="s">
        <v>1115</v>
      </c>
      <c r="Y252" s="143" t="s">
        <v>1115</v>
      </c>
      <c r="Z252" s="143" t="s">
        <v>1115</v>
      </c>
    </row>
    <row r="253" spans="1:26" ht="20">
      <c r="A253"/>
      <c r="F253" s="153" t="s">
        <v>3563</v>
      </c>
      <c r="G253" s="153" t="s">
        <v>2975</v>
      </c>
      <c r="H253" s="153">
        <v>4</v>
      </c>
      <c r="I253" s="153">
        <v>49</v>
      </c>
      <c r="J253" s="154" t="s">
        <v>3975</v>
      </c>
      <c r="K253" s="154" t="s">
        <v>3536</v>
      </c>
      <c r="L253" s="154" t="s">
        <v>3976</v>
      </c>
      <c r="M253" s="154">
        <v>21</v>
      </c>
      <c r="N253" s="154" t="s">
        <v>3977</v>
      </c>
      <c r="O253" s="155" t="s">
        <v>3726</v>
      </c>
      <c r="P253" s="155" t="s">
        <v>1742</v>
      </c>
      <c r="Q253" s="143" t="s">
        <v>4035</v>
      </c>
      <c r="R253" s="143" t="s">
        <v>783</v>
      </c>
      <c r="S253" s="143" t="s">
        <v>250</v>
      </c>
      <c r="T253" s="143" t="s">
        <v>251</v>
      </c>
      <c r="U253" s="143" t="s">
        <v>252</v>
      </c>
      <c r="V253" s="143" t="s">
        <v>253</v>
      </c>
      <c r="W253" s="143" t="s">
        <v>1115</v>
      </c>
      <c r="X253" s="143" t="s">
        <v>1115</v>
      </c>
      <c r="Y253" s="143" t="s">
        <v>1115</v>
      </c>
      <c r="Z253" s="143" t="s">
        <v>1115</v>
      </c>
    </row>
    <row r="254" spans="1:26" ht="20">
      <c r="A254"/>
      <c r="F254" s="153" t="s">
        <v>3563</v>
      </c>
      <c r="G254" s="153" t="s">
        <v>2976</v>
      </c>
      <c r="H254" s="153">
        <v>4</v>
      </c>
      <c r="I254" s="153">
        <v>50</v>
      </c>
      <c r="J254" s="154" t="s">
        <v>3975</v>
      </c>
      <c r="K254" s="154" t="s">
        <v>3536</v>
      </c>
      <c r="L254" s="154" t="s">
        <v>3976</v>
      </c>
      <c r="M254" s="154">
        <v>21</v>
      </c>
      <c r="N254" s="154" t="s">
        <v>3977</v>
      </c>
      <c r="O254" s="155" t="s">
        <v>3728</v>
      </c>
      <c r="P254" s="155" t="s">
        <v>1750</v>
      </c>
      <c r="Q254" s="143" t="s">
        <v>4036</v>
      </c>
      <c r="R254" s="143" t="s">
        <v>784</v>
      </c>
      <c r="S254" s="143" t="s">
        <v>250</v>
      </c>
      <c r="T254" s="143" t="s">
        <v>251</v>
      </c>
      <c r="U254" s="143" t="s">
        <v>252</v>
      </c>
      <c r="V254" s="143" t="s">
        <v>253</v>
      </c>
      <c r="W254" s="143" t="s">
        <v>1115</v>
      </c>
      <c r="X254" s="143" t="s">
        <v>1115</v>
      </c>
      <c r="Y254" s="143" t="s">
        <v>1115</v>
      </c>
      <c r="Z254" s="143" t="s">
        <v>1115</v>
      </c>
    </row>
    <row r="255" spans="1:26" ht="20">
      <c r="A255"/>
      <c r="F255" s="153" t="s">
        <v>3563</v>
      </c>
      <c r="G255" s="153" t="s">
        <v>2977</v>
      </c>
      <c r="H255" s="153">
        <v>4</v>
      </c>
      <c r="I255" s="153">
        <v>51</v>
      </c>
      <c r="J255" s="154" t="s">
        <v>3975</v>
      </c>
      <c r="K255" s="154" t="s">
        <v>3536</v>
      </c>
      <c r="L255" s="154" t="s">
        <v>3976</v>
      </c>
      <c r="M255" s="154">
        <v>21</v>
      </c>
      <c r="N255" s="154" t="s">
        <v>3977</v>
      </c>
      <c r="O255" s="155" t="s">
        <v>3730</v>
      </c>
      <c r="P255" s="155" t="s">
        <v>1757</v>
      </c>
      <c r="Q255" s="143" t="s">
        <v>4037</v>
      </c>
      <c r="R255" s="143" t="s">
        <v>864</v>
      </c>
      <c r="S255" s="143" t="s">
        <v>250</v>
      </c>
      <c r="T255" s="143" t="s">
        <v>251</v>
      </c>
      <c r="U255" s="143" t="s">
        <v>252</v>
      </c>
      <c r="V255" s="143" t="s">
        <v>253</v>
      </c>
      <c r="W255" s="143" t="s">
        <v>1115</v>
      </c>
      <c r="X255" s="143" t="s">
        <v>1115</v>
      </c>
      <c r="Y255" s="143" t="s">
        <v>1115</v>
      </c>
      <c r="Z255" s="143" t="s">
        <v>1115</v>
      </c>
    </row>
    <row r="256" spans="1:26" ht="20">
      <c r="A256"/>
      <c r="F256" s="153" t="s">
        <v>3563</v>
      </c>
      <c r="G256" s="153" t="s">
        <v>2978</v>
      </c>
      <c r="H256" s="153">
        <v>4</v>
      </c>
      <c r="I256" s="153">
        <v>52</v>
      </c>
      <c r="J256" s="154" t="s">
        <v>3975</v>
      </c>
      <c r="K256" s="154" t="s">
        <v>3536</v>
      </c>
      <c r="L256" s="154" t="s">
        <v>3976</v>
      </c>
      <c r="M256" s="154">
        <v>21</v>
      </c>
      <c r="N256" s="154" t="s">
        <v>3977</v>
      </c>
      <c r="O256" s="155" t="s">
        <v>3732</v>
      </c>
      <c r="P256" s="155" t="s">
        <v>1765</v>
      </c>
      <c r="Q256" s="143" t="s">
        <v>4038</v>
      </c>
      <c r="R256" s="143" t="s">
        <v>725</v>
      </c>
      <c r="S256" s="143" t="s">
        <v>250</v>
      </c>
      <c r="T256" s="143" t="s">
        <v>251</v>
      </c>
      <c r="U256" s="143" t="s">
        <v>252</v>
      </c>
      <c r="V256" s="143" t="s">
        <v>253</v>
      </c>
      <c r="W256" s="143" t="s">
        <v>1115</v>
      </c>
      <c r="X256" s="143" t="s">
        <v>1115</v>
      </c>
      <c r="Y256" s="143" t="s">
        <v>1115</v>
      </c>
      <c r="Z256" s="143" t="s">
        <v>1115</v>
      </c>
    </row>
    <row r="257" spans="1:26" ht="20">
      <c r="A257"/>
      <c r="F257" s="153" t="s">
        <v>3563</v>
      </c>
      <c r="G257" s="153" t="s">
        <v>2979</v>
      </c>
      <c r="H257" s="153">
        <v>4</v>
      </c>
      <c r="I257" s="153">
        <v>53</v>
      </c>
      <c r="J257" s="154" t="s">
        <v>3975</v>
      </c>
      <c r="K257" s="154" t="s">
        <v>3536</v>
      </c>
      <c r="L257" s="154" t="s">
        <v>3976</v>
      </c>
      <c r="M257" s="154">
        <v>21</v>
      </c>
      <c r="N257" s="154" t="s">
        <v>3977</v>
      </c>
      <c r="O257" s="155" t="s">
        <v>3734</v>
      </c>
      <c r="P257" s="155" t="s">
        <v>1773</v>
      </c>
      <c r="Q257" s="143" t="s">
        <v>4039</v>
      </c>
      <c r="R257" s="143" t="s">
        <v>865</v>
      </c>
      <c r="S257" s="143" t="s">
        <v>250</v>
      </c>
      <c r="T257" s="143" t="s">
        <v>251</v>
      </c>
      <c r="U257" s="143" t="s">
        <v>252</v>
      </c>
      <c r="V257" s="143" t="s">
        <v>253</v>
      </c>
      <c r="W257" s="143" t="s">
        <v>1115</v>
      </c>
      <c r="X257" s="143" t="s">
        <v>1115</v>
      </c>
      <c r="Y257" s="143" t="s">
        <v>1115</v>
      </c>
      <c r="Z257" s="143" t="s">
        <v>1115</v>
      </c>
    </row>
    <row r="258" spans="1:26" ht="20">
      <c r="A258"/>
      <c r="F258" s="153" t="s">
        <v>3563</v>
      </c>
      <c r="G258" s="153" t="s">
        <v>2980</v>
      </c>
      <c r="H258" s="153">
        <v>4</v>
      </c>
      <c r="I258" s="153">
        <v>54</v>
      </c>
      <c r="J258" s="154" t="s">
        <v>3975</v>
      </c>
      <c r="K258" s="154" t="s">
        <v>3536</v>
      </c>
      <c r="L258" s="154" t="s">
        <v>3976</v>
      </c>
      <c r="M258" s="154">
        <v>21</v>
      </c>
      <c r="N258" s="154" t="s">
        <v>3977</v>
      </c>
      <c r="O258" s="155" t="s">
        <v>3736</v>
      </c>
      <c r="P258" s="155" t="s">
        <v>1781</v>
      </c>
      <c r="Q258" s="143" t="s">
        <v>4040</v>
      </c>
      <c r="R258" s="143" t="s">
        <v>787</v>
      </c>
      <c r="S258" s="143" t="s">
        <v>250</v>
      </c>
      <c r="T258" s="143" t="s">
        <v>251</v>
      </c>
      <c r="U258" s="143" t="s">
        <v>252</v>
      </c>
      <c r="V258" s="143" t="s">
        <v>253</v>
      </c>
      <c r="W258" s="143" t="s">
        <v>1115</v>
      </c>
      <c r="X258" s="143" t="s">
        <v>1115</v>
      </c>
      <c r="Y258" s="143" t="s">
        <v>1115</v>
      </c>
      <c r="Z258" s="143" t="s">
        <v>1115</v>
      </c>
    </row>
    <row r="259" spans="1:26" ht="20">
      <c r="A259"/>
      <c r="F259" s="153" t="s">
        <v>3563</v>
      </c>
      <c r="G259" s="153" t="s">
        <v>2981</v>
      </c>
      <c r="H259" s="153">
        <v>4</v>
      </c>
      <c r="I259" s="153">
        <v>55</v>
      </c>
      <c r="J259" s="154" t="s">
        <v>3975</v>
      </c>
      <c r="K259" s="154" t="s">
        <v>3536</v>
      </c>
      <c r="L259" s="154" t="s">
        <v>3976</v>
      </c>
      <c r="M259" s="154">
        <v>21</v>
      </c>
      <c r="N259" s="154" t="s">
        <v>3977</v>
      </c>
      <c r="O259" s="155" t="s">
        <v>3738</v>
      </c>
      <c r="P259" s="155" t="s">
        <v>1789</v>
      </c>
      <c r="Q259" s="143" t="s">
        <v>4041</v>
      </c>
      <c r="R259" s="143" t="s">
        <v>866</v>
      </c>
      <c r="S259" s="143" t="s">
        <v>250</v>
      </c>
      <c r="T259" s="143" t="s">
        <v>251</v>
      </c>
      <c r="U259" s="143" t="s">
        <v>252</v>
      </c>
      <c r="V259" s="143" t="s">
        <v>253</v>
      </c>
      <c r="W259" s="143" t="s">
        <v>1115</v>
      </c>
      <c r="X259" s="143" t="s">
        <v>1115</v>
      </c>
      <c r="Y259" s="143" t="s">
        <v>1115</v>
      </c>
      <c r="Z259" s="143" t="s">
        <v>1115</v>
      </c>
    </row>
    <row r="260" spans="1:26" ht="20">
      <c r="A260"/>
      <c r="F260" s="153" t="s">
        <v>3563</v>
      </c>
      <c r="G260" s="153" t="s">
        <v>2982</v>
      </c>
      <c r="H260" s="153">
        <v>4</v>
      </c>
      <c r="I260" s="153">
        <v>56</v>
      </c>
      <c r="J260" s="154" t="s">
        <v>3975</v>
      </c>
      <c r="K260" s="154" t="s">
        <v>3536</v>
      </c>
      <c r="L260" s="154" t="s">
        <v>3976</v>
      </c>
      <c r="M260" s="154">
        <v>21</v>
      </c>
      <c r="N260" s="154" t="s">
        <v>3977</v>
      </c>
      <c r="O260" s="155" t="s">
        <v>3740</v>
      </c>
      <c r="P260" s="155" t="s">
        <v>1797</v>
      </c>
      <c r="Q260" s="143" t="s">
        <v>4042</v>
      </c>
      <c r="R260" s="143" t="s">
        <v>789</v>
      </c>
      <c r="S260" s="143" t="s">
        <v>250</v>
      </c>
      <c r="T260" s="143" t="s">
        <v>251</v>
      </c>
      <c r="U260" s="143" t="s">
        <v>252</v>
      </c>
      <c r="V260" s="143" t="s">
        <v>253</v>
      </c>
      <c r="W260" s="143" t="s">
        <v>1115</v>
      </c>
      <c r="X260" s="143" t="s">
        <v>1115</v>
      </c>
      <c r="Y260" s="143" t="s">
        <v>1115</v>
      </c>
      <c r="Z260" s="143" t="s">
        <v>1115</v>
      </c>
    </row>
    <row r="261" spans="1:26" ht="20">
      <c r="A261"/>
      <c r="F261" s="153" t="s">
        <v>3563</v>
      </c>
      <c r="G261" s="153" t="s">
        <v>2983</v>
      </c>
      <c r="H261" s="153">
        <v>4</v>
      </c>
      <c r="I261" s="153">
        <v>57</v>
      </c>
      <c r="J261" s="154" t="s">
        <v>3975</v>
      </c>
      <c r="K261" s="154" t="s">
        <v>3536</v>
      </c>
      <c r="L261" s="154" t="s">
        <v>3976</v>
      </c>
      <c r="M261" s="154">
        <v>21</v>
      </c>
      <c r="N261" s="154" t="s">
        <v>3977</v>
      </c>
      <c r="O261" s="155" t="s">
        <v>3742</v>
      </c>
      <c r="P261" s="155" t="s">
        <v>1480</v>
      </c>
      <c r="Q261" s="143" t="s">
        <v>4043</v>
      </c>
      <c r="R261" s="143" t="s">
        <v>643</v>
      </c>
      <c r="S261" s="143" t="s">
        <v>792</v>
      </c>
      <c r="T261" s="143" t="s">
        <v>793</v>
      </c>
      <c r="U261" s="143" t="s">
        <v>794</v>
      </c>
      <c r="V261" s="143" t="s">
        <v>795</v>
      </c>
      <c r="W261" s="143" t="s">
        <v>1115</v>
      </c>
      <c r="X261" s="143" t="s">
        <v>1115</v>
      </c>
      <c r="Y261" s="143" t="s">
        <v>1115</v>
      </c>
      <c r="Z261" s="143" t="s">
        <v>1115</v>
      </c>
    </row>
    <row r="262" spans="1:26" ht="20">
      <c r="A262"/>
      <c r="F262" s="153" t="s">
        <v>3563</v>
      </c>
      <c r="G262" s="153" t="s">
        <v>2984</v>
      </c>
      <c r="H262" s="153">
        <v>4</v>
      </c>
      <c r="I262" s="153">
        <v>58</v>
      </c>
      <c r="J262" s="154" t="s">
        <v>3975</v>
      </c>
      <c r="K262" s="154" t="s">
        <v>3536</v>
      </c>
      <c r="L262" s="154" t="s">
        <v>3976</v>
      </c>
      <c r="M262" s="154">
        <v>21</v>
      </c>
      <c r="N262" s="154" t="s">
        <v>3977</v>
      </c>
      <c r="O262" s="155" t="s">
        <v>3744</v>
      </c>
      <c r="P262" s="155" t="s">
        <v>1488</v>
      </c>
      <c r="Q262" s="143" t="s">
        <v>4044</v>
      </c>
      <c r="R262" s="143" t="s">
        <v>644</v>
      </c>
      <c r="S262" s="143" t="s">
        <v>138</v>
      </c>
      <c r="T262" s="143" t="s">
        <v>139</v>
      </c>
      <c r="U262" s="143" t="s">
        <v>140</v>
      </c>
      <c r="V262" s="143" t="s">
        <v>141</v>
      </c>
      <c r="W262" s="143" t="s">
        <v>1115</v>
      </c>
      <c r="X262" s="143" t="s">
        <v>1115</v>
      </c>
      <c r="Y262" s="143" t="s">
        <v>1115</v>
      </c>
      <c r="Z262" s="143" t="s">
        <v>1115</v>
      </c>
    </row>
    <row r="263" spans="1:26" ht="20">
      <c r="A263"/>
      <c r="F263" s="153" t="s">
        <v>3563</v>
      </c>
      <c r="G263" s="153" t="s">
        <v>3482</v>
      </c>
      <c r="H263" s="153">
        <v>4</v>
      </c>
      <c r="I263" s="153">
        <v>59</v>
      </c>
      <c r="J263" s="154" t="s">
        <v>3975</v>
      </c>
      <c r="K263" s="154" t="s">
        <v>3536</v>
      </c>
      <c r="L263" s="154" t="s">
        <v>3976</v>
      </c>
      <c r="M263" s="154">
        <v>21</v>
      </c>
      <c r="N263" s="154" t="s">
        <v>3977</v>
      </c>
      <c r="O263" s="155" t="s">
        <v>3746</v>
      </c>
      <c r="P263" s="155" t="s">
        <v>3322</v>
      </c>
      <c r="Q263" s="143" t="s">
        <v>4045</v>
      </c>
      <c r="R263" s="143" t="s">
        <v>645</v>
      </c>
      <c r="S263" s="143" t="s">
        <v>623</v>
      </c>
      <c r="T263" s="143" t="s">
        <v>624</v>
      </c>
      <c r="U263" s="143" t="s">
        <v>625</v>
      </c>
      <c r="V263" s="143" t="s">
        <v>626</v>
      </c>
      <c r="W263" s="143" t="s">
        <v>1115</v>
      </c>
      <c r="X263" s="143" t="s">
        <v>1115</v>
      </c>
      <c r="Y263" s="143" t="s">
        <v>1115</v>
      </c>
      <c r="Z263" s="143" t="s">
        <v>1115</v>
      </c>
    </row>
    <row r="264" spans="1:26" ht="20">
      <c r="A264"/>
      <c r="F264" s="153" t="s">
        <v>3563</v>
      </c>
      <c r="G264" s="153" t="s">
        <v>3284</v>
      </c>
      <c r="H264" s="153">
        <v>4</v>
      </c>
      <c r="I264" s="153">
        <v>60</v>
      </c>
      <c r="J264" s="154" t="s">
        <v>3975</v>
      </c>
      <c r="K264" s="154" t="s">
        <v>3536</v>
      </c>
      <c r="L264" s="154" t="s">
        <v>3976</v>
      </c>
      <c r="M264" s="154">
        <v>21</v>
      </c>
      <c r="N264" s="154" t="s">
        <v>3977</v>
      </c>
      <c r="O264" s="155" t="s">
        <v>3748</v>
      </c>
      <c r="P264" s="155" t="s">
        <v>3321</v>
      </c>
      <c r="Q264" s="143" t="s">
        <v>4046</v>
      </c>
      <c r="R264" s="143" t="s">
        <v>797</v>
      </c>
      <c r="S264" s="143" t="s">
        <v>798</v>
      </c>
      <c r="T264" s="143" t="s">
        <v>799</v>
      </c>
      <c r="U264" s="143" t="s">
        <v>800</v>
      </c>
      <c r="V264" s="143" t="s">
        <v>801</v>
      </c>
      <c r="W264" s="143" t="s">
        <v>1115</v>
      </c>
      <c r="X264" s="143" t="s">
        <v>1115</v>
      </c>
      <c r="Y264" s="143" t="s">
        <v>1115</v>
      </c>
      <c r="Z264" s="143" t="s">
        <v>1115</v>
      </c>
    </row>
    <row r="265" spans="1:26" ht="20">
      <c r="A265"/>
      <c r="F265" s="153" t="s">
        <v>3563</v>
      </c>
      <c r="G265" s="153" t="s">
        <v>3289</v>
      </c>
      <c r="H265" s="153">
        <v>4</v>
      </c>
      <c r="I265" s="153">
        <v>61</v>
      </c>
      <c r="J265" s="154" t="s">
        <v>3975</v>
      </c>
      <c r="K265" s="154" t="s">
        <v>3536</v>
      </c>
      <c r="L265" s="154" t="s">
        <v>3976</v>
      </c>
      <c r="M265" s="154">
        <v>21</v>
      </c>
      <c r="N265" s="154" t="s">
        <v>3977</v>
      </c>
      <c r="O265" s="155" t="s">
        <v>3750</v>
      </c>
      <c r="P265" s="155" t="s">
        <v>1511</v>
      </c>
      <c r="Q265" s="143" t="s">
        <v>4047</v>
      </c>
      <c r="R265" s="143" t="s">
        <v>802</v>
      </c>
      <c r="S265" s="143" t="s">
        <v>156</v>
      </c>
      <c r="T265" s="143" t="s">
        <v>157</v>
      </c>
      <c r="U265" s="143" t="s">
        <v>158</v>
      </c>
      <c r="V265" s="143" t="s">
        <v>159</v>
      </c>
      <c r="W265" s="143" t="s">
        <v>1115</v>
      </c>
      <c r="X265" s="143" t="s">
        <v>1115</v>
      </c>
      <c r="Y265" s="143" t="s">
        <v>1115</v>
      </c>
      <c r="Z265" s="143" t="s">
        <v>1115</v>
      </c>
    </row>
    <row r="266" spans="1:26" ht="20">
      <c r="A266"/>
      <c r="F266" s="153" t="s">
        <v>3563</v>
      </c>
      <c r="G266" s="153" t="s">
        <v>2990</v>
      </c>
      <c r="H266" s="153">
        <v>4</v>
      </c>
      <c r="I266" s="153">
        <v>62</v>
      </c>
      <c r="J266" s="154" t="s">
        <v>3975</v>
      </c>
      <c r="K266" s="154" t="s">
        <v>3536</v>
      </c>
      <c r="L266" s="154" t="s">
        <v>3976</v>
      </c>
      <c r="M266" s="154">
        <v>21</v>
      </c>
      <c r="N266" s="154" t="s">
        <v>3977</v>
      </c>
      <c r="O266" s="155" t="s">
        <v>3752</v>
      </c>
      <c r="P266" s="155" t="s">
        <v>1503</v>
      </c>
      <c r="Q266" s="143" t="s">
        <v>4048</v>
      </c>
      <c r="R266" s="143" t="s">
        <v>803</v>
      </c>
      <c r="S266" s="143" t="s">
        <v>798</v>
      </c>
      <c r="T266" s="143" t="s">
        <v>799</v>
      </c>
      <c r="U266" s="143" t="s">
        <v>800</v>
      </c>
      <c r="V266" s="143" t="s">
        <v>801</v>
      </c>
      <c r="W266" s="143" t="s">
        <v>1115</v>
      </c>
      <c r="X266" s="143" t="s">
        <v>1115</v>
      </c>
      <c r="Y266" s="143" t="s">
        <v>1115</v>
      </c>
      <c r="Z266" s="143" t="s">
        <v>1115</v>
      </c>
    </row>
    <row r="267" spans="1:26" ht="20">
      <c r="A267"/>
      <c r="F267" s="153" t="s">
        <v>3563</v>
      </c>
      <c r="G267" s="153" t="s">
        <v>2991</v>
      </c>
      <c r="H267" s="153">
        <v>4</v>
      </c>
      <c r="I267" s="153">
        <v>63</v>
      </c>
      <c r="J267" s="154" t="s">
        <v>3975</v>
      </c>
      <c r="K267" s="154" t="s">
        <v>3536</v>
      </c>
      <c r="L267" s="154" t="s">
        <v>3976</v>
      </c>
      <c r="M267" s="154">
        <v>21</v>
      </c>
      <c r="N267" s="154" t="s">
        <v>3977</v>
      </c>
      <c r="O267" s="155" t="s">
        <v>3754</v>
      </c>
      <c r="P267" s="155" t="s">
        <v>3323</v>
      </c>
      <c r="Q267" s="143" t="s">
        <v>4049</v>
      </c>
      <c r="R267" s="143" t="s">
        <v>872</v>
      </c>
      <c r="S267" s="143" t="s">
        <v>654</v>
      </c>
      <c r="T267" s="143" t="s">
        <v>655</v>
      </c>
      <c r="U267" s="143" t="s">
        <v>656</v>
      </c>
      <c r="V267" s="143" t="s">
        <v>805</v>
      </c>
      <c r="W267" s="143" t="s">
        <v>1115</v>
      </c>
      <c r="X267" s="143" t="s">
        <v>1115</v>
      </c>
      <c r="Y267" s="143" t="s">
        <v>1115</v>
      </c>
      <c r="Z267" s="143" t="s">
        <v>1115</v>
      </c>
    </row>
    <row r="268" spans="1:26" ht="20">
      <c r="A268"/>
      <c r="F268" s="153" t="s">
        <v>3563</v>
      </c>
      <c r="G268" s="153" t="s">
        <v>2992</v>
      </c>
      <c r="H268" s="153">
        <v>4</v>
      </c>
      <c r="I268" s="153">
        <v>64</v>
      </c>
      <c r="J268" s="154" t="s">
        <v>3975</v>
      </c>
      <c r="K268" s="154" t="s">
        <v>3536</v>
      </c>
      <c r="L268" s="154" t="s">
        <v>3976</v>
      </c>
      <c r="M268" s="154">
        <v>21</v>
      </c>
      <c r="N268" s="154" t="s">
        <v>3977</v>
      </c>
      <c r="O268" s="155" t="s">
        <v>3757</v>
      </c>
      <c r="P268" s="155" t="s">
        <v>1519</v>
      </c>
      <c r="Q268" s="143" t="s">
        <v>4050</v>
      </c>
      <c r="R268" s="143" t="s">
        <v>923</v>
      </c>
      <c r="S268" s="143" t="s">
        <v>875</v>
      </c>
      <c r="T268" s="143" t="s">
        <v>876</v>
      </c>
      <c r="U268" s="143" t="s">
        <v>3760</v>
      </c>
      <c r="V268" s="143" t="s">
        <v>3938</v>
      </c>
      <c r="W268" s="143" t="s">
        <v>1115</v>
      </c>
      <c r="X268" s="143" t="s">
        <v>1115</v>
      </c>
      <c r="Y268" s="143" t="s">
        <v>1115</v>
      </c>
      <c r="Z268" s="143" t="s">
        <v>1115</v>
      </c>
    </row>
    <row r="269" spans="1:26" ht="20">
      <c r="A269"/>
      <c r="F269" s="153" t="s">
        <v>3563</v>
      </c>
      <c r="G269" s="153" t="s">
        <v>2993</v>
      </c>
      <c r="H269" s="153">
        <v>4</v>
      </c>
      <c r="I269" s="153">
        <v>65</v>
      </c>
      <c r="J269" s="154" t="s">
        <v>3975</v>
      </c>
      <c r="K269" s="154" t="s">
        <v>3536</v>
      </c>
      <c r="L269" s="154" t="s">
        <v>3976</v>
      </c>
      <c r="M269" s="154">
        <v>21</v>
      </c>
      <c r="N269" s="154" t="s">
        <v>3977</v>
      </c>
      <c r="O269" s="155" t="s">
        <v>3762</v>
      </c>
      <c r="P269" s="155" t="s">
        <v>1525</v>
      </c>
      <c r="Q269" s="143" t="s">
        <v>4051</v>
      </c>
      <c r="R269" s="143" t="s">
        <v>4052</v>
      </c>
      <c r="S269" s="143" t="s">
        <v>875</v>
      </c>
      <c r="T269" s="143" t="s">
        <v>876</v>
      </c>
      <c r="U269" s="143" t="s">
        <v>3760</v>
      </c>
      <c r="V269" s="143" t="s">
        <v>3938</v>
      </c>
      <c r="W269" s="143" t="s">
        <v>1115</v>
      </c>
      <c r="X269" s="143" t="s">
        <v>1115</v>
      </c>
      <c r="Y269" s="143" t="s">
        <v>1115</v>
      </c>
      <c r="Z269" s="143" t="s">
        <v>1115</v>
      </c>
    </row>
    <row r="270" spans="1:26" ht="20">
      <c r="A270"/>
      <c r="F270" s="153" t="s">
        <v>3563</v>
      </c>
      <c r="G270" s="153" t="s">
        <v>2994</v>
      </c>
      <c r="H270" s="153">
        <v>4</v>
      </c>
      <c r="I270" s="153">
        <v>66</v>
      </c>
      <c r="J270" s="154" t="s">
        <v>3975</v>
      </c>
      <c r="K270" s="154" t="s">
        <v>3536</v>
      </c>
      <c r="L270" s="154" t="s">
        <v>3976</v>
      </c>
      <c r="M270" s="154">
        <v>21</v>
      </c>
      <c r="N270" s="154" t="s">
        <v>3977</v>
      </c>
      <c r="O270" s="155" t="s">
        <v>3764</v>
      </c>
      <c r="P270" s="155" t="s">
        <v>1530</v>
      </c>
      <c r="Q270" s="143" t="s">
        <v>4053</v>
      </c>
      <c r="R270" s="143" t="s">
        <v>808</v>
      </c>
      <c r="S270" s="143" t="s">
        <v>875</v>
      </c>
      <c r="T270" s="143" t="s">
        <v>876</v>
      </c>
      <c r="U270" s="143" t="s">
        <v>3760</v>
      </c>
      <c r="V270" s="143" t="s">
        <v>3938</v>
      </c>
      <c r="W270" s="143" t="s">
        <v>1115</v>
      </c>
      <c r="X270" s="143" t="s">
        <v>1115</v>
      </c>
      <c r="Y270" s="143" t="s">
        <v>1115</v>
      </c>
      <c r="Z270" s="143" t="s">
        <v>1115</v>
      </c>
    </row>
    <row r="271" spans="1:26" ht="20">
      <c r="A271"/>
      <c r="F271" s="153" t="s">
        <v>3563</v>
      </c>
      <c r="G271" s="153" t="s">
        <v>2995</v>
      </c>
      <c r="H271" s="153">
        <v>4</v>
      </c>
      <c r="I271" s="153">
        <v>67</v>
      </c>
      <c r="J271" s="154" t="s">
        <v>3975</v>
      </c>
      <c r="K271" s="154" t="s">
        <v>3536</v>
      </c>
      <c r="L271" s="154" t="s">
        <v>3976</v>
      </c>
      <c r="M271" s="154">
        <v>21</v>
      </c>
      <c r="N271" s="154" t="s">
        <v>3977</v>
      </c>
      <c r="O271" s="155" t="s">
        <v>3767</v>
      </c>
      <c r="P271" s="155" t="s">
        <v>1535</v>
      </c>
      <c r="Q271" s="143" t="s">
        <v>4054</v>
      </c>
      <c r="R271" s="143" t="s">
        <v>662</v>
      </c>
      <c r="S271" s="143" t="s">
        <v>875</v>
      </c>
      <c r="T271" s="143" t="s">
        <v>876</v>
      </c>
      <c r="U271" s="143" t="s">
        <v>3760</v>
      </c>
      <c r="V271" s="143" t="s">
        <v>3938</v>
      </c>
      <c r="W271" s="143" t="s">
        <v>1115</v>
      </c>
      <c r="X271" s="143" t="s">
        <v>1115</v>
      </c>
      <c r="Y271" s="143" t="s">
        <v>1115</v>
      </c>
      <c r="Z271" s="143" t="s">
        <v>1115</v>
      </c>
    </row>
    <row r="272" spans="1:26" ht="20">
      <c r="A272"/>
      <c r="F272" s="153" t="s">
        <v>3563</v>
      </c>
      <c r="G272" s="153" t="s">
        <v>2996</v>
      </c>
      <c r="H272" s="153">
        <v>4</v>
      </c>
      <c r="I272" s="153">
        <v>68</v>
      </c>
      <c r="J272" s="154" t="s">
        <v>3975</v>
      </c>
      <c r="K272" s="154" t="s">
        <v>3536</v>
      </c>
      <c r="L272" s="154" t="s">
        <v>3976</v>
      </c>
      <c r="M272" s="154">
        <v>21</v>
      </c>
      <c r="N272" s="154" t="s">
        <v>3977</v>
      </c>
      <c r="O272" s="155" t="s">
        <v>3769</v>
      </c>
      <c r="P272" s="155" t="s">
        <v>1539</v>
      </c>
      <c r="Q272" s="143" t="s">
        <v>4055</v>
      </c>
      <c r="R272" s="143" t="s">
        <v>924</v>
      </c>
      <c r="S272" s="143" t="s">
        <v>875</v>
      </c>
      <c r="T272" s="143" t="s">
        <v>876</v>
      </c>
      <c r="U272" s="143" t="s">
        <v>3760</v>
      </c>
      <c r="V272" s="143" t="s">
        <v>3938</v>
      </c>
      <c r="W272" s="143" t="s">
        <v>1115</v>
      </c>
      <c r="X272" s="143" t="s">
        <v>1115</v>
      </c>
      <c r="Y272" s="143" t="s">
        <v>1115</v>
      </c>
      <c r="Z272" s="143" t="s">
        <v>1115</v>
      </c>
    </row>
    <row r="273" spans="1:26" ht="20">
      <c r="A273"/>
      <c r="F273" s="153" t="s">
        <v>3563</v>
      </c>
      <c r="G273" s="153" t="s">
        <v>2997</v>
      </c>
      <c r="H273" s="153">
        <v>4</v>
      </c>
      <c r="I273" s="153">
        <v>69</v>
      </c>
      <c r="J273" s="154" t="s">
        <v>3975</v>
      </c>
      <c r="K273" s="154" t="s">
        <v>3536</v>
      </c>
      <c r="L273" s="154" t="s">
        <v>3976</v>
      </c>
      <c r="M273" s="154">
        <v>21</v>
      </c>
      <c r="N273" s="154" t="s">
        <v>3977</v>
      </c>
      <c r="O273" s="155" t="s">
        <v>3771</v>
      </c>
      <c r="P273" s="155" t="s">
        <v>1544</v>
      </c>
      <c r="Q273" s="143" t="s">
        <v>4056</v>
      </c>
      <c r="R273" s="143" t="s">
        <v>879</v>
      </c>
      <c r="S273" s="143" t="s">
        <v>875</v>
      </c>
      <c r="T273" s="143" t="s">
        <v>876</v>
      </c>
      <c r="U273" s="143" t="s">
        <v>3760</v>
      </c>
      <c r="V273" s="143" t="s">
        <v>3938</v>
      </c>
      <c r="W273" s="143" t="s">
        <v>1115</v>
      </c>
      <c r="X273" s="143" t="s">
        <v>1115</v>
      </c>
      <c r="Y273" s="143" t="s">
        <v>1115</v>
      </c>
      <c r="Z273" s="143" t="s">
        <v>1115</v>
      </c>
    </row>
    <row r="274" spans="1:26" ht="20">
      <c r="A274"/>
      <c r="F274" s="153" t="s">
        <v>3563</v>
      </c>
      <c r="G274" s="153" t="s">
        <v>2998</v>
      </c>
      <c r="H274" s="153">
        <v>4</v>
      </c>
      <c r="I274" s="153">
        <v>70</v>
      </c>
      <c r="J274" s="154" t="s">
        <v>3975</v>
      </c>
      <c r="K274" s="154" t="s">
        <v>3536</v>
      </c>
      <c r="L274" s="154" t="s">
        <v>3976</v>
      </c>
      <c r="M274" s="154">
        <v>21</v>
      </c>
      <c r="N274" s="154" t="s">
        <v>3977</v>
      </c>
      <c r="O274" s="155" t="s">
        <v>3773</v>
      </c>
      <c r="P274" s="155" t="s">
        <v>1549</v>
      </c>
      <c r="Q274" s="143" t="s">
        <v>4057</v>
      </c>
      <c r="R274" s="143" t="s">
        <v>880</v>
      </c>
      <c r="S274" s="143" t="s">
        <v>875</v>
      </c>
      <c r="T274" s="143" t="s">
        <v>876</v>
      </c>
      <c r="U274" s="143" t="s">
        <v>3760</v>
      </c>
      <c r="V274" s="143" t="s">
        <v>3938</v>
      </c>
      <c r="W274" s="143" t="s">
        <v>1115</v>
      </c>
      <c r="X274" s="143" t="s">
        <v>1115</v>
      </c>
      <c r="Y274" s="143" t="s">
        <v>1115</v>
      </c>
      <c r="Z274" s="143" t="s">
        <v>1115</v>
      </c>
    </row>
    <row r="275" spans="1:26" ht="20">
      <c r="A275"/>
      <c r="F275" s="153" t="s">
        <v>3563</v>
      </c>
      <c r="G275" s="153" t="s">
        <v>2999</v>
      </c>
      <c r="H275" s="153">
        <v>4</v>
      </c>
      <c r="I275" s="153">
        <v>71</v>
      </c>
      <c r="J275" s="154" t="s">
        <v>3975</v>
      </c>
      <c r="K275" s="154" t="s">
        <v>3536</v>
      </c>
      <c r="L275" s="154" t="s">
        <v>3976</v>
      </c>
      <c r="M275" s="154">
        <v>21</v>
      </c>
      <c r="N275" s="154" t="s">
        <v>3977</v>
      </c>
      <c r="O275" s="155" t="s">
        <v>3775</v>
      </c>
      <c r="P275" s="155" t="s">
        <v>1554</v>
      </c>
      <c r="Q275" s="143" t="s">
        <v>4058</v>
      </c>
      <c r="R275" s="143" t="s">
        <v>3326</v>
      </c>
      <c r="S275" s="143" t="s">
        <v>875</v>
      </c>
      <c r="T275" s="143" t="s">
        <v>876</v>
      </c>
      <c r="U275" s="143" t="s">
        <v>3760</v>
      </c>
      <c r="V275" s="143" t="s">
        <v>3938</v>
      </c>
      <c r="W275" s="143" t="s">
        <v>1115</v>
      </c>
      <c r="X275" s="143" t="s">
        <v>1115</v>
      </c>
      <c r="Y275" s="143" t="s">
        <v>1115</v>
      </c>
      <c r="Z275" s="143" t="s">
        <v>1115</v>
      </c>
    </row>
    <row r="276" spans="1:26" ht="20">
      <c r="A276"/>
      <c r="F276" s="153" t="s">
        <v>3563</v>
      </c>
      <c r="G276" s="153" t="s">
        <v>3000</v>
      </c>
      <c r="H276" s="153">
        <v>4</v>
      </c>
      <c r="I276" s="153">
        <v>72</v>
      </c>
      <c r="J276" s="154" t="s">
        <v>3975</v>
      </c>
      <c r="K276" s="154" t="s">
        <v>3536</v>
      </c>
      <c r="L276" s="154" t="s">
        <v>3976</v>
      </c>
      <c r="M276" s="154">
        <v>21</v>
      </c>
      <c r="N276" s="154" t="s">
        <v>3977</v>
      </c>
      <c r="O276" s="155" t="s">
        <v>3805</v>
      </c>
      <c r="P276" s="155" t="s">
        <v>1606</v>
      </c>
      <c r="Q276" s="143" t="s">
        <v>4059</v>
      </c>
      <c r="R276" s="143" t="s">
        <v>479</v>
      </c>
      <c r="S276" s="143" t="s">
        <v>110</v>
      </c>
      <c r="T276" s="143" t="s">
        <v>111</v>
      </c>
      <c r="U276" s="143" t="s">
        <v>184</v>
      </c>
      <c r="V276" s="143" t="s">
        <v>882</v>
      </c>
      <c r="W276" s="143" t="s">
        <v>1115</v>
      </c>
      <c r="X276" s="143" t="s">
        <v>1115</v>
      </c>
      <c r="Y276" s="143" t="s">
        <v>1115</v>
      </c>
      <c r="Z276" s="143" t="s">
        <v>1115</v>
      </c>
    </row>
    <row r="277" spans="1:26" ht="20">
      <c r="A277"/>
      <c r="F277" s="153" t="s">
        <v>3563</v>
      </c>
      <c r="G277" s="153" t="s">
        <v>3001</v>
      </c>
      <c r="H277" s="153">
        <v>4</v>
      </c>
      <c r="I277" s="153">
        <v>73</v>
      </c>
      <c r="J277" s="154" t="s">
        <v>3975</v>
      </c>
      <c r="K277" s="154" t="s">
        <v>3536</v>
      </c>
      <c r="L277" s="154" t="s">
        <v>3976</v>
      </c>
      <c r="M277" s="154">
        <v>21</v>
      </c>
      <c r="N277" s="154" t="s">
        <v>3977</v>
      </c>
      <c r="O277" s="155" t="s">
        <v>3807</v>
      </c>
      <c r="P277" s="155" t="s">
        <v>1614</v>
      </c>
      <c r="Q277" s="143" t="s">
        <v>4060</v>
      </c>
      <c r="R277" s="143" t="s">
        <v>883</v>
      </c>
      <c r="S277" s="143" t="s">
        <v>110</v>
      </c>
      <c r="T277" s="143" t="s">
        <v>111</v>
      </c>
      <c r="U277" s="143" t="s">
        <v>184</v>
      </c>
      <c r="V277" s="143" t="s">
        <v>882</v>
      </c>
      <c r="W277" s="143" t="s">
        <v>1115</v>
      </c>
      <c r="X277" s="143" t="s">
        <v>1115</v>
      </c>
      <c r="Y277" s="143" t="s">
        <v>1115</v>
      </c>
      <c r="Z277" s="143" t="s">
        <v>1115</v>
      </c>
    </row>
    <row r="278" spans="1:26" ht="20">
      <c r="A278"/>
      <c r="F278" s="153" t="s">
        <v>3563</v>
      </c>
      <c r="G278" s="153" t="s">
        <v>3002</v>
      </c>
      <c r="H278" s="153">
        <v>6</v>
      </c>
      <c r="I278" s="153">
        <v>74</v>
      </c>
      <c r="J278" s="154" t="s">
        <v>3975</v>
      </c>
      <c r="K278" s="154" t="s">
        <v>3536</v>
      </c>
      <c r="L278" s="154" t="s">
        <v>3976</v>
      </c>
      <c r="M278" s="154">
        <v>21</v>
      </c>
      <c r="N278" s="154" t="s">
        <v>3977</v>
      </c>
      <c r="O278" s="155" t="s">
        <v>3809</v>
      </c>
      <c r="P278" s="155" t="s">
        <v>1621</v>
      </c>
      <c r="Q278" s="143" t="s">
        <v>4061</v>
      </c>
      <c r="R278" s="143" t="s">
        <v>4062</v>
      </c>
      <c r="S278" s="143" t="s">
        <v>816</v>
      </c>
      <c r="T278" s="143" t="s">
        <v>817</v>
      </c>
      <c r="U278" s="143" t="s">
        <v>818</v>
      </c>
      <c r="V278" s="143" t="s">
        <v>819</v>
      </c>
      <c r="W278" s="143" t="s">
        <v>674</v>
      </c>
      <c r="X278" s="143" t="s">
        <v>675</v>
      </c>
      <c r="Y278" s="143" t="s">
        <v>1115</v>
      </c>
      <c r="Z278" s="143" t="s">
        <v>1115</v>
      </c>
    </row>
    <row r="279" spans="1:26" ht="20">
      <c r="A279"/>
      <c r="F279" s="153" t="s">
        <v>3563</v>
      </c>
      <c r="G279" s="153" t="s">
        <v>3003</v>
      </c>
      <c r="H279" s="153">
        <v>6</v>
      </c>
      <c r="I279" s="153">
        <v>75</v>
      </c>
      <c r="J279" s="154" t="s">
        <v>3975</v>
      </c>
      <c r="K279" s="154" t="s">
        <v>3536</v>
      </c>
      <c r="L279" s="154" t="s">
        <v>3976</v>
      </c>
      <c r="M279" s="154">
        <v>21</v>
      </c>
      <c r="N279" s="154" t="s">
        <v>3977</v>
      </c>
      <c r="O279" s="155" t="s">
        <v>3812</v>
      </c>
      <c r="P279" s="155" t="s">
        <v>1629</v>
      </c>
      <c r="Q279" s="143" t="s">
        <v>4063</v>
      </c>
      <c r="R279" s="143" t="s">
        <v>3335</v>
      </c>
      <c r="S279" s="143" t="s">
        <v>821</v>
      </c>
      <c r="T279" s="143" t="s">
        <v>822</v>
      </c>
      <c r="U279" s="143" t="s">
        <v>817</v>
      </c>
      <c r="V279" s="143" t="s">
        <v>818</v>
      </c>
      <c r="W279" s="143" t="s">
        <v>679</v>
      </c>
      <c r="X279" s="143" t="s">
        <v>675</v>
      </c>
      <c r="Y279" s="143" t="s">
        <v>1115</v>
      </c>
      <c r="Z279" s="143" t="s">
        <v>1115</v>
      </c>
    </row>
    <row r="280" spans="1:26" ht="20">
      <c r="A280"/>
      <c r="F280" s="153" t="s">
        <v>3563</v>
      </c>
      <c r="G280" s="153" t="s">
        <v>3004</v>
      </c>
      <c r="H280" s="153">
        <v>8</v>
      </c>
      <c r="I280" s="153">
        <v>76</v>
      </c>
      <c r="J280" s="154" t="s">
        <v>3975</v>
      </c>
      <c r="K280" s="154" t="s">
        <v>3536</v>
      </c>
      <c r="L280" s="154" t="s">
        <v>3976</v>
      </c>
      <c r="M280" s="154">
        <v>21</v>
      </c>
      <c r="N280" s="154" t="s">
        <v>3977</v>
      </c>
      <c r="O280" s="155" t="s">
        <v>3814</v>
      </c>
      <c r="P280" s="155" t="s">
        <v>1637</v>
      </c>
      <c r="Q280" s="143" t="s">
        <v>4064</v>
      </c>
      <c r="R280" s="143" t="s">
        <v>3339</v>
      </c>
      <c r="S280" s="143" t="s">
        <v>824</v>
      </c>
      <c r="T280" s="143" t="s">
        <v>825</v>
      </c>
      <c r="U280" s="143" t="s">
        <v>826</v>
      </c>
      <c r="V280" s="143" t="s">
        <v>827</v>
      </c>
      <c r="W280" s="143" t="s">
        <v>828</v>
      </c>
      <c r="X280" s="143" t="s">
        <v>829</v>
      </c>
      <c r="Y280" s="143" t="s">
        <v>687</v>
      </c>
      <c r="Z280" s="143" t="s">
        <v>639</v>
      </c>
    </row>
    <row r="281" spans="1:26" ht="20">
      <c r="A281"/>
      <c r="F281" s="153" t="s">
        <v>3563</v>
      </c>
      <c r="G281" s="153" t="s">
        <v>3005</v>
      </c>
      <c r="H281" s="153">
        <v>5</v>
      </c>
      <c r="I281" s="153">
        <v>77</v>
      </c>
      <c r="J281" s="154" t="s">
        <v>3975</v>
      </c>
      <c r="K281" s="154" t="s">
        <v>3536</v>
      </c>
      <c r="L281" s="154" t="s">
        <v>3976</v>
      </c>
      <c r="M281" s="154">
        <v>21</v>
      </c>
      <c r="N281" s="154" t="s">
        <v>3977</v>
      </c>
      <c r="O281" s="155" t="s">
        <v>3816</v>
      </c>
      <c r="P281" s="155" t="s">
        <v>1645</v>
      </c>
      <c r="Q281" s="143" t="s">
        <v>4065</v>
      </c>
      <c r="R281" s="143" t="s">
        <v>3341</v>
      </c>
      <c r="S281" s="143" t="s">
        <v>689</v>
      </c>
      <c r="T281" s="143" t="s">
        <v>690</v>
      </c>
      <c r="U281" s="143" t="s">
        <v>691</v>
      </c>
      <c r="V281" s="143" t="s">
        <v>692</v>
      </c>
      <c r="W281" s="143" t="s">
        <v>831</v>
      </c>
      <c r="X281" s="143" t="s">
        <v>1115</v>
      </c>
      <c r="Y281" s="143" t="s">
        <v>1115</v>
      </c>
      <c r="Z281" s="143" t="s">
        <v>1115</v>
      </c>
    </row>
    <row r="282" spans="1:26" ht="20">
      <c r="A282"/>
      <c r="F282" s="153" t="s">
        <v>3563</v>
      </c>
      <c r="G282" s="153" t="s">
        <v>3006</v>
      </c>
      <c r="H282" s="153">
        <v>5</v>
      </c>
      <c r="I282" s="153">
        <v>78</v>
      </c>
      <c r="J282" s="154" t="s">
        <v>3975</v>
      </c>
      <c r="K282" s="154" t="s">
        <v>3536</v>
      </c>
      <c r="L282" s="154" t="s">
        <v>3976</v>
      </c>
      <c r="M282" s="154">
        <v>21</v>
      </c>
      <c r="N282" s="154" t="s">
        <v>3977</v>
      </c>
      <c r="O282" s="155" t="s">
        <v>3818</v>
      </c>
      <c r="P282" s="155" t="s">
        <v>1653</v>
      </c>
      <c r="Q282" s="143" t="s">
        <v>4066</v>
      </c>
      <c r="R282" s="143" t="s">
        <v>694</v>
      </c>
      <c r="S282" s="143" t="s">
        <v>695</v>
      </c>
      <c r="T282" s="143" t="s">
        <v>696</v>
      </c>
      <c r="U282" s="143" t="s">
        <v>697</v>
      </c>
      <c r="V282" s="143" t="s">
        <v>698</v>
      </c>
      <c r="W282" s="143" t="s">
        <v>699</v>
      </c>
      <c r="X282" s="143" t="s">
        <v>1115</v>
      </c>
      <c r="Y282" s="143" t="s">
        <v>1115</v>
      </c>
      <c r="Z282" s="143" t="s">
        <v>1115</v>
      </c>
    </row>
    <row r="283" spans="1:26" ht="20">
      <c r="A283"/>
      <c r="F283" s="153" t="s">
        <v>3563</v>
      </c>
      <c r="G283" s="153" t="s">
        <v>3007</v>
      </c>
      <c r="H283" s="153">
        <v>6</v>
      </c>
      <c r="I283" s="153">
        <v>79</v>
      </c>
      <c r="J283" s="154" t="s">
        <v>3975</v>
      </c>
      <c r="K283" s="154" t="s">
        <v>3536</v>
      </c>
      <c r="L283" s="154" t="s">
        <v>3976</v>
      </c>
      <c r="M283" s="154">
        <v>21</v>
      </c>
      <c r="N283" s="154" t="s">
        <v>3977</v>
      </c>
      <c r="O283" s="155" t="s">
        <v>3820</v>
      </c>
      <c r="P283" s="155" t="s">
        <v>1661</v>
      </c>
      <c r="Q283" s="143" t="s">
        <v>4067</v>
      </c>
      <c r="R283" s="143" t="s">
        <v>888</v>
      </c>
      <c r="S283" s="143" t="s">
        <v>821</v>
      </c>
      <c r="T283" s="143" t="s">
        <v>822</v>
      </c>
      <c r="U283" s="143" t="s">
        <v>817</v>
      </c>
      <c r="V283" s="143" t="s">
        <v>818</v>
      </c>
      <c r="W283" s="143" t="s">
        <v>679</v>
      </c>
      <c r="X283" s="143" t="s">
        <v>675</v>
      </c>
      <c r="Y283" s="143" t="s">
        <v>1115</v>
      </c>
      <c r="Z283" s="143" t="s">
        <v>1115</v>
      </c>
    </row>
    <row r="284" spans="1:26" ht="20">
      <c r="A284"/>
      <c r="F284" s="153" t="s">
        <v>3563</v>
      </c>
      <c r="G284" s="153" t="s">
        <v>3008</v>
      </c>
      <c r="H284" s="153">
        <v>2</v>
      </c>
      <c r="I284" s="153">
        <v>80</v>
      </c>
      <c r="J284" s="154" t="s">
        <v>3975</v>
      </c>
      <c r="K284" s="154" t="s">
        <v>3536</v>
      </c>
      <c r="L284" s="154" t="s">
        <v>3976</v>
      </c>
      <c r="M284" s="154">
        <v>21</v>
      </c>
      <c r="N284" s="154" t="s">
        <v>3977</v>
      </c>
      <c r="O284" s="155" t="s">
        <v>3823</v>
      </c>
      <c r="P284" s="155" t="s">
        <v>1669</v>
      </c>
      <c r="Q284" s="143" t="s">
        <v>4068</v>
      </c>
      <c r="R284" s="143" t="s">
        <v>889</v>
      </c>
      <c r="S284" s="143" t="s">
        <v>702</v>
      </c>
      <c r="T284" s="143" t="s">
        <v>703</v>
      </c>
      <c r="U284" s="143" t="s">
        <v>1115</v>
      </c>
      <c r="V284" s="143" t="s">
        <v>1115</v>
      </c>
      <c r="W284" s="143" t="s">
        <v>1115</v>
      </c>
      <c r="X284" s="143" t="s">
        <v>1115</v>
      </c>
      <c r="Y284" s="143" t="s">
        <v>1115</v>
      </c>
      <c r="Z284" s="143" t="s">
        <v>1115</v>
      </c>
    </row>
    <row r="285" spans="1:26" ht="20">
      <c r="A285"/>
      <c r="F285" s="153" t="s">
        <v>3563</v>
      </c>
      <c r="G285" s="153" t="s">
        <v>3009</v>
      </c>
      <c r="H285" s="153">
        <v>7</v>
      </c>
      <c r="I285" s="153">
        <v>81</v>
      </c>
      <c r="J285" s="154" t="s">
        <v>3975</v>
      </c>
      <c r="K285" s="154" t="s">
        <v>3536</v>
      </c>
      <c r="L285" s="154" t="s">
        <v>3976</v>
      </c>
      <c r="M285" s="154">
        <v>21</v>
      </c>
      <c r="N285" s="154" t="s">
        <v>3977</v>
      </c>
      <c r="O285" s="155" t="s">
        <v>3825</v>
      </c>
      <c r="P285" s="155" t="s">
        <v>1677</v>
      </c>
      <c r="Q285" s="143" t="s">
        <v>4069</v>
      </c>
      <c r="R285" s="143" t="s">
        <v>890</v>
      </c>
      <c r="S285" s="143" t="s">
        <v>821</v>
      </c>
      <c r="T285" s="143" t="s">
        <v>822</v>
      </c>
      <c r="U285" s="143" t="s">
        <v>817</v>
      </c>
      <c r="V285" s="143" t="s">
        <v>818</v>
      </c>
      <c r="W285" s="143" t="s">
        <v>819</v>
      </c>
      <c r="X285" s="143" t="s">
        <v>674</v>
      </c>
      <c r="Y285" s="143" t="s">
        <v>836</v>
      </c>
      <c r="Z285" s="143" t="s">
        <v>1115</v>
      </c>
    </row>
    <row r="286" spans="1:26" ht="20">
      <c r="A286"/>
      <c r="F286" s="153" t="s">
        <v>3563</v>
      </c>
      <c r="G286" s="153" t="s">
        <v>3010</v>
      </c>
      <c r="H286" s="153">
        <v>2</v>
      </c>
      <c r="I286" s="153">
        <v>82</v>
      </c>
      <c r="J286" s="154" t="s">
        <v>3975</v>
      </c>
      <c r="K286" s="154" t="s">
        <v>3536</v>
      </c>
      <c r="L286" s="154" t="s">
        <v>3976</v>
      </c>
      <c r="M286" s="154">
        <v>21</v>
      </c>
      <c r="N286" s="154" t="s">
        <v>3977</v>
      </c>
      <c r="O286" s="155" t="s">
        <v>3829</v>
      </c>
      <c r="P286" s="155" t="s">
        <v>1685</v>
      </c>
      <c r="Q286" s="143" t="s">
        <v>4070</v>
      </c>
      <c r="R286" s="143" t="s">
        <v>892</v>
      </c>
      <c r="S286" s="143" t="s">
        <v>702</v>
      </c>
      <c r="T286" s="143" t="s">
        <v>703</v>
      </c>
      <c r="U286" s="143" t="s">
        <v>1115</v>
      </c>
      <c r="V286" s="143" t="s">
        <v>1115</v>
      </c>
      <c r="W286" s="143" t="s">
        <v>1115</v>
      </c>
      <c r="X286" s="143" t="s">
        <v>1115</v>
      </c>
      <c r="Y286" s="143" t="s">
        <v>1115</v>
      </c>
      <c r="Z286" s="143" t="s">
        <v>1115</v>
      </c>
    </row>
    <row r="287" spans="1:26" ht="20">
      <c r="A287"/>
      <c r="F287" s="153" t="s">
        <v>3563</v>
      </c>
      <c r="G287" s="153" t="s">
        <v>3011</v>
      </c>
      <c r="H287" s="153">
        <v>4</v>
      </c>
      <c r="I287" s="153">
        <v>83</v>
      </c>
      <c r="J287" s="154" t="s">
        <v>3975</v>
      </c>
      <c r="K287" s="154" t="s">
        <v>3536</v>
      </c>
      <c r="L287" s="154" t="s">
        <v>3976</v>
      </c>
      <c r="M287" s="154">
        <v>21</v>
      </c>
      <c r="N287" s="154" t="s">
        <v>3977</v>
      </c>
      <c r="O287" s="155" t="s">
        <v>3831</v>
      </c>
      <c r="P287" s="155" t="s">
        <v>1693</v>
      </c>
      <c r="Q287" s="143" t="s">
        <v>4071</v>
      </c>
      <c r="R287" s="143" t="s">
        <v>838</v>
      </c>
      <c r="S287" s="143" t="s">
        <v>709</v>
      </c>
      <c r="T287" s="143" t="s">
        <v>710</v>
      </c>
      <c r="U287" s="143" t="s">
        <v>711</v>
      </c>
      <c r="V287" s="143" t="s">
        <v>712</v>
      </c>
      <c r="W287" s="143" t="s">
        <v>1115</v>
      </c>
      <c r="X287" s="143" t="s">
        <v>1115</v>
      </c>
      <c r="Y287" s="143" t="s">
        <v>1115</v>
      </c>
      <c r="Z287" s="143" t="s">
        <v>1115</v>
      </c>
    </row>
    <row r="288" spans="1:26" ht="20">
      <c r="A288"/>
      <c r="F288" s="153" t="s">
        <v>3563</v>
      </c>
      <c r="G288" s="153" t="s">
        <v>3012</v>
      </c>
      <c r="H288" s="153">
        <v>4</v>
      </c>
      <c r="I288" s="153">
        <v>84</v>
      </c>
      <c r="J288" s="154" t="s">
        <v>3975</v>
      </c>
      <c r="K288" s="154" t="s">
        <v>3536</v>
      </c>
      <c r="L288" s="154" t="s">
        <v>3976</v>
      </c>
      <c r="M288" s="154">
        <v>21</v>
      </c>
      <c r="N288" s="154" t="s">
        <v>3977</v>
      </c>
      <c r="O288" s="155" t="s">
        <v>3833</v>
      </c>
      <c r="P288" s="155" t="s">
        <v>1701</v>
      </c>
      <c r="Q288" s="143" t="s">
        <v>4072</v>
      </c>
      <c r="R288" s="143" t="s">
        <v>893</v>
      </c>
      <c r="S288" s="143" t="s">
        <v>714</v>
      </c>
      <c r="T288" s="143" t="s">
        <v>609</v>
      </c>
      <c r="U288" s="143" t="s">
        <v>610</v>
      </c>
      <c r="V288" s="143" t="s">
        <v>715</v>
      </c>
      <c r="W288" s="143" t="s">
        <v>1115</v>
      </c>
      <c r="X288" s="143" t="s">
        <v>1115</v>
      </c>
      <c r="Y288" s="143" t="s">
        <v>1115</v>
      </c>
      <c r="Z288" s="143" t="s">
        <v>1115</v>
      </c>
    </row>
    <row r="289" spans="1:26" ht="20">
      <c r="A289"/>
      <c r="F289" s="153" t="s">
        <v>3563</v>
      </c>
      <c r="G289" s="153" t="s">
        <v>3513</v>
      </c>
      <c r="H289" s="153">
        <v>4</v>
      </c>
      <c r="I289" s="153">
        <v>85</v>
      </c>
      <c r="J289" s="154" t="s">
        <v>3975</v>
      </c>
      <c r="K289" s="154" t="s">
        <v>3536</v>
      </c>
      <c r="L289" s="154" t="s">
        <v>3976</v>
      </c>
      <c r="M289" s="154">
        <v>21</v>
      </c>
      <c r="N289" s="154" t="s">
        <v>3977</v>
      </c>
      <c r="O289" s="155" t="s">
        <v>3835</v>
      </c>
      <c r="P289" s="155" t="s">
        <v>1846</v>
      </c>
      <c r="Q289" s="143" t="s">
        <v>4073</v>
      </c>
      <c r="R289" s="143" t="s">
        <v>894</v>
      </c>
      <c r="S289" s="143" t="s">
        <v>3837</v>
      </c>
      <c r="T289" s="143" t="s">
        <v>1115</v>
      </c>
      <c r="U289" s="143" t="s">
        <v>1115</v>
      </c>
      <c r="V289" s="143" t="s">
        <v>1115</v>
      </c>
      <c r="W289" s="143" t="s">
        <v>1115</v>
      </c>
      <c r="X289" s="143" t="s">
        <v>1115</v>
      </c>
      <c r="Y289" s="143" t="s">
        <v>1115</v>
      </c>
      <c r="Z289" s="143" t="s">
        <v>1115</v>
      </c>
    </row>
    <row r="290" spans="1:26" ht="20">
      <c r="A290"/>
      <c r="F290" s="153" t="s">
        <v>3563</v>
      </c>
      <c r="G290" s="153" t="s">
        <v>4074</v>
      </c>
      <c r="H290" s="153">
        <v>4</v>
      </c>
      <c r="I290" s="153">
        <v>85</v>
      </c>
      <c r="J290" s="154" t="s">
        <v>3975</v>
      </c>
      <c r="K290" s="154" t="s">
        <v>3536</v>
      </c>
      <c r="L290" s="154" t="s">
        <v>3976</v>
      </c>
      <c r="M290" s="154">
        <v>21</v>
      </c>
      <c r="N290" s="154" t="s">
        <v>3977</v>
      </c>
      <c r="O290" s="155" t="s">
        <v>3835</v>
      </c>
      <c r="P290" s="155" t="s">
        <v>1846</v>
      </c>
      <c r="Q290" s="143" t="s">
        <v>4073</v>
      </c>
      <c r="R290" s="143" t="s">
        <v>894</v>
      </c>
      <c r="S290" s="143" t="s">
        <v>3837</v>
      </c>
      <c r="T290" s="143" t="s">
        <v>1115</v>
      </c>
      <c r="U290" s="143" t="s">
        <v>1115</v>
      </c>
      <c r="V290" s="143" t="s">
        <v>1115</v>
      </c>
      <c r="W290" s="143" t="s">
        <v>1115</v>
      </c>
      <c r="X290" s="143" t="s">
        <v>1115</v>
      </c>
      <c r="Y290" s="143" t="s">
        <v>1115</v>
      </c>
      <c r="Z290" s="143" t="s">
        <v>1115</v>
      </c>
    </row>
    <row r="291" spans="1:26" ht="20">
      <c r="A291"/>
      <c r="F291" s="153" t="s">
        <v>3563</v>
      </c>
      <c r="G291" s="153" t="s">
        <v>4075</v>
      </c>
      <c r="H291" s="153">
        <v>4</v>
      </c>
      <c r="I291" s="153">
        <v>85</v>
      </c>
      <c r="J291" s="154" t="s">
        <v>3975</v>
      </c>
      <c r="K291" s="154" t="s">
        <v>3536</v>
      </c>
      <c r="L291" s="154" t="s">
        <v>3976</v>
      </c>
      <c r="M291" s="154">
        <v>21</v>
      </c>
      <c r="N291" s="154" t="s">
        <v>3977</v>
      </c>
      <c r="O291" s="155" t="s">
        <v>3835</v>
      </c>
      <c r="P291" s="155" t="s">
        <v>1846</v>
      </c>
      <c r="Q291" s="143" t="s">
        <v>4073</v>
      </c>
      <c r="R291" s="143" t="s">
        <v>894</v>
      </c>
      <c r="S291" s="143" t="s">
        <v>3837</v>
      </c>
      <c r="T291" s="143" t="s">
        <v>1115</v>
      </c>
      <c r="U291" s="143" t="s">
        <v>1115</v>
      </c>
      <c r="V291" s="143" t="s">
        <v>1115</v>
      </c>
      <c r="W291" s="143" t="s">
        <v>1115</v>
      </c>
      <c r="X291" s="143" t="s">
        <v>1115</v>
      </c>
      <c r="Y291" s="143" t="s">
        <v>1115</v>
      </c>
      <c r="Z291" s="143" t="s">
        <v>1115</v>
      </c>
    </row>
    <row r="292" spans="1:26" ht="20">
      <c r="A292"/>
      <c r="F292" s="153" t="s">
        <v>3563</v>
      </c>
      <c r="G292" s="153" t="s">
        <v>3014</v>
      </c>
      <c r="H292" s="153">
        <v>2</v>
      </c>
      <c r="I292" s="153">
        <v>86</v>
      </c>
      <c r="J292" s="154" t="s">
        <v>3975</v>
      </c>
      <c r="K292" s="154" t="s">
        <v>3536</v>
      </c>
      <c r="L292" s="154" t="s">
        <v>3976</v>
      </c>
      <c r="M292" s="154">
        <v>21</v>
      </c>
      <c r="N292" s="154" t="s">
        <v>3977</v>
      </c>
      <c r="O292" s="155" t="s">
        <v>3840</v>
      </c>
      <c r="P292" s="155" t="s">
        <v>3841</v>
      </c>
      <c r="Q292" s="143" t="s">
        <v>4076</v>
      </c>
      <c r="R292" s="143" t="s">
        <v>4077</v>
      </c>
      <c r="S292" s="143" t="s">
        <v>3844</v>
      </c>
      <c r="T292" s="143" t="s">
        <v>3845</v>
      </c>
      <c r="U292" s="143" t="s">
        <v>1115</v>
      </c>
      <c r="V292" s="143" t="s">
        <v>1115</v>
      </c>
      <c r="W292" s="143" t="s">
        <v>1115</v>
      </c>
      <c r="X292" s="143" t="s">
        <v>1115</v>
      </c>
      <c r="Y292" s="143" t="s">
        <v>1115</v>
      </c>
      <c r="Z292" s="143" t="s">
        <v>1115</v>
      </c>
    </row>
    <row r="293" spans="1:26" ht="20">
      <c r="A293"/>
      <c r="F293" s="153" t="s">
        <v>3565</v>
      </c>
      <c r="G293" s="153" t="s">
        <v>3015</v>
      </c>
      <c r="H293" s="153">
        <v>4</v>
      </c>
      <c r="I293" s="153">
        <v>1</v>
      </c>
      <c r="J293" s="154" t="s">
        <v>4078</v>
      </c>
      <c r="K293" s="154" t="s">
        <v>3536</v>
      </c>
      <c r="L293" s="154" t="s">
        <v>4079</v>
      </c>
      <c r="M293" s="154">
        <v>27</v>
      </c>
      <c r="N293" s="154" t="s">
        <v>4080</v>
      </c>
      <c r="O293" s="155" t="s">
        <v>3585</v>
      </c>
      <c r="P293" s="155" t="s">
        <v>1053</v>
      </c>
      <c r="Q293" s="143" t="s">
        <v>4081</v>
      </c>
      <c r="R293" s="143" t="s">
        <v>734</v>
      </c>
      <c r="S293" s="143" t="s">
        <v>714</v>
      </c>
      <c r="T293" s="143" t="s">
        <v>609</v>
      </c>
      <c r="U293" s="143" t="s">
        <v>610</v>
      </c>
      <c r="V293" s="143" t="s">
        <v>715</v>
      </c>
      <c r="W293" s="143" t="s">
        <v>1115</v>
      </c>
      <c r="X293" s="143" t="s">
        <v>1115</v>
      </c>
      <c r="Y293" s="143" t="s">
        <v>1115</v>
      </c>
      <c r="Z293" s="143" t="s">
        <v>1115</v>
      </c>
    </row>
    <row r="294" spans="1:26" ht="20">
      <c r="A294"/>
      <c r="F294" s="153" t="s">
        <v>3565</v>
      </c>
      <c r="G294" s="153" t="s">
        <v>3016</v>
      </c>
      <c r="H294" s="153">
        <v>4</v>
      </c>
      <c r="I294" s="153">
        <v>2</v>
      </c>
      <c r="J294" s="154" t="s">
        <v>4078</v>
      </c>
      <c r="K294" s="154" t="s">
        <v>3536</v>
      </c>
      <c r="L294" s="154" t="s">
        <v>4079</v>
      </c>
      <c r="M294" s="154">
        <v>27</v>
      </c>
      <c r="N294" s="154" t="s">
        <v>4080</v>
      </c>
      <c r="O294" s="155" t="s">
        <v>3587</v>
      </c>
      <c r="P294" s="155" t="s">
        <v>1062</v>
      </c>
      <c r="Q294" s="143" t="s">
        <v>4082</v>
      </c>
      <c r="R294" s="143" t="s">
        <v>959</v>
      </c>
      <c r="S294" s="143" t="s">
        <v>714</v>
      </c>
      <c r="T294" s="143" t="s">
        <v>609</v>
      </c>
      <c r="U294" s="143" t="s">
        <v>610</v>
      </c>
      <c r="V294" s="143" t="s">
        <v>715</v>
      </c>
      <c r="W294" s="143" t="s">
        <v>1115</v>
      </c>
      <c r="X294" s="143" t="s">
        <v>1115</v>
      </c>
      <c r="Y294" s="143" t="s">
        <v>1115</v>
      </c>
      <c r="Z294" s="143" t="s">
        <v>1115</v>
      </c>
    </row>
    <row r="295" spans="1:26" ht="20">
      <c r="A295"/>
      <c r="F295" s="153" t="s">
        <v>3565</v>
      </c>
      <c r="G295" s="153" t="s">
        <v>3017</v>
      </c>
      <c r="H295" s="153">
        <v>4</v>
      </c>
      <c r="I295" s="153">
        <v>3</v>
      </c>
      <c r="J295" s="154" t="s">
        <v>4078</v>
      </c>
      <c r="K295" s="154" t="s">
        <v>3536</v>
      </c>
      <c r="L295" s="154" t="s">
        <v>4079</v>
      </c>
      <c r="M295" s="154">
        <v>27</v>
      </c>
      <c r="N295" s="154" t="s">
        <v>4080</v>
      </c>
      <c r="O295" s="155" t="s">
        <v>3589</v>
      </c>
      <c r="P295" s="155" t="s">
        <v>1070</v>
      </c>
      <c r="Q295" s="143" t="s">
        <v>4083</v>
      </c>
      <c r="R295" s="143" t="s">
        <v>577</v>
      </c>
      <c r="S295" s="143" t="s">
        <v>714</v>
      </c>
      <c r="T295" s="143" t="s">
        <v>609</v>
      </c>
      <c r="U295" s="143" t="s">
        <v>610</v>
      </c>
      <c r="V295" s="143" t="s">
        <v>715</v>
      </c>
      <c r="W295" s="143" t="s">
        <v>1115</v>
      </c>
      <c r="X295" s="143" t="s">
        <v>1115</v>
      </c>
      <c r="Y295" s="143" t="s">
        <v>1115</v>
      </c>
      <c r="Z295" s="143" t="s">
        <v>1115</v>
      </c>
    </row>
    <row r="296" spans="1:26" ht="20">
      <c r="A296"/>
      <c r="F296" s="153" t="s">
        <v>3565</v>
      </c>
      <c r="G296" s="153" t="s">
        <v>3018</v>
      </c>
      <c r="H296" s="153">
        <v>4</v>
      </c>
      <c r="I296" s="153">
        <v>4</v>
      </c>
      <c r="J296" s="154" t="s">
        <v>4078</v>
      </c>
      <c r="K296" s="154" t="s">
        <v>3536</v>
      </c>
      <c r="L296" s="154" t="s">
        <v>4079</v>
      </c>
      <c r="M296" s="154">
        <v>27</v>
      </c>
      <c r="N296" s="154" t="s">
        <v>4080</v>
      </c>
      <c r="O296" s="155" t="s">
        <v>3591</v>
      </c>
      <c r="P296" s="155" t="s">
        <v>3292</v>
      </c>
      <c r="Q296" s="143" t="s">
        <v>4084</v>
      </c>
      <c r="R296" s="143" t="s">
        <v>736</v>
      </c>
      <c r="S296" s="143" t="s">
        <v>714</v>
      </c>
      <c r="T296" s="143" t="s">
        <v>609</v>
      </c>
      <c r="U296" s="143" t="s">
        <v>610</v>
      </c>
      <c r="V296" s="143" t="s">
        <v>715</v>
      </c>
      <c r="W296" s="143" t="s">
        <v>1115</v>
      </c>
      <c r="X296" s="143" t="s">
        <v>1115</v>
      </c>
      <c r="Y296" s="143" t="s">
        <v>1115</v>
      </c>
      <c r="Z296" s="143" t="s">
        <v>1115</v>
      </c>
    </row>
    <row r="297" spans="1:26" ht="20">
      <c r="A297"/>
      <c r="F297" s="153" t="s">
        <v>3565</v>
      </c>
      <c r="G297" s="153" t="s">
        <v>3019</v>
      </c>
      <c r="H297" s="153">
        <v>5</v>
      </c>
      <c r="I297" s="153">
        <v>5</v>
      </c>
      <c r="J297" s="154" t="s">
        <v>4078</v>
      </c>
      <c r="K297" s="154" t="s">
        <v>3536</v>
      </c>
      <c r="L297" s="154" t="s">
        <v>4079</v>
      </c>
      <c r="M297" s="154">
        <v>27</v>
      </c>
      <c r="N297" s="154" t="s">
        <v>4080</v>
      </c>
      <c r="O297" s="155" t="s">
        <v>3593</v>
      </c>
      <c r="P297" s="155" t="s">
        <v>1159</v>
      </c>
      <c r="Q297" s="143" t="s">
        <v>4085</v>
      </c>
      <c r="R297" s="143" t="s">
        <v>844</v>
      </c>
      <c r="S297" s="143" t="s">
        <v>608</v>
      </c>
      <c r="T297" s="143" t="s">
        <v>763</v>
      </c>
      <c r="U297" s="143" t="s">
        <v>3595</v>
      </c>
      <c r="V297" s="143" t="s">
        <v>761</v>
      </c>
      <c r="W297" s="143" t="s">
        <v>611</v>
      </c>
      <c r="X297" s="143" t="s">
        <v>1115</v>
      </c>
      <c r="Y297" s="143" t="s">
        <v>1115</v>
      </c>
      <c r="Z297" s="143" t="s">
        <v>1115</v>
      </c>
    </row>
    <row r="298" spans="1:26" ht="20">
      <c r="A298"/>
      <c r="F298" s="153" t="s">
        <v>3565</v>
      </c>
      <c r="G298" s="153" t="s">
        <v>3020</v>
      </c>
      <c r="H298" s="153">
        <v>5</v>
      </c>
      <c r="I298" s="153">
        <v>6</v>
      </c>
      <c r="J298" s="154" t="s">
        <v>4078</v>
      </c>
      <c r="K298" s="154" t="s">
        <v>3536</v>
      </c>
      <c r="L298" s="154" t="s">
        <v>4079</v>
      </c>
      <c r="M298" s="154">
        <v>27</v>
      </c>
      <c r="N298" s="154" t="s">
        <v>4080</v>
      </c>
      <c r="O298" s="155" t="s">
        <v>3596</v>
      </c>
      <c r="P298" s="155" t="s">
        <v>1221</v>
      </c>
      <c r="Q298" s="143" t="s">
        <v>4086</v>
      </c>
      <c r="R298" s="143" t="s">
        <v>845</v>
      </c>
      <c r="S298" s="143" t="s">
        <v>608</v>
      </c>
      <c r="T298" s="143" t="s">
        <v>763</v>
      </c>
      <c r="U298" s="143" t="s">
        <v>3595</v>
      </c>
      <c r="V298" s="143" t="s">
        <v>761</v>
      </c>
      <c r="W298" s="143" t="s">
        <v>611</v>
      </c>
      <c r="X298" s="143" t="s">
        <v>1115</v>
      </c>
      <c r="Y298" s="143" t="s">
        <v>1115</v>
      </c>
      <c r="Z298" s="143" t="s">
        <v>1115</v>
      </c>
    </row>
    <row r="299" spans="1:26" ht="20">
      <c r="A299"/>
      <c r="F299" s="153" t="s">
        <v>3565</v>
      </c>
      <c r="G299" s="153" t="s">
        <v>3021</v>
      </c>
      <c r="H299" s="153">
        <v>5</v>
      </c>
      <c r="I299" s="153">
        <v>7</v>
      </c>
      <c r="J299" s="154" t="s">
        <v>4078</v>
      </c>
      <c r="K299" s="154" t="s">
        <v>3536</v>
      </c>
      <c r="L299" s="154" t="s">
        <v>4079</v>
      </c>
      <c r="M299" s="154">
        <v>27</v>
      </c>
      <c r="N299" s="154" t="s">
        <v>4080</v>
      </c>
      <c r="O299" s="155" t="s">
        <v>3598</v>
      </c>
      <c r="P299" s="155" t="s">
        <v>1087</v>
      </c>
      <c r="Q299" s="143" t="s">
        <v>4087</v>
      </c>
      <c r="R299" s="143" t="s">
        <v>741</v>
      </c>
      <c r="S299" s="143" t="s">
        <v>608</v>
      </c>
      <c r="T299" s="143" t="s">
        <v>763</v>
      </c>
      <c r="U299" s="143" t="s">
        <v>3595</v>
      </c>
      <c r="V299" s="143" t="s">
        <v>761</v>
      </c>
      <c r="W299" s="143" t="s">
        <v>611</v>
      </c>
      <c r="X299" s="143" t="s">
        <v>1115</v>
      </c>
      <c r="Y299" s="143" t="s">
        <v>1115</v>
      </c>
      <c r="Z299" s="143" t="s">
        <v>1115</v>
      </c>
    </row>
    <row r="300" spans="1:26" ht="20">
      <c r="A300"/>
      <c r="F300" s="153" t="s">
        <v>3565</v>
      </c>
      <c r="G300" s="153" t="s">
        <v>3022</v>
      </c>
      <c r="H300" s="153">
        <v>5</v>
      </c>
      <c r="I300" s="153">
        <v>8</v>
      </c>
      <c r="J300" s="154" t="s">
        <v>4078</v>
      </c>
      <c r="K300" s="154" t="s">
        <v>3536</v>
      </c>
      <c r="L300" s="154" t="s">
        <v>4079</v>
      </c>
      <c r="M300" s="154">
        <v>27</v>
      </c>
      <c r="N300" s="154" t="s">
        <v>4080</v>
      </c>
      <c r="O300" s="155" t="s">
        <v>3600</v>
      </c>
      <c r="P300" s="155" t="s">
        <v>1246</v>
      </c>
      <c r="Q300" s="143" t="s">
        <v>4088</v>
      </c>
      <c r="R300" s="143" t="s">
        <v>585</v>
      </c>
      <c r="S300" s="143" t="s">
        <v>608</v>
      </c>
      <c r="T300" s="143" t="s">
        <v>763</v>
      </c>
      <c r="U300" s="143" t="s">
        <v>3595</v>
      </c>
      <c r="V300" s="143" t="s">
        <v>761</v>
      </c>
      <c r="W300" s="143" t="s">
        <v>611</v>
      </c>
      <c r="X300" s="143" t="s">
        <v>1115</v>
      </c>
      <c r="Y300" s="143" t="s">
        <v>1115</v>
      </c>
      <c r="Z300" s="143" t="s">
        <v>1115</v>
      </c>
    </row>
    <row r="301" spans="1:26" ht="20">
      <c r="A301"/>
      <c r="F301" s="153" t="s">
        <v>3565</v>
      </c>
      <c r="G301" s="153" t="s">
        <v>3023</v>
      </c>
      <c r="H301" s="153">
        <v>5</v>
      </c>
      <c r="I301" s="153">
        <v>9</v>
      </c>
      <c r="J301" s="154" t="s">
        <v>4078</v>
      </c>
      <c r="K301" s="154" t="s">
        <v>3536</v>
      </c>
      <c r="L301" s="154" t="s">
        <v>4079</v>
      </c>
      <c r="M301" s="154">
        <v>27</v>
      </c>
      <c r="N301" s="154" t="s">
        <v>4080</v>
      </c>
      <c r="O301" s="155" t="s">
        <v>3602</v>
      </c>
      <c r="P301" s="155" t="s">
        <v>1294</v>
      </c>
      <c r="Q301" s="143" t="s">
        <v>4089</v>
      </c>
      <c r="R301" s="143" t="s">
        <v>846</v>
      </c>
      <c r="S301" s="143" t="s">
        <v>608</v>
      </c>
      <c r="T301" s="143" t="s">
        <v>763</v>
      </c>
      <c r="U301" s="143" t="s">
        <v>3595</v>
      </c>
      <c r="V301" s="143" t="s">
        <v>761</v>
      </c>
      <c r="W301" s="143" t="s">
        <v>611</v>
      </c>
      <c r="X301" s="143" t="s">
        <v>1115</v>
      </c>
      <c r="Y301" s="143" t="s">
        <v>1115</v>
      </c>
      <c r="Z301" s="143" t="s">
        <v>1115</v>
      </c>
    </row>
    <row r="302" spans="1:26" ht="20">
      <c r="A302"/>
      <c r="F302" s="153" t="s">
        <v>3565</v>
      </c>
      <c r="G302" s="153" t="s">
        <v>3024</v>
      </c>
      <c r="H302" s="153">
        <v>5</v>
      </c>
      <c r="I302" s="153">
        <v>10</v>
      </c>
      <c r="J302" s="154" t="s">
        <v>4078</v>
      </c>
      <c r="K302" s="154" t="s">
        <v>3536</v>
      </c>
      <c r="L302" s="154" t="s">
        <v>4079</v>
      </c>
      <c r="M302" s="154">
        <v>27</v>
      </c>
      <c r="N302" s="154" t="s">
        <v>4080</v>
      </c>
      <c r="O302" s="155" t="s">
        <v>3604</v>
      </c>
      <c r="P302" s="155" t="s">
        <v>1268</v>
      </c>
      <c r="Q302" s="143" t="s">
        <v>4090</v>
      </c>
      <c r="R302" s="143" t="s">
        <v>44</v>
      </c>
      <c r="S302" s="143" t="s">
        <v>608</v>
      </c>
      <c r="T302" s="143" t="s">
        <v>763</v>
      </c>
      <c r="U302" s="143" t="s">
        <v>3595</v>
      </c>
      <c r="V302" s="143" t="s">
        <v>761</v>
      </c>
      <c r="W302" s="143" t="s">
        <v>611</v>
      </c>
      <c r="X302" s="143" t="s">
        <v>1115</v>
      </c>
      <c r="Y302" s="143" t="s">
        <v>1115</v>
      </c>
      <c r="Z302" s="143" t="s">
        <v>1115</v>
      </c>
    </row>
    <row r="303" spans="1:26" ht="20">
      <c r="A303"/>
      <c r="F303" s="153" t="s">
        <v>3565</v>
      </c>
      <c r="G303" s="153" t="s">
        <v>3025</v>
      </c>
      <c r="H303" s="153">
        <v>5</v>
      </c>
      <c r="I303" s="153">
        <v>11</v>
      </c>
      <c r="J303" s="154" t="s">
        <v>4078</v>
      </c>
      <c r="K303" s="154" t="s">
        <v>3536</v>
      </c>
      <c r="L303" s="154" t="s">
        <v>4079</v>
      </c>
      <c r="M303" s="154">
        <v>27</v>
      </c>
      <c r="N303" s="154" t="s">
        <v>4080</v>
      </c>
      <c r="O303" s="155" t="s">
        <v>3606</v>
      </c>
      <c r="P303" s="155" t="s">
        <v>1286</v>
      </c>
      <c r="Q303" s="143" t="s">
        <v>4091</v>
      </c>
      <c r="R303" s="143" t="s">
        <v>899</v>
      </c>
      <c r="S303" s="143" t="s">
        <v>608</v>
      </c>
      <c r="T303" s="143" t="s">
        <v>763</v>
      </c>
      <c r="U303" s="143" t="s">
        <v>3595</v>
      </c>
      <c r="V303" s="143" t="s">
        <v>761</v>
      </c>
      <c r="W303" s="143" t="s">
        <v>611</v>
      </c>
      <c r="X303" s="143" t="s">
        <v>1115</v>
      </c>
      <c r="Y303" s="143" t="s">
        <v>1115</v>
      </c>
      <c r="Z303" s="143" t="s">
        <v>1115</v>
      </c>
    </row>
    <row r="304" spans="1:26" ht="20">
      <c r="A304"/>
      <c r="F304" s="153" t="s">
        <v>3565</v>
      </c>
      <c r="G304" s="153" t="s">
        <v>3026</v>
      </c>
      <c r="H304" s="153">
        <v>5</v>
      </c>
      <c r="I304" s="153">
        <v>12</v>
      </c>
      <c r="J304" s="154" t="s">
        <v>4078</v>
      </c>
      <c r="K304" s="154" t="s">
        <v>3536</v>
      </c>
      <c r="L304" s="154" t="s">
        <v>4079</v>
      </c>
      <c r="M304" s="154">
        <v>27</v>
      </c>
      <c r="N304" s="154" t="s">
        <v>4080</v>
      </c>
      <c r="O304" s="155" t="s">
        <v>3608</v>
      </c>
      <c r="P304" s="155" t="s">
        <v>1254</v>
      </c>
      <c r="Q304" s="143" t="s">
        <v>4092</v>
      </c>
      <c r="R304" s="143" t="s">
        <v>745</v>
      </c>
      <c r="S304" s="143" t="s">
        <v>608</v>
      </c>
      <c r="T304" s="143" t="s">
        <v>763</v>
      </c>
      <c r="U304" s="143" t="s">
        <v>3595</v>
      </c>
      <c r="V304" s="143" t="s">
        <v>761</v>
      </c>
      <c r="W304" s="143" t="s">
        <v>611</v>
      </c>
      <c r="X304" s="143" t="s">
        <v>1115</v>
      </c>
      <c r="Y304" s="143" t="s">
        <v>1115</v>
      </c>
      <c r="Z304" s="143" t="s">
        <v>1115</v>
      </c>
    </row>
    <row r="305" spans="1:26" ht="20">
      <c r="A305"/>
      <c r="F305" s="153" t="s">
        <v>3565</v>
      </c>
      <c r="G305" s="153" t="s">
        <v>3027</v>
      </c>
      <c r="H305" s="153">
        <v>5</v>
      </c>
      <c r="I305" s="153">
        <v>13</v>
      </c>
      <c r="J305" s="154" t="s">
        <v>4078</v>
      </c>
      <c r="K305" s="154" t="s">
        <v>3536</v>
      </c>
      <c r="L305" s="154" t="s">
        <v>4079</v>
      </c>
      <c r="M305" s="154">
        <v>27</v>
      </c>
      <c r="N305" s="154" t="s">
        <v>4080</v>
      </c>
      <c r="O305" s="155" t="s">
        <v>3610</v>
      </c>
      <c r="P305" s="155" t="s">
        <v>1147</v>
      </c>
      <c r="Q305" s="143" t="s">
        <v>4093</v>
      </c>
      <c r="R305" s="143" t="s">
        <v>589</v>
      </c>
      <c r="S305" s="143" t="s">
        <v>608</v>
      </c>
      <c r="T305" s="143" t="s">
        <v>763</v>
      </c>
      <c r="U305" s="143" t="s">
        <v>3595</v>
      </c>
      <c r="V305" s="143" t="s">
        <v>761</v>
      </c>
      <c r="W305" s="143" t="s">
        <v>611</v>
      </c>
      <c r="X305" s="143" t="s">
        <v>1115</v>
      </c>
      <c r="Y305" s="143" t="s">
        <v>1115</v>
      </c>
      <c r="Z305" s="143" t="s">
        <v>1115</v>
      </c>
    </row>
    <row r="306" spans="1:26" ht="20">
      <c r="A306"/>
      <c r="F306" s="153" t="s">
        <v>3565</v>
      </c>
      <c r="G306" s="153" t="s">
        <v>3028</v>
      </c>
      <c r="H306" s="153">
        <v>5</v>
      </c>
      <c r="I306" s="153">
        <v>14</v>
      </c>
      <c r="J306" s="154" t="s">
        <v>4078</v>
      </c>
      <c r="K306" s="154" t="s">
        <v>3536</v>
      </c>
      <c r="L306" s="154" t="s">
        <v>4079</v>
      </c>
      <c r="M306" s="154">
        <v>27</v>
      </c>
      <c r="N306" s="154" t="s">
        <v>4080</v>
      </c>
      <c r="O306" s="155" t="s">
        <v>3612</v>
      </c>
      <c r="P306" s="155" t="s">
        <v>1229</v>
      </c>
      <c r="Q306" s="143" t="s">
        <v>4094</v>
      </c>
      <c r="R306" s="143" t="s">
        <v>848</v>
      </c>
      <c r="S306" s="143" t="s">
        <v>608</v>
      </c>
      <c r="T306" s="143" t="s">
        <v>763</v>
      </c>
      <c r="U306" s="143" t="s">
        <v>3595</v>
      </c>
      <c r="V306" s="143" t="s">
        <v>761</v>
      </c>
      <c r="W306" s="143" t="s">
        <v>611</v>
      </c>
      <c r="X306" s="143" t="s">
        <v>1115</v>
      </c>
      <c r="Y306" s="143" t="s">
        <v>1115</v>
      </c>
      <c r="Z306" s="143" t="s">
        <v>1115</v>
      </c>
    </row>
    <row r="307" spans="1:26" ht="20">
      <c r="A307"/>
      <c r="F307" s="153" t="s">
        <v>3565</v>
      </c>
      <c r="G307" s="153" t="s">
        <v>3029</v>
      </c>
      <c r="H307" s="153">
        <v>5</v>
      </c>
      <c r="I307" s="153">
        <v>15</v>
      </c>
      <c r="J307" s="154" t="s">
        <v>4078</v>
      </c>
      <c r="K307" s="154" t="s">
        <v>3536</v>
      </c>
      <c r="L307" s="154" t="s">
        <v>4079</v>
      </c>
      <c r="M307" s="154">
        <v>27</v>
      </c>
      <c r="N307" s="154" t="s">
        <v>4080</v>
      </c>
      <c r="O307" s="155" t="s">
        <v>3614</v>
      </c>
      <c r="P307" s="155" t="s">
        <v>1096</v>
      </c>
      <c r="Q307" s="143" t="s">
        <v>4095</v>
      </c>
      <c r="R307" s="143" t="s">
        <v>849</v>
      </c>
      <c r="S307" s="143" t="s">
        <v>608</v>
      </c>
      <c r="T307" s="143" t="s">
        <v>763</v>
      </c>
      <c r="U307" s="143" t="s">
        <v>3595</v>
      </c>
      <c r="V307" s="143" t="s">
        <v>761</v>
      </c>
      <c r="W307" s="143" t="s">
        <v>611</v>
      </c>
      <c r="X307" s="143" t="s">
        <v>1115</v>
      </c>
      <c r="Y307" s="143" t="s">
        <v>1115</v>
      </c>
      <c r="Z307" s="143" t="s">
        <v>1115</v>
      </c>
    </row>
    <row r="308" spans="1:26" ht="20">
      <c r="A308"/>
      <c r="F308" s="153" t="s">
        <v>3565</v>
      </c>
      <c r="G308" s="153" t="s">
        <v>3030</v>
      </c>
      <c r="H308" s="153">
        <v>5</v>
      </c>
      <c r="I308" s="153">
        <v>16</v>
      </c>
      <c r="J308" s="154" t="s">
        <v>4078</v>
      </c>
      <c r="K308" s="154" t="s">
        <v>3536</v>
      </c>
      <c r="L308" s="154" t="s">
        <v>4079</v>
      </c>
      <c r="M308" s="154">
        <v>27</v>
      </c>
      <c r="N308" s="154" t="s">
        <v>4080</v>
      </c>
      <c r="O308" s="155" t="s">
        <v>3616</v>
      </c>
      <c r="P308" s="155" t="s">
        <v>1196</v>
      </c>
      <c r="Q308" s="143" t="s">
        <v>4096</v>
      </c>
      <c r="R308" s="143" t="s">
        <v>748</v>
      </c>
      <c r="S308" s="143" t="s">
        <v>608</v>
      </c>
      <c r="T308" s="143" t="s">
        <v>763</v>
      </c>
      <c r="U308" s="143" t="s">
        <v>3595</v>
      </c>
      <c r="V308" s="143" t="s">
        <v>761</v>
      </c>
      <c r="W308" s="143" t="s">
        <v>611</v>
      </c>
      <c r="X308" s="143" t="s">
        <v>1115</v>
      </c>
      <c r="Y308" s="143" t="s">
        <v>1115</v>
      </c>
      <c r="Z308" s="143" t="s">
        <v>1115</v>
      </c>
    </row>
    <row r="309" spans="1:26" ht="20">
      <c r="A309"/>
      <c r="F309" s="153" t="s">
        <v>3565</v>
      </c>
      <c r="G309" s="153" t="s">
        <v>3031</v>
      </c>
      <c r="H309" s="153">
        <v>5</v>
      </c>
      <c r="I309" s="153">
        <v>17</v>
      </c>
      <c r="J309" s="154" t="s">
        <v>4078</v>
      </c>
      <c r="K309" s="154" t="s">
        <v>3536</v>
      </c>
      <c r="L309" s="154" t="s">
        <v>4079</v>
      </c>
      <c r="M309" s="154">
        <v>27</v>
      </c>
      <c r="N309" s="154" t="s">
        <v>4080</v>
      </c>
      <c r="O309" s="155" t="s">
        <v>3618</v>
      </c>
      <c r="P309" s="155" t="s">
        <v>1077</v>
      </c>
      <c r="Q309" s="143" t="s">
        <v>4097</v>
      </c>
      <c r="R309" s="143" t="s">
        <v>593</v>
      </c>
      <c r="S309" s="143" t="s">
        <v>608</v>
      </c>
      <c r="T309" s="143" t="s">
        <v>763</v>
      </c>
      <c r="U309" s="143" t="s">
        <v>3595</v>
      </c>
      <c r="V309" s="143" t="s">
        <v>761</v>
      </c>
      <c r="W309" s="143" t="s">
        <v>611</v>
      </c>
      <c r="X309" s="143" t="s">
        <v>1115</v>
      </c>
      <c r="Y309" s="143" t="s">
        <v>1115</v>
      </c>
      <c r="Z309" s="143" t="s">
        <v>1115</v>
      </c>
    </row>
    <row r="310" spans="1:26" ht="20">
      <c r="A310"/>
      <c r="F310" s="153" t="s">
        <v>3565</v>
      </c>
      <c r="G310" s="153" t="s">
        <v>3032</v>
      </c>
      <c r="H310" s="153">
        <v>5</v>
      </c>
      <c r="I310" s="153">
        <v>18</v>
      </c>
      <c r="J310" s="154" t="s">
        <v>4078</v>
      </c>
      <c r="K310" s="154" t="s">
        <v>3536</v>
      </c>
      <c r="L310" s="154" t="s">
        <v>4079</v>
      </c>
      <c r="M310" s="154">
        <v>27</v>
      </c>
      <c r="N310" s="154" t="s">
        <v>4080</v>
      </c>
      <c r="O310" s="155" t="s">
        <v>3620</v>
      </c>
      <c r="P310" s="155" t="s">
        <v>1176</v>
      </c>
      <c r="Q310" s="143" t="s">
        <v>4098</v>
      </c>
      <c r="R310" s="143" t="s">
        <v>594</v>
      </c>
      <c r="S310" s="143" t="s">
        <v>608</v>
      </c>
      <c r="T310" s="143" t="s">
        <v>763</v>
      </c>
      <c r="U310" s="143" t="s">
        <v>3595</v>
      </c>
      <c r="V310" s="143" t="s">
        <v>761</v>
      </c>
      <c r="W310" s="143" t="s">
        <v>611</v>
      </c>
      <c r="X310" s="143" t="s">
        <v>1115</v>
      </c>
      <c r="Y310" s="143" t="s">
        <v>1115</v>
      </c>
      <c r="Z310" s="143" t="s">
        <v>1115</v>
      </c>
    </row>
    <row r="311" spans="1:26" ht="20">
      <c r="A311"/>
      <c r="F311" s="153" t="s">
        <v>3565</v>
      </c>
      <c r="G311" s="153" t="s">
        <v>3033</v>
      </c>
      <c r="H311" s="153">
        <v>5</v>
      </c>
      <c r="I311" s="153">
        <v>19</v>
      </c>
      <c r="J311" s="154" t="s">
        <v>4078</v>
      </c>
      <c r="K311" s="154" t="s">
        <v>3536</v>
      </c>
      <c r="L311" s="154" t="s">
        <v>4079</v>
      </c>
      <c r="M311" s="154">
        <v>27</v>
      </c>
      <c r="N311" s="154" t="s">
        <v>4080</v>
      </c>
      <c r="O311" s="155" t="s">
        <v>3622</v>
      </c>
      <c r="P311" s="155" t="s">
        <v>1122</v>
      </c>
      <c r="Q311" s="143" t="s">
        <v>4099</v>
      </c>
      <c r="R311" s="143" t="s">
        <v>751</v>
      </c>
      <c r="S311" s="143" t="s">
        <v>608</v>
      </c>
      <c r="T311" s="143" t="s">
        <v>763</v>
      </c>
      <c r="U311" s="143" t="s">
        <v>3595</v>
      </c>
      <c r="V311" s="143" t="s">
        <v>761</v>
      </c>
      <c r="W311" s="143" t="s">
        <v>611</v>
      </c>
      <c r="X311" s="143" t="s">
        <v>1115</v>
      </c>
      <c r="Y311" s="143" t="s">
        <v>1115</v>
      </c>
      <c r="Z311" s="143" t="s">
        <v>1115</v>
      </c>
    </row>
    <row r="312" spans="1:26" ht="20">
      <c r="A312"/>
      <c r="F312" s="153" t="s">
        <v>3565</v>
      </c>
      <c r="G312" s="153" t="s">
        <v>3034</v>
      </c>
      <c r="H312" s="153">
        <v>5</v>
      </c>
      <c r="I312" s="153">
        <v>20</v>
      </c>
      <c r="J312" s="154" t="s">
        <v>4078</v>
      </c>
      <c r="K312" s="154" t="s">
        <v>3536</v>
      </c>
      <c r="L312" s="154" t="s">
        <v>4079</v>
      </c>
      <c r="M312" s="154">
        <v>27</v>
      </c>
      <c r="N312" s="154" t="s">
        <v>4080</v>
      </c>
      <c r="O312" s="155" t="s">
        <v>3624</v>
      </c>
      <c r="P312" s="155" t="s">
        <v>1105</v>
      </c>
      <c r="Q312" s="143" t="s">
        <v>4100</v>
      </c>
      <c r="R312" s="143" t="s">
        <v>596</v>
      </c>
      <c r="S312" s="143" t="s">
        <v>608</v>
      </c>
      <c r="T312" s="143" t="s">
        <v>763</v>
      </c>
      <c r="U312" s="143" t="s">
        <v>3595</v>
      </c>
      <c r="V312" s="143" t="s">
        <v>761</v>
      </c>
      <c r="W312" s="143" t="s">
        <v>611</v>
      </c>
      <c r="X312" s="143" t="s">
        <v>1115</v>
      </c>
      <c r="Y312" s="143" t="s">
        <v>1115</v>
      </c>
      <c r="Z312" s="143" t="s">
        <v>1115</v>
      </c>
    </row>
    <row r="313" spans="1:26" ht="20">
      <c r="A313"/>
      <c r="F313" s="153" t="s">
        <v>3565</v>
      </c>
      <c r="G313" s="153" t="s">
        <v>3035</v>
      </c>
      <c r="H313" s="153">
        <v>5</v>
      </c>
      <c r="I313" s="153">
        <v>21</v>
      </c>
      <c r="J313" s="154" t="s">
        <v>4078</v>
      </c>
      <c r="K313" s="154" t="s">
        <v>3536</v>
      </c>
      <c r="L313" s="154" t="s">
        <v>4079</v>
      </c>
      <c r="M313" s="154">
        <v>27</v>
      </c>
      <c r="N313" s="154" t="s">
        <v>4080</v>
      </c>
      <c r="O313" s="155" t="s">
        <v>3626</v>
      </c>
      <c r="P313" s="155" t="s">
        <v>1205</v>
      </c>
      <c r="Q313" s="143" t="s">
        <v>4101</v>
      </c>
      <c r="R313" s="143" t="s">
        <v>850</v>
      </c>
      <c r="S313" s="143" t="s">
        <v>608</v>
      </c>
      <c r="T313" s="143" t="s">
        <v>763</v>
      </c>
      <c r="U313" s="143" t="s">
        <v>3595</v>
      </c>
      <c r="V313" s="143" t="s">
        <v>761</v>
      </c>
      <c r="W313" s="143" t="s">
        <v>611</v>
      </c>
      <c r="X313" s="143" t="s">
        <v>1115</v>
      </c>
      <c r="Y313" s="143" t="s">
        <v>1115</v>
      </c>
      <c r="Z313" s="143" t="s">
        <v>1115</v>
      </c>
    </row>
    <row r="314" spans="1:26" ht="20">
      <c r="A314"/>
      <c r="F314" s="153" t="s">
        <v>3565</v>
      </c>
      <c r="G314" s="153" t="s">
        <v>3036</v>
      </c>
      <c r="H314" s="153">
        <v>5</v>
      </c>
      <c r="I314" s="153">
        <v>22</v>
      </c>
      <c r="J314" s="154" t="s">
        <v>4078</v>
      </c>
      <c r="K314" s="154" t="s">
        <v>3536</v>
      </c>
      <c r="L314" s="154" t="s">
        <v>4079</v>
      </c>
      <c r="M314" s="154">
        <v>27</v>
      </c>
      <c r="N314" s="154" t="s">
        <v>4080</v>
      </c>
      <c r="O314" s="155" t="s">
        <v>3628</v>
      </c>
      <c r="P314" s="155" t="s">
        <v>1168</v>
      </c>
      <c r="Q314" s="143" t="s">
        <v>4102</v>
      </c>
      <c r="R314" s="143" t="s">
        <v>754</v>
      </c>
      <c r="S314" s="143" t="s">
        <v>608</v>
      </c>
      <c r="T314" s="143" t="s">
        <v>763</v>
      </c>
      <c r="U314" s="143" t="s">
        <v>3595</v>
      </c>
      <c r="V314" s="143" t="s">
        <v>761</v>
      </c>
      <c r="W314" s="143" t="s">
        <v>611</v>
      </c>
      <c r="X314" s="143" t="s">
        <v>1115</v>
      </c>
      <c r="Y314" s="143" t="s">
        <v>1115</v>
      </c>
      <c r="Z314" s="143" t="s">
        <v>1115</v>
      </c>
    </row>
    <row r="315" spans="1:26" ht="20">
      <c r="A315"/>
      <c r="F315" s="153" t="s">
        <v>3565</v>
      </c>
      <c r="G315" s="153" t="s">
        <v>3037</v>
      </c>
      <c r="H315" s="153">
        <v>5</v>
      </c>
      <c r="I315" s="153">
        <v>23</v>
      </c>
      <c r="J315" s="154" t="s">
        <v>4078</v>
      </c>
      <c r="K315" s="154" t="s">
        <v>3536</v>
      </c>
      <c r="L315" s="154" t="s">
        <v>4079</v>
      </c>
      <c r="M315" s="154">
        <v>27</v>
      </c>
      <c r="N315" s="154" t="s">
        <v>4080</v>
      </c>
      <c r="O315" s="155" t="s">
        <v>3630</v>
      </c>
      <c r="P315" s="155" t="s">
        <v>1213</v>
      </c>
      <c r="Q315" s="143" t="s">
        <v>4103</v>
      </c>
      <c r="R315" s="143" t="s">
        <v>755</v>
      </c>
      <c r="S315" s="143" t="s">
        <v>608</v>
      </c>
      <c r="T315" s="143" t="s">
        <v>763</v>
      </c>
      <c r="U315" s="143" t="s">
        <v>3595</v>
      </c>
      <c r="V315" s="143" t="s">
        <v>761</v>
      </c>
      <c r="W315" s="143" t="s">
        <v>611</v>
      </c>
      <c r="X315" s="143" t="s">
        <v>1115</v>
      </c>
      <c r="Y315" s="143" t="s">
        <v>1115</v>
      </c>
      <c r="Z315" s="143" t="s">
        <v>1115</v>
      </c>
    </row>
    <row r="316" spans="1:26" ht="20">
      <c r="A316"/>
      <c r="F316" s="153" t="s">
        <v>3565</v>
      </c>
      <c r="G316" s="153" t="s">
        <v>3038</v>
      </c>
      <c r="H316" s="153">
        <v>5</v>
      </c>
      <c r="I316" s="153">
        <v>24</v>
      </c>
      <c r="J316" s="154" t="s">
        <v>4078</v>
      </c>
      <c r="K316" s="154" t="s">
        <v>3536</v>
      </c>
      <c r="L316" s="154" t="s">
        <v>4079</v>
      </c>
      <c r="M316" s="154">
        <v>27</v>
      </c>
      <c r="N316" s="154" t="s">
        <v>4080</v>
      </c>
      <c r="O316" s="155" t="s">
        <v>3632</v>
      </c>
      <c r="P316" s="155" t="s">
        <v>1131</v>
      </c>
      <c r="Q316" s="143" t="s">
        <v>4104</v>
      </c>
      <c r="R316" s="143" t="s">
        <v>851</v>
      </c>
      <c r="S316" s="143" t="s">
        <v>608</v>
      </c>
      <c r="T316" s="143" t="s">
        <v>763</v>
      </c>
      <c r="U316" s="143" t="s">
        <v>3595</v>
      </c>
      <c r="V316" s="143" t="s">
        <v>761</v>
      </c>
      <c r="W316" s="143" t="s">
        <v>611</v>
      </c>
      <c r="X316" s="143" t="s">
        <v>1115</v>
      </c>
      <c r="Y316" s="143" t="s">
        <v>1115</v>
      </c>
      <c r="Z316" s="143" t="s">
        <v>1115</v>
      </c>
    </row>
    <row r="317" spans="1:26" ht="20">
      <c r="A317"/>
      <c r="F317" s="153" t="s">
        <v>3565</v>
      </c>
      <c r="G317" s="153" t="s">
        <v>3039</v>
      </c>
      <c r="H317" s="153">
        <v>5</v>
      </c>
      <c r="I317" s="153">
        <v>25</v>
      </c>
      <c r="J317" s="154" t="s">
        <v>4078</v>
      </c>
      <c r="K317" s="154" t="s">
        <v>3536</v>
      </c>
      <c r="L317" s="154" t="s">
        <v>4079</v>
      </c>
      <c r="M317" s="154">
        <v>27</v>
      </c>
      <c r="N317" s="154" t="s">
        <v>4080</v>
      </c>
      <c r="O317" s="155" t="s">
        <v>3634</v>
      </c>
      <c r="P317" s="155" t="s">
        <v>1139</v>
      </c>
      <c r="Q317" s="143" t="s">
        <v>4105</v>
      </c>
      <c r="R317" s="143" t="s">
        <v>900</v>
      </c>
      <c r="S317" s="143" t="s">
        <v>608</v>
      </c>
      <c r="T317" s="143" t="s">
        <v>763</v>
      </c>
      <c r="U317" s="143" t="s">
        <v>3595</v>
      </c>
      <c r="V317" s="143" t="s">
        <v>761</v>
      </c>
      <c r="W317" s="143" t="s">
        <v>611</v>
      </c>
      <c r="X317" s="143" t="s">
        <v>1115</v>
      </c>
      <c r="Y317" s="143" t="s">
        <v>1115</v>
      </c>
      <c r="Z317" s="143" t="s">
        <v>1115</v>
      </c>
    </row>
    <row r="318" spans="1:26" ht="20">
      <c r="A318"/>
      <c r="F318" s="153" t="s">
        <v>3565</v>
      </c>
      <c r="G318" s="153" t="s">
        <v>3040</v>
      </c>
      <c r="H318" s="153">
        <v>5</v>
      </c>
      <c r="I318" s="153">
        <v>26</v>
      </c>
      <c r="J318" s="154" t="s">
        <v>4078</v>
      </c>
      <c r="K318" s="154" t="s">
        <v>3536</v>
      </c>
      <c r="L318" s="154" t="s">
        <v>4079</v>
      </c>
      <c r="M318" s="154">
        <v>27</v>
      </c>
      <c r="N318" s="154" t="s">
        <v>4080</v>
      </c>
      <c r="O318" s="155" t="s">
        <v>3636</v>
      </c>
      <c r="P318" s="155" t="s">
        <v>1278</v>
      </c>
      <c r="Q318" s="143" t="s">
        <v>4106</v>
      </c>
      <c r="R318" s="143" t="s">
        <v>756</v>
      </c>
      <c r="S318" s="143" t="s">
        <v>608</v>
      </c>
      <c r="T318" s="143" t="s">
        <v>763</v>
      </c>
      <c r="U318" s="143" t="s">
        <v>3595</v>
      </c>
      <c r="V318" s="143" t="s">
        <v>761</v>
      </c>
      <c r="W318" s="143" t="s">
        <v>611</v>
      </c>
      <c r="X318" s="143" t="s">
        <v>1115</v>
      </c>
      <c r="Y318" s="143" t="s">
        <v>1115</v>
      </c>
      <c r="Z318" s="143" t="s">
        <v>1115</v>
      </c>
    </row>
    <row r="319" spans="1:26" ht="20">
      <c r="A319"/>
      <c r="F319" s="153" t="s">
        <v>3565</v>
      </c>
      <c r="G319" s="153" t="s">
        <v>3041</v>
      </c>
      <c r="H319" s="153">
        <v>5</v>
      </c>
      <c r="I319" s="153">
        <v>27</v>
      </c>
      <c r="J319" s="154" t="s">
        <v>4078</v>
      </c>
      <c r="K319" s="154" t="s">
        <v>3536</v>
      </c>
      <c r="L319" s="154" t="s">
        <v>4079</v>
      </c>
      <c r="M319" s="154">
        <v>27</v>
      </c>
      <c r="N319" s="154" t="s">
        <v>4080</v>
      </c>
      <c r="O319" s="155" t="s">
        <v>3638</v>
      </c>
      <c r="P319" s="155" t="s">
        <v>1238</v>
      </c>
      <c r="Q319" s="143" t="s">
        <v>4107</v>
      </c>
      <c r="R319" s="143" t="s">
        <v>852</v>
      </c>
      <c r="S319" s="143" t="s">
        <v>608</v>
      </c>
      <c r="T319" s="143" t="s">
        <v>763</v>
      </c>
      <c r="U319" s="143" t="s">
        <v>3595</v>
      </c>
      <c r="V319" s="143" t="s">
        <v>761</v>
      </c>
      <c r="W319" s="143" t="s">
        <v>611</v>
      </c>
      <c r="X319" s="143" t="s">
        <v>1115</v>
      </c>
      <c r="Y319" s="143" t="s">
        <v>1115</v>
      </c>
      <c r="Z319" s="143" t="s">
        <v>1115</v>
      </c>
    </row>
    <row r="320" spans="1:26" ht="20">
      <c r="A320"/>
      <c r="F320" s="153" t="s">
        <v>3565</v>
      </c>
      <c r="G320" s="153" t="s">
        <v>3042</v>
      </c>
      <c r="H320" s="153">
        <v>5</v>
      </c>
      <c r="I320" s="153">
        <v>28</v>
      </c>
      <c r="J320" s="154" t="s">
        <v>4078</v>
      </c>
      <c r="K320" s="154" t="s">
        <v>3536</v>
      </c>
      <c r="L320" s="154" t="s">
        <v>4079</v>
      </c>
      <c r="M320" s="154">
        <v>27</v>
      </c>
      <c r="N320" s="154" t="s">
        <v>4080</v>
      </c>
      <c r="O320" s="155" t="s">
        <v>3640</v>
      </c>
      <c r="P320" s="155" t="s">
        <v>1184</v>
      </c>
      <c r="Q320" s="143" t="s">
        <v>4108</v>
      </c>
      <c r="R320" s="143" t="s">
        <v>853</v>
      </c>
      <c r="S320" s="143" t="s">
        <v>608</v>
      </c>
      <c r="T320" s="143" t="s">
        <v>763</v>
      </c>
      <c r="U320" s="143" t="s">
        <v>3595</v>
      </c>
      <c r="V320" s="143" t="s">
        <v>761</v>
      </c>
      <c r="W320" s="143" t="s">
        <v>611</v>
      </c>
      <c r="X320" s="143" t="s">
        <v>1115</v>
      </c>
      <c r="Y320" s="143" t="s">
        <v>1115</v>
      </c>
      <c r="Z320" s="143" t="s">
        <v>1115</v>
      </c>
    </row>
    <row r="321" spans="1:26" ht="20">
      <c r="A321"/>
      <c r="F321" s="153" t="s">
        <v>3565</v>
      </c>
      <c r="G321" s="153" t="s">
        <v>3043</v>
      </c>
      <c r="H321" s="153">
        <v>5</v>
      </c>
      <c r="I321" s="153">
        <v>29</v>
      </c>
      <c r="J321" s="154" t="s">
        <v>4078</v>
      </c>
      <c r="K321" s="154" t="s">
        <v>3536</v>
      </c>
      <c r="L321" s="154" t="s">
        <v>4079</v>
      </c>
      <c r="M321" s="154">
        <v>27</v>
      </c>
      <c r="N321" s="154" t="s">
        <v>4080</v>
      </c>
      <c r="O321" s="155" t="s">
        <v>4109</v>
      </c>
      <c r="P321" s="155" t="s">
        <v>1332</v>
      </c>
      <c r="Q321" s="143" t="s">
        <v>4110</v>
      </c>
      <c r="R321" s="143" t="s">
        <v>305</v>
      </c>
      <c r="S321" s="143" t="s">
        <v>608</v>
      </c>
      <c r="T321" s="143" t="s">
        <v>763</v>
      </c>
      <c r="U321" s="143" t="s">
        <v>3595</v>
      </c>
      <c r="V321" s="143" t="s">
        <v>761</v>
      </c>
      <c r="W321" s="143" t="s">
        <v>611</v>
      </c>
      <c r="X321" s="143" t="s">
        <v>1115</v>
      </c>
      <c r="Y321" s="143" t="s">
        <v>1115</v>
      </c>
      <c r="Z321" s="143" t="s">
        <v>1115</v>
      </c>
    </row>
    <row r="322" spans="1:26" ht="20">
      <c r="A322"/>
      <c r="F322" s="153" t="s">
        <v>3565</v>
      </c>
      <c r="G322" s="153" t="s">
        <v>3044</v>
      </c>
      <c r="H322" s="153">
        <v>5</v>
      </c>
      <c r="I322" s="153">
        <v>30</v>
      </c>
      <c r="J322" s="154" t="s">
        <v>4078</v>
      </c>
      <c r="K322" s="154" t="s">
        <v>3536</v>
      </c>
      <c r="L322" s="154" t="s">
        <v>4079</v>
      </c>
      <c r="M322" s="154">
        <v>27</v>
      </c>
      <c r="N322" s="154" t="s">
        <v>4080</v>
      </c>
      <c r="O322" s="155" t="s">
        <v>4111</v>
      </c>
      <c r="P322" s="155" t="s">
        <v>1336</v>
      </c>
      <c r="Q322" s="143" t="s">
        <v>4112</v>
      </c>
      <c r="R322" s="143" t="s">
        <v>1024</v>
      </c>
      <c r="S322" s="143" t="s">
        <v>608</v>
      </c>
      <c r="T322" s="143" t="s">
        <v>763</v>
      </c>
      <c r="U322" s="143" t="s">
        <v>3595</v>
      </c>
      <c r="V322" s="143" t="s">
        <v>761</v>
      </c>
      <c r="W322" s="143" t="s">
        <v>611</v>
      </c>
      <c r="X322" s="143" t="s">
        <v>1115</v>
      </c>
      <c r="Y322" s="143" t="s">
        <v>1115</v>
      </c>
      <c r="Z322" s="143" t="s">
        <v>1115</v>
      </c>
    </row>
    <row r="323" spans="1:26" ht="20">
      <c r="A323"/>
      <c r="F323" s="153" t="s">
        <v>3565</v>
      </c>
      <c r="G323" s="153" t="s">
        <v>3045</v>
      </c>
      <c r="H323" s="153">
        <v>5</v>
      </c>
      <c r="I323" s="153">
        <v>31</v>
      </c>
      <c r="J323" s="154" t="s">
        <v>4078</v>
      </c>
      <c r="K323" s="154" t="s">
        <v>3536</v>
      </c>
      <c r="L323" s="154" t="s">
        <v>4079</v>
      </c>
      <c r="M323" s="154">
        <v>27</v>
      </c>
      <c r="N323" s="154" t="s">
        <v>4080</v>
      </c>
      <c r="O323" s="155" t="s">
        <v>4113</v>
      </c>
      <c r="P323" s="155" t="s">
        <v>1340</v>
      </c>
      <c r="Q323" s="143" t="s">
        <v>4114</v>
      </c>
      <c r="R323" s="143" t="s">
        <v>307</v>
      </c>
      <c r="S323" s="143" t="s">
        <v>608</v>
      </c>
      <c r="T323" s="143" t="s">
        <v>763</v>
      </c>
      <c r="U323" s="143" t="s">
        <v>3595</v>
      </c>
      <c r="V323" s="143" t="s">
        <v>761</v>
      </c>
      <c r="W323" s="143" t="s">
        <v>611</v>
      </c>
      <c r="X323" s="143" t="s">
        <v>1115</v>
      </c>
      <c r="Y323" s="143" t="s">
        <v>1115</v>
      </c>
      <c r="Z323" s="143" t="s">
        <v>1115</v>
      </c>
    </row>
    <row r="324" spans="1:26" ht="20">
      <c r="A324"/>
      <c r="F324" s="153" t="s">
        <v>3565</v>
      </c>
      <c r="G324" s="153" t="s">
        <v>3046</v>
      </c>
      <c r="H324" s="153">
        <v>5</v>
      </c>
      <c r="I324" s="153">
        <v>32</v>
      </c>
      <c r="J324" s="154" t="s">
        <v>4078</v>
      </c>
      <c r="K324" s="154" t="s">
        <v>3536</v>
      </c>
      <c r="L324" s="154" t="s">
        <v>4079</v>
      </c>
      <c r="M324" s="154">
        <v>27</v>
      </c>
      <c r="N324" s="154" t="s">
        <v>4080</v>
      </c>
      <c r="O324" s="155" t="s">
        <v>4115</v>
      </c>
      <c r="P324" s="155" t="s">
        <v>1343</v>
      </c>
      <c r="Q324" s="143" t="s">
        <v>4116</v>
      </c>
      <c r="R324" s="143" t="s">
        <v>1025</v>
      </c>
      <c r="S324" s="143" t="s">
        <v>608</v>
      </c>
      <c r="T324" s="143" t="s">
        <v>763</v>
      </c>
      <c r="U324" s="143" t="s">
        <v>3595</v>
      </c>
      <c r="V324" s="143" t="s">
        <v>761</v>
      </c>
      <c r="W324" s="143" t="s">
        <v>611</v>
      </c>
      <c r="X324" s="143" t="s">
        <v>1115</v>
      </c>
      <c r="Y324" s="143" t="s">
        <v>1115</v>
      </c>
      <c r="Z324" s="143" t="s">
        <v>1115</v>
      </c>
    </row>
    <row r="325" spans="1:26" ht="20">
      <c r="A325"/>
      <c r="F325" s="153" t="s">
        <v>3565</v>
      </c>
      <c r="G325" s="153" t="s">
        <v>3047</v>
      </c>
      <c r="H325" s="153">
        <v>5</v>
      </c>
      <c r="I325" s="153">
        <v>33</v>
      </c>
      <c r="J325" s="154" t="s">
        <v>4078</v>
      </c>
      <c r="K325" s="154" t="s">
        <v>3536</v>
      </c>
      <c r="L325" s="154" t="s">
        <v>4079</v>
      </c>
      <c r="M325" s="154">
        <v>27</v>
      </c>
      <c r="N325" s="154" t="s">
        <v>4080</v>
      </c>
      <c r="O325" s="155" t="s">
        <v>4117</v>
      </c>
      <c r="P325" s="155" t="s">
        <v>1346</v>
      </c>
      <c r="Q325" s="143" t="s">
        <v>4118</v>
      </c>
      <c r="R325" s="143" t="s">
        <v>856</v>
      </c>
      <c r="S325" s="143" t="s">
        <v>608</v>
      </c>
      <c r="T325" s="143" t="s">
        <v>763</v>
      </c>
      <c r="U325" s="143" t="s">
        <v>3595</v>
      </c>
      <c r="V325" s="143" t="s">
        <v>761</v>
      </c>
      <c r="W325" s="143" t="s">
        <v>611</v>
      </c>
      <c r="X325" s="143" t="s">
        <v>1115</v>
      </c>
      <c r="Y325" s="143" t="s">
        <v>1115</v>
      </c>
      <c r="Z325" s="143" t="s">
        <v>1115</v>
      </c>
    </row>
    <row r="326" spans="1:26" ht="20">
      <c r="A326"/>
      <c r="F326" s="153" t="s">
        <v>3565</v>
      </c>
      <c r="G326" s="153" t="s">
        <v>3048</v>
      </c>
      <c r="H326" s="153">
        <v>5</v>
      </c>
      <c r="I326" s="153">
        <v>34</v>
      </c>
      <c r="J326" s="154" t="s">
        <v>4078</v>
      </c>
      <c r="K326" s="154" t="s">
        <v>3536</v>
      </c>
      <c r="L326" s="154" t="s">
        <v>4079</v>
      </c>
      <c r="M326" s="154">
        <v>27</v>
      </c>
      <c r="N326" s="154" t="s">
        <v>4080</v>
      </c>
      <c r="O326" s="155" t="s">
        <v>4119</v>
      </c>
      <c r="P326" s="155" t="s">
        <v>1349</v>
      </c>
      <c r="Q326" s="143" t="s">
        <v>4120</v>
      </c>
      <c r="R326" s="143" t="s">
        <v>310</v>
      </c>
      <c r="S326" s="143" t="s">
        <v>608</v>
      </c>
      <c r="T326" s="143" t="s">
        <v>763</v>
      </c>
      <c r="U326" s="143" t="s">
        <v>3595</v>
      </c>
      <c r="V326" s="143" t="s">
        <v>761</v>
      </c>
      <c r="W326" s="143" t="s">
        <v>611</v>
      </c>
      <c r="X326" s="143" t="s">
        <v>1115</v>
      </c>
      <c r="Y326" s="143" t="s">
        <v>1115</v>
      </c>
      <c r="Z326" s="143" t="s">
        <v>1115</v>
      </c>
    </row>
    <row r="327" spans="1:26" ht="20">
      <c r="A327"/>
      <c r="F327" s="153" t="s">
        <v>3565</v>
      </c>
      <c r="G327" s="153" t="s">
        <v>3049</v>
      </c>
      <c r="H327" s="153">
        <v>5</v>
      </c>
      <c r="I327" s="153">
        <v>35</v>
      </c>
      <c r="J327" s="154" t="s">
        <v>4078</v>
      </c>
      <c r="K327" s="154" t="s">
        <v>3536</v>
      </c>
      <c r="L327" s="154" t="s">
        <v>4079</v>
      </c>
      <c r="M327" s="154">
        <v>27</v>
      </c>
      <c r="N327" s="154" t="s">
        <v>4080</v>
      </c>
      <c r="O327" s="155" t="s">
        <v>4121</v>
      </c>
      <c r="P327" s="155" t="s">
        <v>1352</v>
      </c>
      <c r="Q327" s="143" t="s">
        <v>4122</v>
      </c>
      <c r="R327" s="143" t="s">
        <v>311</v>
      </c>
      <c r="S327" s="143" t="s">
        <v>608</v>
      </c>
      <c r="T327" s="143" t="s">
        <v>763</v>
      </c>
      <c r="U327" s="143" t="s">
        <v>3595</v>
      </c>
      <c r="V327" s="143" t="s">
        <v>761</v>
      </c>
      <c r="W327" s="143" t="s">
        <v>611</v>
      </c>
      <c r="X327" s="143" t="s">
        <v>1115</v>
      </c>
      <c r="Y327" s="143" t="s">
        <v>1115</v>
      </c>
      <c r="Z327" s="143" t="s">
        <v>1115</v>
      </c>
    </row>
    <row r="328" spans="1:26" ht="20">
      <c r="A328"/>
      <c r="F328" s="153" t="s">
        <v>3565</v>
      </c>
      <c r="G328" s="153" t="s">
        <v>3050</v>
      </c>
      <c r="H328" s="153">
        <v>5</v>
      </c>
      <c r="I328" s="153">
        <v>36</v>
      </c>
      <c r="J328" s="154" t="s">
        <v>4078</v>
      </c>
      <c r="K328" s="154" t="s">
        <v>3536</v>
      </c>
      <c r="L328" s="154" t="s">
        <v>4079</v>
      </c>
      <c r="M328" s="154">
        <v>27</v>
      </c>
      <c r="N328" s="154" t="s">
        <v>4080</v>
      </c>
      <c r="O328" s="155" t="s">
        <v>4123</v>
      </c>
      <c r="P328" s="155" t="s">
        <v>1355</v>
      </c>
      <c r="Q328" s="143" t="s">
        <v>4124</v>
      </c>
      <c r="R328" s="143" t="s">
        <v>1026</v>
      </c>
      <c r="S328" s="143" t="s">
        <v>608</v>
      </c>
      <c r="T328" s="143" t="s">
        <v>763</v>
      </c>
      <c r="U328" s="143" t="s">
        <v>3595</v>
      </c>
      <c r="V328" s="143" t="s">
        <v>761</v>
      </c>
      <c r="W328" s="143" t="s">
        <v>611</v>
      </c>
      <c r="X328" s="143" t="s">
        <v>1115</v>
      </c>
      <c r="Y328" s="143" t="s">
        <v>1115</v>
      </c>
      <c r="Z328" s="143" t="s">
        <v>1115</v>
      </c>
    </row>
    <row r="329" spans="1:26" ht="20">
      <c r="A329"/>
      <c r="F329" s="153" t="s">
        <v>3565</v>
      </c>
      <c r="G329" s="153" t="s">
        <v>3051</v>
      </c>
      <c r="H329" s="153">
        <v>4</v>
      </c>
      <c r="I329" s="153">
        <v>37</v>
      </c>
      <c r="J329" s="154" t="s">
        <v>4078</v>
      </c>
      <c r="K329" s="154" t="s">
        <v>3536</v>
      </c>
      <c r="L329" s="154" t="s">
        <v>4079</v>
      </c>
      <c r="M329" s="154">
        <v>27</v>
      </c>
      <c r="N329" s="154" t="s">
        <v>4080</v>
      </c>
      <c r="O329" s="155" t="s">
        <v>3692</v>
      </c>
      <c r="P329" s="155" t="s">
        <v>1404</v>
      </c>
      <c r="Q329" s="143" t="s">
        <v>4125</v>
      </c>
      <c r="R329" s="143" t="s">
        <v>103</v>
      </c>
      <c r="S329" s="143" t="s">
        <v>623</v>
      </c>
      <c r="T329" s="143" t="s">
        <v>624</v>
      </c>
      <c r="U329" s="143" t="s">
        <v>625</v>
      </c>
      <c r="V329" s="143" t="s">
        <v>626</v>
      </c>
      <c r="W329" s="143" t="s">
        <v>1115</v>
      </c>
      <c r="X329" s="143" t="s">
        <v>1115</v>
      </c>
      <c r="Y329" s="143" t="s">
        <v>1115</v>
      </c>
      <c r="Z329" s="143" t="s">
        <v>1115</v>
      </c>
    </row>
    <row r="330" spans="1:26" ht="20">
      <c r="A330"/>
      <c r="F330" s="153" t="s">
        <v>3565</v>
      </c>
      <c r="G330" s="153" t="s">
        <v>3052</v>
      </c>
      <c r="H330" s="153">
        <v>4</v>
      </c>
      <c r="I330" s="153">
        <v>38</v>
      </c>
      <c r="J330" s="154" t="s">
        <v>4078</v>
      </c>
      <c r="K330" s="154" t="s">
        <v>3536</v>
      </c>
      <c r="L330" s="154" t="s">
        <v>4079</v>
      </c>
      <c r="M330" s="154">
        <v>27</v>
      </c>
      <c r="N330" s="154" t="s">
        <v>4080</v>
      </c>
      <c r="O330" s="155" t="s">
        <v>3694</v>
      </c>
      <c r="P330" s="155" t="s">
        <v>1413</v>
      </c>
      <c r="Q330" s="143" t="s">
        <v>4126</v>
      </c>
      <c r="R330" s="143" t="s">
        <v>914</v>
      </c>
      <c r="S330" s="143" t="s">
        <v>110</v>
      </c>
      <c r="T330" s="143" t="s">
        <v>111</v>
      </c>
      <c r="U330" s="143" t="s">
        <v>112</v>
      </c>
      <c r="V330" s="143" t="s">
        <v>113</v>
      </c>
      <c r="W330" s="143" t="s">
        <v>1115</v>
      </c>
      <c r="X330" s="143" t="s">
        <v>1115</v>
      </c>
      <c r="Y330" s="143" t="s">
        <v>1115</v>
      </c>
      <c r="Z330" s="143" t="s">
        <v>1115</v>
      </c>
    </row>
    <row r="331" spans="1:26" ht="20">
      <c r="A331"/>
      <c r="F331" s="153" t="s">
        <v>3565</v>
      </c>
      <c r="G331" s="153" t="s">
        <v>3053</v>
      </c>
      <c r="H331" s="153">
        <v>4</v>
      </c>
      <c r="I331" s="153">
        <v>39</v>
      </c>
      <c r="J331" s="154" t="s">
        <v>4078</v>
      </c>
      <c r="K331" s="154" t="s">
        <v>3536</v>
      </c>
      <c r="L331" s="154" t="s">
        <v>4079</v>
      </c>
      <c r="M331" s="154">
        <v>27</v>
      </c>
      <c r="N331" s="154" t="s">
        <v>4080</v>
      </c>
      <c r="O331" s="155" t="s">
        <v>3696</v>
      </c>
      <c r="P331" s="155" t="s">
        <v>1421</v>
      </c>
      <c r="Q331" s="143" t="s">
        <v>4127</v>
      </c>
      <c r="R331" s="143" t="s">
        <v>3911</v>
      </c>
      <c r="S331" s="143" t="s">
        <v>628</v>
      </c>
      <c r="T331" s="143" t="s">
        <v>629</v>
      </c>
      <c r="U331" s="143" t="s">
        <v>630</v>
      </c>
      <c r="V331" s="143" t="s">
        <v>776</v>
      </c>
      <c r="W331" s="143" t="s">
        <v>1115</v>
      </c>
      <c r="X331" s="143" t="s">
        <v>1115</v>
      </c>
      <c r="Y331" s="143" t="s">
        <v>1115</v>
      </c>
      <c r="Z331" s="143" t="s">
        <v>1115</v>
      </c>
    </row>
    <row r="332" spans="1:26" ht="20">
      <c r="A332"/>
      <c r="F332" s="153" t="s">
        <v>3565</v>
      </c>
      <c r="G332" s="153" t="s">
        <v>3054</v>
      </c>
      <c r="H332" s="153">
        <v>4</v>
      </c>
      <c r="I332" s="153">
        <v>40</v>
      </c>
      <c r="J332" s="154" t="s">
        <v>4078</v>
      </c>
      <c r="K332" s="154" t="s">
        <v>3536</v>
      </c>
      <c r="L332" s="154" t="s">
        <v>4079</v>
      </c>
      <c r="M332" s="154">
        <v>27</v>
      </c>
      <c r="N332" s="154" t="s">
        <v>4080</v>
      </c>
      <c r="O332" s="155" t="s">
        <v>3699</v>
      </c>
      <c r="P332" s="155" t="s">
        <v>1428</v>
      </c>
      <c r="Q332" s="143" t="s">
        <v>4128</v>
      </c>
      <c r="R332" s="143" t="s">
        <v>416</v>
      </c>
      <c r="S332" s="143" t="s">
        <v>628</v>
      </c>
      <c r="T332" s="143" t="s">
        <v>629</v>
      </c>
      <c r="U332" s="143" t="s">
        <v>630</v>
      </c>
      <c r="V332" s="143" t="s">
        <v>776</v>
      </c>
      <c r="W332" s="143" t="s">
        <v>1115</v>
      </c>
      <c r="X332" s="143" t="s">
        <v>1115</v>
      </c>
      <c r="Y332" s="143" t="s">
        <v>1115</v>
      </c>
      <c r="Z332" s="143" t="s">
        <v>1115</v>
      </c>
    </row>
    <row r="333" spans="1:26" ht="20">
      <c r="A333"/>
      <c r="F333" s="153" t="s">
        <v>3565</v>
      </c>
      <c r="G333" s="153" t="s">
        <v>3055</v>
      </c>
      <c r="H333" s="153">
        <v>7</v>
      </c>
      <c r="I333" s="153">
        <v>41</v>
      </c>
      <c r="J333" s="154" t="s">
        <v>4078</v>
      </c>
      <c r="K333" s="154" t="s">
        <v>3536</v>
      </c>
      <c r="L333" s="154" t="s">
        <v>4079</v>
      </c>
      <c r="M333" s="154">
        <v>27</v>
      </c>
      <c r="N333" s="154" t="s">
        <v>4080</v>
      </c>
      <c r="O333" s="155" t="s">
        <v>3701</v>
      </c>
      <c r="P333" s="155" t="s">
        <v>3702</v>
      </c>
      <c r="Q333" s="143" t="s">
        <v>4129</v>
      </c>
      <c r="R333" s="143" t="s">
        <v>4130</v>
      </c>
      <c r="S333" s="143" t="s">
        <v>3705</v>
      </c>
      <c r="T333" s="143" t="s">
        <v>3706</v>
      </c>
      <c r="U333" s="143" t="s">
        <v>4131</v>
      </c>
      <c r="V333" s="143" t="s">
        <v>3708</v>
      </c>
      <c r="W333" s="143" t="s">
        <v>3709</v>
      </c>
      <c r="X333" s="143" t="s">
        <v>3710</v>
      </c>
      <c r="Y333" s="143" t="s">
        <v>3711</v>
      </c>
      <c r="Z333" s="143" t="s">
        <v>1115</v>
      </c>
    </row>
    <row r="334" spans="1:26" ht="20">
      <c r="A334"/>
      <c r="F334" s="153" t="s">
        <v>3565</v>
      </c>
      <c r="G334" s="153" t="s">
        <v>3056</v>
      </c>
      <c r="H334" s="153">
        <v>4</v>
      </c>
      <c r="I334" s="153">
        <v>42</v>
      </c>
      <c r="J334" s="154" t="s">
        <v>4078</v>
      </c>
      <c r="K334" s="154" t="s">
        <v>3536</v>
      </c>
      <c r="L334" s="154" t="s">
        <v>4079</v>
      </c>
      <c r="M334" s="154">
        <v>27</v>
      </c>
      <c r="N334" s="154" t="s">
        <v>4080</v>
      </c>
      <c r="O334" s="155" t="s">
        <v>3712</v>
      </c>
      <c r="P334" s="155" t="s">
        <v>3314</v>
      </c>
      <c r="Q334" s="143" t="s">
        <v>4132</v>
      </c>
      <c r="R334" s="143" t="s">
        <v>778</v>
      </c>
      <c r="S334" s="143" t="s">
        <v>633</v>
      </c>
      <c r="T334" s="143" t="s">
        <v>634</v>
      </c>
      <c r="U334" s="143" t="s">
        <v>635</v>
      </c>
      <c r="V334" s="143" t="s">
        <v>636</v>
      </c>
      <c r="W334" s="143" t="s">
        <v>1115</v>
      </c>
      <c r="X334" s="143" t="s">
        <v>1115</v>
      </c>
      <c r="Y334" s="143" t="s">
        <v>1115</v>
      </c>
      <c r="Z334" s="143" t="s">
        <v>1115</v>
      </c>
    </row>
    <row r="335" spans="1:26" ht="20">
      <c r="A335"/>
      <c r="F335" s="153" t="s">
        <v>3565</v>
      </c>
      <c r="G335" s="153" t="s">
        <v>3057</v>
      </c>
      <c r="H335" s="153">
        <v>3</v>
      </c>
      <c r="I335" s="153">
        <v>43</v>
      </c>
      <c r="J335" s="154" t="s">
        <v>4078</v>
      </c>
      <c r="K335" s="154" t="s">
        <v>3536</v>
      </c>
      <c r="L335" s="154" t="s">
        <v>4079</v>
      </c>
      <c r="M335" s="154">
        <v>27</v>
      </c>
      <c r="N335" s="154" t="s">
        <v>4080</v>
      </c>
      <c r="O335" s="155" t="s">
        <v>3714</v>
      </c>
      <c r="P335" s="155" t="s">
        <v>3316</v>
      </c>
      <c r="Q335" s="143" t="s">
        <v>4133</v>
      </c>
      <c r="R335" s="143" t="s">
        <v>916</v>
      </c>
      <c r="S335" s="143" t="s">
        <v>638</v>
      </c>
      <c r="T335" s="143" t="s">
        <v>639</v>
      </c>
      <c r="U335" s="143" t="s">
        <v>640</v>
      </c>
      <c r="V335" s="143" t="s">
        <v>1115</v>
      </c>
      <c r="W335" s="143" t="s">
        <v>1115</v>
      </c>
      <c r="X335" s="143" t="s">
        <v>1115</v>
      </c>
      <c r="Y335" s="143" t="s">
        <v>1115</v>
      </c>
      <c r="Z335" s="143" t="s">
        <v>1115</v>
      </c>
    </row>
    <row r="336" spans="1:26" ht="20">
      <c r="A336"/>
      <c r="F336" s="153" t="s">
        <v>3565</v>
      </c>
      <c r="G336" s="153" t="s">
        <v>3058</v>
      </c>
      <c r="H336" s="153">
        <v>3</v>
      </c>
      <c r="I336" s="153">
        <v>44</v>
      </c>
      <c r="J336" s="154" t="s">
        <v>4078</v>
      </c>
      <c r="K336" s="154" t="s">
        <v>3536</v>
      </c>
      <c r="L336" s="154" t="s">
        <v>4079</v>
      </c>
      <c r="M336" s="154">
        <v>27</v>
      </c>
      <c r="N336" s="154" t="s">
        <v>4080</v>
      </c>
      <c r="O336" s="155" t="s">
        <v>3716</v>
      </c>
      <c r="P336" s="155" t="s">
        <v>3318</v>
      </c>
      <c r="Q336" s="143" t="s">
        <v>4134</v>
      </c>
      <c r="R336" s="143" t="s">
        <v>860</v>
      </c>
      <c r="S336" s="143" t="s">
        <v>638</v>
      </c>
      <c r="T336" s="143" t="s">
        <v>639</v>
      </c>
      <c r="U336" s="143" t="s">
        <v>640</v>
      </c>
      <c r="V336" s="143" t="s">
        <v>1115</v>
      </c>
      <c r="W336" s="143" t="s">
        <v>1115</v>
      </c>
      <c r="X336" s="143" t="s">
        <v>1115</v>
      </c>
      <c r="Y336" s="143" t="s">
        <v>1115</v>
      </c>
      <c r="Z336" s="143" t="s">
        <v>1115</v>
      </c>
    </row>
    <row r="337" spans="1:26" ht="20">
      <c r="A337"/>
      <c r="F337" s="153" t="s">
        <v>3565</v>
      </c>
      <c r="G337" s="153" t="s">
        <v>3059</v>
      </c>
      <c r="H337" s="153">
        <v>4</v>
      </c>
      <c r="I337" s="153">
        <v>45</v>
      </c>
      <c r="J337" s="154" t="s">
        <v>4078</v>
      </c>
      <c r="K337" s="154" t="s">
        <v>3536</v>
      </c>
      <c r="L337" s="154" t="s">
        <v>4079</v>
      </c>
      <c r="M337" s="154">
        <v>27</v>
      </c>
      <c r="N337" s="154" t="s">
        <v>4080</v>
      </c>
      <c r="O337" s="155" t="s">
        <v>3718</v>
      </c>
      <c r="P337" s="155" t="s">
        <v>1709</v>
      </c>
      <c r="Q337" s="143" t="s">
        <v>4135</v>
      </c>
      <c r="R337" s="143" t="s">
        <v>947</v>
      </c>
      <c r="S337" s="143" t="s">
        <v>250</v>
      </c>
      <c r="T337" s="143" t="s">
        <v>251</v>
      </c>
      <c r="U337" s="143" t="s">
        <v>252</v>
      </c>
      <c r="V337" s="143" t="s">
        <v>253</v>
      </c>
      <c r="W337" s="143" t="s">
        <v>1115</v>
      </c>
      <c r="X337" s="143" t="s">
        <v>1115</v>
      </c>
      <c r="Y337" s="143" t="s">
        <v>1115</v>
      </c>
      <c r="Z337" s="143" t="s">
        <v>1115</v>
      </c>
    </row>
    <row r="338" spans="1:26" ht="20">
      <c r="A338"/>
      <c r="F338" s="153" t="s">
        <v>3565</v>
      </c>
      <c r="G338" s="153" t="s">
        <v>3060</v>
      </c>
      <c r="H338" s="153">
        <v>4</v>
      </c>
      <c r="I338" s="153">
        <v>46</v>
      </c>
      <c r="J338" s="154" t="s">
        <v>4078</v>
      </c>
      <c r="K338" s="154" t="s">
        <v>3536</v>
      </c>
      <c r="L338" s="154" t="s">
        <v>4079</v>
      </c>
      <c r="M338" s="154">
        <v>27</v>
      </c>
      <c r="N338" s="154" t="s">
        <v>4080</v>
      </c>
      <c r="O338" s="155" t="s">
        <v>3720</v>
      </c>
      <c r="P338" s="155" t="s">
        <v>1718</v>
      </c>
      <c r="Q338" s="143" t="s">
        <v>4136</v>
      </c>
      <c r="R338" s="143" t="s">
        <v>948</v>
      </c>
      <c r="S338" s="143" t="s">
        <v>250</v>
      </c>
      <c r="T338" s="143" t="s">
        <v>251</v>
      </c>
      <c r="U338" s="143" t="s">
        <v>252</v>
      </c>
      <c r="V338" s="143" t="s">
        <v>253</v>
      </c>
      <c r="W338" s="143" t="s">
        <v>1115</v>
      </c>
      <c r="X338" s="143" t="s">
        <v>1115</v>
      </c>
      <c r="Y338" s="143" t="s">
        <v>1115</v>
      </c>
      <c r="Z338" s="143" t="s">
        <v>1115</v>
      </c>
    </row>
    <row r="339" spans="1:26" ht="20">
      <c r="A339"/>
      <c r="F339" s="153" t="s">
        <v>3565</v>
      </c>
      <c r="G339" s="153" t="s">
        <v>3061</v>
      </c>
      <c r="H339" s="153">
        <v>4</v>
      </c>
      <c r="I339" s="153">
        <v>47</v>
      </c>
      <c r="J339" s="154" t="s">
        <v>4078</v>
      </c>
      <c r="K339" s="154" t="s">
        <v>3536</v>
      </c>
      <c r="L339" s="154" t="s">
        <v>4079</v>
      </c>
      <c r="M339" s="154">
        <v>27</v>
      </c>
      <c r="N339" s="154" t="s">
        <v>4080</v>
      </c>
      <c r="O339" s="155" t="s">
        <v>3722</v>
      </c>
      <c r="P339" s="155" t="s">
        <v>1726</v>
      </c>
      <c r="Q339" s="143" t="s">
        <v>4137</v>
      </c>
      <c r="R339" s="143" t="s">
        <v>720</v>
      </c>
      <c r="S339" s="143" t="s">
        <v>250</v>
      </c>
      <c r="T339" s="143" t="s">
        <v>251</v>
      </c>
      <c r="U339" s="143" t="s">
        <v>252</v>
      </c>
      <c r="V339" s="143" t="s">
        <v>253</v>
      </c>
      <c r="W339" s="143" t="s">
        <v>1115</v>
      </c>
      <c r="X339" s="143" t="s">
        <v>1115</v>
      </c>
      <c r="Y339" s="143" t="s">
        <v>1115</v>
      </c>
      <c r="Z339" s="143" t="s">
        <v>1115</v>
      </c>
    </row>
    <row r="340" spans="1:26" ht="20">
      <c r="A340"/>
      <c r="F340" s="153" t="s">
        <v>3565</v>
      </c>
      <c r="G340" s="153" t="s">
        <v>3062</v>
      </c>
      <c r="H340" s="153">
        <v>4</v>
      </c>
      <c r="I340" s="153">
        <v>48</v>
      </c>
      <c r="J340" s="154" t="s">
        <v>4078</v>
      </c>
      <c r="K340" s="154" t="s">
        <v>3536</v>
      </c>
      <c r="L340" s="154" t="s">
        <v>4079</v>
      </c>
      <c r="M340" s="154">
        <v>27</v>
      </c>
      <c r="N340" s="154" t="s">
        <v>4080</v>
      </c>
      <c r="O340" s="155" t="s">
        <v>3724</v>
      </c>
      <c r="P340" s="155" t="s">
        <v>1734</v>
      </c>
      <c r="Q340" s="143" t="s">
        <v>4138</v>
      </c>
      <c r="R340" s="143" t="s">
        <v>986</v>
      </c>
      <c r="S340" s="143" t="s">
        <v>250</v>
      </c>
      <c r="T340" s="143" t="s">
        <v>251</v>
      </c>
      <c r="U340" s="143" t="s">
        <v>252</v>
      </c>
      <c r="V340" s="143" t="s">
        <v>253</v>
      </c>
      <c r="W340" s="143" t="s">
        <v>1115</v>
      </c>
      <c r="X340" s="143" t="s">
        <v>1115</v>
      </c>
      <c r="Y340" s="143" t="s">
        <v>1115</v>
      </c>
      <c r="Z340" s="143" t="s">
        <v>1115</v>
      </c>
    </row>
    <row r="341" spans="1:26" ht="20">
      <c r="A341"/>
      <c r="F341" s="153" t="s">
        <v>3565</v>
      </c>
      <c r="G341" s="153" t="s">
        <v>3063</v>
      </c>
      <c r="H341" s="153">
        <v>4</v>
      </c>
      <c r="I341" s="153">
        <v>49</v>
      </c>
      <c r="J341" s="154" t="s">
        <v>4078</v>
      </c>
      <c r="K341" s="154" t="s">
        <v>3536</v>
      </c>
      <c r="L341" s="154" t="s">
        <v>4079</v>
      </c>
      <c r="M341" s="154">
        <v>27</v>
      </c>
      <c r="N341" s="154" t="s">
        <v>4080</v>
      </c>
      <c r="O341" s="155" t="s">
        <v>3726</v>
      </c>
      <c r="P341" s="155" t="s">
        <v>1742</v>
      </c>
      <c r="Q341" s="143" t="s">
        <v>4139</v>
      </c>
      <c r="R341" s="143" t="s">
        <v>950</v>
      </c>
      <c r="S341" s="143" t="s">
        <v>250</v>
      </c>
      <c r="T341" s="143" t="s">
        <v>251</v>
      </c>
      <c r="U341" s="143" t="s">
        <v>252</v>
      </c>
      <c r="V341" s="143" t="s">
        <v>253</v>
      </c>
      <c r="W341" s="143" t="s">
        <v>1115</v>
      </c>
      <c r="X341" s="143" t="s">
        <v>1115</v>
      </c>
      <c r="Y341" s="143" t="s">
        <v>1115</v>
      </c>
      <c r="Z341" s="143" t="s">
        <v>1115</v>
      </c>
    </row>
    <row r="342" spans="1:26" ht="20">
      <c r="A342"/>
      <c r="F342" s="153" t="s">
        <v>3565</v>
      </c>
      <c r="G342" s="153" t="s">
        <v>3064</v>
      </c>
      <c r="H342" s="153">
        <v>4</v>
      </c>
      <c r="I342" s="153">
        <v>50</v>
      </c>
      <c r="J342" s="154" t="s">
        <v>4078</v>
      </c>
      <c r="K342" s="154" t="s">
        <v>3536</v>
      </c>
      <c r="L342" s="154" t="s">
        <v>4079</v>
      </c>
      <c r="M342" s="154">
        <v>27</v>
      </c>
      <c r="N342" s="154" t="s">
        <v>4080</v>
      </c>
      <c r="O342" s="155" t="s">
        <v>3728</v>
      </c>
      <c r="P342" s="155" t="s">
        <v>1750</v>
      </c>
      <c r="Q342" s="143" t="s">
        <v>4140</v>
      </c>
      <c r="R342" s="143" t="s">
        <v>784</v>
      </c>
      <c r="S342" s="143" t="s">
        <v>250</v>
      </c>
      <c r="T342" s="143" t="s">
        <v>251</v>
      </c>
      <c r="U342" s="143" t="s">
        <v>252</v>
      </c>
      <c r="V342" s="143" t="s">
        <v>253</v>
      </c>
      <c r="W342" s="143" t="s">
        <v>1115</v>
      </c>
      <c r="X342" s="143" t="s">
        <v>1115</v>
      </c>
      <c r="Y342" s="143" t="s">
        <v>1115</v>
      </c>
      <c r="Z342" s="143" t="s">
        <v>1115</v>
      </c>
    </row>
    <row r="343" spans="1:26" ht="20">
      <c r="A343"/>
      <c r="F343" s="153" t="s">
        <v>3565</v>
      </c>
      <c r="G343" s="153" t="s">
        <v>3065</v>
      </c>
      <c r="H343" s="153">
        <v>4</v>
      </c>
      <c r="I343" s="153">
        <v>51</v>
      </c>
      <c r="J343" s="154" t="s">
        <v>4078</v>
      </c>
      <c r="K343" s="154" t="s">
        <v>3536</v>
      </c>
      <c r="L343" s="154" t="s">
        <v>4079</v>
      </c>
      <c r="M343" s="154">
        <v>27</v>
      </c>
      <c r="N343" s="154" t="s">
        <v>4080</v>
      </c>
      <c r="O343" s="155" t="s">
        <v>3730</v>
      </c>
      <c r="P343" s="155" t="s">
        <v>1757</v>
      </c>
      <c r="Q343" s="143" t="s">
        <v>4141</v>
      </c>
      <c r="R343" s="143" t="s">
        <v>951</v>
      </c>
      <c r="S343" s="143" t="s">
        <v>250</v>
      </c>
      <c r="T343" s="143" t="s">
        <v>251</v>
      </c>
      <c r="U343" s="143" t="s">
        <v>252</v>
      </c>
      <c r="V343" s="143" t="s">
        <v>253</v>
      </c>
      <c r="W343" s="143" t="s">
        <v>1115</v>
      </c>
      <c r="X343" s="143" t="s">
        <v>1115</v>
      </c>
      <c r="Y343" s="143" t="s">
        <v>1115</v>
      </c>
      <c r="Z343" s="143" t="s">
        <v>1115</v>
      </c>
    </row>
    <row r="344" spans="1:26" ht="20">
      <c r="A344"/>
      <c r="F344" s="153" t="s">
        <v>3565</v>
      </c>
      <c r="G344" s="153" t="s">
        <v>3066</v>
      </c>
      <c r="H344" s="153">
        <v>4</v>
      </c>
      <c r="I344" s="153">
        <v>52</v>
      </c>
      <c r="J344" s="154" t="s">
        <v>4078</v>
      </c>
      <c r="K344" s="154" t="s">
        <v>3536</v>
      </c>
      <c r="L344" s="154" t="s">
        <v>4079</v>
      </c>
      <c r="M344" s="154">
        <v>27</v>
      </c>
      <c r="N344" s="154" t="s">
        <v>4080</v>
      </c>
      <c r="O344" s="155" t="s">
        <v>3732</v>
      </c>
      <c r="P344" s="155" t="s">
        <v>1765</v>
      </c>
      <c r="Q344" s="143" t="s">
        <v>4142</v>
      </c>
      <c r="R344" s="143" t="s">
        <v>952</v>
      </c>
      <c r="S344" s="143" t="s">
        <v>250</v>
      </c>
      <c r="T344" s="143" t="s">
        <v>251</v>
      </c>
      <c r="U344" s="143" t="s">
        <v>252</v>
      </c>
      <c r="V344" s="143" t="s">
        <v>253</v>
      </c>
      <c r="W344" s="143" t="s">
        <v>1115</v>
      </c>
      <c r="X344" s="143" t="s">
        <v>1115</v>
      </c>
      <c r="Y344" s="143" t="s">
        <v>1115</v>
      </c>
      <c r="Z344" s="143" t="s">
        <v>1115</v>
      </c>
    </row>
    <row r="345" spans="1:26" ht="20">
      <c r="A345"/>
      <c r="F345" s="153" t="s">
        <v>3565</v>
      </c>
      <c r="G345" s="153" t="s">
        <v>3067</v>
      </c>
      <c r="H345" s="153">
        <v>4</v>
      </c>
      <c r="I345" s="153">
        <v>53</v>
      </c>
      <c r="J345" s="154" t="s">
        <v>4078</v>
      </c>
      <c r="K345" s="154" t="s">
        <v>3536</v>
      </c>
      <c r="L345" s="154" t="s">
        <v>4079</v>
      </c>
      <c r="M345" s="154">
        <v>27</v>
      </c>
      <c r="N345" s="154" t="s">
        <v>4080</v>
      </c>
      <c r="O345" s="155" t="s">
        <v>3734</v>
      </c>
      <c r="P345" s="155" t="s">
        <v>1773</v>
      </c>
      <c r="Q345" s="143" t="s">
        <v>4143</v>
      </c>
      <c r="R345" s="143" t="s">
        <v>953</v>
      </c>
      <c r="S345" s="143" t="s">
        <v>250</v>
      </c>
      <c r="T345" s="143" t="s">
        <v>251</v>
      </c>
      <c r="U345" s="143" t="s">
        <v>252</v>
      </c>
      <c r="V345" s="143" t="s">
        <v>253</v>
      </c>
      <c r="W345" s="143" t="s">
        <v>1115</v>
      </c>
      <c r="X345" s="143" t="s">
        <v>1115</v>
      </c>
      <c r="Y345" s="143" t="s">
        <v>1115</v>
      </c>
      <c r="Z345" s="143" t="s">
        <v>1115</v>
      </c>
    </row>
    <row r="346" spans="1:26" ht="20">
      <c r="A346"/>
      <c r="F346" s="153" t="s">
        <v>3565</v>
      </c>
      <c r="G346" s="153" t="s">
        <v>3068</v>
      </c>
      <c r="H346" s="153">
        <v>4</v>
      </c>
      <c r="I346" s="153">
        <v>54</v>
      </c>
      <c r="J346" s="154" t="s">
        <v>4078</v>
      </c>
      <c r="K346" s="154" t="s">
        <v>3536</v>
      </c>
      <c r="L346" s="154" t="s">
        <v>4079</v>
      </c>
      <c r="M346" s="154">
        <v>27</v>
      </c>
      <c r="N346" s="154" t="s">
        <v>4080</v>
      </c>
      <c r="O346" s="155" t="s">
        <v>3736</v>
      </c>
      <c r="P346" s="155" t="s">
        <v>1781</v>
      </c>
      <c r="Q346" s="143" t="s">
        <v>4144</v>
      </c>
      <c r="R346" s="143" t="s">
        <v>787</v>
      </c>
      <c r="S346" s="143" t="s">
        <v>250</v>
      </c>
      <c r="T346" s="143" t="s">
        <v>251</v>
      </c>
      <c r="U346" s="143" t="s">
        <v>252</v>
      </c>
      <c r="V346" s="143" t="s">
        <v>253</v>
      </c>
      <c r="W346" s="143" t="s">
        <v>1115</v>
      </c>
      <c r="X346" s="143" t="s">
        <v>1115</v>
      </c>
      <c r="Y346" s="143" t="s">
        <v>1115</v>
      </c>
      <c r="Z346" s="143" t="s">
        <v>1115</v>
      </c>
    </row>
    <row r="347" spans="1:26" ht="20">
      <c r="A347"/>
      <c r="F347" s="153" t="s">
        <v>3565</v>
      </c>
      <c r="G347" s="153" t="s">
        <v>3069</v>
      </c>
      <c r="H347" s="153">
        <v>4</v>
      </c>
      <c r="I347" s="153">
        <v>55</v>
      </c>
      <c r="J347" s="154" t="s">
        <v>4078</v>
      </c>
      <c r="K347" s="154" t="s">
        <v>3536</v>
      </c>
      <c r="L347" s="154" t="s">
        <v>4079</v>
      </c>
      <c r="M347" s="154">
        <v>27</v>
      </c>
      <c r="N347" s="154" t="s">
        <v>4080</v>
      </c>
      <c r="O347" s="155" t="s">
        <v>3738</v>
      </c>
      <c r="P347" s="155" t="s">
        <v>1789</v>
      </c>
      <c r="Q347" s="143" t="s">
        <v>4145</v>
      </c>
      <c r="R347" s="143" t="s">
        <v>954</v>
      </c>
      <c r="S347" s="143" t="s">
        <v>250</v>
      </c>
      <c r="T347" s="143" t="s">
        <v>251</v>
      </c>
      <c r="U347" s="143" t="s">
        <v>252</v>
      </c>
      <c r="V347" s="143" t="s">
        <v>253</v>
      </c>
      <c r="W347" s="143" t="s">
        <v>1115</v>
      </c>
      <c r="X347" s="143" t="s">
        <v>1115</v>
      </c>
      <c r="Y347" s="143" t="s">
        <v>1115</v>
      </c>
      <c r="Z347" s="143" t="s">
        <v>1115</v>
      </c>
    </row>
    <row r="348" spans="1:26" ht="20">
      <c r="A348"/>
      <c r="F348" s="153" t="s">
        <v>3565</v>
      </c>
      <c r="G348" s="153" t="s">
        <v>3070</v>
      </c>
      <c r="H348" s="153">
        <v>4</v>
      </c>
      <c r="I348" s="153">
        <v>56</v>
      </c>
      <c r="J348" s="154" t="s">
        <v>4078</v>
      </c>
      <c r="K348" s="154" t="s">
        <v>3536</v>
      </c>
      <c r="L348" s="154" t="s">
        <v>4079</v>
      </c>
      <c r="M348" s="154">
        <v>27</v>
      </c>
      <c r="N348" s="154" t="s">
        <v>4080</v>
      </c>
      <c r="O348" s="155" t="s">
        <v>3740</v>
      </c>
      <c r="P348" s="155" t="s">
        <v>1797</v>
      </c>
      <c r="Q348" s="143" t="s">
        <v>4146</v>
      </c>
      <c r="R348" s="143" t="s">
        <v>955</v>
      </c>
      <c r="S348" s="143" t="s">
        <v>250</v>
      </c>
      <c r="T348" s="143" t="s">
        <v>251</v>
      </c>
      <c r="U348" s="143" t="s">
        <v>252</v>
      </c>
      <c r="V348" s="143" t="s">
        <v>253</v>
      </c>
      <c r="W348" s="143" t="s">
        <v>1115</v>
      </c>
      <c r="X348" s="143" t="s">
        <v>1115</v>
      </c>
      <c r="Y348" s="143" t="s">
        <v>1115</v>
      </c>
      <c r="Z348" s="143" t="s">
        <v>1115</v>
      </c>
    </row>
    <row r="349" spans="1:26" ht="20">
      <c r="A349"/>
      <c r="F349" s="153" t="s">
        <v>3565</v>
      </c>
      <c r="G349" s="153" t="s">
        <v>3071</v>
      </c>
      <c r="H349" s="153">
        <v>4</v>
      </c>
      <c r="I349" s="153">
        <v>57</v>
      </c>
      <c r="J349" s="154" t="s">
        <v>4078</v>
      </c>
      <c r="K349" s="154" t="s">
        <v>3536</v>
      </c>
      <c r="L349" s="154" t="s">
        <v>4079</v>
      </c>
      <c r="M349" s="154">
        <v>27</v>
      </c>
      <c r="N349" s="154" t="s">
        <v>4080</v>
      </c>
      <c r="O349" s="155" t="s">
        <v>3742</v>
      </c>
      <c r="P349" s="155" t="s">
        <v>1480</v>
      </c>
      <c r="Q349" s="143" t="s">
        <v>4147</v>
      </c>
      <c r="R349" s="143" t="s">
        <v>643</v>
      </c>
      <c r="S349" s="143" t="s">
        <v>792</v>
      </c>
      <c r="T349" s="143" t="s">
        <v>793</v>
      </c>
      <c r="U349" s="143" t="s">
        <v>794</v>
      </c>
      <c r="V349" s="143" t="s">
        <v>795</v>
      </c>
      <c r="W349" s="143" t="s">
        <v>1115</v>
      </c>
      <c r="X349" s="143" t="s">
        <v>1115</v>
      </c>
      <c r="Y349" s="143" t="s">
        <v>1115</v>
      </c>
      <c r="Z349" s="143" t="s">
        <v>1115</v>
      </c>
    </row>
    <row r="350" spans="1:26" ht="20">
      <c r="A350"/>
      <c r="F350" s="153" t="s">
        <v>3565</v>
      </c>
      <c r="G350" s="153" t="s">
        <v>3072</v>
      </c>
      <c r="H350" s="153">
        <v>4</v>
      </c>
      <c r="I350" s="153">
        <v>58</v>
      </c>
      <c r="J350" s="154" t="s">
        <v>4078</v>
      </c>
      <c r="K350" s="154" t="s">
        <v>3536</v>
      </c>
      <c r="L350" s="154" t="s">
        <v>4079</v>
      </c>
      <c r="M350" s="154">
        <v>27</v>
      </c>
      <c r="N350" s="154" t="s">
        <v>4080</v>
      </c>
      <c r="O350" s="155" t="s">
        <v>3744</v>
      </c>
      <c r="P350" s="155" t="s">
        <v>1488</v>
      </c>
      <c r="Q350" s="143" t="s">
        <v>4148</v>
      </c>
      <c r="R350" s="143" t="s">
        <v>918</v>
      </c>
      <c r="S350" s="143" t="s">
        <v>4149</v>
      </c>
      <c r="T350" s="143" t="s">
        <v>473</v>
      </c>
      <c r="U350" s="143" t="s">
        <v>474</v>
      </c>
      <c r="V350" s="143" t="s">
        <v>1040</v>
      </c>
      <c r="W350" s="143" t="s">
        <v>1115</v>
      </c>
      <c r="X350" s="143" t="s">
        <v>1115</v>
      </c>
      <c r="Y350" s="143" t="s">
        <v>1115</v>
      </c>
      <c r="Z350" s="143" t="s">
        <v>1115</v>
      </c>
    </row>
    <row r="351" spans="1:26" ht="20">
      <c r="A351"/>
      <c r="F351" s="153" t="s">
        <v>3565</v>
      </c>
      <c r="G351" s="153" t="s">
        <v>3073</v>
      </c>
      <c r="H351" s="153">
        <v>4</v>
      </c>
      <c r="I351" s="153">
        <v>59</v>
      </c>
      <c r="J351" s="154" t="s">
        <v>4078</v>
      </c>
      <c r="K351" s="154" t="s">
        <v>3536</v>
      </c>
      <c r="L351" s="154" t="s">
        <v>4079</v>
      </c>
      <c r="M351" s="154">
        <v>27</v>
      </c>
      <c r="N351" s="154" t="s">
        <v>4080</v>
      </c>
      <c r="O351" s="155" t="s">
        <v>3746</v>
      </c>
      <c r="P351" s="155" t="s">
        <v>3322</v>
      </c>
      <c r="Q351" s="143" t="s">
        <v>4150</v>
      </c>
      <c r="R351" s="143" t="s">
        <v>645</v>
      </c>
      <c r="S351" s="143" t="s">
        <v>623</v>
      </c>
      <c r="T351" s="143" t="s">
        <v>624</v>
      </c>
      <c r="U351" s="143" t="s">
        <v>625</v>
      </c>
      <c r="V351" s="143" t="s">
        <v>626</v>
      </c>
      <c r="W351" s="143" t="s">
        <v>1115</v>
      </c>
      <c r="X351" s="143" t="s">
        <v>1115</v>
      </c>
      <c r="Y351" s="143" t="s">
        <v>1115</v>
      </c>
      <c r="Z351" s="143" t="s">
        <v>1115</v>
      </c>
    </row>
    <row r="352" spans="1:26" ht="20">
      <c r="A352"/>
      <c r="F352" s="153" t="s">
        <v>3565</v>
      </c>
      <c r="G352" s="153" t="s">
        <v>3074</v>
      </c>
      <c r="H352" s="153">
        <v>4</v>
      </c>
      <c r="I352" s="153">
        <v>60</v>
      </c>
      <c r="J352" s="154" t="s">
        <v>4078</v>
      </c>
      <c r="K352" s="154" t="s">
        <v>3536</v>
      </c>
      <c r="L352" s="154" t="s">
        <v>4079</v>
      </c>
      <c r="M352" s="154">
        <v>27</v>
      </c>
      <c r="N352" s="154" t="s">
        <v>4080</v>
      </c>
      <c r="O352" s="155" t="s">
        <v>3748</v>
      </c>
      <c r="P352" s="155" t="s">
        <v>3321</v>
      </c>
      <c r="Q352" s="143" t="s">
        <v>4151</v>
      </c>
      <c r="R352" s="143" t="s">
        <v>797</v>
      </c>
      <c r="S352" s="143" t="s">
        <v>798</v>
      </c>
      <c r="T352" s="143" t="s">
        <v>799</v>
      </c>
      <c r="U352" s="143" t="s">
        <v>800</v>
      </c>
      <c r="V352" s="143" t="s">
        <v>801</v>
      </c>
      <c r="W352" s="143" t="s">
        <v>1115</v>
      </c>
      <c r="X352" s="143" t="s">
        <v>1115</v>
      </c>
      <c r="Y352" s="143" t="s">
        <v>1115</v>
      </c>
      <c r="Z352" s="143" t="s">
        <v>1115</v>
      </c>
    </row>
    <row r="353" spans="1:26" ht="20">
      <c r="A353"/>
      <c r="F353" s="153" t="s">
        <v>3565</v>
      </c>
      <c r="G353" s="153" t="s">
        <v>3075</v>
      </c>
      <c r="H353" s="153">
        <v>4</v>
      </c>
      <c r="I353" s="153">
        <v>61</v>
      </c>
      <c r="J353" s="154" t="s">
        <v>4078</v>
      </c>
      <c r="K353" s="154" t="s">
        <v>3536</v>
      </c>
      <c r="L353" s="154" t="s">
        <v>4079</v>
      </c>
      <c r="M353" s="154">
        <v>27</v>
      </c>
      <c r="N353" s="154" t="s">
        <v>4080</v>
      </c>
      <c r="O353" s="155" t="s">
        <v>3750</v>
      </c>
      <c r="P353" s="155" t="s">
        <v>1511</v>
      </c>
      <c r="Q353" s="143" t="s">
        <v>4152</v>
      </c>
      <c r="R353" s="143" t="s">
        <v>802</v>
      </c>
      <c r="S353" s="143" t="s">
        <v>156</v>
      </c>
      <c r="T353" s="143" t="s">
        <v>157</v>
      </c>
      <c r="U353" s="143" t="s">
        <v>158</v>
      </c>
      <c r="V353" s="143" t="s">
        <v>159</v>
      </c>
      <c r="W353" s="143" t="s">
        <v>1115</v>
      </c>
      <c r="X353" s="143" t="s">
        <v>1115</v>
      </c>
      <c r="Y353" s="143" t="s">
        <v>1115</v>
      </c>
      <c r="Z353" s="143" t="s">
        <v>1115</v>
      </c>
    </row>
    <row r="354" spans="1:26" ht="20">
      <c r="A354"/>
      <c r="F354" s="153" t="s">
        <v>3565</v>
      </c>
      <c r="G354" s="153" t="s">
        <v>3477</v>
      </c>
      <c r="H354" s="153">
        <v>4</v>
      </c>
      <c r="I354" s="153">
        <v>62</v>
      </c>
      <c r="J354" s="154" t="s">
        <v>4078</v>
      </c>
      <c r="K354" s="154" t="s">
        <v>3536</v>
      </c>
      <c r="L354" s="154" t="s">
        <v>4079</v>
      </c>
      <c r="M354" s="154">
        <v>27</v>
      </c>
      <c r="N354" s="154" t="s">
        <v>4080</v>
      </c>
      <c r="O354" s="155" t="s">
        <v>3752</v>
      </c>
      <c r="P354" s="155" t="s">
        <v>1503</v>
      </c>
      <c r="Q354" s="143" t="s">
        <v>4153</v>
      </c>
      <c r="R354" s="143" t="s">
        <v>803</v>
      </c>
      <c r="S354" s="143" t="s">
        <v>798</v>
      </c>
      <c r="T354" s="143" t="s">
        <v>799</v>
      </c>
      <c r="U354" s="143" t="s">
        <v>800</v>
      </c>
      <c r="V354" s="143" t="s">
        <v>801</v>
      </c>
      <c r="W354" s="143" t="s">
        <v>1115</v>
      </c>
      <c r="X354" s="143" t="s">
        <v>1115</v>
      </c>
      <c r="Y354" s="143" t="s">
        <v>1115</v>
      </c>
      <c r="Z354" s="143" t="s">
        <v>1115</v>
      </c>
    </row>
    <row r="355" spans="1:26" ht="20">
      <c r="A355"/>
      <c r="F355" s="153" t="s">
        <v>3565</v>
      </c>
      <c r="G355" s="153" t="s">
        <v>3285</v>
      </c>
      <c r="H355" s="153">
        <v>4</v>
      </c>
      <c r="I355" s="153">
        <v>63</v>
      </c>
      <c r="J355" s="154" t="s">
        <v>4078</v>
      </c>
      <c r="K355" s="154" t="s">
        <v>3536</v>
      </c>
      <c r="L355" s="154" t="s">
        <v>4079</v>
      </c>
      <c r="M355" s="154">
        <v>27</v>
      </c>
      <c r="N355" s="154" t="s">
        <v>4080</v>
      </c>
      <c r="O355" s="155" t="s">
        <v>3754</v>
      </c>
      <c r="P355" s="155" t="s">
        <v>3323</v>
      </c>
      <c r="Q355" s="143" t="s">
        <v>4154</v>
      </c>
      <c r="R355" s="143" t="s">
        <v>872</v>
      </c>
      <c r="S355" s="143" t="s">
        <v>654</v>
      </c>
      <c r="T355" s="143" t="s">
        <v>655</v>
      </c>
      <c r="U355" s="143" t="s">
        <v>656</v>
      </c>
      <c r="V355" s="143" t="s">
        <v>805</v>
      </c>
      <c r="W355" s="143" t="s">
        <v>1115</v>
      </c>
      <c r="X355" s="143" t="s">
        <v>1115</v>
      </c>
      <c r="Y355" s="143" t="s">
        <v>1115</v>
      </c>
      <c r="Z355" s="143" t="s">
        <v>1115</v>
      </c>
    </row>
    <row r="356" spans="1:26" ht="20">
      <c r="A356"/>
      <c r="F356" s="153" t="s">
        <v>3565</v>
      </c>
      <c r="G356" s="153" t="s">
        <v>3290</v>
      </c>
      <c r="H356" s="153">
        <v>4</v>
      </c>
      <c r="I356" s="153">
        <v>64</v>
      </c>
      <c r="J356" s="154" t="s">
        <v>4078</v>
      </c>
      <c r="K356" s="154" t="s">
        <v>3536</v>
      </c>
      <c r="L356" s="154" t="s">
        <v>4079</v>
      </c>
      <c r="M356" s="154">
        <v>27</v>
      </c>
      <c r="N356" s="154" t="s">
        <v>4080</v>
      </c>
      <c r="O356" s="155" t="s">
        <v>3936</v>
      </c>
      <c r="P356" s="155" t="s">
        <v>1559</v>
      </c>
      <c r="Q356" s="143" t="s">
        <v>4155</v>
      </c>
      <c r="R356" s="143" t="s">
        <v>874</v>
      </c>
      <c r="S356" s="143" t="s">
        <v>875</v>
      </c>
      <c r="T356" s="143" t="s">
        <v>876</v>
      </c>
      <c r="U356" s="143" t="s">
        <v>3760</v>
      </c>
      <c r="V356" s="143" t="s">
        <v>3938</v>
      </c>
      <c r="W356" s="143" t="s">
        <v>1115</v>
      </c>
      <c r="X356" s="143" t="s">
        <v>1115</v>
      </c>
      <c r="Y356" s="143" t="s">
        <v>1115</v>
      </c>
      <c r="Z356" s="143" t="s">
        <v>1115</v>
      </c>
    </row>
    <row r="357" spans="1:26" ht="20">
      <c r="A357"/>
      <c r="F357" s="153" t="s">
        <v>3565</v>
      </c>
      <c r="G357" s="153" t="s">
        <v>3082</v>
      </c>
      <c r="H357" s="153">
        <v>4</v>
      </c>
      <c r="I357" s="153">
        <v>65</v>
      </c>
      <c r="J357" s="154" t="s">
        <v>4078</v>
      </c>
      <c r="K357" s="154" t="s">
        <v>3536</v>
      </c>
      <c r="L357" s="154" t="s">
        <v>4079</v>
      </c>
      <c r="M357" s="154">
        <v>27</v>
      </c>
      <c r="N357" s="154" t="s">
        <v>4080</v>
      </c>
      <c r="O357" s="155" t="s">
        <v>3939</v>
      </c>
      <c r="P357" s="155" t="s">
        <v>1565</v>
      </c>
      <c r="Q357" s="143" t="s">
        <v>4156</v>
      </c>
      <c r="R357" s="143" t="s">
        <v>660</v>
      </c>
      <c r="S357" s="143" t="s">
        <v>875</v>
      </c>
      <c r="T357" s="143" t="s">
        <v>876</v>
      </c>
      <c r="U357" s="143" t="s">
        <v>3760</v>
      </c>
      <c r="V357" s="143" t="s">
        <v>3938</v>
      </c>
      <c r="W357" s="143" t="s">
        <v>1115</v>
      </c>
      <c r="X357" s="143" t="s">
        <v>1115</v>
      </c>
      <c r="Y357" s="143" t="s">
        <v>1115</v>
      </c>
      <c r="Z357" s="143" t="s">
        <v>1115</v>
      </c>
    </row>
    <row r="358" spans="1:26" ht="20">
      <c r="A358"/>
      <c r="F358" s="153" t="s">
        <v>3565</v>
      </c>
      <c r="G358" s="153" t="s">
        <v>3083</v>
      </c>
      <c r="H358" s="153">
        <v>4</v>
      </c>
      <c r="I358" s="153">
        <v>66</v>
      </c>
      <c r="J358" s="154" t="s">
        <v>4078</v>
      </c>
      <c r="K358" s="154" t="s">
        <v>3536</v>
      </c>
      <c r="L358" s="154" t="s">
        <v>4079</v>
      </c>
      <c r="M358" s="154">
        <v>27</v>
      </c>
      <c r="N358" s="154" t="s">
        <v>4080</v>
      </c>
      <c r="O358" s="155" t="s">
        <v>3941</v>
      </c>
      <c r="P358" s="155" t="s">
        <v>1569</v>
      </c>
      <c r="Q358" s="143" t="s">
        <v>4157</v>
      </c>
      <c r="R358" s="143" t="s">
        <v>808</v>
      </c>
      <c r="S358" s="143" t="s">
        <v>875</v>
      </c>
      <c r="T358" s="143" t="s">
        <v>876</v>
      </c>
      <c r="U358" s="143" t="s">
        <v>3760</v>
      </c>
      <c r="V358" s="143" t="s">
        <v>3938</v>
      </c>
      <c r="W358" s="143" t="s">
        <v>1115</v>
      </c>
      <c r="X358" s="143" t="s">
        <v>1115</v>
      </c>
      <c r="Y358" s="143" t="s">
        <v>1115</v>
      </c>
      <c r="Z358" s="143" t="s">
        <v>1115</v>
      </c>
    </row>
    <row r="359" spans="1:26" ht="20">
      <c r="A359"/>
      <c r="F359" s="153" t="s">
        <v>3565</v>
      </c>
      <c r="G359" s="153" t="s">
        <v>3084</v>
      </c>
      <c r="H359" s="153">
        <v>4</v>
      </c>
      <c r="I359" s="153">
        <v>67</v>
      </c>
      <c r="J359" s="154" t="s">
        <v>4078</v>
      </c>
      <c r="K359" s="154" t="s">
        <v>3536</v>
      </c>
      <c r="L359" s="154" t="s">
        <v>4079</v>
      </c>
      <c r="M359" s="154">
        <v>27</v>
      </c>
      <c r="N359" s="154" t="s">
        <v>4080</v>
      </c>
      <c r="O359" s="155" t="s">
        <v>3943</v>
      </c>
      <c r="P359" s="155" t="s">
        <v>1573</v>
      </c>
      <c r="Q359" s="143" t="s">
        <v>4158</v>
      </c>
      <c r="R359" s="143" t="s">
        <v>662</v>
      </c>
      <c r="S359" s="143" t="s">
        <v>875</v>
      </c>
      <c r="T359" s="143" t="s">
        <v>876</v>
      </c>
      <c r="U359" s="143" t="s">
        <v>3760</v>
      </c>
      <c r="V359" s="143" t="s">
        <v>3938</v>
      </c>
      <c r="W359" s="143" t="s">
        <v>1115</v>
      </c>
      <c r="X359" s="143" t="s">
        <v>1115</v>
      </c>
      <c r="Y359" s="143" t="s">
        <v>1115</v>
      </c>
      <c r="Z359" s="143" t="s">
        <v>1115</v>
      </c>
    </row>
    <row r="360" spans="1:26" ht="20">
      <c r="A360"/>
      <c r="F360" s="153" t="s">
        <v>3565</v>
      </c>
      <c r="G360" s="153" t="s">
        <v>3085</v>
      </c>
      <c r="H360" s="153">
        <v>4</v>
      </c>
      <c r="I360" s="153">
        <v>68</v>
      </c>
      <c r="J360" s="154" t="s">
        <v>4078</v>
      </c>
      <c r="K360" s="154" t="s">
        <v>3536</v>
      </c>
      <c r="L360" s="154" t="s">
        <v>4079</v>
      </c>
      <c r="M360" s="154">
        <v>27</v>
      </c>
      <c r="N360" s="154" t="s">
        <v>4080</v>
      </c>
      <c r="O360" s="155" t="s">
        <v>3945</v>
      </c>
      <c r="P360" s="155" t="s">
        <v>1577</v>
      </c>
      <c r="Q360" s="143" t="s">
        <v>4159</v>
      </c>
      <c r="R360" s="143" t="s">
        <v>924</v>
      </c>
      <c r="S360" s="143" t="s">
        <v>875</v>
      </c>
      <c r="T360" s="143" t="s">
        <v>876</v>
      </c>
      <c r="U360" s="143" t="s">
        <v>3760</v>
      </c>
      <c r="V360" s="143" t="s">
        <v>3938</v>
      </c>
      <c r="W360" s="143" t="s">
        <v>1115</v>
      </c>
      <c r="X360" s="143" t="s">
        <v>1115</v>
      </c>
      <c r="Y360" s="143" t="s">
        <v>1115</v>
      </c>
      <c r="Z360" s="143" t="s">
        <v>1115</v>
      </c>
    </row>
    <row r="361" spans="1:26" ht="20">
      <c r="A361"/>
      <c r="F361" s="153" t="s">
        <v>3565</v>
      </c>
      <c r="G361" s="153" t="s">
        <v>3086</v>
      </c>
      <c r="H361" s="153">
        <v>4</v>
      </c>
      <c r="I361" s="153">
        <v>69</v>
      </c>
      <c r="J361" s="154" t="s">
        <v>4078</v>
      </c>
      <c r="K361" s="154" t="s">
        <v>3536</v>
      </c>
      <c r="L361" s="154" t="s">
        <v>4079</v>
      </c>
      <c r="M361" s="154">
        <v>27</v>
      </c>
      <c r="N361" s="154" t="s">
        <v>4080</v>
      </c>
      <c r="O361" s="155" t="s">
        <v>3947</v>
      </c>
      <c r="P361" s="155" t="s">
        <v>1581</v>
      </c>
      <c r="Q361" s="143" t="s">
        <v>4160</v>
      </c>
      <c r="R361" s="143" t="s">
        <v>879</v>
      </c>
      <c r="S361" s="143" t="s">
        <v>875</v>
      </c>
      <c r="T361" s="143" t="s">
        <v>876</v>
      </c>
      <c r="U361" s="143" t="s">
        <v>3760</v>
      </c>
      <c r="V361" s="143" t="s">
        <v>3938</v>
      </c>
      <c r="W361" s="143" t="s">
        <v>1115</v>
      </c>
      <c r="X361" s="143" t="s">
        <v>1115</v>
      </c>
      <c r="Y361" s="143" t="s">
        <v>1115</v>
      </c>
      <c r="Z361" s="143" t="s">
        <v>1115</v>
      </c>
    </row>
    <row r="362" spans="1:26" ht="20">
      <c r="A362"/>
      <c r="F362" s="153" t="s">
        <v>3565</v>
      </c>
      <c r="G362" s="153" t="s">
        <v>3087</v>
      </c>
      <c r="H362" s="153">
        <v>4</v>
      </c>
      <c r="I362" s="153">
        <v>70</v>
      </c>
      <c r="J362" s="154" t="s">
        <v>4078</v>
      </c>
      <c r="K362" s="154" t="s">
        <v>3536</v>
      </c>
      <c r="L362" s="154" t="s">
        <v>4079</v>
      </c>
      <c r="M362" s="154">
        <v>27</v>
      </c>
      <c r="N362" s="154" t="s">
        <v>4080</v>
      </c>
      <c r="O362" s="155" t="s">
        <v>3949</v>
      </c>
      <c r="P362" s="155" t="s">
        <v>1585</v>
      </c>
      <c r="Q362" s="143" t="s">
        <v>4161</v>
      </c>
      <c r="R362" s="143" t="s">
        <v>880</v>
      </c>
      <c r="S362" s="143" t="s">
        <v>875</v>
      </c>
      <c r="T362" s="143" t="s">
        <v>876</v>
      </c>
      <c r="U362" s="143" t="s">
        <v>3760</v>
      </c>
      <c r="V362" s="143" t="s">
        <v>3938</v>
      </c>
      <c r="W362" s="143" t="s">
        <v>1115</v>
      </c>
      <c r="X362" s="143" t="s">
        <v>1115</v>
      </c>
      <c r="Y362" s="143" t="s">
        <v>1115</v>
      </c>
      <c r="Z362" s="143" t="s">
        <v>1115</v>
      </c>
    </row>
    <row r="363" spans="1:26" ht="20">
      <c r="A363"/>
      <c r="F363" s="153" t="s">
        <v>3565</v>
      </c>
      <c r="G363" s="153" t="s">
        <v>3088</v>
      </c>
      <c r="H363" s="153">
        <v>4</v>
      </c>
      <c r="I363" s="153">
        <v>71</v>
      </c>
      <c r="J363" s="154" t="s">
        <v>4078</v>
      </c>
      <c r="K363" s="154" t="s">
        <v>3536</v>
      </c>
      <c r="L363" s="154" t="s">
        <v>4079</v>
      </c>
      <c r="M363" s="154">
        <v>27</v>
      </c>
      <c r="N363" s="154" t="s">
        <v>4080</v>
      </c>
      <c r="O363" s="155" t="s">
        <v>3951</v>
      </c>
      <c r="P363" s="155" t="s">
        <v>1589</v>
      </c>
      <c r="Q363" s="143" t="s">
        <v>4162</v>
      </c>
      <c r="R363" s="143" t="s">
        <v>3326</v>
      </c>
      <c r="S363" s="143" t="s">
        <v>875</v>
      </c>
      <c r="T363" s="143" t="s">
        <v>876</v>
      </c>
      <c r="U363" s="143" t="s">
        <v>3760</v>
      </c>
      <c r="V363" s="143" t="s">
        <v>3938</v>
      </c>
      <c r="W363" s="143" t="s">
        <v>1115</v>
      </c>
      <c r="X363" s="143" t="s">
        <v>1115</v>
      </c>
      <c r="Y363" s="143" t="s">
        <v>1115</v>
      </c>
      <c r="Z363" s="143" t="s">
        <v>1115</v>
      </c>
    </row>
    <row r="364" spans="1:26" ht="20">
      <c r="A364"/>
      <c r="F364" s="153" t="s">
        <v>3565</v>
      </c>
      <c r="G364" s="153" t="s">
        <v>3089</v>
      </c>
      <c r="H364" s="153">
        <v>4</v>
      </c>
      <c r="I364" s="153">
        <v>72</v>
      </c>
      <c r="J364" s="154" t="s">
        <v>4078</v>
      </c>
      <c r="K364" s="154" t="s">
        <v>3536</v>
      </c>
      <c r="L364" s="154" t="s">
        <v>4079</v>
      </c>
      <c r="M364" s="154">
        <v>27</v>
      </c>
      <c r="N364" s="154" t="s">
        <v>4080</v>
      </c>
      <c r="O364" s="155" t="s">
        <v>3805</v>
      </c>
      <c r="P364" s="155" t="s">
        <v>1606</v>
      </c>
      <c r="Q364" s="143" t="s">
        <v>4163</v>
      </c>
      <c r="R364" s="143" t="s">
        <v>479</v>
      </c>
      <c r="S364" s="143" t="s">
        <v>110</v>
      </c>
      <c r="T364" s="143" t="s">
        <v>111</v>
      </c>
      <c r="U364" s="143" t="s">
        <v>184</v>
      </c>
      <c r="V364" s="143" t="s">
        <v>882</v>
      </c>
      <c r="W364" s="143" t="s">
        <v>1115</v>
      </c>
      <c r="X364" s="143" t="s">
        <v>1115</v>
      </c>
      <c r="Y364" s="143" t="s">
        <v>1115</v>
      </c>
      <c r="Z364" s="143" t="s">
        <v>1115</v>
      </c>
    </row>
    <row r="365" spans="1:26" ht="20">
      <c r="A365"/>
      <c r="F365" s="153" t="s">
        <v>3565</v>
      </c>
      <c r="G365" s="153" t="s">
        <v>3090</v>
      </c>
      <c r="H365" s="153">
        <v>4</v>
      </c>
      <c r="I365" s="153">
        <v>73</v>
      </c>
      <c r="J365" s="154" t="s">
        <v>4078</v>
      </c>
      <c r="K365" s="154" t="s">
        <v>3536</v>
      </c>
      <c r="L365" s="154" t="s">
        <v>4079</v>
      </c>
      <c r="M365" s="154">
        <v>27</v>
      </c>
      <c r="N365" s="154" t="s">
        <v>4080</v>
      </c>
      <c r="O365" s="155" t="s">
        <v>3807</v>
      </c>
      <c r="P365" s="155" t="s">
        <v>1614</v>
      </c>
      <c r="Q365" s="143" t="s">
        <v>4164</v>
      </c>
      <c r="R365" s="143" t="s">
        <v>883</v>
      </c>
      <c r="S365" s="143" t="s">
        <v>110</v>
      </c>
      <c r="T365" s="143" t="s">
        <v>111</v>
      </c>
      <c r="U365" s="143" t="s">
        <v>184</v>
      </c>
      <c r="V365" s="143" t="s">
        <v>882</v>
      </c>
      <c r="W365" s="143" t="s">
        <v>1115</v>
      </c>
      <c r="X365" s="143" t="s">
        <v>1115</v>
      </c>
      <c r="Y365" s="143" t="s">
        <v>1115</v>
      </c>
      <c r="Z365" s="143" t="s">
        <v>1115</v>
      </c>
    </row>
    <row r="366" spans="1:26" ht="20">
      <c r="A366"/>
      <c r="F366" s="153" t="s">
        <v>3565</v>
      </c>
      <c r="G366" s="153" t="s">
        <v>3091</v>
      </c>
      <c r="H366" s="153">
        <v>6</v>
      </c>
      <c r="I366" s="153">
        <v>74</v>
      </c>
      <c r="J366" s="154" t="s">
        <v>4078</v>
      </c>
      <c r="K366" s="154" t="s">
        <v>3536</v>
      </c>
      <c r="L366" s="154" t="s">
        <v>4079</v>
      </c>
      <c r="M366" s="154">
        <v>27</v>
      </c>
      <c r="N366" s="154" t="s">
        <v>4080</v>
      </c>
      <c r="O366" s="155" t="s">
        <v>3809</v>
      </c>
      <c r="P366" s="155" t="s">
        <v>1621</v>
      </c>
      <c r="Q366" s="143" t="s">
        <v>4165</v>
      </c>
      <c r="R366" s="143" t="s">
        <v>4166</v>
      </c>
      <c r="S366" s="143" t="s">
        <v>816</v>
      </c>
      <c r="T366" s="143" t="s">
        <v>817</v>
      </c>
      <c r="U366" s="143" t="s">
        <v>818</v>
      </c>
      <c r="V366" s="143" t="s">
        <v>819</v>
      </c>
      <c r="W366" s="143" t="s">
        <v>674</v>
      </c>
      <c r="X366" s="143" t="s">
        <v>675</v>
      </c>
      <c r="Y366" s="143" t="s">
        <v>1115</v>
      </c>
      <c r="Z366" s="143" t="s">
        <v>1115</v>
      </c>
    </row>
    <row r="367" spans="1:26" ht="20">
      <c r="A367"/>
      <c r="F367" s="153" t="s">
        <v>3565</v>
      </c>
      <c r="G367" s="153" t="s">
        <v>3092</v>
      </c>
      <c r="H367" s="153">
        <v>6</v>
      </c>
      <c r="I367" s="153">
        <v>75</v>
      </c>
      <c r="J367" s="154" t="s">
        <v>4078</v>
      </c>
      <c r="K367" s="154" t="s">
        <v>3536</v>
      </c>
      <c r="L367" s="154" t="s">
        <v>4079</v>
      </c>
      <c r="M367" s="154">
        <v>27</v>
      </c>
      <c r="N367" s="154" t="s">
        <v>4080</v>
      </c>
      <c r="O367" s="155" t="s">
        <v>3812</v>
      </c>
      <c r="P367" s="155" t="s">
        <v>1629</v>
      </c>
      <c r="Q367" s="143" t="s">
        <v>4167</v>
      </c>
      <c r="R367" s="143" t="s">
        <v>4168</v>
      </c>
      <c r="S367" s="143" t="s">
        <v>821</v>
      </c>
      <c r="T367" s="143" t="s">
        <v>822</v>
      </c>
      <c r="U367" s="143" t="s">
        <v>817</v>
      </c>
      <c r="V367" s="143" t="s">
        <v>818</v>
      </c>
      <c r="W367" s="143" t="s">
        <v>679</v>
      </c>
      <c r="X367" s="143" t="s">
        <v>675</v>
      </c>
      <c r="Y367" s="143" t="s">
        <v>1115</v>
      </c>
      <c r="Z367" s="143" t="s">
        <v>1115</v>
      </c>
    </row>
    <row r="368" spans="1:26" ht="20">
      <c r="A368"/>
      <c r="F368" s="153" t="s">
        <v>3565</v>
      </c>
      <c r="G368" s="153" t="s">
        <v>3093</v>
      </c>
      <c r="H368" s="153">
        <v>8</v>
      </c>
      <c r="I368" s="153">
        <v>76</v>
      </c>
      <c r="J368" s="154" t="s">
        <v>4078</v>
      </c>
      <c r="K368" s="154" t="s">
        <v>3536</v>
      </c>
      <c r="L368" s="154" t="s">
        <v>4079</v>
      </c>
      <c r="M368" s="154">
        <v>27</v>
      </c>
      <c r="N368" s="154" t="s">
        <v>4080</v>
      </c>
      <c r="O368" s="155" t="s">
        <v>3814</v>
      </c>
      <c r="P368" s="155" t="s">
        <v>1637</v>
      </c>
      <c r="Q368" s="143" t="s">
        <v>4169</v>
      </c>
      <c r="R368" s="143" t="s">
        <v>3339</v>
      </c>
      <c r="S368" s="143" t="s">
        <v>824</v>
      </c>
      <c r="T368" s="143" t="s">
        <v>825</v>
      </c>
      <c r="U368" s="143" t="s">
        <v>826</v>
      </c>
      <c r="V368" s="143" t="s">
        <v>827</v>
      </c>
      <c r="W368" s="143" t="s">
        <v>828</v>
      </c>
      <c r="X368" s="143" t="s">
        <v>829</v>
      </c>
      <c r="Y368" s="143" t="s">
        <v>687</v>
      </c>
      <c r="Z368" s="143" t="s">
        <v>639</v>
      </c>
    </row>
    <row r="369" spans="1:26" ht="20">
      <c r="A369"/>
      <c r="F369" s="153" t="s">
        <v>3565</v>
      </c>
      <c r="G369" s="153" t="s">
        <v>3094</v>
      </c>
      <c r="H369" s="153">
        <v>5</v>
      </c>
      <c r="I369" s="153">
        <v>77</v>
      </c>
      <c r="J369" s="154" t="s">
        <v>4078</v>
      </c>
      <c r="K369" s="154" t="s">
        <v>3536</v>
      </c>
      <c r="L369" s="154" t="s">
        <v>4079</v>
      </c>
      <c r="M369" s="154">
        <v>27</v>
      </c>
      <c r="N369" s="154" t="s">
        <v>4080</v>
      </c>
      <c r="O369" s="155" t="s">
        <v>3816</v>
      </c>
      <c r="P369" s="155" t="s">
        <v>1645</v>
      </c>
      <c r="Q369" s="143" t="s">
        <v>4170</v>
      </c>
      <c r="R369" s="143" t="s">
        <v>930</v>
      </c>
      <c r="S369" s="143" t="s">
        <v>931</v>
      </c>
      <c r="T369" s="143" t="s">
        <v>932</v>
      </c>
      <c r="U369" s="143" t="s">
        <v>933</v>
      </c>
      <c r="V369" s="143" t="s">
        <v>934</v>
      </c>
      <c r="W369" s="143" t="s">
        <v>935</v>
      </c>
      <c r="X369" s="143" t="s">
        <v>1115</v>
      </c>
      <c r="Y369" s="143" t="s">
        <v>1115</v>
      </c>
      <c r="Z369" s="143" t="s">
        <v>1115</v>
      </c>
    </row>
    <row r="370" spans="1:26" ht="20">
      <c r="A370"/>
      <c r="F370" s="153" t="s">
        <v>3565</v>
      </c>
      <c r="G370" s="153" t="s">
        <v>3095</v>
      </c>
      <c r="H370" s="153">
        <v>5</v>
      </c>
      <c r="I370" s="153">
        <v>78</v>
      </c>
      <c r="J370" s="154" t="s">
        <v>4078</v>
      </c>
      <c r="K370" s="154" t="s">
        <v>3536</v>
      </c>
      <c r="L370" s="154" t="s">
        <v>4079</v>
      </c>
      <c r="M370" s="154">
        <v>27</v>
      </c>
      <c r="N370" s="154" t="s">
        <v>4080</v>
      </c>
      <c r="O370" s="155" t="s">
        <v>3818</v>
      </c>
      <c r="P370" s="155" t="s">
        <v>1653</v>
      </c>
      <c r="Q370" s="143" t="s">
        <v>4171</v>
      </c>
      <c r="R370" s="143" t="s">
        <v>694</v>
      </c>
      <c r="S370" s="143" t="s">
        <v>936</v>
      </c>
      <c r="T370" s="143" t="s">
        <v>937</v>
      </c>
      <c r="U370" s="143" t="s">
        <v>938</v>
      </c>
      <c r="V370" s="143" t="s">
        <v>939</v>
      </c>
      <c r="W370" s="143" t="s">
        <v>940</v>
      </c>
      <c r="X370" s="143" t="s">
        <v>1115</v>
      </c>
      <c r="Y370" s="143" t="s">
        <v>1115</v>
      </c>
      <c r="Z370" s="143" t="s">
        <v>1115</v>
      </c>
    </row>
    <row r="371" spans="1:26" ht="20">
      <c r="A371"/>
      <c r="F371" s="153" t="s">
        <v>3565</v>
      </c>
      <c r="G371" s="153" t="s">
        <v>3096</v>
      </c>
      <c r="H371" s="153">
        <v>6</v>
      </c>
      <c r="I371" s="153">
        <v>79</v>
      </c>
      <c r="J371" s="154" t="s">
        <v>4078</v>
      </c>
      <c r="K371" s="154" t="s">
        <v>3536</v>
      </c>
      <c r="L371" s="154" t="s">
        <v>4079</v>
      </c>
      <c r="M371" s="154">
        <v>27</v>
      </c>
      <c r="N371" s="154" t="s">
        <v>4080</v>
      </c>
      <c r="O371" s="155" t="s">
        <v>3820</v>
      </c>
      <c r="P371" s="155" t="s">
        <v>1661</v>
      </c>
      <c r="Q371" s="143" t="s">
        <v>4172</v>
      </c>
      <c r="R371" s="143" t="s">
        <v>4173</v>
      </c>
      <c r="S371" s="143" t="s">
        <v>821</v>
      </c>
      <c r="T371" s="143" t="s">
        <v>822</v>
      </c>
      <c r="U371" s="143" t="s">
        <v>817</v>
      </c>
      <c r="V371" s="143" t="s">
        <v>818</v>
      </c>
      <c r="W371" s="143" t="s">
        <v>679</v>
      </c>
      <c r="X371" s="143" t="s">
        <v>675</v>
      </c>
      <c r="Y371" s="143" t="s">
        <v>1115</v>
      </c>
      <c r="Z371" s="143" t="s">
        <v>1115</v>
      </c>
    </row>
    <row r="372" spans="1:26" ht="20">
      <c r="A372"/>
      <c r="F372" s="153" t="s">
        <v>3565</v>
      </c>
      <c r="G372" s="153" t="s">
        <v>3097</v>
      </c>
      <c r="H372" s="153">
        <v>2</v>
      </c>
      <c r="I372" s="153">
        <v>80</v>
      </c>
      <c r="J372" s="154" t="s">
        <v>4078</v>
      </c>
      <c r="K372" s="154" t="s">
        <v>3536</v>
      </c>
      <c r="L372" s="154" t="s">
        <v>4079</v>
      </c>
      <c r="M372" s="154">
        <v>27</v>
      </c>
      <c r="N372" s="154" t="s">
        <v>4080</v>
      </c>
      <c r="O372" s="155" t="s">
        <v>3823</v>
      </c>
      <c r="P372" s="155" t="s">
        <v>1669</v>
      </c>
      <c r="Q372" s="143" t="s">
        <v>4174</v>
      </c>
      <c r="R372" s="143" t="s">
        <v>4175</v>
      </c>
      <c r="S372" s="143" t="s">
        <v>702</v>
      </c>
      <c r="T372" s="143" t="s">
        <v>703</v>
      </c>
      <c r="U372" s="143" t="s">
        <v>1115</v>
      </c>
      <c r="V372" s="143" t="s">
        <v>1115</v>
      </c>
      <c r="W372" s="143" t="s">
        <v>1115</v>
      </c>
      <c r="X372" s="143" t="s">
        <v>1115</v>
      </c>
      <c r="Y372" s="143" t="s">
        <v>1115</v>
      </c>
      <c r="Z372" s="143" t="s">
        <v>1115</v>
      </c>
    </row>
    <row r="373" spans="1:26" ht="20">
      <c r="A373"/>
      <c r="F373" s="153" t="s">
        <v>3565</v>
      </c>
      <c r="G373" s="153" t="s">
        <v>3098</v>
      </c>
      <c r="H373" s="153">
        <v>7</v>
      </c>
      <c r="I373" s="153">
        <v>81</v>
      </c>
      <c r="J373" s="154" t="s">
        <v>4078</v>
      </c>
      <c r="K373" s="154" t="s">
        <v>3536</v>
      </c>
      <c r="L373" s="154" t="s">
        <v>4079</v>
      </c>
      <c r="M373" s="154">
        <v>27</v>
      </c>
      <c r="N373" s="154" t="s">
        <v>4080</v>
      </c>
      <c r="O373" s="155" t="s">
        <v>3825</v>
      </c>
      <c r="P373" s="155" t="s">
        <v>1677</v>
      </c>
      <c r="Q373" s="143" t="s">
        <v>4176</v>
      </c>
      <c r="R373" s="143" t="s">
        <v>4177</v>
      </c>
      <c r="S373" s="143" t="s">
        <v>821</v>
      </c>
      <c r="T373" s="143" t="s">
        <v>822</v>
      </c>
      <c r="U373" s="143" t="s">
        <v>817</v>
      </c>
      <c r="V373" s="143" t="s">
        <v>818</v>
      </c>
      <c r="W373" s="143" t="s">
        <v>819</v>
      </c>
      <c r="X373" s="143" t="s">
        <v>674</v>
      </c>
      <c r="Y373" s="143" t="s">
        <v>836</v>
      </c>
      <c r="Z373" s="143" t="s">
        <v>1115</v>
      </c>
    </row>
    <row r="374" spans="1:26" ht="20">
      <c r="A374"/>
      <c r="F374" s="153" t="s">
        <v>3565</v>
      </c>
      <c r="G374" s="153" t="s">
        <v>3099</v>
      </c>
      <c r="H374" s="153">
        <v>2</v>
      </c>
      <c r="I374" s="153">
        <v>82</v>
      </c>
      <c r="J374" s="154" t="s">
        <v>4078</v>
      </c>
      <c r="K374" s="154" t="s">
        <v>3536</v>
      </c>
      <c r="L374" s="154" t="s">
        <v>4079</v>
      </c>
      <c r="M374" s="154">
        <v>27</v>
      </c>
      <c r="N374" s="154" t="s">
        <v>4080</v>
      </c>
      <c r="O374" s="155" t="s">
        <v>3829</v>
      </c>
      <c r="P374" s="155" t="s">
        <v>1685</v>
      </c>
      <c r="Q374" s="143" t="s">
        <v>4178</v>
      </c>
      <c r="R374" s="143" t="s">
        <v>3353</v>
      </c>
      <c r="S374" s="143" t="s">
        <v>702</v>
      </c>
      <c r="T374" s="143" t="s">
        <v>703</v>
      </c>
      <c r="U374" s="143" t="s">
        <v>1115</v>
      </c>
      <c r="V374" s="143" t="s">
        <v>1115</v>
      </c>
      <c r="W374" s="143" t="s">
        <v>1115</v>
      </c>
      <c r="X374" s="143" t="s">
        <v>1115</v>
      </c>
      <c r="Y374" s="143" t="s">
        <v>1115</v>
      </c>
      <c r="Z374" s="143" t="s">
        <v>1115</v>
      </c>
    </row>
    <row r="375" spans="1:26" ht="20">
      <c r="A375"/>
      <c r="F375" s="153" t="s">
        <v>3565</v>
      </c>
      <c r="G375" s="153" t="s">
        <v>3100</v>
      </c>
      <c r="H375" s="153">
        <v>4</v>
      </c>
      <c r="I375" s="153">
        <v>83</v>
      </c>
      <c r="J375" s="154" t="s">
        <v>4078</v>
      </c>
      <c r="K375" s="154" t="s">
        <v>3536</v>
      </c>
      <c r="L375" s="154" t="s">
        <v>4079</v>
      </c>
      <c r="M375" s="154">
        <v>27</v>
      </c>
      <c r="N375" s="154" t="s">
        <v>4080</v>
      </c>
      <c r="O375" s="155" t="s">
        <v>3831</v>
      </c>
      <c r="P375" s="155" t="s">
        <v>1693</v>
      </c>
      <c r="Q375" s="143" t="s">
        <v>4179</v>
      </c>
      <c r="R375" s="143" t="s">
        <v>943</v>
      </c>
      <c r="S375" s="143" t="s">
        <v>709</v>
      </c>
      <c r="T375" s="143" t="s">
        <v>710</v>
      </c>
      <c r="U375" s="143" t="s">
        <v>711</v>
      </c>
      <c r="V375" s="143" t="s">
        <v>712</v>
      </c>
      <c r="W375" s="143" t="s">
        <v>1115</v>
      </c>
      <c r="X375" s="143" t="s">
        <v>1115</v>
      </c>
      <c r="Y375" s="143" t="s">
        <v>1115</v>
      </c>
      <c r="Z375" s="143" t="s">
        <v>1115</v>
      </c>
    </row>
    <row r="376" spans="1:26" ht="20">
      <c r="A376"/>
      <c r="F376" s="153" t="s">
        <v>3565</v>
      </c>
      <c r="G376" s="153" t="s">
        <v>3101</v>
      </c>
      <c r="H376" s="153">
        <v>4</v>
      </c>
      <c r="I376" s="153">
        <v>84</v>
      </c>
      <c r="J376" s="154" t="s">
        <v>4078</v>
      </c>
      <c r="K376" s="154" t="s">
        <v>3536</v>
      </c>
      <c r="L376" s="154" t="s">
        <v>4079</v>
      </c>
      <c r="M376" s="154">
        <v>27</v>
      </c>
      <c r="N376" s="154" t="s">
        <v>4080</v>
      </c>
      <c r="O376" s="155" t="s">
        <v>3833</v>
      </c>
      <c r="P376" s="155" t="s">
        <v>1701</v>
      </c>
      <c r="Q376" s="143" t="s">
        <v>4180</v>
      </c>
      <c r="R376" s="143" t="s">
        <v>3355</v>
      </c>
      <c r="S376" s="143" t="s">
        <v>714</v>
      </c>
      <c r="T376" s="143" t="s">
        <v>609</v>
      </c>
      <c r="U376" s="143" t="s">
        <v>610</v>
      </c>
      <c r="V376" s="143" t="s">
        <v>715</v>
      </c>
      <c r="W376" s="143" t="s">
        <v>1115</v>
      </c>
      <c r="X376" s="143" t="s">
        <v>1115</v>
      </c>
      <c r="Y376" s="143" t="s">
        <v>1115</v>
      </c>
      <c r="Z376" s="143" t="s">
        <v>1115</v>
      </c>
    </row>
    <row r="377" spans="1:26" ht="20">
      <c r="A377"/>
      <c r="F377" s="153" t="s">
        <v>3565</v>
      </c>
      <c r="G377" s="153" t="s">
        <v>3514</v>
      </c>
      <c r="H377" s="153">
        <v>4</v>
      </c>
      <c r="I377" s="153">
        <v>85</v>
      </c>
      <c r="J377" s="154" t="s">
        <v>4078</v>
      </c>
      <c r="K377" s="154" t="s">
        <v>3536</v>
      </c>
      <c r="L377" s="154" t="s">
        <v>4079</v>
      </c>
      <c r="M377" s="154">
        <v>27</v>
      </c>
      <c r="N377" s="154" t="s">
        <v>4080</v>
      </c>
      <c r="O377" s="155" t="s">
        <v>3835</v>
      </c>
      <c r="P377" s="155" t="s">
        <v>1846</v>
      </c>
      <c r="Q377" s="143" t="s">
        <v>4181</v>
      </c>
      <c r="R377" s="143" t="s">
        <v>894</v>
      </c>
      <c r="S377" s="143" t="s">
        <v>3837</v>
      </c>
      <c r="T377" s="143" t="s">
        <v>1115</v>
      </c>
      <c r="U377" s="143" t="s">
        <v>1115</v>
      </c>
      <c r="V377" s="143" t="s">
        <v>1115</v>
      </c>
      <c r="W377" s="143" t="s">
        <v>1115</v>
      </c>
      <c r="X377" s="143" t="s">
        <v>1115</v>
      </c>
      <c r="Y377" s="143" t="s">
        <v>1115</v>
      </c>
      <c r="Z377" s="143" t="s">
        <v>1115</v>
      </c>
    </row>
    <row r="378" spans="1:26" ht="20">
      <c r="A378"/>
      <c r="F378" s="153" t="s">
        <v>3565</v>
      </c>
      <c r="G378" s="153" t="s">
        <v>4182</v>
      </c>
      <c r="H378" s="153">
        <v>4</v>
      </c>
      <c r="I378" s="153">
        <v>85</v>
      </c>
      <c r="J378" s="154" t="s">
        <v>4078</v>
      </c>
      <c r="K378" s="154" t="s">
        <v>3536</v>
      </c>
      <c r="L378" s="154" t="s">
        <v>4079</v>
      </c>
      <c r="M378" s="154">
        <v>27</v>
      </c>
      <c r="N378" s="154" t="s">
        <v>4080</v>
      </c>
      <c r="O378" s="155" t="s">
        <v>3835</v>
      </c>
      <c r="P378" s="155" t="s">
        <v>1846</v>
      </c>
      <c r="Q378" s="143" t="s">
        <v>4181</v>
      </c>
      <c r="R378" s="143" t="s">
        <v>894</v>
      </c>
      <c r="S378" s="143" t="s">
        <v>3837</v>
      </c>
      <c r="T378" s="143" t="s">
        <v>1115</v>
      </c>
      <c r="U378" s="143" t="s">
        <v>1115</v>
      </c>
      <c r="V378" s="143" t="s">
        <v>1115</v>
      </c>
      <c r="W378" s="143" t="s">
        <v>1115</v>
      </c>
      <c r="X378" s="143" t="s">
        <v>1115</v>
      </c>
      <c r="Y378" s="143" t="s">
        <v>1115</v>
      </c>
      <c r="Z378" s="143" t="s">
        <v>1115</v>
      </c>
    </row>
    <row r="379" spans="1:26" ht="20">
      <c r="A379"/>
      <c r="F379" s="153" t="s">
        <v>3565</v>
      </c>
      <c r="G379" s="153" t="s">
        <v>4183</v>
      </c>
      <c r="H379" s="153">
        <v>4</v>
      </c>
      <c r="I379" s="153">
        <v>85</v>
      </c>
      <c r="J379" s="154" t="s">
        <v>4078</v>
      </c>
      <c r="K379" s="154" t="s">
        <v>3536</v>
      </c>
      <c r="L379" s="154" t="s">
        <v>4079</v>
      </c>
      <c r="M379" s="154">
        <v>27</v>
      </c>
      <c r="N379" s="154" t="s">
        <v>4080</v>
      </c>
      <c r="O379" s="155" t="s">
        <v>3835</v>
      </c>
      <c r="P379" s="155" t="s">
        <v>1846</v>
      </c>
      <c r="Q379" s="143" t="s">
        <v>4181</v>
      </c>
      <c r="R379" s="143" t="s">
        <v>894</v>
      </c>
      <c r="S379" s="143" t="s">
        <v>3837</v>
      </c>
      <c r="T379" s="143" t="s">
        <v>1115</v>
      </c>
      <c r="U379" s="143" t="s">
        <v>1115</v>
      </c>
      <c r="V379" s="143" t="s">
        <v>1115</v>
      </c>
      <c r="W379" s="143" t="s">
        <v>1115</v>
      </c>
      <c r="X379" s="143" t="s">
        <v>1115</v>
      </c>
      <c r="Y379" s="143" t="s">
        <v>1115</v>
      </c>
      <c r="Z379" s="143" t="s">
        <v>1115</v>
      </c>
    </row>
    <row r="380" spans="1:26" ht="20">
      <c r="A380"/>
      <c r="F380" s="153" t="s">
        <v>3565</v>
      </c>
      <c r="G380" s="153" t="s">
        <v>3103</v>
      </c>
      <c r="H380" s="153">
        <v>2</v>
      </c>
      <c r="I380" s="153">
        <v>86</v>
      </c>
      <c r="J380" s="154" t="s">
        <v>4078</v>
      </c>
      <c r="K380" s="154" t="s">
        <v>3536</v>
      </c>
      <c r="L380" s="154" t="s">
        <v>4079</v>
      </c>
      <c r="M380" s="154">
        <v>27</v>
      </c>
      <c r="N380" s="154" t="s">
        <v>4080</v>
      </c>
      <c r="O380" s="155" t="s">
        <v>3840</v>
      </c>
      <c r="P380" s="155" t="s">
        <v>3841</v>
      </c>
      <c r="Q380" s="143" t="s">
        <v>4184</v>
      </c>
      <c r="R380" s="143" t="s">
        <v>4077</v>
      </c>
      <c r="S380" s="143" t="s">
        <v>3844</v>
      </c>
      <c r="T380" s="143" t="s">
        <v>4185</v>
      </c>
      <c r="U380" s="143" t="s">
        <v>1115</v>
      </c>
      <c r="V380" s="143" t="s">
        <v>1115</v>
      </c>
      <c r="W380" s="143" t="s">
        <v>1115</v>
      </c>
      <c r="X380" s="143" t="s">
        <v>1115</v>
      </c>
      <c r="Y380" s="143" t="s">
        <v>1115</v>
      </c>
      <c r="Z380" s="143" t="s">
        <v>1115</v>
      </c>
    </row>
    <row r="381" spans="1:26" ht="20">
      <c r="A381"/>
      <c r="F381" s="153" t="s">
        <v>3081</v>
      </c>
      <c r="G381" s="153" t="s">
        <v>3104</v>
      </c>
      <c r="H381" s="153">
        <v>4</v>
      </c>
      <c r="I381" s="153">
        <v>1</v>
      </c>
      <c r="J381" s="154" t="s">
        <v>4186</v>
      </c>
      <c r="K381" s="154" t="s">
        <v>3536</v>
      </c>
      <c r="L381" s="154" t="s">
        <v>4187</v>
      </c>
      <c r="M381" s="154">
        <v>33</v>
      </c>
      <c r="N381" s="154" t="s">
        <v>4188</v>
      </c>
      <c r="O381" s="155" t="s">
        <v>3585</v>
      </c>
      <c r="P381" s="155" t="s">
        <v>1053</v>
      </c>
      <c r="Q381" s="143" t="s">
        <v>4189</v>
      </c>
      <c r="R381" s="143" t="s">
        <v>734</v>
      </c>
      <c r="S381" s="143" t="s">
        <v>714</v>
      </c>
      <c r="T381" s="143" t="s">
        <v>609</v>
      </c>
      <c r="U381" s="143" t="s">
        <v>610</v>
      </c>
      <c r="V381" s="143" t="s">
        <v>715</v>
      </c>
      <c r="W381" s="143" t="s">
        <v>1115</v>
      </c>
      <c r="X381" s="143" t="s">
        <v>1115</v>
      </c>
      <c r="Y381" s="143" t="s">
        <v>1115</v>
      </c>
      <c r="Z381" s="143" t="s">
        <v>1115</v>
      </c>
    </row>
    <row r="382" spans="1:26" ht="20">
      <c r="A382"/>
      <c r="F382" s="153" t="s">
        <v>3081</v>
      </c>
      <c r="G382" s="153" t="s">
        <v>3105</v>
      </c>
      <c r="H382" s="153">
        <v>4</v>
      </c>
      <c r="I382" s="153">
        <v>2</v>
      </c>
      <c r="J382" s="154" t="s">
        <v>4186</v>
      </c>
      <c r="K382" s="154" t="s">
        <v>3536</v>
      </c>
      <c r="L382" s="154" t="s">
        <v>4187</v>
      </c>
      <c r="M382" s="154">
        <v>33</v>
      </c>
      <c r="N382" s="154" t="s">
        <v>4188</v>
      </c>
      <c r="O382" s="155" t="s">
        <v>3587</v>
      </c>
      <c r="P382" s="155" t="s">
        <v>1062</v>
      </c>
      <c r="Q382" s="143" t="s">
        <v>4190</v>
      </c>
      <c r="R382" s="143" t="s">
        <v>959</v>
      </c>
      <c r="S382" s="143" t="s">
        <v>714</v>
      </c>
      <c r="T382" s="143" t="s">
        <v>609</v>
      </c>
      <c r="U382" s="143" t="s">
        <v>610</v>
      </c>
      <c r="V382" s="143" t="s">
        <v>715</v>
      </c>
      <c r="W382" s="143" t="s">
        <v>1115</v>
      </c>
      <c r="X382" s="143" t="s">
        <v>1115</v>
      </c>
      <c r="Y382" s="143" t="s">
        <v>1115</v>
      </c>
      <c r="Z382" s="143" t="s">
        <v>1115</v>
      </c>
    </row>
    <row r="383" spans="1:26" ht="20">
      <c r="A383"/>
      <c r="F383" s="153" t="s">
        <v>3081</v>
      </c>
      <c r="G383" s="153" t="s">
        <v>3106</v>
      </c>
      <c r="H383" s="153">
        <v>4</v>
      </c>
      <c r="I383" s="153">
        <v>3</v>
      </c>
      <c r="J383" s="154" t="s">
        <v>4186</v>
      </c>
      <c r="K383" s="154" t="s">
        <v>3536</v>
      </c>
      <c r="L383" s="154" t="s">
        <v>4187</v>
      </c>
      <c r="M383" s="154">
        <v>33</v>
      </c>
      <c r="N383" s="154" t="s">
        <v>4188</v>
      </c>
      <c r="O383" s="155" t="s">
        <v>3589</v>
      </c>
      <c r="P383" s="155" t="s">
        <v>1070</v>
      </c>
      <c r="Q383" s="143" t="s">
        <v>4191</v>
      </c>
      <c r="R383" s="143" t="s">
        <v>577</v>
      </c>
      <c r="S383" s="143" t="s">
        <v>714</v>
      </c>
      <c r="T383" s="143" t="s">
        <v>609</v>
      </c>
      <c r="U383" s="143" t="s">
        <v>610</v>
      </c>
      <c r="V383" s="143" t="s">
        <v>715</v>
      </c>
      <c r="W383" s="143" t="s">
        <v>1115</v>
      </c>
      <c r="X383" s="143" t="s">
        <v>1115</v>
      </c>
      <c r="Y383" s="143" t="s">
        <v>1115</v>
      </c>
      <c r="Z383" s="143" t="s">
        <v>1115</v>
      </c>
    </row>
    <row r="384" spans="1:26" ht="20">
      <c r="A384"/>
      <c r="F384" s="153" t="s">
        <v>3081</v>
      </c>
      <c r="G384" s="153" t="s">
        <v>3107</v>
      </c>
      <c r="H384" s="153">
        <v>4</v>
      </c>
      <c r="I384" s="153">
        <v>4</v>
      </c>
      <c r="J384" s="154" t="s">
        <v>4186</v>
      </c>
      <c r="K384" s="154" t="s">
        <v>3536</v>
      </c>
      <c r="L384" s="154" t="s">
        <v>4187</v>
      </c>
      <c r="M384" s="154">
        <v>33</v>
      </c>
      <c r="N384" s="154" t="s">
        <v>4188</v>
      </c>
      <c r="O384" s="155" t="s">
        <v>3591</v>
      </c>
      <c r="P384" s="155" t="s">
        <v>3292</v>
      </c>
      <c r="Q384" s="143" t="s">
        <v>4192</v>
      </c>
      <c r="R384" s="143" t="s">
        <v>736</v>
      </c>
      <c r="S384" s="143" t="s">
        <v>714</v>
      </c>
      <c r="T384" s="143" t="s">
        <v>609</v>
      </c>
      <c r="U384" s="143" t="s">
        <v>610</v>
      </c>
      <c r="V384" s="143" t="s">
        <v>715</v>
      </c>
      <c r="W384" s="143" t="s">
        <v>1115</v>
      </c>
      <c r="X384" s="143" t="s">
        <v>1115</v>
      </c>
      <c r="Y384" s="143" t="s">
        <v>1115</v>
      </c>
      <c r="Z384" s="143" t="s">
        <v>1115</v>
      </c>
    </row>
    <row r="385" spans="1:26" ht="20">
      <c r="A385"/>
      <c r="F385" s="153" t="s">
        <v>3081</v>
      </c>
      <c r="G385" s="153" t="s">
        <v>3108</v>
      </c>
      <c r="H385" s="153">
        <v>5</v>
      </c>
      <c r="I385" s="153">
        <v>5</v>
      </c>
      <c r="J385" s="154" t="s">
        <v>4186</v>
      </c>
      <c r="K385" s="154" t="s">
        <v>3536</v>
      </c>
      <c r="L385" s="154" t="s">
        <v>4187</v>
      </c>
      <c r="M385" s="154">
        <v>33</v>
      </c>
      <c r="N385" s="154" t="s">
        <v>4188</v>
      </c>
      <c r="O385" s="155" t="s">
        <v>3593</v>
      </c>
      <c r="P385" s="155" t="s">
        <v>1159</v>
      </c>
      <c r="Q385" s="143" t="s">
        <v>4193</v>
      </c>
      <c r="R385" s="143" t="s">
        <v>844</v>
      </c>
      <c r="S385" s="143" t="s">
        <v>608</v>
      </c>
      <c r="T385" s="143" t="s">
        <v>763</v>
      </c>
      <c r="U385" s="143" t="s">
        <v>3595</v>
      </c>
      <c r="V385" s="143" t="s">
        <v>761</v>
      </c>
      <c r="W385" s="143" t="s">
        <v>611</v>
      </c>
      <c r="X385" s="143" t="s">
        <v>1115</v>
      </c>
      <c r="Y385" s="143" t="s">
        <v>1115</v>
      </c>
      <c r="Z385" s="143" t="s">
        <v>1115</v>
      </c>
    </row>
    <row r="386" spans="1:26" ht="20">
      <c r="A386"/>
      <c r="F386" s="153" t="s">
        <v>3081</v>
      </c>
      <c r="G386" s="153" t="s">
        <v>3109</v>
      </c>
      <c r="H386" s="153">
        <v>5</v>
      </c>
      <c r="I386" s="153">
        <v>6</v>
      </c>
      <c r="J386" s="154" t="s">
        <v>4186</v>
      </c>
      <c r="K386" s="154" t="s">
        <v>3536</v>
      </c>
      <c r="L386" s="154" t="s">
        <v>4187</v>
      </c>
      <c r="M386" s="154">
        <v>33</v>
      </c>
      <c r="N386" s="154" t="s">
        <v>4188</v>
      </c>
      <c r="O386" s="155" t="s">
        <v>3596</v>
      </c>
      <c r="P386" s="155" t="s">
        <v>1221</v>
      </c>
      <c r="Q386" s="143" t="s">
        <v>4194</v>
      </c>
      <c r="R386" s="143" t="s">
        <v>845</v>
      </c>
      <c r="S386" s="143" t="s">
        <v>608</v>
      </c>
      <c r="T386" s="143" t="s">
        <v>763</v>
      </c>
      <c r="U386" s="143" t="s">
        <v>3595</v>
      </c>
      <c r="V386" s="143" t="s">
        <v>761</v>
      </c>
      <c r="W386" s="143" t="s">
        <v>611</v>
      </c>
      <c r="X386" s="143" t="s">
        <v>1115</v>
      </c>
      <c r="Y386" s="143" t="s">
        <v>1115</v>
      </c>
      <c r="Z386" s="143" t="s">
        <v>1115</v>
      </c>
    </row>
    <row r="387" spans="1:26" ht="20">
      <c r="A387"/>
      <c r="F387" s="153" t="s">
        <v>3081</v>
      </c>
      <c r="G387" s="153" t="s">
        <v>3110</v>
      </c>
      <c r="H387" s="153">
        <v>5</v>
      </c>
      <c r="I387" s="153">
        <v>7</v>
      </c>
      <c r="J387" s="154" t="s">
        <v>4186</v>
      </c>
      <c r="K387" s="154" t="s">
        <v>3536</v>
      </c>
      <c r="L387" s="154" t="s">
        <v>4187</v>
      </c>
      <c r="M387" s="154">
        <v>33</v>
      </c>
      <c r="N387" s="154" t="s">
        <v>4188</v>
      </c>
      <c r="O387" s="155" t="s">
        <v>3598</v>
      </c>
      <c r="P387" s="155" t="s">
        <v>1087</v>
      </c>
      <c r="Q387" s="143" t="s">
        <v>4195</v>
      </c>
      <c r="R387" s="143" t="s">
        <v>741</v>
      </c>
      <c r="S387" s="143" t="s">
        <v>608</v>
      </c>
      <c r="T387" s="143" t="s">
        <v>763</v>
      </c>
      <c r="U387" s="143" t="s">
        <v>3595</v>
      </c>
      <c r="V387" s="143" t="s">
        <v>761</v>
      </c>
      <c r="W387" s="143" t="s">
        <v>611</v>
      </c>
      <c r="X387" s="143" t="s">
        <v>1115</v>
      </c>
      <c r="Y387" s="143" t="s">
        <v>1115</v>
      </c>
      <c r="Z387" s="143" t="s">
        <v>1115</v>
      </c>
    </row>
    <row r="388" spans="1:26" ht="20">
      <c r="A388"/>
      <c r="F388" s="153" t="s">
        <v>3081</v>
      </c>
      <c r="G388" s="153" t="s">
        <v>3111</v>
      </c>
      <c r="H388" s="153">
        <v>5</v>
      </c>
      <c r="I388" s="153">
        <v>8</v>
      </c>
      <c r="J388" s="154" t="s">
        <v>4186</v>
      </c>
      <c r="K388" s="154" t="s">
        <v>3536</v>
      </c>
      <c r="L388" s="154" t="s">
        <v>4187</v>
      </c>
      <c r="M388" s="154">
        <v>33</v>
      </c>
      <c r="N388" s="154" t="s">
        <v>4188</v>
      </c>
      <c r="O388" s="155" t="s">
        <v>3600</v>
      </c>
      <c r="P388" s="155" t="s">
        <v>1246</v>
      </c>
      <c r="Q388" s="143" t="s">
        <v>4196</v>
      </c>
      <c r="R388" s="143" t="s">
        <v>585</v>
      </c>
      <c r="S388" s="143" t="s">
        <v>608</v>
      </c>
      <c r="T388" s="143" t="s">
        <v>763</v>
      </c>
      <c r="U388" s="143" t="s">
        <v>3595</v>
      </c>
      <c r="V388" s="143" t="s">
        <v>761</v>
      </c>
      <c r="W388" s="143" t="s">
        <v>611</v>
      </c>
      <c r="X388" s="143" t="s">
        <v>1115</v>
      </c>
      <c r="Y388" s="143" t="s">
        <v>1115</v>
      </c>
      <c r="Z388" s="143" t="s">
        <v>1115</v>
      </c>
    </row>
    <row r="389" spans="1:26" ht="20">
      <c r="A389"/>
      <c r="F389" s="153" t="s">
        <v>3081</v>
      </c>
      <c r="G389" s="153" t="s">
        <v>3112</v>
      </c>
      <c r="H389" s="153">
        <v>5</v>
      </c>
      <c r="I389" s="153">
        <v>9</v>
      </c>
      <c r="J389" s="154" t="s">
        <v>4186</v>
      </c>
      <c r="K389" s="154" t="s">
        <v>3536</v>
      </c>
      <c r="L389" s="154" t="s">
        <v>4187</v>
      </c>
      <c r="M389" s="154">
        <v>33</v>
      </c>
      <c r="N389" s="154" t="s">
        <v>4188</v>
      </c>
      <c r="O389" s="155" t="s">
        <v>3602</v>
      </c>
      <c r="P389" s="155" t="s">
        <v>1294</v>
      </c>
      <c r="Q389" s="143" t="s">
        <v>4197</v>
      </c>
      <c r="R389" s="143" t="s">
        <v>846</v>
      </c>
      <c r="S389" s="143" t="s">
        <v>608</v>
      </c>
      <c r="T389" s="143" t="s">
        <v>763</v>
      </c>
      <c r="U389" s="143" t="s">
        <v>3595</v>
      </c>
      <c r="V389" s="143" t="s">
        <v>761</v>
      </c>
      <c r="W389" s="143" t="s">
        <v>611</v>
      </c>
      <c r="X389" s="143" t="s">
        <v>1115</v>
      </c>
      <c r="Y389" s="143" t="s">
        <v>1115</v>
      </c>
      <c r="Z389" s="143" t="s">
        <v>1115</v>
      </c>
    </row>
    <row r="390" spans="1:26" ht="20">
      <c r="A390"/>
      <c r="F390" s="153" t="s">
        <v>3081</v>
      </c>
      <c r="G390" s="153" t="s">
        <v>3113</v>
      </c>
      <c r="H390" s="153">
        <v>5</v>
      </c>
      <c r="I390" s="153">
        <v>10</v>
      </c>
      <c r="J390" s="154" t="s">
        <v>4186</v>
      </c>
      <c r="K390" s="154" t="s">
        <v>3536</v>
      </c>
      <c r="L390" s="154" t="s">
        <v>4187</v>
      </c>
      <c r="M390" s="154">
        <v>33</v>
      </c>
      <c r="N390" s="154" t="s">
        <v>4188</v>
      </c>
      <c r="O390" s="155" t="s">
        <v>3604</v>
      </c>
      <c r="P390" s="155" t="s">
        <v>1268</v>
      </c>
      <c r="Q390" s="143" t="s">
        <v>4198</v>
      </c>
      <c r="R390" s="143" t="s">
        <v>44</v>
      </c>
      <c r="S390" s="143" t="s">
        <v>608</v>
      </c>
      <c r="T390" s="143" t="s">
        <v>763</v>
      </c>
      <c r="U390" s="143" t="s">
        <v>3595</v>
      </c>
      <c r="V390" s="143" t="s">
        <v>761</v>
      </c>
      <c r="W390" s="143" t="s">
        <v>611</v>
      </c>
      <c r="X390" s="143" t="s">
        <v>1115</v>
      </c>
      <c r="Y390" s="143" t="s">
        <v>1115</v>
      </c>
      <c r="Z390" s="143" t="s">
        <v>1115</v>
      </c>
    </row>
    <row r="391" spans="1:26" ht="20">
      <c r="A391"/>
      <c r="F391" s="153" t="s">
        <v>3081</v>
      </c>
      <c r="G391" s="153" t="s">
        <v>3114</v>
      </c>
      <c r="H391" s="153">
        <v>5</v>
      </c>
      <c r="I391" s="153">
        <v>11</v>
      </c>
      <c r="J391" s="154" t="s">
        <v>4186</v>
      </c>
      <c r="K391" s="154" t="s">
        <v>3536</v>
      </c>
      <c r="L391" s="154" t="s">
        <v>4187</v>
      </c>
      <c r="M391" s="154">
        <v>33</v>
      </c>
      <c r="N391" s="154" t="s">
        <v>4188</v>
      </c>
      <c r="O391" s="155" t="s">
        <v>3606</v>
      </c>
      <c r="P391" s="155" t="s">
        <v>1286</v>
      </c>
      <c r="Q391" s="143" t="s">
        <v>4199</v>
      </c>
      <c r="R391" s="143" t="s">
        <v>899</v>
      </c>
      <c r="S391" s="143" t="s">
        <v>608</v>
      </c>
      <c r="T391" s="143" t="s">
        <v>763</v>
      </c>
      <c r="U391" s="143" t="s">
        <v>3595</v>
      </c>
      <c r="V391" s="143" t="s">
        <v>761</v>
      </c>
      <c r="W391" s="143" t="s">
        <v>611</v>
      </c>
      <c r="X391" s="143" t="s">
        <v>1115</v>
      </c>
      <c r="Y391" s="143" t="s">
        <v>1115</v>
      </c>
      <c r="Z391" s="143" t="s">
        <v>1115</v>
      </c>
    </row>
    <row r="392" spans="1:26" ht="20">
      <c r="A392"/>
      <c r="F392" s="153" t="s">
        <v>3081</v>
      </c>
      <c r="G392" s="153" t="s">
        <v>3115</v>
      </c>
      <c r="H392" s="153">
        <v>5</v>
      </c>
      <c r="I392" s="153">
        <v>12</v>
      </c>
      <c r="J392" s="154" t="s">
        <v>4186</v>
      </c>
      <c r="K392" s="154" t="s">
        <v>3536</v>
      </c>
      <c r="L392" s="154" t="s">
        <v>4187</v>
      </c>
      <c r="M392" s="154">
        <v>33</v>
      </c>
      <c r="N392" s="154" t="s">
        <v>4188</v>
      </c>
      <c r="O392" s="155" t="s">
        <v>3608</v>
      </c>
      <c r="P392" s="155" t="s">
        <v>1254</v>
      </c>
      <c r="Q392" s="143" t="s">
        <v>4200</v>
      </c>
      <c r="R392" s="143" t="s">
        <v>745</v>
      </c>
      <c r="S392" s="143" t="s">
        <v>608</v>
      </c>
      <c r="T392" s="143" t="s">
        <v>763</v>
      </c>
      <c r="U392" s="143" t="s">
        <v>3595</v>
      </c>
      <c r="V392" s="143" t="s">
        <v>761</v>
      </c>
      <c r="W392" s="143" t="s">
        <v>611</v>
      </c>
      <c r="X392" s="143" t="s">
        <v>1115</v>
      </c>
      <c r="Y392" s="143" t="s">
        <v>1115</v>
      </c>
      <c r="Z392" s="143" t="s">
        <v>1115</v>
      </c>
    </row>
    <row r="393" spans="1:26" ht="20">
      <c r="A393"/>
      <c r="F393" s="153" t="s">
        <v>3081</v>
      </c>
      <c r="G393" s="153" t="s">
        <v>3116</v>
      </c>
      <c r="H393" s="153">
        <v>5</v>
      </c>
      <c r="I393" s="153">
        <v>13</v>
      </c>
      <c r="J393" s="154" t="s">
        <v>4186</v>
      </c>
      <c r="K393" s="154" t="s">
        <v>3536</v>
      </c>
      <c r="L393" s="154" t="s">
        <v>4187</v>
      </c>
      <c r="M393" s="154">
        <v>33</v>
      </c>
      <c r="N393" s="154" t="s">
        <v>4188</v>
      </c>
      <c r="O393" s="155" t="s">
        <v>3610</v>
      </c>
      <c r="P393" s="155" t="s">
        <v>1147</v>
      </c>
      <c r="Q393" s="143" t="s">
        <v>4201</v>
      </c>
      <c r="R393" s="143" t="s">
        <v>589</v>
      </c>
      <c r="S393" s="143" t="s">
        <v>608</v>
      </c>
      <c r="T393" s="143" t="s">
        <v>763</v>
      </c>
      <c r="U393" s="143" t="s">
        <v>3595</v>
      </c>
      <c r="V393" s="143" t="s">
        <v>761</v>
      </c>
      <c r="W393" s="143" t="s">
        <v>611</v>
      </c>
      <c r="X393" s="143" t="s">
        <v>1115</v>
      </c>
      <c r="Y393" s="143" t="s">
        <v>1115</v>
      </c>
      <c r="Z393" s="143" t="s">
        <v>1115</v>
      </c>
    </row>
    <row r="394" spans="1:26" ht="20">
      <c r="A394"/>
      <c r="F394" s="153" t="s">
        <v>3081</v>
      </c>
      <c r="G394" s="153" t="s">
        <v>3117</v>
      </c>
      <c r="H394" s="153">
        <v>5</v>
      </c>
      <c r="I394" s="153">
        <v>14</v>
      </c>
      <c r="J394" s="154" t="s">
        <v>4186</v>
      </c>
      <c r="K394" s="154" t="s">
        <v>3536</v>
      </c>
      <c r="L394" s="154" t="s">
        <v>4187</v>
      </c>
      <c r="M394" s="154">
        <v>33</v>
      </c>
      <c r="N394" s="154" t="s">
        <v>4188</v>
      </c>
      <c r="O394" s="155" t="s">
        <v>3612</v>
      </c>
      <c r="P394" s="155" t="s">
        <v>1229</v>
      </c>
      <c r="Q394" s="143" t="s">
        <v>4202</v>
      </c>
      <c r="R394" s="143" t="s">
        <v>962</v>
      </c>
      <c r="S394" s="143" t="s">
        <v>608</v>
      </c>
      <c r="T394" s="143" t="s">
        <v>763</v>
      </c>
      <c r="U394" s="143" t="s">
        <v>3595</v>
      </c>
      <c r="V394" s="143" t="s">
        <v>761</v>
      </c>
      <c r="W394" s="143" t="s">
        <v>611</v>
      </c>
      <c r="X394" s="143" t="s">
        <v>1115</v>
      </c>
      <c r="Y394" s="143" t="s">
        <v>1115</v>
      </c>
      <c r="Z394" s="143" t="s">
        <v>1115</v>
      </c>
    </row>
    <row r="395" spans="1:26" ht="20">
      <c r="A395"/>
      <c r="F395" s="153" t="s">
        <v>3081</v>
      </c>
      <c r="G395" s="153" t="s">
        <v>3118</v>
      </c>
      <c r="H395" s="153">
        <v>5</v>
      </c>
      <c r="I395" s="153">
        <v>15</v>
      </c>
      <c r="J395" s="154" t="s">
        <v>4186</v>
      </c>
      <c r="K395" s="154" t="s">
        <v>3536</v>
      </c>
      <c r="L395" s="154" t="s">
        <v>4187</v>
      </c>
      <c r="M395" s="154">
        <v>33</v>
      </c>
      <c r="N395" s="154" t="s">
        <v>4188</v>
      </c>
      <c r="O395" s="155" t="s">
        <v>3614</v>
      </c>
      <c r="P395" s="155" t="s">
        <v>1096</v>
      </c>
      <c r="Q395" s="143" t="s">
        <v>4203</v>
      </c>
      <c r="R395" s="143" t="s">
        <v>849</v>
      </c>
      <c r="S395" s="143" t="s">
        <v>608</v>
      </c>
      <c r="T395" s="143" t="s">
        <v>763</v>
      </c>
      <c r="U395" s="143" t="s">
        <v>3595</v>
      </c>
      <c r="V395" s="143" t="s">
        <v>761</v>
      </c>
      <c r="W395" s="143" t="s">
        <v>611</v>
      </c>
      <c r="X395" s="143" t="s">
        <v>1115</v>
      </c>
      <c r="Y395" s="143" t="s">
        <v>1115</v>
      </c>
      <c r="Z395" s="143" t="s">
        <v>1115</v>
      </c>
    </row>
    <row r="396" spans="1:26" ht="20">
      <c r="A396"/>
      <c r="F396" s="153" t="s">
        <v>3081</v>
      </c>
      <c r="G396" s="153" t="s">
        <v>3119</v>
      </c>
      <c r="H396" s="153">
        <v>5</v>
      </c>
      <c r="I396" s="153">
        <v>16</v>
      </c>
      <c r="J396" s="154" t="s">
        <v>4186</v>
      </c>
      <c r="K396" s="154" t="s">
        <v>3536</v>
      </c>
      <c r="L396" s="154" t="s">
        <v>4187</v>
      </c>
      <c r="M396" s="154">
        <v>33</v>
      </c>
      <c r="N396" s="154" t="s">
        <v>4188</v>
      </c>
      <c r="O396" s="155" t="s">
        <v>3616</v>
      </c>
      <c r="P396" s="155" t="s">
        <v>1196</v>
      </c>
      <c r="Q396" s="143" t="s">
        <v>4204</v>
      </c>
      <c r="R396" s="143" t="s">
        <v>748</v>
      </c>
      <c r="S396" s="143" t="s">
        <v>608</v>
      </c>
      <c r="T396" s="143" t="s">
        <v>763</v>
      </c>
      <c r="U396" s="143" t="s">
        <v>3595</v>
      </c>
      <c r="V396" s="143" t="s">
        <v>761</v>
      </c>
      <c r="W396" s="143" t="s">
        <v>611</v>
      </c>
      <c r="X396" s="143" t="s">
        <v>1115</v>
      </c>
      <c r="Y396" s="143" t="s">
        <v>1115</v>
      </c>
      <c r="Z396" s="143" t="s">
        <v>1115</v>
      </c>
    </row>
    <row r="397" spans="1:26" ht="20">
      <c r="A397"/>
      <c r="F397" s="153" t="s">
        <v>3081</v>
      </c>
      <c r="G397" s="153" t="s">
        <v>3120</v>
      </c>
      <c r="H397" s="153">
        <v>5</v>
      </c>
      <c r="I397" s="153">
        <v>17</v>
      </c>
      <c r="J397" s="154" t="s">
        <v>4186</v>
      </c>
      <c r="K397" s="154" t="s">
        <v>3536</v>
      </c>
      <c r="L397" s="154" t="s">
        <v>4187</v>
      </c>
      <c r="M397" s="154">
        <v>33</v>
      </c>
      <c r="N397" s="154" t="s">
        <v>4188</v>
      </c>
      <c r="O397" s="155" t="s">
        <v>3618</v>
      </c>
      <c r="P397" s="155" t="s">
        <v>1077</v>
      </c>
      <c r="Q397" s="143" t="s">
        <v>4205</v>
      </c>
      <c r="R397" s="143" t="s">
        <v>593</v>
      </c>
      <c r="S397" s="143" t="s">
        <v>608</v>
      </c>
      <c r="T397" s="143" t="s">
        <v>763</v>
      </c>
      <c r="U397" s="143" t="s">
        <v>3595</v>
      </c>
      <c r="V397" s="143" t="s">
        <v>761</v>
      </c>
      <c r="W397" s="143" t="s">
        <v>611</v>
      </c>
      <c r="X397" s="143" t="s">
        <v>1115</v>
      </c>
      <c r="Y397" s="143" t="s">
        <v>1115</v>
      </c>
      <c r="Z397" s="143" t="s">
        <v>1115</v>
      </c>
    </row>
    <row r="398" spans="1:26" ht="20">
      <c r="A398"/>
      <c r="F398" s="153" t="s">
        <v>3081</v>
      </c>
      <c r="G398" s="153" t="s">
        <v>3121</v>
      </c>
      <c r="H398" s="153">
        <v>5</v>
      </c>
      <c r="I398" s="153">
        <v>18</v>
      </c>
      <c r="J398" s="154" t="s">
        <v>4186</v>
      </c>
      <c r="K398" s="154" t="s">
        <v>3536</v>
      </c>
      <c r="L398" s="154" t="s">
        <v>4187</v>
      </c>
      <c r="M398" s="154">
        <v>33</v>
      </c>
      <c r="N398" s="154" t="s">
        <v>4188</v>
      </c>
      <c r="O398" s="155" t="s">
        <v>3620</v>
      </c>
      <c r="P398" s="155" t="s">
        <v>1176</v>
      </c>
      <c r="Q398" s="143" t="s">
        <v>4206</v>
      </c>
      <c r="R398" s="143" t="s">
        <v>594</v>
      </c>
      <c r="S398" s="143" t="s">
        <v>608</v>
      </c>
      <c r="T398" s="143" t="s">
        <v>763</v>
      </c>
      <c r="U398" s="143" t="s">
        <v>3595</v>
      </c>
      <c r="V398" s="143" t="s">
        <v>761</v>
      </c>
      <c r="W398" s="143" t="s">
        <v>611</v>
      </c>
      <c r="X398" s="143" t="s">
        <v>1115</v>
      </c>
      <c r="Y398" s="143" t="s">
        <v>1115</v>
      </c>
      <c r="Z398" s="143" t="s">
        <v>1115</v>
      </c>
    </row>
    <row r="399" spans="1:26" ht="20">
      <c r="A399"/>
      <c r="F399" s="153" t="s">
        <v>3081</v>
      </c>
      <c r="G399" s="153" t="s">
        <v>3122</v>
      </c>
      <c r="H399" s="153">
        <v>5</v>
      </c>
      <c r="I399" s="153">
        <v>19</v>
      </c>
      <c r="J399" s="154" t="s">
        <v>4186</v>
      </c>
      <c r="K399" s="154" t="s">
        <v>3536</v>
      </c>
      <c r="L399" s="154" t="s">
        <v>4187</v>
      </c>
      <c r="M399" s="154">
        <v>33</v>
      </c>
      <c r="N399" s="154" t="s">
        <v>4188</v>
      </c>
      <c r="O399" s="155" t="s">
        <v>3622</v>
      </c>
      <c r="P399" s="155" t="s">
        <v>1122</v>
      </c>
      <c r="Q399" s="143" t="s">
        <v>4207</v>
      </c>
      <c r="R399" s="143" t="s">
        <v>751</v>
      </c>
      <c r="S399" s="143" t="s">
        <v>608</v>
      </c>
      <c r="T399" s="143" t="s">
        <v>763</v>
      </c>
      <c r="U399" s="143" t="s">
        <v>3595</v>
      </c>
      <c r="V399" s="143" t="s">
        <v>761</v>
      </c>
      <c r="W399" s="143" t="s">
        <v>611</v>
      </c>
      <c r="X399" s="143" t="s">
        <v>1115</v>
      </c>
      <c r="Y399" s="143" t="s">
        <v>1115</v>
      </c>
      <c r="Z399" s="143" t="s">
        <v>1115</v>
      </c>
    </row>
    <row r="400" spans="1:26" ht="20">
      <c r="A400"/>
      <c r="F400" s="153" t="s">
        <v>3081</v>
      </c>
      <c r="G400" s="153" t="s">
        <v>3123</v>
      </c>
      <c r="H400" s="153">
        <v>5</v>
      </c>
      <c r="I400" s="153">
        <v>20</v>
      </c>
      <c r="J400" s="154" t="s">
        <v>4186</v>
      </c>
      <c r="K400" s="154" t="s">
        <v>3536</v>
      </c>
      <c r="L400" s="154" t="s">
        <v>4187</v>
      </c>
      <c r="M400" s="154">
        <v>33</v>
      </c>
      <c r="N400" s="154" t="s">
        <v>4188</v>
      </c>
      <c r="O400" s="155" t="s">
        <v>3624</v>
      </c>
      <c r="P400" s="155" t="s">
        <v>1105</v>
      </c>
      <c r="Q400" s="143" t="s">
        <v>4208</v>
      </c>
      <c r="R400" s="143" t="s">
        <v>596</v>
      </c>
      <c r="S400" s="143" t="s">
        <v>608</v>
      </c>
      <c r="T400" s="143" t="s">
        <v>763</v>
      </c>
      <c r="U400" s="143" t="s">
        <v>3595</v>
      </c>
      <c r="V400" s="143" t="s">
        <v>761</v>
      </c>
      <c r="W400" s="143" t="s">
        <v>611</v>
      </c>
      <c r="X400" s="143" t="s">
        <v>1115</v>
      </c>
      <c r="Y400" s="143" t="s">
        <v>1115</v>
      </c>
      <c r="Z400" s="143" t="s">
        <v>1115</v>
      </c>
    </row>
    <row r="401" spans="1:26" ht="20">
      <c r="A401"/>
      <c r="F401" s="153" t="s">
        <v>3081</v>
      </c>
      <c r="G401" s="153" t="s">
        <v>3124</v>
      </c>
      <c r="H401" s="153">
        <v>5</v>
      </c>
      <c r="I401" s="153">
        <v>21</v>
      </c>
      <c r="J401" s="154" t="s">
        <v>4186</v>
      </c>
      <c r="K401" s="154" t="s">
        <v>3536</v>
      </c>
      <c r="L401" s="154" t="s">
        <v>4187</v>
      </c>
      <c r="M401" s="154">
        <v>33</v>
      </c>
      <c r="N401" s="154" t="s">
        <v>4188</v>
      </c>
      <c r="O401" s="155" t="s">
        <v>3626</v>
      </c>
      <c r="P401" s="155" t="s">
        <v>1205</v>
      </c>
      <c r="Q401" s="143" t="s">
        <v>4209</v>
      </c>
      <c r="R401" s="143" t="s">
        <v>850</v>
      </c>
      <c r="S401" s="143" t="s">
        <v>608</v>
      </c>
      <c r="T401" s="143" t="s">
        <v>763</v>
      </c>
      <c r="U401" s="143" t="s">
        <v>3595</v>
      </c>
      <c r="V401" s="143" t="s">
        <v>761</v>
      </c>
      <c r="W401" s="143" t="s">
        <v>611</v>
      </c>
      <c r="X401" s="143" t="s">
        <v>1115</v>
      </c>
      <c r="Y401" s="143" t="s">
        <v>1115</v>
      </c>
      <c r="Z401" s="143" t="s">
        <v>1115</v>
      </c>
    </row>
    <row r="402" spans="1:26" ht="20">
      <c r="A402"/>
      <c r="F402" s="153" t="s">
        <v>3081</v>
      </c>
      <c r="G402" s="153" t="s">
        <v>3125</v>
      </c>
      <c r="H402" s="153">
        <v>5</v>
      </c>
      <c r="I402" s="153">
        <v>22</v>
      </c>
      <c r="J402" s="154" t="s">
        <v>4186</v>
      </c>
      <c r="K402" s="154" t="s">
        <v>3536</v>
      </c>
      <c r="L402" s="154" t="s">
        <v>4187</v>
      </c>
      <c r="M402" s="154">
        <v>33</v>
      </c>
      <c r="N402" s="154" t="s">
        <v>4188</v>
      </c>
      <c r="O402" s="155" t="s">
        <v>3628</v>
      </c>
      <c r="P402" s="155" t="s">
        <v>1168</v>
      </c>
      <c r="Q402" s="143" t="s">
        <v>4210</v>
      </c>
      <c r="R402" s="143" t="s">
        <v>754</v>
      </c>
      <c r="S402" s="143" t="s">
        <v>608</v>
      </c>
      <c r="T402" s="143" t="s">
        <v>763</v>
      </c>
      <c r="U402" s="143" t="s">
        <v>3595</v>
      </c>
      <c r="V402" s="143" t="s">
        <v>761</v>
      </c>
      <c r="W402" s="143" t="s">
        <v>611</v>
      </c>
      <c r="X402" s="143" t="s">
        <v>1115</v>
      </c>
      <c r="Y402" s="143" t="s">
        <v>1115</v>
      </c>
      <c r="Z402" s="143" t="s">
        <v>1115</v>
      </c>
    </row>
    <row r="403" spans="1:26" ht="20">
      <c r="A403"/>
      <c r="F403" s="153" t="s">
        <v>3081</v>
      </c>
      <c r="G403" s="153" t="s">
        <v>3126</v>
      </c>
      <c r="H403" s="153">
        <v>5</v>
      </c>
      <c r="I403" s="153">
        <v>23</v>
      </c>
      <c r="J403" s="154" t="s">
        <v>4186</v>
      </c>
      <c r="K403" s="154" t="s">
        <v>3536</v>
      </c>
      <c r="L403" s="154" t="s">
        <v>4187</v>
      </c>
      <c r="M403" s="154">
        <v>33</v>
      </c>
      <c r="N403" s="154" t="s">
        <v>4188</v>
      </c>
      <c r="O403" s="155" t="s">
        <v>3630</v>
      </c>
      <c r="P403" s="155" t="s">
        <v>1213</v>
      </c>
      <c r="Q403" s="143" t="s">
        <v>4211</v>
      </c>
      <c r="R403" s="143" t="s">
        <v>755</v>
      </c>
      <c r="S403" s="143" t="s">
        <v>608</v>
      </c>
      <c r="T403" s="143" t="s">
        <v>763</v>
      </c>
      <c r="U403" s="143" t="s">
        <v>3595</v>
      </c>
      <c r="V403" s="143" t="s">
        <v>761</v>
      </c>
      <c r="W403" s="143" t="s">
        <v>611</v>
      </c>
      <c r="X403" s="143" t="s">
        <v>1115</v>
      </c>
      <c r="Y403" s="143" t="s">
        <v>1115</v>
      </c>
      <c r="Z403" s="143" t="s">
        <v>1115</v>
      </c>
    </row>
    <row r="404" spans="1:26" ht="20">
      <c r="A404"/>
      <c r="F404" s="153" t="s">
        <v>3081</v>
      </c>
      <c r="G404" s="153" t="s">
        <v>3127</v>
      </c>
      <c r="H404" s="153">
        <v>5</v>
      </c>
      <c r="I404" s="153">
        <v>24</v>
      </c>
      <c r="J404" s="154" t="s">
        <v>4186</v>
      </c>
      <c r="K404" s="154" t="s">
        <v>3536</v>
      </c>
      <c r="L404" s="154" t="s">
        <v>4187</v>
      </c>
      <c r="M404" s="154">
        <v>33</v>
      </c>
      <c r="N404" s="154" t="s">
        <v>4188</v>
      </c>
      <c r="O404" s="155" t="s">
        <v>3632</v>
      </c>
      <c r="P404" s="155" t="s">
        <v>1131</v>
      </c>
      <c r="Q404" s="143" t="s">
        <v>4212</v>
      </c>
      <c r="R404" s="143" t="s">
        <v>851</v>
      </c>
      <c r="S404" s="143" t="s">
        <v>608</v>
      </c>
      <c r="T404" s="143" t="s">
        <v>763</v>
      </c>
      <c r="U404" s="143" t="s">
        <v>3595</v>
      </c>
      <c r="V404" s="143" t="s">
        <v>761</v>
      </c>
      <c r="W404" s="143" t="s">
        <v>611</v>
      </c>
      <c r="X404" s="143" t="s">
        <v>1115</v>
      </c>
      <c r="Y404" s="143" t="s">
        <v>1115</v>
      </c>
      <c r="Z404" s="143" t="s">
        <v>1115</v>
      </c>
    </row>
    <row r="405" spans="1:26" ht="20">
      <c r="A405"/>
      <c r="F405" s="153" t="s">
        <v>3081</v>
      </c>
      <c r="G405" s="153" t="s">
        <v>3128</v>
      </c>
      <c r="H405" s="153">
        <v>5</v>
      </c>
      <c r="I405" s="153">
        <v>25</v>
      </c>
      <c r="J405" s="154" t="s">
        <v>4186</v>
      </c>
      <c r="K405" s="154" t="s">
        <v>3536</v>
      </c>
      <c r="L405" s="154" t="s">
        <v>4187</v>
      </c>
      <c r="M405" s="154">
        <v>33</v>
      </c>
      <c r="N405" s="154" t="s">
        <v>4188</v>
      </c>
      <c r="O405" s="155" t="s">
        <v>3634</v>
      </c>
      <c r="P405" s="155" t="s">
        <v>1139</v>
      </c>
      <c r="Q405" s="143" t="s">
        <v>4213</v>
      </c>
      <c r="R405" s="143" t="s">
        <v>900</v>
      </c>
      <c r="S405" s="143" t="s">
        <v>608</v>
      </c>
      <c r="T405" s="143" t="s">
        <v>763</v>
      </c>
      <c r="U405" s="143" t="s">
        <v>3595</v>
      </c>
      <c r="V405" s="143" t="s">
        <v>761</v>
      </c>
      <c r="W405" s="143" t="s">
        <v>611</v>
      </c>
      <c r="X405" s="143" t="s">
        <v>1115</v>
      </c>
      <c r="Y405" s="143" t="s">
        <v>1115</v>
      </c>
      <c r="Z405" s="143" t="s">
        <v>1115</v>
      </c>
    </row>
    <row r="406" spans="1:26" ht="20">
      <c r="A406"/>
      <c r="F406" s="153" t="s">
        <v>3081</v>
      </c>
      <c r="G406" s="153" t="s">
        <v>3129</v>
      </c>
      <c r="H406" s="153">
        <v>5</v>
      </c>
      <c r="I406" s="153">
        <v>26</v>
      </c>
      <c r="J406" s="154" t="s">
        <v>4186</v>
      </c>
      <c r="K406" s="154" t="s">
        <v>3536</v>
      </c>
      <c r="L406" s="154" t="s">
        <v>4187</v>
      </c>
      <c r="M406" s="154">
        <v>33</v>
      </c>
      <c r="N406" s="154" t="s">
        <v>4188</v>
      </c>
      <c r="O406" s="155" t="s">
        <v>3636</v>
      </c>
      <c r="P406" s="155" t="s">
        <v>1278</v>
      </c>
      <c r="Q406" s="143" t="s">
        <v>4214</v>
      </c>
      <c r="R406" s="143" t="s">
        <v>964</v>
      </c>
      <c r="S406" s="143" t="s">
        <v>608</v>
      </c>
      <c r="T406" s="143" t="s">
        <v>763</v>
      </c>
      <c r="U406" s="143" t="s">
        <v>3595</v>
      </c>
      <c r="V406" s="143" t="s">
        <v>761</v>
      </c>
      <c r="W406" s="143" t="s">
        <v>611</v>
      </c>
      <c r="X406" s="143" t="s">
        <v>1115</v>
      </c>
      <c r="Y406" s="143" t="s">
        <v>1115</v>
      </c>
      <c r="Z406" s="143" t="s">
        <v>1115</v>
      </c>
    </row>
    <row r="407" spans="1:26" ht="20">
      <c r="A407"/>
      <c r="F407" s="153" t="s">
        <v>3081</v>
      </c>
      <c r="G407" s="153" t="s">
        <v>3130</v>
      </c>
      <c r="H407" s="153">
        <v>5</v>
      </c>
      <c r="I407" s="153">
        <v>27</v>
      </c>
      <c r="J407" s="154" t="s">
        <v>4186</v>
      </c>
      <c r="K407" s="154" t="s">
        <v>3536</v>
      </c>
      <c r="L407" s="154" t="s">
        <v>4187</v>
      </c>
      <c r="M407" s="154">
        <v>33</v>
      </c>
      <c r="N407" s="154" t="s">
        <v>4188</v>
      </c>
      <c r="O407" s="155" t="s">
        <v>3638</v>
      </c>
      <c r="P407" s="155" t="s">
        <v>1238</v>
      </c>
      <c r="Q407" s="143" t="s">
        <v>4215</v>
      </c>
      <c r="R407" s="143" t="s">
        <v>852</v>
      </c>
      <c r="S407" s="143" t="s">
        <v>608</v>
      </c>
      <c r="T407" s="143" t="s">
        <v>763</v>
      </c>
      <c r="U407" s="143" t="s">
        <v>3595</v>
      </c>
      <c r="V407" s="143" t="s">
        <v>761</v>
      </c>
      <c r="W407" s="143" t="s">
        <v>611</v>
      </c>
      <c r="X407" s="143" t="s">
        <v>1115</v>
      </c>
      <c r="Y407" s="143" t="s">
        <v>1115</v>
      </c>
      <c r="Z407" s="143" t="s">
        <v>1115</v>
      </c>
    </row>
    <row r="408" spans="1:26" ht="20">
      <c r="A408"/>
      <c r="F408" s="153" t="s">
        <v>3081</v>
      </c>
      <c r="G408" s="153" t="s">
        <v>3131</v>
      </c>
      <c r="H408" s="153">
        <v>5</v>
      </c>
      <c r="I408" s="153">
        <v>28</v>
      </c>
      <c r="J408" s="154" t="s">
        <v>4186</v>
      </c>
      <c r="K408" s="154" t="s">
        <v>3536</v>
      </c>
      <c r="L408" s="154" t="s">
        <v>4187</v>
      </c>
      <c r="M408" s="154">
        <v>33</v>
      </c>
      <c r="N408" s="154" t="s">
        <v>4188</v>
      </c>
      <c r="O408" s="155" t="s">
        <v>3640</v>
      </c>
      <c r="P408" s="155" t="s">
        <v>1184</v>
      </c>
      <c r="Q408" s="143" t="s">
        <v>4216</v>
      </c>
      <c r="R408" s="143" t="s">
        <v>3296</v>
      </c>
      <c r="S408" s="143" t="s">
        <v>608</v>
      </c>
      <c r="T408" s="143" t="s">
        <v>763</v>
      </c>
      <c r="U408" s="143" t="s">
        <v>3595</v>
      </c>
      <c r="V408" s="143" t="s">
        <v>761</v>
      </c>
      <c r="W408" s="143" t="s">
        <v>611</v>
      </c>
      <c r="X408" s="143" t="s">
        <v>1115</v>
      </c>
      <c r="Y408" s="143" t="s">
        <v>1115</v>
      </c>
      <c r="Z408" s="143" t="s">
        <v>1115</v>
      </c>
    </row>
    <row r="409" spans="1:26" ht="20">
      <c r="A409"/>
      <c r="F409" s="153" t="s">
        <v>3081</v>
      </c>
      <c r="G409" s="153" t="s">
        <v>3132</v>
      </c>
      <c r="H409" s="153">
        <v>5</v>
      </c>
      <c r="I409" s="153">
        <v>29</v>
      </c>
      <c r="J409" s="154" t="s">
        <v>4186</v>
      </c>
      <c r="K409" s="154" t="s">
        <v>3536</v>
      </c>
      <c r="L409" s="154" t="s">
        <v>4187</v>
      </c>
      <c r="M409" s="154">
        <v>33</v>
      </c>
      <c r="N409" s="154" t="s">
        <v>4188</v>
      </c>
      <c r="O409" s="155" t="s">
        <v>4217</v>
      </c>
      <c r="P409" s="155" t="s">
        <v>1358</v>
      </c>
      <c r="Q409" s="143" t="s">
        <v>4218</v>
      </c>
      <c r="R409" s="143" t="s">
        <v>902</v>
      </c>
      <c r="S409" s="143" t="s">
        <v>760</v>
      </c>
      <c r="T409" s="143" t="s">
        <v>761</v>
      </c>
      <c r="U409" s="143" t="s">
        <v>762</v>
      </c>
      <c r="V409" s="143" t="s">
        <v>763</v>
      </c>
      <c r="W409" s="143" t="s">
        <v>764</v>
      </c>
      <c r="X409" s="143" t="s">
        <v>1115</v>
      </c>
      <c r="Y409" s="143" t="s">
        <v>1115</v>
      </c>
      <c r="Z409" s="143" t="s">
        <v>1115</v>
      </c>
    </row>
    <row r="410" spans="1:26" ht="20">
      <c r="A410"/>
      <c r="F410" s="153" t="s">
        <v>3081</v>
      </c>
      <c r="G410" s="153" t="s">
        <v>3133</v>
      </c>
      <c r="H410" s="153">
        <v>5</v>
      </c>
      <c r="I410" s="153">
        <v>30</v>
      </c>
      <c r="J410" s="154" t="s">
        <v>4186</v>
      </c>
      <c r="K410" s="154" t="s">
        <v>3536</v>
      </c>
      <c r="L410" s="154" t="s">
        <v>4187</v>
      </c>
      <c r="M410" s="154">
        <v>33</v>
      </c>
      <c r="N410" s="154" t="s">
        <v>4188</v>
      </c>
      <c r="O410" s="155" t="s">
        <v>4219</v>
      </c>
      <c r="P410" s="155" t="s">
        <v>1362</v>
      </c>
      <c r="Q410" s="143" t="s">
        <v>4220</v>
      </c>
      <c r="R410" s="143" t="s">
        <v>903</v>
      </c>
      <c r="S410" s="143" t="s">
        <v>760</v>
      </c>
      <c r="T410" s="143" t="s">
        <v>761</v>
      </c>
      <c r="U410" s="143" t="s">
        <v>762</v>
      </c>
      <c r="V410" s="143" t="s">
        <v>763</v>
      </c>
      <c r="W410" s="143" t="s">
        <v>764</v>
      </c>
      <c r="X410" s="143" t="s">
        <v>1115</v>
      </c>
      <c r="Y410" s="143" t="s">
        <v>1115</v>
      </c>
      <c r="Z410" s="143" t="s">
        <v>1115</v>
      </c>
    </row>
    <row r="411" spans="1:26" ht="20">
      <c r="A411"/>
      <c r="F411" s="153" t="s">
        <v>3081</v>
      </c>
      <c r="G411" s="153" t="s">
        <v>3134</v>
      </c>
      <c r="H411" s="153">
        <v>5</v>
      </c>
      <c r="I411" s="153">
        <v>31</v>
      </c>
      <c r="J411" s="154" t="s">
        <v>4186</v>
      </c>
      <c r="K411" s="154" t="s">
        <v>3536</v>
      </c>
      <c r="L411" s="154" t="s">
        <v>4187</v>
      </c>
      <c r="M411" s="154">
        <v>33</v>
      </c>
      <c r="N411" s="154" t="s">
        <v>4188</v>
      </c>
      <c r="O411" s="155" t="s">
        <v>4221</v>
      </c>
      <c r="P411" s="155" t="s">
        <v>1366</v>
      </c>
      <c r="Q411" s="143" t="s">
        <v>4222</v>
      </c>
      <c r="R411" s="143" t="s">
        <v>904</v>
      </c>
      <c r="S411" s="143" t="s">
        <v>760</v>
      </c>
      <c r="T411" s="143" t="s">
        <v>761</v>
      </c>
      <c r="U411" s="143" t="s">
        <v>762</v>
      </c>
      <c r="V411" s="143" t="s">
        <v>763</v>
      </c>
      <c r="W411" s="143" t="s">
        <v>764</v>
      </c>
      <c r="X411" s="143" t="s">
        <v>1115</v>
      </c>
      <c r="Y411" s="143" t="s">
        <v>1115</v>
      </c>
      <c r="Z411" s="143" t="s">
        <v>1115</v>
      </c>
    </row>
    <row r="412" spans="1:26" ht="20">
      <c r="A412"/>
      <c r="F412" s="153" t="s">
        <v>3081</v>
      </c>
      <c r="G412" s="153" t="s">
        <v>3135</v>
      </c>
      <c r="H412" s="153">
        <v>5</v>
      </c>
      <c r="I412" s="153">
        <v>32</v>
      </c>
      <c r="J412" s="154" t="s">
        <v>4186</v>
      </c>
      <c r="K412" s="154" t="s">
        <v>3536</v>
      </c>
      <c r="L412" s="154" t="s">
        <v>4187</v>
      </c>
      <c r="M412" s="154">
        <v>33</v>
      </c>
      <c r="N412" s="154" t="s">
        <v>4188</v>
      </c>
      <c r="O412" s="155" t="s">
        <v>4223</v>
      </c>
      <c r="P412" s="155" t="s">
        <v>1370</v>
      </c>
      <c r="Q412" s="143" t="s">
        <v>4224</v>
      </c>
      <c r="R412" s="143" t="s">
        <v>905</v>
      </c>
      <c r="S412" s="143" t="s">
        <v>760</v>
      </c>
      <c r="T412" s="143" t="s">
        <v>761</v>
      </c>
      <c r="U412" s="143" t="s">
        <v>762</v>
      </c>
      <c r="V412" s="143" t="s">
        <v>763</v>
      </c>
      <c r="W412" s="143" t="s">
        <v>764</v>
      </c>
      <c r="X412" s="143" t="s">
        <v>1115</v>
      </c>
      <c r="Y412" s="143" t="s">
        <v>1115</v>
      </c>
      <c r="Z412" s="143" t="s">
        <v>1115</v>
      </c>
    </row>
    <row r="413" spans="1:26" ht="20">
      <c r="A413"/>
      <c r="F413" s="153" t="s">
        <v>3081</v>
      </c>
      <c r="G413" s="153" t="s">
        <v>3136</v>
      </c>
      <c r="H413" s="153">
        <v>5</v>
      </c>
      <c r="I413" s="153">
        <v>33</v>
      </c>
      <c r="J413" s="154" t="s">
        <v>4186</v>
      </c>
      <c r="K413" s="154" t="s">
        <v>3536</v>
      </c>
      <c r="L413" s="154" t="s">
        <v>4187</v>
      </c>
      <c r="M413" s="154">
        <v>33</v>
      </c>
      <c r="N413" s="154" t="s">
        <v>4188</v>
      </c>
      <c r="O413" s="155" t="s">
        <v>4225</v>
      </c>
      <c r="P413" s="155" t="s">
        <v>1373</v>
      </c>
      <c r="Q413" s="143" t="s">
        <v>4226</v>
      </c>
      <c r="R413" s="143" t="s">
        <v>906</v>
      </c>
      <c r="S413" s="143" t="s">
        <v>760</v>
      </c>
      <c r="T413" s="143" t="s">
        <v>761</v>
      </c>
      <c r="U413" s="143" t="s">
        <v>762</v>
      </c>
      <c r="V413" s="143" t="s">
        <v>763</v>
      </c>
      <c r="W413" s="143" t="s">
        <v>764</v>
      </c>
      <c r="X413" s="143" t="s">
        <v>1115</v>
      </c>
      <c r="Y413" s="143" t="s">
        <v>1115</v>
      </c>
      <c r="Z413" s="143" t="s">
        <v>1115</v>
      </c>
    </row>
    <row r="414" spans="1:26" ht="20">
      <c r="A414"/>
      <c r="F414" s="153" t="s">
        <v>3081</v>
      </c>
      <c r="G414" s="153" t="s">
        <v>3137</v>
      </c>
      <c r="H414" s="153">
        <v>5</v>
      </c>
      <c r="I414" s="153">
        <v>34</v>
      </c>
      <c r="J414" s="154" t="s">
        <v>4186</v>
      </c>
      <c r="K414" s="154" t="s">
        <v>3536</v>
      </c>
      <c r="L414" s="154" t="s">
        <v>4187</v>
      </c>
      <c r="M414" s="154">
        <v>33</v>
      </c>
      <c r="N414" s="154" t="s">
        <v>4188</v>
      </c>
      <c r="O414" s="155" t="s">
        <v>4227</v>
      </c>
      <c r="P414" s="155" t="s">
        <v>1376</v>
      </c>
      <c r="Q414" s="143" t="s">
        <v>4228</v>
      </c>
      <c r="R414" s="143" t="s">
        <v>907</v>
      </c>
      <c r="S414" s="143" t="s">
        <v>760</v>
      </c>
      <c r="T414" s="143" t="s">
        <v>761</v>
      </c>
      <c r="U414" s="143" t="s">
        <v>762</v>
      </c>
      <c r="V414" s="143" t="s">
        <v>763</v>
      </c>
      <c r="W414" s="143" t="s">
        <v>764</v>
      </c>
      <c r="X414" s="143" t="s">
        <v>1115</v>
      </c>
      <c r="Y414" s="143" t="s">
        <v>1115</v>
      </c>
      <c r="Z414" s="143" t="s">
        <v>1115</v>
      </c>
    </row>
    <row r="415" spans="1:26" ht="20">
      <c r="A415"/>
      <c r="F415" s="153" t="s">
        <v>3081</v>
      </c>
      <c r="G415" s="153" t="s">
        <v>3138</v>
      </c>
      <c r="H415" s="153">
        <v>5</v>
      </c>
      <c r="I415" s="153">
        <v>35</v>
      </c>
      <c r="J415" s="154" t="s">
        <v>4186</v>
      </c>
      <c r="K415" s="154" t="s">
        <v>3536</v>
      </c>
      <c r="L415" s="154" t="s">
        <v>4187</v>
      </c>
      <c r="M415" s="154">
        <v>33</v>
      </c>
      <c r="N415" s="154" t="s">
        <v>4188</v>
      </c>
      <c r="O415" s="155" t="s">
        <v>4229</v>
      </c>
      <c r="P415" s="155" t="s">
        <v>1379</v>
      </c>
      <c r="Q415" s="143" t="s">
        <v>4230</v>
      </c>
      <c r="R415" s="143" t="s">
        <v>908</v>
      </c>
      <c r="S415" s="143" t="s">
        <v>760</v>
      </c>
      <c r="T415" s="143" t="s">
        <v>761</v>
      </c>
      <c r="U415" s="143" t="s">
        <v>762</v>
      </c>
      <c r="V415" s="143" t="s">
        <v>763</v>
      </c>
      <c r="W415" s="143" t="s">
        <v>764</v>
      </c>
      <c r="X415" s="143" t="s">
        <v>1115</v>
      </c>
      <c r="Y415" s="143" t="s">
        <v>1115</v>
      </c>
      <c r="Z415" s="143" t="s">
        <v>1115</v>
      </c>
    </row>
    <row r="416" spans="1:26" ht="20">
      <c r="A416"/>
      <c r="F416" s="153" t="s">
        <v>3081</v>
      </c>
      <c r="G416" s="153" t="s">
        <v>3139</v>
      </c>
      <c r="H416" s="153">
        <v>5</v>
      </c>
      <c r="I416" s="153">
        <v>36</v>
      </c>
      <c r="J416" s="154" t="s">
        <v>4186</v>
      </c>
      <c r="K416" s="154" t="s">
        <v>3536</v>
      </c>
      <c r="L416" s="154" t="s">
        <v>4187</v>
      </c>
      <c r="M416" s="154">
        <v>33</v>
      </c>
      <c r="N416" s="154" t="s">
        <v>4188</v>
      </c>
      <c r="O416" s="155" t="s">
        <v>4231</v>
      </c>
      <c r="P416" s="155" t="s">
        <v>1382</v>
      </c>
      <c r="Q416" s="143" t="s">
        <v>4232</v>
      </c>
      <c r="R416" s="143" t="s">
        <v>4233</v>
      </c>
      <c r="S416" s="143" t="s">
        <v>760</v>
      </c>
      <c r="T416" s="143" t="s">
        <v>761</v>
      </c>
      <c r="U416" s="143" t="s">
        <v>762</v>
      </c>
      <c r="V416" s="143" t="s">
        <v>763</v>
      </c>
      <c r="W416" s="143" t="s">
        <v>764</v>
      </c>
      <c r="X416" s="143" t="s">
        <v>1115</v>
      </c>
      <c r="Y416" s="143" t="s">
        <v>1115</v>
      </c>
      <c r="Z416" s="143" t="s">
        <v>1115</v>
      </c>
    </row>
    <row r="417" spans="1:26" ht="20">
      <c r="A417"/>
      <c r="F417" s="153" t="s">
        <v>3081</v>
      </c>
      <c r="G417" s="153" t="s">
        <v>3140</v>
      </c>
      <c r="H417" s="153">
        <v>5</v>
      </c>
      <c r="I417" s="153">
        <v>37</v>
      </c>
      <c r="J417" s="154" t="s">
        <v>4186</v>
      </c>
      <c r="K417" s="154" t="s">
        <v>3536</v>
      </c>
      <c r="L417" s="154" t="s">
        <v>4187</v>
      </c>
      <c r="M417" s="154">
        <v>33</v>
      </c>
      <c r="N417" s="154" t="s">
        <v>4188</v>
      </c>
      <c r="O417" s="155" t="s">
        <v>4234</v>
      </c>
      <c r="P417" s="155" t="s">
        <v>1386</v>
      </c>
      <c r="Q417" s="143" t="s">
        <v>4235</v>
      </c>
      <c r="R417" s="143" t="s">
        <v>4236</v>
      </c>
      <c r="S417" s="143" t="s">
        <v>760</v>
      </c>
      <c r="T417" s="143" t="s">
        <v>761</v>
      </c>
      <c r="U417" s="143" t="s">
        <v>762</v>
      </c>
      <c r="V417" s="143" t="s">
        <v>763</v>
      </c>
      <c r="W417" s="143" t="s">
        <v>764</v>
      </c>
      <c r="X417" s="143" t="s">
        <v>1115</v>
      </c>
      <c r="Y417" s="143" t="s">
        <v>1115</v>
      </c>
      <c r="Z417" s="143" t="s">
        <v>1115</v>
      </c>
    </row>
    <row r="418" spans="1:26" ht="20">
      <c r="A418"/>
      <c r="F418" s="153" t="s">
        <v>3081</v>
      </c>
      <c r="G418" s="153" t="s">
        <v>3141</v>
      </c>
      <c r="H418" s="153">
        <v>5</v>
      </c>
      <c r="I418" s="153">
        <v>38</v>
      </c>
      <c r="J418" s="154" t="s">
        <v>4186</v>
      </c>
      <c r="K418" s="154" t="s">
        <v>3536</v>
      </c>
      <c r="L418" s="154" t="s">
        <v>4187</v>
      </c>
      <c r="M418" s="154">
        <v>33</v>
      </c>
      <c r="N418" s="154" t="s">
        <v>4188</v>
      </c>
      <c r="O418" s="155" t="s">
        <v>4237</v>
      </c>
      <c r="P418" s="155" t="s">
        <v>1390</v>
      </c>
      <c r="Q418" s="143" t="s">
        <v>4238</v>
      </c>
      <c r="R418" s="143" t="s">
        <v>1391</v>
      </c>
      <c r="S418" s="143" t="s">
        <v>760</v>
      </c>
      <c r="T418" s="143" t="s">
        <v>761</v>
      </c>
      <c r="U418" s="143" t="s">
        <v>762</v>
      </c>
      <c r="V418" s="143" t="s">
        <v>763</v>
      </c>
      <c r="W418" s="143" t="s">
        <v>764</v>
      </c>
      <c r="X418" s="143" t="s">
        <v>1115</v>
      </c>
      <c r="Y418" s="143" t="s">
        <v>1115</v>
      </c>
      <c r="Z418" s="143" t="s">
        <v>1115</v>
      </c>
    </row>
    <row r="419" spans="1:26" ht="20">
      <c r="A419"/>
      <c r="F419" s="153" t="s">
        <v>3081</v>
      </c>
      <c r="G419" s="153" t="s">
        <v>3142</v>
      </c>
      <c r="H419" s="153">
        <v>5</v>
      </c>
      <c r="I419" s="153">
        <v>39</v>
      </c>
      <c r="J419" s="154" t="s">
        <v>4186</v>
      </c>
      <c r="K419" s="154" t="s">
        <v>3536</v>
      </c>
      <c r="L419" s="154" t="s">
        <v>4187</v>
      </c>
      <c r="M419" s="154">
        <v>33</v>
      </c>
      <c r="N419" s="154" t="s">
        <v>4188</v>
      </c>
      <c r="O419" s="155" t="s">
        <v>4239</v>
      </c>
      <c r="P419" s="155" t="s">
        <v>1394</v>
      </c>
      <c r="Q419" s="143" t="s">
        <v>4240</v>
      </c>
      <c r="R419" s="143" t="s">
        <v>911</v>
      </c>
      <c r="S419" s="143" t="s">
        <v>760</v>
      </c>
      <c r="T419" s="143" t="s">
        <v>761</v>
      </c>
      <c r="U419" s="143" t="s">
        <v>762</v>
      </c>
      <c r="V419" s="143" t="s">
        <v>763</v>
      </c>
      <c r="W419" s="143" t="s">
        <v>764</v>
      </c>
      <c r="X419" s="143" t="s">
        <v>1115</v>
      </c>
      <c r="Y419" s="143" t="s">
        <v>1115</v>
      </c>
      <c r="Z419" s="143" t="s">
        <v>1115</v>
      </c>
    </row>
    <row r="420" spans="1:26" ht="20">
      <c r="A420"/>
      <c r="F420" s="153" t="s">
        <v>3081</v>
      </c>
      <c r="G420" s="153" t="s">
        <v>3143</v>
      </c>
      <c r="H420" s="153">
        <v>5</v>
      </c>
      <c r="I420" s="153">
        <v>40</v>
      </c>
      <c r="J420" s="154" t="s">
        <v>4186</v>
      </c>
      <c r="K420" s="154" t="s">
        <v>3536</v>
      </c>
      <c r="L420" s="154" t="s">
        <v>4187</v>
      </c>
      <c r="M420" s="154">
        <v>33</v>
      </c>
      <c r="N420" s="154" t="s">
        <v>4188</v>
      </c>
      <c r="O420" s="155" t="s">
        <v>4241</v>
      </c>
      <c r="P420" s="155" t="s">
        <v>1397</v>
      </c>
      <c r="Q420" s="143" t="s">
        <v>4242</v>
      </c>
      <c r="R420" s="143" t="s">
        <v>912</v>
      </c>
      <c r="S420" s="143" t="s">
        <v>760</v>
      </c>
      <c r="T420" s="143" t="s">
        <v>761</v>
      </c>
      <c r="U420" s="143" t="s">
        <v>762</v>
      </c>
      <c r="V420" s="143" t="s">
        <v>763</v>
      </c>
      <c r="W420" s="143" t="s">
        <v>764</v>
      </c>
      <c r="X420" s="143" t="s">
        <v>1115</v>
      </c>
      <c r="Y420" s="143" t="s">
        <v>1115</v>
      </c>
      <c r="Z420" s="143" t="s">
        <v>1115</v>
      </c>
    </row>
    <row r="421" spans="1:26" ht="20">
      <c r="A421"/>
      <c r="F421" s="153" t="s">
        <v>3081</v>
      </c>
      <c r="G421" s="153" t="s">
        <v>3144</v>
      </c>
      <c r="H421" s="153">
        <v>5</v>
      </c>
      <c r="I421" s="153">
        <v>41</v>
      </c>
      <c r="J421" s="154" t="s">
        <v>4186</v>
      </c>
      <c r="K421" s="154" t="s">
        <v>3536</v>
      </c>
      <c r="L421" s="154" t="s">
        <v>4187</v>
      </c>
      <c r="M421" s="154">
        <v>33</v>
      </c>
      <c r="N421" s="154" t="s">
        <v>4188</v>
      </c>
      <c r="O421" s="155" t="s">
        <v>4243</v>
      </c>
      <c r="P421" s="155" t="s">
        <v>1401</v>
      </c>
      <c r="Q421" s="143" t="s">
        <v>4244</v>
      </c>
      <c r="R421" s="143" t="s">
        <v>913</v>
      </c>
      <c r="S421" s="143" t="s">
        <v>760</v>
      </c>
      <c r="T421" s="143" t="s">
        <v>761</v>
      </c>
      <c r="U421" s="143" t="s">
        <v>762</v>
      </c>
      <c r="V421" s="143" t="s">
        <v>763</v>
      </c>
      <c r="W421" s="143" t="s">
        <v>764</v>
      </c>
      <c r="X421" s="143" t="s">
        <v>1115</v>
      </c>
      <c r="Y421" s="143" t="s">
        <v>1115</v>
      </c>
      <c r="Z421" s="143" t="s">
        <v>1115</v>
      </c>
    </row>
    <row r="422" spans="1:26" ht="20">
      <c r="A422"/>
      <c r="F422" s="153" t="s">
        <v>3081</v>
      </c>
      <c r="G422" s="153" t="s">
        <v>3145</v>
      </c>
      <c r="H422" s="153">
        <v>4</v>
      </c>
      <c r="I422" s="153">
        <v>42</v>
      </c>
      <c r="J422" s="154" t="s">
        <v>4186</v>
      </c>
      <c r="K422" s="154" t="s">
        <v>3536</v>
      </c>
      <c r="L422" s="154" t="s">
        <v>4187</v>
      </c>
      <c r="M422" s="154">
        <v>33</v>
      </c>
      <c r="N422" s="154" t="s">
        <v>4188</v>
      </c>
      <c r="O422" s="155" t="s">
        <v>3692</v>
      </c>
      <c r="P422" s="155" t="s">
        <v>1404</v>
      </c>
      <c r="Q422" s="143" t="s">
        <v>4245</v>
      </c>
      <c r="R422" s="143" t="s">
        <v>103</v>
      </c>
      <c r="S422" s="143" t="s">
        <v>623</v>
      </c>
      <c r="T422" s="143" t="s">
        <v>624</v>
      </c>
      <c r="U422" s="143" t="s">
        <v>625</v>
      </c>
      <c r="V422" s="143" t="s">
        <v>626</v>
      </c>
      <c r="W422" s="143" t="s">
        <v>1115</v>
      </c>
      <c r="X422" s="143" t="s">
        <v>1115</v>
      </c>
      <c r="Y422" s="143" t="s">
        <v>1115</v>
      </c>
      <c r="Z422" s="143" t="s">
        <v>1115</v>
      </c>
    </row>
    <row r="423" spans="1:26" ht="20">
      <c r="A423"/>
      <c r="F423" s="153" t="s">
        <v>3081</v>
      </c>
      <c r="G423" s="153" t="s">
        <v>3146</v>
      </c>
      <c r="H423" s="153">
        <v>4</v>
      </c>
      <c r="I423" s="153">
        <v>43</v>
      </c>
      <c r="J423" s="154" t="s">
        <v>4186</v>
      </c>
      <c r="K423" s="154" t="s">
        <v>3536</v>
      </c>
      <c r="L423" s="154" t="s">
        <v>4187</v>
      </c>
      <c r="M423" s="154">
        <v>33</v>
      </c>
      <c r="N423" s="154" t="s">
        <v>4188</v>
      </c>
      <c r="O423" s="155" t="s">
        <v>3694</v>
      </c>
      <c r="P423" s="155" t="s">
        <v>1413</v>
      </c>
      <c r="Q423" s="143" t="s">
        <v>4246</v>
      </c>
      <c r="R423" s="143" t="s">
        <v>1027</v>
      </c>
      <c r="S423" s="143" t="s">
        <v>110</v>
      </c>
      <c r="T423" s="143" t="s">
        <v>111</v>
      </c>
      <c r="U423" s="143" t="s">
        <v>112</v>
      </c>
      <c r="V423" s="143" t="s">
        <v>113</v>
      </c>
      <c r="W423" s="143" t="s">
        <v>1115</v>
      </c>
      <c r="X423" s="143" t="s">
        <v>1115</v>
      </c>
      <c r="Y423" s="143" t="s">
        <v>1115</v>
      </c>
      <c r="Z423" s="143" t="s">
        <v>1115</v>
      </c>
    </row>
    <row r="424" spans="1:26" ht="20">
      <c r="A424"/>
      <c r="F424" s="153" t="s">
        <v>3081</v>
      </c>
      <c r="G424" s="153" t="s">
        <v>3147</v>
      </c>
      <c r="H424" s="153">
        <v>4</v>
      </c>
      <c r="I424" s="153">
        <v>44</v>
      </c>
      <c r="J424" s="154" t="s">
        <v>4186</v>
      </c>
      <c r="K424" s="154" t="s">
        <v>3536</v>
      </c>
      <c r="L424" s="154" t="s">
        <v>4187</v>
      </c>
      <c r="M424" s="154">
        <v>33</v>
      </c>
      <c r="N424" s="154" t="s">
        <v>4188</v>
      </c>
      <c r="O424" s="155" t="s">
        <v>3696</v>
      </c>
      <c r="P424" s="155" t="s">
        <v>1421</v>
      </c>
      <c r="Q424" s="143" t="s">
        <v>4247</v>
      </c>
      <c r="R424" s="143" t="s">
        <v>3911</v>
      </c>
      <c r="S424" s="143" t="s">
        <v>628</v>
      </c>
      <c r="T424" s="143" t="s">
        <v>629</v>
      </c>
      <c r="U424" s="143" t="s">
        <v>630</v>
      </c>
      <c r="V424" s="143" t="s">
        <v>776</v>
      </c>
      <c r="W424" s="143" t="s">
        <v>1115</v>
      </c>
      <c r="X424" s="143" t="s">
        <v>1115</v>
      </c>
      <c r="Y424" s="143" t="s">
        <v>1115</v>
      </c>
      <c r="Z424" s="143" t="s">
        <v>1115</v>
      </c>
    </row>
    <row r="425" spans="1:26" ht="20">
      <c r="A425"/>
      <c r="F425" s="153" t="s">
        <v>3081</v>
      </c>
      <c r="G425" s="153" t="s">
        <v>3148</v>
      </c>
      <c r="H425" s="153">
        <v>4</v>
      </c>
      <c r="I425" s="153">
        <v>45</v>
      </c>
      <c r="J425" s="154" t="s">
        <v>4186</v>
      </c>
      <c r="K425" s="154" t="s">
        <v>3536</v>
      </c>
      <c r="L425" s="154" t="s">
        <v>4187</v>
      </c>
      <c r="M425" s="154">
        <v>33</v>
      </c>
      <c r="N425" s="154" t="s">
        <v>4188</v>
      </c>
      <c r="O425" s="155" t="s">
        <v>3699</v>
      </c>
      <c r="P425" s="155" t="s">
        <v>1428</v>
      </c>
      <c r="Q425" s="143" t="s">
        <v>4248</v>
      </c>
      <c r="R425" s="143" t="s">
        <v>416</v>
      </c>
      <c r="S425" s="143" t="s">
        <v>628</v>
      </c>
      <c r="T425" s="143" t="s">
        <v>629</v>
      </c>
      <c r="U425" s="143" t="s">
        <v>630</v>
      </c>
      <c r="V425" s="143" t="s">
        <v>776</v>
      </c>
      <c r="W425" s="143" t="s">
        <v>1115</v>
      </c>
      <c r="X425" s="143" t="s">
        <v>1115</v>
      </c>
      <c r="Y425" s="143" t="s">
        <v>1115</v>
      </c>
      <c r="Z425" s="143" t="s">
        <v>1115</v>
      </c>
    </row>
    <row r="426" spans="1:26" ht="20">
      <c r="A426"/>
      <c r="F426" s="153" t="s">
        <v>3081</v>
      </c>
      <c r="G426" s="153" t="s">
        <v>3149</v>
      </c>
      <c r="H426" s="153">
        <v>7</v>
      </c>
      <c r="I426" s="153">
        <v>46</v>
      </c>
      <c r="J426" s="154" t="s">
        <v>4186</v>
      </c>
      <c r="K426" s="154" t="s">
        <v>3536</v>
      </c>
      <c r="L426" s="154" t="s">
        <v>4187</v>
      </c>
      <c r="M426" s="154">
        <v>33</v>
      </c>
      <c r="N426" s="154" t="s">
        <v>4188</v>
      </c>
      <c r="O426" s="155" t="s">
        <v>3701</v>
      </c>
      <c r="P426" s="155" t="s">
        <v>3702</v>
      </c>
      <c r="Q426" s="143" t="s">
        <v>4249</v>
      </c>
      <c r="R426" s="143" t="s">
        <v>4130</v>
      </c>
      <c r="S426" s="143" t="s">
        <v>3705</v>
      </c>
      <c r="T426" s="143" t="s">
        <v>3706</v>
      </c>
      <c r="U426" s="143" t="s">
        <v>4131</v>
      </c>
      <c r="V426" s="143" t="s">
        <v>3708</v>
      </c>
      <c r="W426" s="143" t="s">
        <v>3709</v>
      </c>
      <c r="X426" s="143" t="s">
        <v>3710</v>
      </c>
      <c r="Y426" s="143" t="s">
        <v>3711</v>
      </c>
      <c r="Z426" s="143" t="s">
        <v>1115</v>
      </c>
    </row>
    <row r="427" spans="1:26" ht="20">
      <c r="A427"/>
      <c r="F427" s="153" t="s">
        <v>3081</v>
      </c>
      <c r="G427" s="153" t="s">
        <v>3150</v>
      </c>
      <c r="H427" s="153">
        <v>4</v>
      </c>
      <c r="I427" s="153">
        <v>47</v>
      </c>
      <c r="J427" s="154" t="s">
        <v>4186</v>
      </c>
      <c r="K427" s="154" t="s">
        <v>3536</v>
      </c>
      <c r="L427" s="154" t="s">
        <v>4187</v>
      </c>
      <c r="M427" s="154">
        <v>33</v>
      </c>
      <c r="N427" s="154" t="s">
        <v>4188</v>
      </c>
      <c r="O427" s="155" t="s">
        <v>3712</v>
      </c>
      <c r="P427" s="155" t="s">
        <v>3314</v>
      </c>
      <c r="Q427" s="143" t="s">
        <v>4250</v>
      </c>
      <c r="R427" s="143" t="s">
        <v>778</v>
      </c>
      <c r="S427" s="143" t="s">
        <v>633</v>
      </c>
      <c r="T427" s="143" t="s">
        <v>634</v>
      </c>
      <c r="U427" s="143" t="s">
        <v>635</v>
      </c>
      <c r="V427" s="143" t="s">
        <v>636</v>
      </c>
      <c r="W427" s="143" t="s">
        <v>1115</v>
      </c>
      <c r="X427" s="143" t="s">
        <v>1115</v>
      </c>
      <c r="Y427" s="143" t="s">
        <v>1115</v>
      </c>
      <c r="Z427" s="143" t="s">
        <v>1115</v>
      </c>
    </row>
    <row r="428" spans="1:26" ht="20">
      <c r="A428"/>
      <c r="F428" s="153" t="s">
        <v>3081</v>
      </c>
      <c r="G428" s="153" t="s">
        <v>3151</v>
      </c>
      <c r="H428" s="153">
        <v>3</v>
      </c>
      <c r="I428" s="153">
        <v>48</v>
      </c>
      <c r="J428" s="154" t="s">
        <v>4186</v>
      </c>
      <c r="K428" s="154" t="s">
        <v>3536</v>
      </c>
      <c r="L428" s="154" t="s">
        <v>4187</v>
      </c>
      <c r="M428" s="154">
        <v>33</v>
      </c>
      <c r="N428" s="154" t="s">
        <v>4188</v>
      </c>
      <c r="O428" s="155" t="s">
        <v>3714</v>
      </c>
      <c r="P428" s="155" t="s">
        <v>3316</v>
      </c>
      <c r="Q428" s="143" t="s">
        <v>4251</v>
      </c>
      <c r="R428" s="143" t="s">
        <v>3319</v>
      </c>
      <c r="S428" s="143" t="s">
        <v>638</v>
      </c>
      <c r="T428" s="143" t="s">
        <v>639</v>
      </c>
      <c r="U428" s="143" t="s">
        <v>640</v>
      </c>
      <c r="V428" s="143" t="s">
        <v>1115</v>
      </c>
      <c r="W428" s="143" t="s">
        <v>1115</v>
      </c>
      <c r="X428" s="143" t="s">
        <v>1115</v>
      </c>
      <c r="Y428" s="143" t="s">
        <v>1115</v>
      </c>
      <c r="Z428" s="143" t="s">
        <v>1115</v>
      </c>
    </row>
    <row r="429" spans="1:26" ht="20">
      <c r="A429"/>
      <c r="F429" s="153" t="s">
        <v>3081</v>
      </c>
      <c r="G429" s="153" t="s">
        <v>3152</v>
      </c>
      <c r="H429" s="153">
        <v>3</v>
      </c>
      <c r="I429" s="153">
        <v>49</v>
      </c>
      <c r="J429" s="154" t="s">
        <v>4186</v>
      </c>
      <c r="K429" s="154" t="s">
        <v>3536</v>
      </c>
      <c r="L429" s="154" t="s">
        <v>4187</v>
      </c>
      <c r="M429" s="154">
        <v>33</v>
      </c>
      <c r="N429" s="154" t="s">
        <v>4188</v>
      </c>
      <c r="O429" s="155" t="s">
        <v>3716</v>
      </c>
      <c r="P429" s="155" t="s">
        <v>3318</v>
      </c>
      <c r="Q429" s="143" t="s">
        <v>4252</v>
      </c>
      <c r="R429" s="143" t="s">
        <v>860</v>
      </c>
      <c r="S429" s="143" t="s">
        <v>638</v>
      </c>
      <c r="T429" s="143" t="s">
        <v>639</v>
      </c>
      <c r="U429" s="143" t="s">
        <v>640</v>
      </c>
      <c r="V429" s="143" t="s">
        <v>1115</v>
      </c>
      <c r="W429" s="143" t="s">
        <v>1115</v>
      </c>
      <c r="X429" s="143" t="s">
        <v>1115</v>
      </c>
      <c r="Y429" s="143" t="s">
        <v>1115</v>
      </c>
      <c r="Z429" s="143" t="s">
        <v>1115</v>
      </c>
    </row>
    <row r="430" spans="1:26" ht="20">
      <c r="A430"/>
      <c r="F430" s="153" t="s">
        <v>3081</v>
      </c>
      <c r="G430" s="153" t="s">
        <v>3153</v>
      </c>
      <c r="H430" s="153">
        <v>4</v>
      </c>
      <c r="I430" s="153">
        <v>50</v>
      </c>
      <c r="J430" s="154" t="s">
        <v>4186</v>
      </c>
      <c r="K430" s="154" t="s">
        <v>3536</v>
      </c>
      <c r="L430" s="154" t="s">
        <v>4187</v>
      </c>
      <c r="M430" s="154">
        <v>33</v>
      </c>
      <c r="N430" s="154" t="s">
        <v>4188</v>
      </c>
      <c r="O430" s="155" t="s">
        <v>4253</v>
      </c>
      <c r="P430" s="155" t="s">
        <v>1451</v>
      </c>
      <c r="Q430" s="143" t="s">
        <v>4254</v>
      </c>
      <c r="R430" s="143" t="s">
        <v>976</v>
      </c>
      <c r="S430" s="143" t="s">
        <v>714</v>
      </c>
      <c r="T430" s="143" t="s">
        <v>609</v>
      </c>
      <c r="U430" s="143" t="s">
        <v>610</v>
      </c>
      <c r="V430" s="143" t="s">
        <v>715</v>
      </c>
      <c r="W430" s="143" t="s">
        <v>1115</v>
      </c>
      <c r="X430" s="143" t="s">
        <v>1115</v>
      </c>
      <c r="Y430" s="143" t="s">
        <v>1115</v>
      </c>
      <c r="Z430" s="143" t="s">
        <v>1115</v>
      </c>
    </row>
    <row r="431" spans="1:26" ht="20">
      <c r="A431"/>
      <c r="F431" s="153" t="s">
        <v>3081</v>
      </c>
      <c r="G431" s="153" t="s">
        <v>3154</v>
      </c>
      <c r="H431" s="153">
        <v>4</v>
      </c>
      <c r="I431" s="153">
        <v>51</v>
      </c>
      <c r="J431" s="154" t="s">
        <v>4186</v>
      </c>
      <c r="K431" s="154" t="s">
        <v>3536</v>
      </c>
      <c r="L431" s="154" t="s">
        <v>4187</v>
      </c>
      <c r="M431" s="154">
        <v>33</v>
      </c>
      <c r="N431" s="154" t="s">
        <v>4188</v>
      </c>
      <c r="O431" s="155" t="s">
        <v>4255</v>
      </c>
      <c r="P431" s="155" t="s">
        <v>1456</v>
      </c>
      <c r="Q431" s="143" t="s">
        <v>4256</v>
      </c>
      <c r="R431" s="143" t="s">
        <v>1032</v>
      </c>
      <c r="S431" s="143" t="s">
        <v>714</v>
      </c>
      <c r="T431" s="143" t="s">
        <v>609</v>
      </c>
      <c r="U431" s="143" t="s">
        <v>610</v>
      </c>
      <c r="V431" s="143" t="s">
        <v>715</v>
      </c>
      <c r="W431" s="143" t="s">
        <v>1115</v>
      </c>
      <c r="X431" s="143" t="s">
        <v>1115</v>
      </c>
      <c r="Y431" s="143" t="s">
        <v>1115</v>
      </c>
      <c r="Z431" s="143" t="s">
        <v>1115</v>
      </c>
    </row>
    <row r="432" spans="1:26" ht="20">
      <c r="A432"/>
      <c r="F432" s="153" t="s">
        <v>3081</v>
      </c>
      <c r="G432" s="153" t="s">
        <v>3155</v>
      </c>
      <c r="H432" s="153">
        <v>4</v>
      </c>
      <c r="I432" s="153">
        <v>52</v>
      </c>
      <c r="J432" s="154" t="s">
        <v>4186</v>
      </c>
      <c r="K432" s="154" t="s">
        <v>3536</v>
      </c>
      <c r="L432" s="154" t="s">
        <v>4187</v>
      </c>
      <c r="M432" s="154">
        <v>33</v>
      </c>
      <c r="N432" s="154" t="s">
        <v>4188</v>
      </c>
      <c r="O432" s="155" t="s">
        <v>4257</v>
      </c>
      <c r="P432" s="155" t="s">
        <v>1459</v>
      </c>
      <c r="Q432" s="143" t="s">
        <v>4258</v>
      </c>
      <c r="R432" s="143" t="s">
        <v>978</v>
      </c>
      <c r="S432" s="143" t="s">
        <v>714</v>
      </c>
      <c r="T432" s="143" t="s">
        <v>609</v>
      </c>
      <c r="U432" s="143" t="s">
        <v>610</v>
      </c>
      <c r="V432" s="143" t="s">
        <v>715</v>
      </c>
      <c r="W432" s="143" t="s">
        <v>1115</v>
      </c>
      <c r="X432" s="143" t="s">
        <v>1115</v>
      </c>
      <c r="Y432" s="143" t="s">
        <v>1115</v>
      </c>
      <c r="Z432" s="143" t="s">
        <v>1115</v>
      </c>
    </row>
    <row r="433" spans="1:26" ht="20">
      <c r="A433"/>
      <c r="F433" s="153" t="s">
        <v>3081</v>
      </c>
      <c r="G433" s="153" t="s">
        <v>3156</v>
      </c>
      <c r="H433" s="153">
        <v>4</v>
      </c>
      <c r="I433" s="153">
        <v>53</v>
      </c>
      <c r="J433" s="154" t="s">
        <v>4186</v>
      </c>
      <c r="K433" s="154" t="s">
        <v>3536</v>
      </c>
      <c r="L433" s="154" t="s">
        <v>4187</v>
      </c>
      <c r="M433" s="154">
        <v>33</v>
      </c>
      <c r="N433" s="154" t="s">
        <v>4188</v>
      </c>
      <c r="O433" s="155" t="s">
        <v>4259</v>
      </c>
      <c r="P433" s="155" t="s">
        <v>1463</v>
      </c>
      <c r="Q433" s="143" t="s">
        <v>4260</v>
      </c>
      <c r="R433" s="143" t="s">
        <v>1033</v>
      </c>
      <c r="S433" s="143" t="s">
        <v>714</v>
      </c>
      <c r="T433" s="143" t="s">
        <v>609</v>
      </c>
      <c r="U433" s="143" t="s">
        <v>610</v>
      </c>
      <c r="V433" s="143" t="s">
        <v>715</v>
      </c>
      <c r="W433" s="143" t="s">
        <v>1115</v>
      </c>
      <c r="X433" s="143" t="s">
        <v>1115</v>
      </c>
      <c r="Y433" s="143" t="s">
        <v>1115</v>
      </c>
      <c r="Z433" s="143" t="s">
        <v>1115</v>
      </c>
    </row>
    <row r="434" spans="1:26" ht="20">
      <c r="A434"/>
      <c r="F434" s="153" t="s">
        <v>3081</v>
      </c>
      <c r="G434" s="153" t="s">
        <v>3157</v>
      </c>
      <c r="H434" s="153">
        <v>4</v>
      </c>
      <c r="I434" s="153">
        <v>54</v>
      </c>
      <c r="J434" s="154" t="s">
        <v>4186</v>
      </c>
      <c r="K434" s="154" t="s">
        <v>3536</v>
      </c>
      <c r="L434" s="154" t="s">
        <v>4187</v>
      </c>
      <c r="M434" s="154">
        <v>33</v>
      </c>
      <c r="N434" s="154" t="s">
        <v>4188</v>
      </c>
      <c r="O434" s="155" t="s">
        <v>4261</v>
      </c>
      <c r="P434" s="155" t="s">
        <v>1466</v>
      </c>
      <c r="Q434" s="143" t="s">
        <v>4262</v>
      </c>
      <c r="R434" s="143" t="s">
        <v>981</v>
      </c>
      <c r="S434" s="143" t="s">
        <v>714</v>
      </c>
      <c r="T434" s="143" t="s">
        <v>609</v>
      </c>
      <c r="U434" s="143" t="s">
        <v>610</v>
      </c>
      <c r="V434" s="143" t="s">
        <v>715</v>
      </c>
      <c r="W434" s="143" t="s">
        <v>1115</v>
      </c>
      <c r="X434" s="143" t="s">
        <v>1115</v>
      </c>
      <c r="Y434" s="143" t="s">
        <v>1115</v>
      </c>
      <c r="Z434" s="143" t="s">
        <v>1115</v>
      </c>
    </row>
    <row r="435" spans="1:26" ht="20">
      <c r="A435"/>
      <c r="F435" s="153" t="s">
        <v>3081</v>
      </c>
      <c r="G435" s="153" t="s">
        <v>3158</v>
      </c>
      <c r="H435" s="153">
        <v>4</v>
      </c>
      <c r="I435" s="153">
        <v>55</v>
      </c>
      <c r="J435" s="154" t="s">
        <v>4186</v>
      </c>
      <c r="K435" s="154" t="s">
        <v>3536</v>
      </c>
      <c r="L435" s="154" t="s">
        <v>4187</v>
      </c>
      <c r="M435" s="154">
        <v>33</v>
      </c>
      <c r="N435" s="154" t="s">
        <v>4188</v>
      </c>
      <c r="O435" s="155" t="s">
        <v>4263</v>
      </c>
      <c r="P435" s="155" t="s">
        <v>1470</v>
      </c>
      <c r="Q435" s="143" t="s">
        <v>4264</v>
      </c>
      <c r="R435" s="143" t="s">
        <v>982</v>
      </c>
      <c r="S435" s="143" t="s">
        <v>714</v>
      </c>
      <c r="T435" s="143" t="s">
        <v>609</v>
      </c>
      <c r="U435" s="143" t="s">
        <v>610</v>
      </c>
      <c r="V435" s="143" t="s">
        <v>715</v>
      </c>
      <c r="W435" s="143" t="s">
        <v>1115</v>
      </c>
      <c r="X435" s="143" t="s">
        <v>1115</v>
      </c>
      <c r="Y435" s="143" t="s">
        <v>1115</v>
      </c>
      <c r="Z435" s="143" t="s">
        <v>1115</v>
      </c>
    </row>
    <row r="436" spans="1:26" ht="20">
      <c r="A436"/>
      <c r="F436" s="153" t="s">
        <v>3081</v>
      </c>
      <c r="G436" s="153" t="s">
        <v>3159</v>
      </c>
      <c r="H436" s="153">
        <v>4</v>
      </c>
      <c r="I436" s="153">
        <v>56</v>
      </c>
      <c r="J436" s="154" t="s">
        <v>4186</v>
      </c>
      <c r="K436" s="154" t="s">
        <v>3536</v>
      </c>
      <c r="L436" s="154" t="s">
        <v>4187</v>
      </c>
      <c r="M436" s="154">
        <v>33</v>
      </c>
      <c r="N436" s="154" t="s">
        <v>4188</v>
      </c>
      <c r="O436" s="155" t="s">
        <v>4265</v>
      </c>
      <c r="P436" s="155" t="s">
        <v>1473</v>
      </c>
      <c r="Q436" s="143" t="s">
        <v>4266</v>
      </c>
      <c r="R436" s="143" t="s">
        <v>983</v>
      </c>
      <c r="S436" s="143" t="s">
        <v>714</v>
      </c>
      <c r="T436" s="143" t="s">
        <v>609</v>
      </c>
      <c r="U436" s="143" t="s">
        <v>610</v>
      </c>
      <c r="V436" s="143" t="s">
        <v>715</v>
      </c>
      <c r="W436" s="143" t="s">
        <v>1115</v>
      </c>
      <c r="X436" s="143" t="s">
        <v>1115</v>
      </c>
      <c r="Y436" s="143" t="s">
        <v>1115</v>
      </c>
      <c r="Z436" s="143" t="s">
        <v>1115</v>
      </c>
    </row>
    <row r="437" spans="1:26" ht="20">
      <c r="A437"/>
      <c r="F437" s="153" t="s">
        <v>3081</v>
      </c>
      <c r="G437" s="153" t="s">
        <v>3160</v>
      </c>
      <c r="H437" s="153">
        <v>4</v>
      </c>
      <c r="I437" s="153">
        <v>57</v>
      </c>
      <c r="J437" s="154" t="s">
        <v>4186</v>
      </c>
      <c r="K437" s="154" t="s">
        <v>3536</v>
      </c>
      <c r="L437" s="154" t="s">
        <v>4187</v>
      </c>
      <c r="M437" s="154">
        <v>33</v>
      </c>
      <c r="N437" s="154" t="s">
        <v>4188</v>
      </c>
      <c r="O437" s="155" t="s">
        <v>4267</v>
      </c>
      <c r="P437" s="155" t="s">
        <v>1477</v>
      </c>
      <c r="Q437" s="143" t="s">
        <v>4268</v>
      </c>
      <c r="R437" s="143" t="s">
        <v>1034</v>
      </c>
      <c r="S437" s="143" t="s">
        <v>714</v>
      </c>
      <c r="T437" s="143" t="s">
        <v>609</v>
      </c>
      <c r="U437" s="143" t="s">
        <v>610</v>
      </c>
      <c r="V437" s="143" t="s">
        <v>715</v>
      </c>
      <c r="W437" s="143" t="s">
        <v>1115</v>
      </c>
      <c r="X437" s="143" t="s">
        <v>1115</v>
      </c>
      <c r="Y437" s="143" t="s">
        <v>1115</v>
      </c>
      <c r="Z437" s="143" t="s">
        <v>1115</v>
      </c>
    </row>
    <row r="438" spans="1:26" ht="20">
      <c r="A438"/>
      <c r="F438" s="153" t="s">
        <v>3081</v>
      </c>
      <c r="G438" s="153" t="s">
        <v>3161</v>
      </c>
      <c r="H438" s="153">
        <v>4</v>
      </c>
      <c r="I438" s="153">
        <v>58</v>
      </c>
      <c r="J438" s="154" t="s">
        <v>4186</v>
      </c>
      <c r="K438" s="154" t="s">
        <v>3536</v>
      </c>
      <c r="L438" s="154" t="s">
        <v>4187</v>
      </c>
      <c r="M438" s="154">
        <v>33</v>
      </c>
      <c r="N438" s="154" t="s">
        <v>4188</v>
      </c>
      <c r="O438" s="155" t="s">
        <v>3718</v>
      </c>
      <c r="P438" s="155" t="s">
        <v>1709</v>
      </c>
      <c r="Q438" s="143" t="s">
        <v>4269</v>
      </c>
      <c r="R438" s="143" t="s">
        <v>947</v>
      </c>
      <c r="S438" s="143" t="s">
        <v>250</v>
      </c>
      <c r="T438" s="143" t="s">
        <v>251</v>
      </c>
      <c r="U438" s="143" t="s">
        <v>252</v>
      </c>
      <c r="V438" s="143" t="s">
        <v>253</v>
      </c>
      <c r="W438" s="143" t="s">
        <v>1115</v>
      </c>
      <c r="X438" s="143" t="s">
        <v>1115</v>
      </c>
      <c r="Y438" s="143" t="s">
        <v>1115</v>
      </c>
      <c r="Z438" s="143" t="s">
        <v>1115</v>
      </c>
    </row>
    <row r="439" spans="1:26" ht="20">
      <c r="A439"/>
      <c r="F439" s="153" t="s">
        <v>3081</v>
      </c>
      <c r="G439" s="153" t="s">
        <v>3162</v>
      </c>
      <c r="H439" s="153">
        <v>4</v>
      </c>
      <c r="I439" s="153">
        <v>59</v>
      </c>
      <c r="J439" s="154" t="s">
        <v>4186</v>
      </c>
      <c r="K439" s="154" t="s">
        <v>3536</v>
      </c>
      <c r="L439" s="154" t="s">
        <v>4187</v>
      </c>
      <c r="M439" s="154">
        <v>33</v>
      </c>
      <c r="N439" s="154" t="s">
        <v>4188</v>
      </c>
      <c r="O439" s="155" t="s">
        <v>3720</v>
      </c>
      <c r="P439" s="155" t="s">
        <v>1718</v>
      </c>
      <c r="Q439" s="143" t="s">
        <v>4270</v>
      </c>
      <c r="R439" s="143" t="s">
        <v>948</v>
      </c>
      <c r="S439" s="143" t="s">
        <v>250</v>
      </c>
      <c r="T439" s="143" t="s">
        <v>251</v>
      </c>
      <c r="U439" s="143" t="s">
        <v>252</v>
      </c>
      <c r="V439" s="143" t="s">
        <v>253</v>
      </c>
      <c r="W439" s="143" t="s">
        <v>1115</v>
      </c>
      <c r="X439" s="143" t="s">
        <v>1115</v>
      </c>
      <c r="Y439" s="143" t="s">
        <v>1115</v>
      </c>
      <c r="Z439" s="143" t="s">
        <v>1115</v>
      </c>
    </row>
    <row r="440" spans="1:26" ht="20">
      <c r="A440"/>
      <c r="F440" s="153" t="s">
        <v>3081</v>
      </c>
      <c r="G440" s="153" t="s">
        <v>3163</v>
      </c>
      <c r="H440" s="153">
        <v>4</v>
      </c>
      <c r="I440" s="153">
        <v>60</v>
      </c>
      <c r="J440" s="154" t="s">
        <v>4186</v>
      </c>
      <c r="K440" s="154" t="s">
        <v>3536</v>
      </c>
      <c r="L440" s="154" t="s">
        <v>4187</v>
      </c>
      <c r="M440" s="154">
        <v>33</v>
      </c>
      <c r="N440" s="154" t="s">
        <v>4188</v>
      </c>
      <c r="O440" s="155" t="s">
        <v>3722</v>
      </c>
      <c r="P440" s="155" t="s">
        <v>1726</v>
      </c>
      <c r="Q440" s="143" t="s">
        <v>4271</v>
      </c>
      <c r="R440" s="143" t="s">
        <v>720</v>
      </c>
      <c r="S440" s="143" t="s">
        <v>250</v>
      </c>
      <c r="T440" s="143" t="s">
        <v>251</v>
      </c>
      <c r="U440" s="143" t="s">
        <v>252</v>
      </c>
      <c r="V440" s="143" t="s">
        <v>253</v>
      </c>
      <c r="W440" s="143" t="s">
        <v>1115</v>
      </c>
      <c r="X440" s="143" t="s">
        <v>1115</v>
      </c>
      <c r="Y440" s="143" t="s">
        <v>1115</v>
      </c>
      <c r="Z440" s="143" t="s">
        <v>1115</v>
      </c>
    </row>
    <row r="441" spans="1:26" ht="20">
      <c r="A441"/>
      <c r="F441" s="153" t="s">
        <v>3081</v>
      </c>
      <c r="G441" s="153" t="s">
        <v>3164</v>
      </c>
      <c r="H441" s="153">
        <v>4</v>
      </c>
      <c r="I441" s="153">
        <v>61</v>
      </c>
      <c r="J441" s="154" t="s">
        <v>4186</v>
      </c>
      <c r="K441" s="154" t="s">
        <v>3536</v>
      </c>
      <c r="L441" s="154" t="s">
        <v>4187</v>
      </c>
      <c r="M441" s="154">
        <v>33</v>
      </c>
      <c r="N441" s="154" t="s">
        <v>4188</v>
      </c>
      <c r="O441" s="155" t="s">
        <v>3724</v>
      </c>
      <c r="P441" s="155" t="s">
        <v>1734</v>
      </c>
      <c r="Q441" s="143" t="s">
        <v>4272</v>
      </c>
      <c r="R441" s="143" t="s">
        <v>986</v>
      </c>
      <c r="S441" s="143" t="s">
        <v>250</v>
      </c>
      <c r="T441" s="143" t="s">
        <v>251</v>
      </c>
      <c r="U441" s="143" t="s">
        <v>252</v>
      </c>
      <c r="V441" s="143" t="s">
        <v>253</v>
      </c>
      <c r="W441" s="143" t="s">
        <v>1115</v>
      </c>
      <c r="X441" s="143" t="s">
        <v>1115</v>
      </c>
      <c r="Y441" s="143" t="s">
        <v>1115</v>
      </c>
      <c r="Z441" s="143" t="s">
        <v>1115</v>
      </c>
    </row>
    <row r="442" spans="1:26" ht="20">
      <c r="A442"/>
      <c r="F442" s="153" t="s">
        <v>3081</v>
      </c>
      <c r="G442" s="153" t="s">
        <v>3165</v>
      </c>
      <c r="H442" s="153">
        <v>4</v>
      </c>
      <c r="I442" s="153">
        <v>62</v>
      </c>
      <c r="J442" s="154" t="s">
        <v>4186</v>
      </c>
      <c r="K442" s="154" t="s">
        <v>3536</v>
      </c>
      <c r="L442" s="154" t="s">
        <v>4187</v>
      </c>
      <c r="M442" s="154">
        <v>33</v>
      </c>
      <c r="N442" s="154" t="s">
        <v>4188</v>
      </c>
      <c r="O442" s="155" t="s">
        <v>3726</v>
      </c>
      <c r="P442" s="155" t="s">
        <v>1742</v>
      </c>
      <c r="Q442" s="143" t="s">
        <v>4273</v>
      </c>
      <c r="R442" s="143" t="s">
        <v>987</v>
      </c>
      <c r="S442" s="143" t="s">
        <v>250</v>
      </c>
      <c r="T442" s="143" t="s">
        <v>251</v>
      </c>
      <c r="U442" s="143" t="s">
        <v>252</v>
      </c>
      <c r="V442" s="143" t="s">
        <v>253</v>
      </c>
      <c r="W442" s="143" t="s">
        <v>1115</v>
      </c>
      <c r="X442" s="143" t="s">
        <v>1115</v>
      </c>
      <c r="Y442" s="143" t="s">
        <v>1115</v>
      </c>
      <c r="Z442" s="143" t="s">
        <v>1115</v>
      </c>
    </row>
    <row r="443" spans="1:26" ht="20">
      <c r="A443"/>
      <c r="F443" s="153" t="s">
        <v>3081</v>
      </c>
      <c r="G443" s="153" t="s">
        <v>3166</v>
      </c>
      <c r="H443" s="153">
        <v>4</v>
      </c>
      <c r="I443" s="153">
        <v>63</v>
      </c>
      <c r="J443" s="154" t="s">
        <v>4186</v>
      </c>
      <c r="K443" s="154" t="s">
        <v>3536</v>
      </c>
      <c r="L443" s="154" t="s">
        <v>4187</v>
      </c>
      <c r="M443" s="154">
        <v>33</v>
      </c>
      <c r="N443" s="154" t="s">
        <v>4188</v>
      </c>
      <c r="O443" s="155" t="s">
        <v>3728</v>
      </c>
      <c r="P443" s="155" t="s">
        <v>1750</v>
      </c>
      <c r="Q443" s="143" t="s">
        <v>4274</v>
      </c>
      <c r="R443" s="143" t="s">
        <v>784</v>
      </c>
      <c r="S443" s="143" t="s">
        <v>250</v>
      </c>
      <c r="T443" s="143" t="s">
        <v>251</v>
      </c>
      <c r="U443" s="143" t="s">
        <v>252</v>
      </c>
      <c r="V443" s="143" t="s">
        <v>253</v>
      </c>
      <c r="W443" s="143" t="s">
        <v>1115</v>
      </c>
      <c r="X443" s="143" t="s">
        <v>1115</v>
      </c>
      <c r="Y443" s="143" t="s">
        <v>1115</v>
      </c>
      <c r="Z443" s="143" t="s">
        <v>1115</v>
      </c>
    </row>
    <row r="444" spans="1:26" ht="20">
      <c r="A444"/>
      <c r="F444" s="153" t="s">
        <v>3081</v>
      </c>
      <c r="G444" s="153" t="s">
        <v>3167</v>
      </c>
      <c r="H444" s="153">
        <v>4</v>
      </c>
      <c r="I444" s="153">
        <v>64</v>
      </c>
      <c r="J444" s="154" t="s">
        <v>4186</v>
      </c>
      <c r="K444" s="154" t="s">
        <v>3536</v>
      </c>
      <c r="L444" s="154" t="s">
        <v>4187</v>
      </c>
      <c r="M444" s="154">
        <v>33</v>
      </c>
      <c r="N444" s="154" t="s">
        <v>4188</v>
      </c>
      <c r="O444" s="155" t="s">
        <v>3730</v>
      </c>
      <c r="P444" s="155" t="s">
        <v>1757</v>
      </c>
      <c r="Q444" s="143" t="s">
        <v>4275</v>
      </c>
      <c r="R444" s="143" t="s">
        <v>988</v>
      </c>
      <c r="S444" s="143" t="s">
        <v>250</v>
      </c>
      <c r="T444" s="143" t="s">
        <v>251</v>
      </c>
      <c r="U444" s="143" t="s">
        <v>252</v>
      </c>
      <c r="V444" s="143" t="s">
        <v>253</v>
      </c>
      <c r="W444" s="143" t="s">
        <v>1115</v>
      </c>
      <c r="X444" s="143" t="s">
        <v>1115</v>
      </c>
      <c r="Y444" s="143" t="s">
        <v>1115</v>
      </c>
      <c r="Z444" s="143" t="s">
        <v>1115</v>
      </c>
    </row>
    <row r="445" spans="1:26" ht="20">
      <c r="A445"/>
      <c r="F445" s="153" t="s">
        <v>3081</v>
      </c>
      <c r="G445" s="153" t="s">
        <v>3168</v>
      </c>
      <c r="H445" s="153">
        <v>4</v>
      </c>
      <c r="I445" s="153">
        <v>65</v>
      </c>
      <c r="J445" s="154" t="s">
        <v>4186</v>
      </c>
      <c r="K445" s="154" t="s">
        <v>3536</v>
      </c>
      <c r="L445" s="154" t="s">
        <v>4187</v>
      </c>
      <c r="M445" s="154">
        <v>33</v>
      </c>
      <c r="N445" s="154" t="s">
        <v>4188</v>
      </c>
      <c r="O445" s="155" t="s">
        <v>3732</v>
      </c>
      <c r="P445" s="155" t="s">
        <v>1765</v>
      </c>
      <c r="Q445" s="143" t="s">
        <v>4276</v>
      </c>
      <c r="R445" s="143" t="s">
        <v>989</v>
      </c>
      <c r="S445" s="143" t="s">
        <v>250</v>
      </c>
      <c r="T445" s="143" t="s">
        <v>251</v>
      </c>
      <c r="U445" s="143" t="s">
        <v>252</v>
      </c>
      <c r="V445" s="143" t="s">
        <v>253</v>
      </c>
      <c r="W445" s="143" t="s">
        <v>1115</v>
      </c>
      <c r="X445" s="143" t="s">
        <v>1115</v>
      </c>
      <c r="Y445" s="143" t="s">
        <v>1115</v>
      </c>
      <c r="Z445" s="143" t="s">
        <v>1115</v>
      </c>
    </row>
    <row r="446" spans="1:26" ht="20">
      <c r="A446"/>
      <c r="F446" s="153" t="s">
        <v>3081</v>
      </c>
      <c r="G446" s="153" t="s">
        <v>3169</v>
      </c>
      <c r="H446" s="153">
        <v>4</v>
      </c>
      <c r="I446" s="153">
        <v>66</v>
      </c>
      <c r="J446" s="154" t="s">
        <v>4186</v>
      </c>
      <c r="K446" s="154" t="s">
        <v>3536</v>
      </c>
      <c r="L446" s="154" t="s">
        <v>4187</v>
      </c>
      <c r="M446" s="154">
        <v>33</v>
      </c>
      <c r="N446" s="154" t="s">
        <v>4188</v>
      </c>
      <c r="O446" s="155" t="s">
        <v>3734</v>
      </c>
      <c r="P446" s="155" t="s">
        <v>1773</v>
      </c>
      <c r="Q446" s="143" t="s">
        <v>4277</v>
      </c>
      <c r="R446" s="143" t="s">
        <v>953</v>
      </c>
      <c r="S446" s="143" t="s">
        <v>250</v>
      </c>
      <c r="T446" s="143" t="s">
        <v>251</v>
      </c>
      <c r="U446" s="143" t="s">
        <v>252</v>
      </c>
      <c r="V446" s="143" t="s">
        <v>253</v>
      </c>
      <c r="W446" s="143" t="s">
        <v>1115</v>
      </c>
      <c r="X446" s="143" t="s">
        <v>1115</v>
      </c>
      <c r="Y446" s="143" t="s">
        <v>1115</v>
      </c>
      <c r="Z446" s="143" t="s">
        <v>1115</v>
      </c>
    </row>
    <row r="447" spans="1:26" ht="20">
      <c r="A447"/>
      <c r="F447" s="153" t="s">
        <v>3081</v>
      </c>
      <c r="G447" s="153" t="s">
        <v>3170</v>
      </c>
      <c r="H447" s="153">
        <v>4</v>
      </c>
      <c r="I447" s="153">
        <v>67</v>
      </c>
      <c r="J447" s="154" t="s">
        <v>4186</v>
      </c>
      <c r="K447" s="154" t="s">
        <v>3536</v>
      </c>
      <c r="L447" s="154" t="s">
        <v>4187</v>
      </c>
      <c r="M447" s="154">
        <v>33</v>
      </c>
      <c r="N447" s="154" t="s">
        <v>4188</v>
      </c>
      <c r="O447" s="155" t="s">
        <v>3736</v>
      </c>
      <c r="P447" s="155" t="s">
        <v>1781</v>
      </c>
      <c r="Q447" s="143" t="s">
        <v>4278</v>
      </c>
      <c r="R447" s="143" t="s">
        <v>787</v>
      </c>
      <c r="S447" s="143" t="s">
        <v>250</v>
      </c>
      <c r="T447" s="143" t="s">
        <v>251</v>
      </c>
      <c r="U447" s="143" t="s">
        <v>252</v>
      </c>
      <c r="V447" s="143" t="s">
        <v>253</v>
      </c>
      <c r="W447" s="143" t="s">
        <v>1115</v>
      </c>
      <c r="X447" s="143" t="s">
        <v>1115</v>
      </c>
      <c r="Y447" s="143" t="s">
        <v>1115</v>
      </c>
      <c r="Z447" s="143" t="s">
        <v>1115</v>
      </c>
    </row>
    <row r="448" spans="1:26" ht="20">
      <c r="A448"/>
      <c r="F448" s="153" t="s">
        <v>3081</v>
      </c>
      <c r="G448" s="153" t="s">
        <v>3171</v>
      </c>
      <c r="H448" s="153">
        <v>4</v>
      </c>
      <c r="I448" s="153">
        <v>68</v>
      </c>
      <c r="J448" s="154" t="s">
        <v>4186</v>
      </c>
      <c r="K448" s="154" t="s">
        <v>3536</v>
      </c>
      <c r="L448" s="154" t="s">
        <v>4187</v>
      </c>
      <c r="M448" s="154">
        <v>33</v>
      </c>
      <c r="N448" s="154" t="s">
        <v>4188</v>
      </c>
      <c r="O448" s="155" t="s">
        <v>3738</v>
      </c>
      <c r="P448" s="155" t="s">
        <v>1789</v>
      </c>
      <c r="Q448" s="143" t="s">
        <v>4279</v>
      </c>
      <c r="R448" s="143" t="s">
        <v>954</v>
      </c>
      <c r="S448" s="143" t="s">
        <v>250</v>
      </c>
      <c r="T448" s="143" t="s">
        <v>251</v>
      </c>
      <c r="U448" s="143" t="s">
        <v>252</v>
      </c>
      <c r="V448" s="143" t="s">
        <v>253</v>
      </c>
      <c r="W448" s="143" t="s">
        <v>1115</v>
      </c>
      <c r="X448" s="143" t="s">
        <v>1115</v>
      </c>
      <c r="Y448" s="143" t="s">
        <v>1115</v>
      </c>
      <c r="Z448" s="143" t="s">
        <v>1115</v>
      </c>
    </row>
    <row r="449" spans="1:26" ht="20">
      <c r="A449"/>
      <c r="F449" s="153" t="s">
        <v>3081</v>
      </c>
      <c r="G449" s="153" t="s">
        <v>3172</v>
      </c>
      <c r="H449" s="153">
        <v>4</v>
      </c>
      <c r="I449" s="153">
        <v>69</v>
      </c>
      <c r="J449" s="154" t="s">
        <v>4186</v>
      </c>
      <c r="K449" s="154" t="s">
        <v>3536</v>
      </c>
      <c r="L449" s="154" t="s">
        <v>4187</v>
      </c>
      <c r="M449" s="154">
        <v>33</v>
      </c>
      <c r="N449" s="154" t="s">
        <v>4188</v>
      </c>
      <c r="O449" s="155" t="s">
        <v>3740</v>
      </c>
      <c r="P449" s="155" t="s">
        <v>1797</v>
      </c>
      <c r="Q449" s="143" t="s">
        <v>4280</v>
      </c>
      <c r="R449" s="143" t="s">
        <v>990</v>
      </c>
      <c r="S449" s="143" t="s">
        <v>250</v>
      </c>
      <c r="T449" s="143" t="s">
        <v>251</v>
      </c>
      <c r="U449" s="143" t="s">
        <v>252</v>
      </c>
      <c r="V449" s="143" t="s">
        <v>253</v>
      </c>
      <c r="W449" s="143" t="s">
        <v>1115</v>
      </c>
      <c r="X449" s="143" t="s">
        <v>1115</v>
      </c>
      <c r="Y449" s="143" t="s">
        <v>1115</v>
      </c>
      <c r="Z449" s="143" t="s">
        <v>1115</v>
      </c>
    </row>
    <row r="450" spans="1:26" ht="20">
      <c r="A450"/>
      <c r="F450" s="153" t="s">
        <v>3081</v>
      </c>
      <c r="G450" s="153" t="s">
        <v>3173</v>
      </c>
      <c r="H450" s="153">
        <v>4</v>
      </c>
      <c r="I450" s="153">
        <v>70</v>
      </c>
      <c r="J450" s="154" t="s">
        <v>4186</v>
      </c>
      <c r="K450" s="154" t="s">
        <v>3536</v>
      </c>
      <c r="L450" s="154" t="s">
        <v>4187</v>
      </c>
      <c r="M450" s="154">
        <v>33</v>
      </c>
      <c r="N450" s="154" t="s">
        <v>4188</v>
      </c>
      <c r="O450" s="155" t="s">
        <v>3742</v>
      </c>
      <c r="P450" s="155" t="s">
        <v>1480</v>
      </c>
      <c r="Q450" s="143" t="s">
        <v>4281</v>
      </c>
      <c r="R450" s="143" t="s">
        <v>643</v>
      </c>
      <c r="S450" s="143" t="s">
        <v>792</v>
      </c>
      <c r="T450" s="143" t="s">
        <v>793</v>
      </c>
      <c r="U450" s="143" t="s">
        <v>794</v>
      </c>
      <c r="V450" s="143" t="s">
        <v>795</v>
      </c>
      <c r="W450" s="143" t="s">
        <v>1115</v>
      </c>
      <c r="X450" s="143" t="s">
        <v>1115</v>
      </c>
      <c r="Y450" s="143" t="s">
        <v>1115</v>
      </c>
      <c r="Z450" s="143" t="s">
        <v>1115</v>
      </c>
    </row>
    <row r="451" spans="1:26" ht="20">
      <c r="A451"/>
      <c r="F451" s="153" t="s">
        <v>3081</v>
      </c>
      <c r="G451" s="153" t="s">
        <v>3475</v>
      </c>
      <c r="H451" s="153">
        <v>4</v>
      </c>
      <c r="I451" s="153">
        <v>71</v>
      </c>
      <c r="J451" s="154" t="s">
        <v>4186</v>
      </c>
      <c r="K451" s="154" t="s">
        <v>3536</v>
      </c>
      <c r="L451" s="154" t="s">
        <v>4187</v>
      </c>
      <c r="M451" s="154">
        <v>33</v>
      </c>
      <c r="N451" s="154" t="s">
        <v>4188</v>
      </c>
      <c r="O451" s="155" t="s">
        <v>3744</v>
      </c>
      <c r="P451" s="155" t="s">
        <v>1488</v>
      </c>
      <c r="Q451" s="143" t="s">
        <v>4282</v>
      </c>
      <c r="R451" s="143" t="s">
        <v>918</v>
      </c>
      <c r="S451" s="143" t="s">
        <v>4149</v>
      </c>
      <c r="T451" s="143" t="s">
        <v>473</v>
      </c>
      <c r="U451" s="143" t="s">
        <v>474</v>
      </c>
      <c r="V451" s="143" t="s">
        <v>1040</v>
      </c>
      <c r="W451" s="143" t="s">
        <v>1115</v>
      </c>
      <c r="X451" s="143" t="s">
        <v>1115</v>
      </c>
      <c r="Y451" s="143" t="s">
        <v>1115</v>
      </c>
      <c r="Z451" s="143" t="s">
        <v>1115</v>
      </c>
    </row>
    <row r="452" spans="1:26" ht="20">
      <c r="A452"/>
      <c r="F452" s="153" t="s">
        <v>3081</v>
      </c>
      <c r="G452" s="153" t="s">
        <v>3286</v>
      </c>
      <c r="H452" s="153">
        <v>4</v>
      </c>
      <c r="I452" s="153">
        <v>72</v>
      </c>
      <c r="J452" s="154" t="s">
        <v>4186</v>
      </c>
      <c r="K452" s="154" t="s">
        <v>3536</v>
      </c>
      <c r="L452" s="154" t="s">
        <v>4187</v>
      </c>
      <c r="M452" s="154">
        <v>33</v>
      </c>
      <c r="N452" s="154" t="s">
        <v>4188</v>
      </c>
      <c r="O452" s="155" t="s">
        <v>3746</v>
      </c>
      <c r="P452" s="155" t="s">
        <v>3322</v>
      </c>
      <c r="Q452" s="143" t="s">
        <v>4283</v>
      </c>
      <c r="R452" s="143" t="s">
        <v>993</v>
      </c>
      <c r="S452" s="143" t="s">
        <v>623</v>
      </c>
      <c r="T452" s="143" t="s">
        <v>624</v>
      </c>
      <c r="U452" s="143" t="s">
        <v>625</v>
      </c>
      <c r="V452" s="143" t="s">
        <v>626</v>
      </c>
      <c r="W452" s="143" t="s">
        <v>1115</v>
      </c>
      <c r="X452" s="143" t="s">
        <v>1115</v>
      </c>
      <c r="Y452" s="143" t="s">
        <v>1115</v>
      </c>
      <c r="Z452" s="143" t="s">
        <v>1115</v>
      </c>
    </row>
    <row r="453" spans="1:26" ht="20">
      <c r="A453"/>
      <c r="F453" s="153" t="s">
        <v>3081</v>
      </c>
      <c r="G453" s="153" t="s">
        <v>3291</v>
      </c>
      <c r="H453" s="153">
        <v>4</v>
      </c>
      <c r="I453" s="153">
        <v>73</v>
      </c>
      <c r="J453" s="154" t="s">
        <v>4186</v>
      </c>
      <c r="K453" s="154" t="s">
        <v>3536</v>
      </c>
      <c r="L453" s="154" t="s">
        <v>4187</v>
      </c>
      <c r="M453" s="154">
        <v>33</v>
      </c>
      <c r="N453" s="154" t="s">
        <v>4188</v>
      </c>
      <c r="O453" s="155" t="s">
        <v>3748</v>
      </c>
      <c r="P453" s="155" t="s">
        <v>3321</v>
      </c>
      <c r="Q453" s="143" t="s">
        <v>4284</v>
      </c>
      <c r="R453" s="143" t="s">
        <v>797</v>
      </c>
      <c r="S453" s="143" t="s">
        <v>798</v>
      </c>
      <c r="T453" s="143" t="s">
        <v>799</v>
      </c>
      <c r="U453" s="143" t="s">
        <v>800</v>
      </c>
      <c r="V453" s="143" t="s">
        <v>801</v>
      </c>
      <c r="W453" s="143" t="s">
        <v>1115</v>
      </c>
      <c r="X453" s="143" t="s">
        <v>1115</v>
      </c>
      <c r="Y453" s="143" t="s">
        <v>1115</v>
      </c>
      <c r="Z453" s="143" t="s">
        <v>1115</v>
      </c>
    </row>
    <row r="454" spans="1:26" ht="20">
      <c r="A454"/>
      <c r="F454" s="153" t="s">
        <v>3081</v>
      </c>
      <c r="G454" s="153" t="s">
        <v>3180</v>
      </c>
      <c r="H454" s="153">
        <v>4</v>
      </c>
      <c r="I454" s="153">
        <v>74</v>
      </c>
      <c r="J454" s="154" t="s">
        <v>4186</v>
      </c>
      <c r="K454" s="154" t="s">
        <v>3536</v>
      </c>
      <c r="L454" s="154" t="s">
        <v>4187</v>
      </c>
      <c r="M454" s="154">
        <v>33</v>
      </c>
      <c r="N454" s="154" t="s">
        <v>4188</v>
      </c>
      <c r="O454" s="155" t="s">
        <v>3750</v>
      </c>
      <c r="P454" s="155" t="s">
        <v>1511</v>
      </c>
      <c r="Q454" s="143" t="s">
        <v>4285</v>
      </c>
      <c r="R454" s="143" t="s">
        <v>995</v>
      </c>
      <c r="S454" s="143" t="s">
        <v>156</v>
      </c>
      <c r="T454" s="143" t="s">
        <v>157</v>
      </c>
      <c r="U454" s="143" t="s">
        <v>158</v>
      </c>
      <c r="V454" s="143" t="s">
        <v>159</v>
      </c>
      <c r="W454" s="143" t="s">
        <v>1115</v>
      </c>
      <c r="X454" s="143" t="s">
        <v>1115</v>
      </c>
      <c r="Y454" s="143" t="s">
        <v>1115</v>
      </c>
      <c r="Z454" s="143" t="s">
        <v>1115</v>
      </c>
    </row>
    <row r="455" spans="1:26" ht="20">
      <c r="A455"/>
      <c r="F455" s="153" t="s">
        <v>3081</v>
      </c>
      <c r="G455" s="153" t="s">
        <v>3181</v>
      </c>
      <c r="H455" s="153">
        <v>4</v>
      </c>
      <c r="I455" s="153">
        <v>75</v>
      </c>
      <c r="J455" s="154" t="s">
        <v>4186</v>
      </c>
      <c r="K455" s="154" t="s">
        <v>3536</v>
      </c>
      <c r="L455" s="154" t="s">
        <v>4187</v>
      </c>
      <c r="M455" s="154">
        <v>33</v>
      </c>
      <c r="N455" s="154" t="s">
        <v>4188</v>
      </c>
      <c r="O455" s="155" t="s">
        <v>3752</v>
      </c>
      <c r="P455" s="155" t="s">
        <v>1503</v>
      </c>
      <c r="Q455" s="143" t="s">
        <v>4286</v>
      </c>
      <c r="R455" s="143" t="s">
        <v>803</v>
      </c>
      <c r="S455" s="143" t="s">
        <v>798</v>
      </c>
      <c r="T455" s="143" t="s">
        <v>799</v>
      </c>
      <c r="U455" s="143" t="s">
        <v>800</v>
      </c>
      <c r="V455" s="143" t="s">
        <v>801</v>
      </c>
      <c r="W455" s="143" t="s">
        <v>1115</v>
      </c>
      <c r="X455" s="143" t="s">
        <v>1115</v>
      </c>
      <c r="Y455" s="143" t="s">
        <v>1115</v>
      </c>
      <c r="Z455" s="143" t="s">
        <v>1115</v>
      </c>
    </row>
    <row r="456" spans="1:26" ht="20">
      <c r="A456"/>
      <c r="F456" s="153" t="s">
        <v>3081</v>
      </c>
      <c r="G456" s="153" t="s">
        <v>3182</v>
      </c>
      <c r="H456" s="153">
        <v>4</v>
      </c>
      <c r="I456" s="153">
        <v>76</v>
      </c>
      <c r="J456" s="154" t="s">
        <v>4186</v>
      </c>
      <c r="K456" s="154" t="s">
        <v>3536</v>
      </c>
      <c r="L456" s="154" t="s">
        <v>4187</v>
      </c>
      <c r="M456" s="154">
        <v>33</v>
      </c>
      <c r="N456" s="154" t="s">
        <v>4188</v>
      </c>
      <c r="O456" s="155" t="s">
        <v>3754</v>
      </c>
      <c r="P456" s="155" t="s">
        <v>3323</v>
      </c>
      <c r="Q456" s="143" t="s">
        <v>4287</v>
      </c>
      <c r="R456" s="143" t="s">
        <v>996</v>
      </c>
      <c r="S456" s="143" t="s">
        <v>654</v>
      </c>
      <c r="T456" s="143" t="s">
        <v>655</v>
      </c>
      <c r="U456" s="143" t="s">
        <v>656</v>
      </c>
      <c r="V456" s="143" t="s">
        <v>805</v>
      </c>
      <c r="W456" s="143" t="s">
        <v>1115</v>
      </c>
      <c r="X456" s="143" t="s">
        <v>1115</v>
      </c>
      <c r="Y456" s="143" t="s">
        <v>1115</v>
      </c>
      <c r="Z456" s="143" t="s">
        <v>1115</v>
      </c>
    </row>
    <row r="457" spans="1:26" ht="20">
      <c r="A457"/>
      <c r="F457" s="153" t="s">
        <v>3081</v>
      </c>
      <c r="G457" s="153" t="s">
        <v>3183</v>
      </c>
      <c r="H457" s="153">
        <v>4</v>
      </c>
      <c r="I457" s="153">
        <v>77</v>
      </c>
      <c r="J457" s="154" t="s">
        <v>4186</v>
      </c>
      <c r="K457" s="154" t="s">
        <v>3536</v>
      </c>
      <c r="L457" s="154" t="s">
        <v>4187</v>
      </c>
      <c r="M457" s="154">
        <v>33</v>
      </c>
      <c r="N457" s="154" t="s">
        <v>4188</v>
      </c>
      <c r="O457" s="155" t="s">
        <v>3757</v>
      </c>
      <c r="P457" s="155" t="s">
        <v>1519</v>
      </c>
      <c r="Q457" s="143" t="s">
        <v>4288</v>
      </c>
      <c r="R457" s="143" t="s">
        <v>4289</v>
      </c>
      <c r="S457" s="143" t="s">
        <v>875</v>
      </c>
      <c r="T457" s="143" t="s">
        <v>876</v>
      </c>
      <c r="U457" s="143" t="s">
        <v>4290</v>
      </c>
      <c r="V457" s="143" t="s">
        <v>3938</v>
      </c>
      <c r="W457" s="143" t="s">
        <v>1115</v>
      </c>
      <c r="X457" s="143" t="s">
        <v>1115</v>
      </c>
      <c r="Y457" s="143" t="s">
        <v>1115</v>
      </c>
      <c r="Z457" s="143" t="s">
        <v>1115</v>
      </c>
    </row>
    <row r="458" spans="1:26" ht="20">
      <c r="A458"/>
      <c r="F458" s="153" t="s">
        <v>3081</v>
      </c>
      <c r="G458" s="153" t="s">
        <v>3184</v>
      </c>
      <c r="H458" s="153">
        <v>4</v>
      </c>
      <c r="I458" s="153">
        <v>78</v>
      </c>
      <c r="J458" s="154" t="s">
        <v>4186</v>
      </c>
      <c r="K458" s="154" t="s">
        <v>3536</v>
      </c>
      <c r="L458" s="154" t="s">
        <v>4187</v>
      </c>
      <c r="M458" s="154">
        <v>33</v>
      </c>
      <c r="N458" s="154" t="s">
        <v>4188</v>
      </c>
      <c r="O458" s="155" t="s">
        <v>3762</v>
      </c>
      <c r="P458" s="155" t="s">
        <v>1525</v>
      </c>
      <c r="Q458" s="143" t="s">
        <v>4291</v>
      </c>
      <c r="R458" s="143" t="s">
        <v>660</v>
      </c>
      <c r="S458" s="143" t="s">
        <v>875</v>
      </c>
      <c r="T458" s="143" t="s">
        <v>876</v>
      </c>
      <c r="U458" s="143" t="s">
        <v>4290</v>
      </c>
      <c r="V458" s="143" t="s">
        <v>3938</v>
      </c>
      <c r="W458" s="143" t="s">
        <v>1115</v>
      </c>
      <c r="X458" s="143" t="s">
        <v>1115</v>
      </c>
      <c r="Y458" s="143" t="s">
        <v>1115</v>
      </c>
      <c r="Z458" s="143" t="s">
        <v>1115</v>
      </c>
    </row>
    <row r="459" spans="1:26" ht="20">
      <c r="A459"/>
      <c r="F459" s="153" t="s">
        <v>3081</v>
      </c>
      <c r="G459" s="153" t="s">
        <v>3185</v>
      </c>
      <c r="H459" s="153">
        <v>4</v>
      </c>
      <c r="I459" s="153">
        <v>79</v>
      </c>
      <c r="J459" s="154" t="s">
        <v>4186</v>
      </c>
      <c r="K459" s="154" t="s">
        <v>3536</v>
      </c>
      <c r="L459" s="154" t="s">
        <v>4187</v>
      </c>
      <c r="M459" s="154">
        <v>33</v>
      </c>
      <c r="N459" s="154" t="s">
        <v>4188</v>
      </c>
      <c r="O459" s="155" t="s">
        <v>3764</v>
      </c>
      <c r="P459" s="155" t="s">
        <v>1530</v>
      </c>
      <c r="Q459" s="143" t="s">
        <v>4292</v>
      </c>
      <c r="R459" s="143" t="s">
        <v>808</v>
      </c>
      <c r="S459" s="143" t="s">
        <v>875</v>
      </c>
      <c r="T459" s="143" t="s">
        <v>876</v>
      </c>
      <c r="U459" s="143" t="s">
        <v>4290</v>
      </c>
      <c r="V459" s="143" t="s">
        <v>3938</v>
      </c>
      <c r="W459" s="143" t="s">
        <v>1115</v>
      </c>
      <c r="X459" s="143" t="s">
        <v>1115</v>
      </c>
      <c r="Y459" s="143" t="s">
        <v>1115</v>
      </c>
      <c r="Z459" s="143" t="s">
        <v>1115</v>
      </c>
    </row>
    <row r="460" spans="1:26" ht="20">
      <c r="A460"/>
      <c r="F460" s="153" t="s">
        <v>3081</v>
      </c>
      <c r="G460" s="153" t="s">
        <v>3186</v>
      </c>
      <c r="H460" s="153">
        <v>4</v>
      </c>
      <c r="I460" s="153">
        <v>80</v>
      </c>
      <c r="J460" s="154" t="s">
        <v>4186</v>
      </c>
      <c r="K460" s="154" t="s">
        <v>3536</v>
      </c>
      <c r="L460" s="154" t="s">
        <v>4187</v>
      </c>
      <c r="M460" s="154">
        <v>33</v>
      </c>
      <c r="N460" s="154" t="s">
        <v>4188</v>
      </c>
      <c r="O460" s="155" t="s">
        <v>3767</v>
      </c>
      <c r="P460" s="155" t="s">
        <v>1535</v>
      </c>
      <c r="Q460" s="143" t="s">
        <v>4293</v>
      </c>
      <c r="R460" s="143" t="s">
        <v>662</v>
      </c>
      <c r="S460" s="143" t="s">
        <v>875</v>
      </c>
      <c r="T460" s="143" t="s">
        <v>876</v>
      </c>
      <c r="U460" s="143" t="s">
        <v>4290</v>
      </c>
      <c r="V460" s="143" t="s">
        <v>3938</v>
      </c>
      <c r="W460" s="143" t="s">
        <v>1115</v>
      </c>
      <c r="X460" s="143" t="s">
        <v>1115</v>
      </c>
      <c r="Y460" s="143" t="s">
        <v>1115</v>
      </c>
      <c r="Z460" s="143" t="s">
        <v>1115</v>
      </c>
    </row>
    <row r="461" spans="1:26" ht="20">
      <c r="A461"/>
      <c r="F461" s="153" t="s">
        <v>3081</v>
      </c>
      <c r="G461" s="153" t="s">
        <v>3187</v>
      </c>
      <c r="H461" s="153">
        <v>4</v>
      </c>
      <c r="I461" s="153">
        <v>81</v>
      </c>
      <c r="J461" s="154" t="s">
        <v>4186</v>
      </c>
      <c r="K461" s="154" t="s">
        <v>3536</v>
      </c>
      <c r="L461" s="154" t="s">
        <v>4187</v>
      </c>
      <c r="M461" s="154">
        <v>33</v>
      </c>
      <c r="N461" s="154" t="s">
        <v>4188</v>
      </c>
      <c r="O461" s="155" t="s">
        <v>3769</v>
      </c>
      <c r="P461" s="155" t="s">
        <v>1539</v>
      </c>
      <c r="Q461" s="143" t="s">
        <v>4294</v>
      </c>
      <c r="R461" s="143" t="s">
        <v>924</v>
      </c>
      <c r="S461" s="143" t="s">
        <v>875</v>
      </c>
      <c r="T461" s="143" t="s">
        <v>876</v>
      </c>
      <c r="U461" s="143" t="s">
        <v>4290</v>
      </c>
      <c r="V461" s="143" t="s">
        <v>3938</v>
      </c>
      <c r="W461" s="143" t="s">
        <v>1115</v>
      </c>
      <c r="X461" s="143" t="s">
        <v>1115</v>
      </c>
      <c r="Y461" s="143" t="s">
        <v>1115</v>
      </c>
      <c r="Z461" s="143" t="s">
        <v>1115</v>
      </c>
    </row>
    <row r="462" spans="1:26" ht="20">
      <c r="A462"/>
      <c r="F462" s="153" t="s">
        <v>3081</v>
      </c>
      <c r="G462" s="153" t="s">
        <v>3188</v>
      </c>
      <c r="H462" s="153">
        <v>4</v>
      </c>
      <c r="I462" s="153">
        <v>82</v>
      </c>
      <c r="J462" s="154" t="s">
        <v>4186</v>
      </c>
      <c r="K462" s="154" t="s">
        <v>3536</v>
      </c>
      <c r="L462" s="154" t="s">
        <v>4187</v>
      </c>
      <c r="M462" s="154">
        <v>33</v>
      </c>
      <c r="N462" s="154" t="s">
        <v>4188</v>
      </c>
      <c r="O462" s="155" t="s">
        <v>3771</v>
      </c>
      <c r="P462" s="155" t="s">
        <v>1544</v>
      </c>
      <c r="Q462" s="143" t="s">
        <v>4295</v>
      </c>
      <c r="R462" s="143" t="s">
        <v>879</v>
      </c>
      <c r="S462" s="143" t="s">
        <v>875</v>
      </c>
      <c r="T462" s="143" t="s">
        <v>876</v>
      </c>
      <c r="U462" s="143" t="s">
        <v>4290</v>
      </c>
      <c r="V462" s="143" t="s">
        <v>3938</v>
      </c>
      <c r="W462" s="143" t="s">
        <v>1115</v>
      </c>
      <c r="X462" s="143" t="s">
        <v>1115</v>
      </c>
      <c r="Y462" s="143" t="s">
        <v>1115</v>
      </c>
      <c r="Z462" s="143" t="s">
        <v>1115</v>
      </c>
    </row>
    <row r="463" spans="1:26" ht="20">
      <c r="A463"/>
      <c r="F463" s="153" t="s">
        <v>3081</v>
      </c>
      <c r="G463" s="153" t="s">
        <v>3189</v>
      </c>
      <c r="H463" s="153">
        <v>4</v>
      </c>
      <c r="I463" s="153">
        <v>83</v>
      </c>
      <c r="J463" s="154" t="s">
        <v>4186</v>
      </c>
      <c r="K463" s="154" t="s">
        <v>3536</v>
      </c>
      <c r="L463" s="154" t="s">
        <v>4187</v>
      </c>
      <c r="M463" s="154">
        <v>33</v>
      </c>
      <c r="N463" s="154" t="s">
        <v>4188</v>
      </c>
      <c r="O463" s="155" t="s">
        <v>3773</v>
      </c>
      <c r="P463" s="155" t="s">
        <v>1549</v>
      </c>
      <c r="Q463" s="143" t="s">
        <v>4296</v>
      </c>
      <c r="R463" s="143" t="s">
        <v>880</v>
      </c>
      <c r="S463" s="143" t="s">
        <v>875</v>
      </c>
      <c r="T463" s="143" t="s">
        <v>876</v>
      </c>
      <c r="U463" s="143" t="s">
        <v>4290</v>
      </c>
      <c r="V463" s="143" t="s">
        <v>3938</v>
      </c>
      <c r="W463" s="143" t="s">
        <v>1115</v>
      </c>
      <c r="X463" s="143" t="s">
        <v>1115</v>
      </c>
      <c r="Y463" s="143" t="s">
        <v>1115</v>
      </c>
      <c r="Z463" s="143" t="s">
        <v>1115</v>
      </c>
    </row>
    <row r="464" spans="1:26" ht="20">
      <c r="A464"/>
      <c r="F464" s="153" t="s">
        <v>3081</v>
      </c>
      <c r="G464" s="153" t="s">
        <v>3190</v>
      </c>
      <c r="H464" s="153">
        <v>4</v>
      </c>
      <c r="I464" s="153">
        <v>84</v>
      </c>
      <c r="J464" s="154" t="s">
        <v>4186</v>
      </c>
      <c r="K464" s="154" t="s">
        <v>3536</v>
      </c>
      <c r="L464" s="154" t="s">
        <v>4187</v>
      </c>
      <c r="M464" s="154">
        <v>33</v>
      </c>
      <c r="N464" s="154" t="s">
        <v>4188</v>
      </c>
      <c r="O464" s="155" t="s">
        <v>3775</v>
      </c>
      <c r="P464" s="155" t="s">
        <v>1554</v>
      </c>
      <c r="Q464" s="143" t="s">
        <v>4297</v>
      </c>
      <c r="R464" s="143" t="s">
        <v>998</v>
      </c>
      <c r="S464" s="143" t="s">
        <v>875</v>
      </c>
      <c r="T464" s="143" t="s">
        <v>876</v>
      </c>
      <c r="U464" s="143" t="s">
        <v>4290</v>
      </c>
      <c r="V464" s="143" t="s">
        <v>3938</v>
      </c>
      <c r="W464" s="143" t="s">
        <v>1115</v>
      </c>
      <c r="X464" s="143" t="s">
        <v>1115</v>
      </c>
      <c r="Y464" s="143" t="s">
        <v>1115</v>
      </c>
      <c r="Z464" s="143" t="s">
        <v>1115</v>
      </c>
    </row>
    <row r="465" spans="1:26" ht="20">
      <c r="A465"/>
      <c r="F465" s="153" t="s">
        <v>3081</v>
      </c>
      <c r="G465" s="153" t="s">
        <v>3191</v>
      </c>
      <c r="H465" s="153">
        <v>4</v>
      </c>
      <c r="I465" s="153">
        <v>85</v>
      </c>
      <c r="J465" s="154" t="s">
        <v>4186</v>
      </c>
      <c r="K465" s="154" t="s">
        <v>3536</v>
      </c>
      <c r="L465" s="154" t="s">
        <v>4187</v>
      </c>
      <c r="M465" s="154">
        <v>33</v>
      </c>
      <c r="N465" s="154" t="s">
        <v>4188</v>
      </c>
      <c r="O465" s="155" t="s">
        <v>4298</v>
      </c>
      <c r="P465" s="155" t="s">
        <v>1593</v>
      </c>
      <c r="Q465" s="143" t="s">
        <v>4299</v>
      </c>
      <c r="R465" s="143" t="s">
        <v>1000</v>
      </c>
      <c r="S465" s="143" t="s">
        <v>714</v>
      </c>
      <c r="T465" s="143" t="s">
        <v>609</v>
      </c>
      <c r="U465" s="143" t="s">
        <v>610</v>
      </c>
      <c r="V465" s="143" t="s">
        <v>715</v>
      </c>
      <c r="W465" s="143" t="s">
        <v>1115</v>
      </c>
      <c r="X465" s="143" t="s">
        <v>1115</v>
      </c>
      <c r="Y465" s="143" t="s">
        <v>1115</v>
      </c>
      <c r="Z465" s="143" t="s">
        <v>1115</v>
      </c>
    </row>
    <row r="466" spans="1:26" ht="20">
      <c r="A466"/>
      <c r="F466" s="153" t="s">
        <v>3081</v>
      </c>
      <c r="G466" s="153" t="s">
        <v>3192</v>
      </c>
      <c r="H466" s="153">
        <v>4</v>
      </c>
      <c r="I466" s="153">
        <v>86</v>
      </c>
      <c r="J466" s="154" t="s">
        <v>4186</v>
      </c>
      <c r="K466" s="154" t="s">
        <v>3536</v>
      </c>
      <c r="L466" s="154" t="s">
        <v>4187</v>
      </c>
      <c r="M466" s="154">
        <v>33</v>
      </c>
      <c r="N466" s="154" t="s">
        <v>4188</v>
      </c>
      <c r="O466" s="155" t="s">
        <v>4300</v>
      </c>
      <c r="P466" s="155" t="s">
        <v>1598</v>
      </c>
      <c r="Q466" s="143" t="s">
        <v>4301</v>
      </c>
      <c r="R466" s="143" t="s">
        <v>1001</v>
      </c>
      <c r="S466" s="143" t="s">
        <v>714</v>
      </c>
      <c r="T466" s="143" t="s">
        <v>609</v>
      </c>
      <c r="U466" s="143" t="s">
        <v>610</v>
      </c>
      <c r="V466" s="143" t="s">
        <v>715</v>
      </c>
      <c r="W466" s="143" t="s">
        <v>1115</v>
      </c>
      <c r="X466" s="143" t="s">
        <v>1115</v>
      </c>
      <c r="Y466" s="143" t="s">
        <v>1115</v>
      </c>
      <c r="Z466" s="143" t="s">
        <v>1115</v>
      </c>
    </row>
    <row r="467" spans="1:26" ht="20">
      <c r="A467"/>
      <c r="F467" s="153" t="s">
        <v>3081</v>
      </c>
      <c r="G467" s="153" t="s">
        <v>3193</v>
      </c>
      <c r="H467" s="153">
        <v>4</v>
      </c>
      <c r="I467" s="153">
        <v>87</v>
      </c>
      <c r="J467" s="154" t="s">
        <v>4186</v>
      </c>
      <c r="K467" s="154" t="s">
        <v>3536</v>
      </c>
      <c r="L467" s="154" t="s">
        <v>4187</v>
      </c>
      <c r="M467" s="154">
        <v>33</v>
      </c>
      <c r="N467" s="154" t="s">
        <v>4188</v>
      </c>
      <c r="O467" s="155" t="s">
        <v>4302</v>
      </c>
      <c r="P467" s="155" t="s">
        <v>1602</v>
      </c>
      <c r="Q467" s="143" t="s">
        <v>4303</v>
      </c>
      <c r="R467" s="143" t="s">
        <v>1002</v>
      </c>
      <c r="S467" s="143" t="s">
        <v>714</v>
      </c>
      <c r="T467" s="143" t="s">
        <v>609</v>
      </c>
      <c r="U467" s="143" t="s">
        <v>610</v>
      </c>
      <c r="V467" s="143" t="s">
        <v>715</v>
      </c>
      <c r="W467" s="143" t="s">
        <v>1115</v>
      </c>
      <c r="X467" s="143" t="s">
        <v>1115</v>
      </c>
      <c r="Y467" s="143" t="s">
        <v>1115</v>
      </c>
      <c r="Z467" s="143" t="s">
        <v>1115</v>
      </c>
    </row>
    <row r="468" spans="1:26" ht="20">
      <c r="A468"/>
      <c r="F468" s="153" t="s">
        <v>3081</v>
      </c>
      <c r="G468" s="153" t="s">
        <v>3194</v>
      </c>
      <c r="H468" s="153">
        <v>4</v>
      </c>
      <c r="I468" s="153">
        <v>88</v>
      </c>
      <c r="J468" s="154" t="s">
        <v>4186</v>
      </c>
      <c r="K468" s="154" t="s">
        <v>3536</v>
      </c>
      <c r="L468" s="154" t="s">
        <v>4187</v>
      </c>
      <c r="M468" s="154">
        <v>33</v>
      </c>
      <c r="N468" s="154" t="s">
        <v>4188</v>
      </c>
      <c r="O468" s="155" t="s">
        <v>3805</v>
      </c>
      <c r="P468" s="155" t="s">
        <v>1606</v>
      </c>
      <c r="Q468" s="143" t="s">
        <v>4304</v>
      </c>
      <c r="R468" s="143" t="s">
        <v>479</v>
      </c>
      <c r="S468" s="143" t="s">
        <v>110</v>
      </c>
      <c r="T468" s="143" t="s">
        <v>111</v>
      </c>
      <c r="U468" s="143" t="s">
        <v>184</v>
      </c>
      <c r="V468" s="143" t="s">
        <v>882</v>
      </c>
      <c r="W468" s="143" t="s">
        <v>1115</v>
      </c>
      <c r="X468" s="143" t="s">
        <v>1115</v>
      </c>
      <c r="Y468" s="143" t="s">
        <v>1115</v>
      </c>
      <c r="Z468" s="143" t="s">
        <v>1115</v>
      </c>
    </row>
    <row r="469" spans="1:26" ht="20">
      <c r="A469"/>
      <c r="F469" s="153" t="s">
        <v>3081</v>
      </c>
      <c r="G469" s="153" t="s">
        <v>3195</v>
      </c>
      <c r="H469" s="153">
        <v>4</v>
      </c>
      <c r="I469" s="153">
        <v>89</v>
      </c>
      <c r="J469" s="154" t="s">
        <v>4186</v>
      </c>
      <c r="K469" s="154" t="s">
        <v>3536</v>
      </c>
      <c r="L469" s="154" t="s">
        <v>4187</v>
      </c>
      <c r="M469" s="154">
        <v>33</v>
      </c>
      <c r="N469" s="154" t="s">
        <v>4188</v>
      </c>
      <c r="O469" s="155" t="s">
        <v>3807</v>
      </c>
      <c r="P469" s="155" t="s">
        <v>1614</v>
      </c>
      <c r="Q469" s="143" t="s">
        <v>4305</v>
      </c>
      <c r="R469" s="143" t="s">
        <v>883</v>
      </c>
      <c r="S469" s="143" t="s">
        <v>110</v>
      </c>
      <c r="T469" s="143" t="s">
        <v>111</v>
      </c>
      <c r="U469" s="143" t="s">
        <v>184</v>
      </c>
      <c r="V469" s="143" t="s">
        <v>882</v>
      </c>
      <c r="W469" s="143" t="s">
        <v>1115</v>
      </c>
      <c r="X469" s="143" t="s">
        <v>1115</v>
      </c>
      <c r="Y469" s="143" t="s">
        <v>1115</v>
      </c>
      <c r="Z469" s="143" t="s">
        <v>1115</v>
      </c>
    </row>
    <row r="470" spans="1:26" ht="20">
      <c r="A470"/>
      <c r="F470" s="153" t="s">
        <v>3081</v>
      </c>
      <c r="G470" s="153" t="s">
        <v>3196</v>
      </c>
      <c r="H470" s="153">
        <v>6</v>
      </c>
      <c r="I470" s="153">
        <v>90</v>
      </c>
      <c r="J470" s="154" t="s">
        <v>4186</v>
      </c>
      <c r="K470" s="154" t="s">
        <v>3536</v>
      </c>
      <c r="L470" s="154" t="s">
        <v>4187</v>
      </c>
      <c r="M470" s="154">
        <v>33</v>
      </c>
      <c r="N470" s="154" t="s">
        <v>4188</v>
      </c>
      <c r="O470" s="155" t="s">
        <v>3809</v>
      </c>
      <c r="P470" s="155" t="s">
        <v>1621</v>
      </c>
      <c r="Q470" s="143" t="s">
        <v>4306</v>
      </c>
      <c r="R470" s="143" t="s">
        <v>480</v>
      </c>
      <c r="S470" s="143" t="s">
        <v>816</v>
      </c>
      <c r="T470" s="143" t="s">
        <v>817</v>
      </c>
      <c r="U470" s="143" t="s">
        <v>818</v>
      </c>
      <c r="V470" s="143" t="s">
        <v>819</v>
      </c>
      <c r="W470" s="143" t="s">
        <v>674</v>
      </c>
      <c r="X470" s="143" t="s">
        <v>675</v>
      </c>
      <c r="Y470" s="143" t="s">
        <v>1115</v>
      </c>
      <c r="Z470" s="143" t="s">
        <v>1115</v>
      </c>
    </row>
    <row r="471" spans="1:26" ht="20">
      <c r="A471"/>
      <c r="F471" s="153" t="s">
        <v>3081</v>
      </c>
      <c r="G471" s="153" t="s">
        <v>3197</v>
      </c>
      <c r="H471" s="153">
        <v>6</v>
      </c>
      <c r="I471" s="153">
        <v>91</v>
      </c>
      <c r="J471" s="154" t="s">
        <v>4186</v>
      </c>
      <c r="K471" s="154" t="s">
        <v>3536</v>
      </c>
      <c r="L471" s="154" t="s">
        <v>4187</v>
      </c>
      <c r="M471" s="154">
        <v>33</v>
      </c>
      <c r="N471" s="154" t="s">
        <v>4188</v>
      </c>
      <c r="O471" s="155" t="s">
        <v>3812</v>
      </c>
      <c r="P471" s="155" t="s">
        <v>1629</v>
      </c>
      <c r="Q471" s="143" t="s">
        <v>4307</v>
      </c>
      <c r="R471" s="143" t="s">
        <v>481</v>
      </c>
      <c r="S471" s="143" t="s">
        <v>821</v>
      </c>
      <c r="T471" s="143" t="s">
        <v>822</v>
      </c>
      <c r="U471" s="143" t="s">
        <v>817</v>
      </c>
      <c r="V471" s="143" t="s">
        <v>818</v>
      </c>
      <c r="W471" s="143" t="s">
        <v>679</v>
      </c>
      <c r="X471" s="143" t="s">
        <v>675</v>
      </c>
      <c r="Y471" s="143" t="s">
        <v>1115</v>
      </c>
      <c r="Z471" s="143" t="s">
        <v>1115</v>
      </c>
    </row>
    <row r="472" spans="1:26" ht="20">
      <c r="A472"/>
      <c r="F472" s="153" t="s">
        <v>3081</v>
      </c>
      <c r="G472" s="153" t="s">
        <v>3198</v>
      </c>
      <c r="H472" s="153">
        <v>8</v>
      </c>
      <c r="I472" s="153">
        <v>92</v>
      </c>
      <c r="J472" s="154" t="s">
        <v>4186</v>
      </c>
      <c r="K472" s="154" t="s">
        <v>3536</v>
      </c>
      <c r="L472" s="154" t="s">
        <v>4187</v>
      </c>
      <c r="M472" s="154">
        <v>33</v>
      </c>
      <c r="N472" s="154" t="s">
        <v>4188</v>
      </c>
      <c r="O472" s="155" t="s">
        <v>3814</v>
      </c>
      <c r="P472" s="155" t="s">
        <v>1637</v>
      </c>
      <c r="Q472" s="143" t="s">
        <v>4308</v>
      </c>
      <c r="R472" s="143" t="s">
        <v>3336</v>
      </c>
      <c r="S472" s="143" t="s">
        <v>824</v>
      </c>
      <c r="T472" s="143" t="s">
        <v>825</v>
      </c>
      <c r="U472" s="143" t="s">
        <v>826</v>
      </c>
      <c r="V472" s="143" t="s">
        <v>827</v>
      </c>
      <c r="W472" s="143" t="s">
        <v>828</v>
      </c>
      <c r="X472" s="143" t="s">
        <v>829</v>
      </c>
      <c r="Y472" s="143" t="s">
        <v>687</v>
      </c>
      <c r="Z472" s="143" t="s">
        <v>639</v>
      </c>
    </row>
    <row r="473" spans="1:26" ht="20">
      <c r="A473"/>
      <c r="F473" s="153" t="s">
        <v>3081</v>
      </c>
      <c r="G473" s="153" t="s">
        <v>3199</v>
      </c>
      <c r="H473" s="153">
        <v>5</v>
      </c>
      <c r="I473" s="153">
        <v>93</v>
      </c>
      <c r="J473" s="154" t="s">
        <v>4186</v>
      </c>
      <c r="K473" s="154" t="s">
        <v>3536</v>
      </c>
      <c r="L473" s="154" t="s">
        <v>4187</v>
      </c>
      <c r="M473" s="154">
        <v>33</v>
      </c>
      <c r="N473" s="154" t="s">
        <v>4188</v>
      </c>
      <c r="O473" s="155" t="s">
        <v>3816</v>
      </c>
      <c r="P473" s="155" t="s">
        <v>1645</v>
      </c>
      <c r="Q473" s="143" t="s">
        <v>4309</v>
      </c>
      <c r="R473" s="143" t="s">
        <v>930</v>
      </c>
      <c r="S473" s="143" t="s">
        <v>931</v>
      </c>
      <c r="T473" s="143" t="s">
        <v>932</v>
      </c>
      <c r="U473" s="143" t="s">
        <v>933</v>
      </c>
      <c r="V473" s="143" t="s">
        <v>934</v>
      </c>
      <c r="W473" s="143" t="s">
        <v>935</v>
      </c>
      <c r="X473" s="143" t="s">
        <v>1115</v>
      </c>
      <c r="Y473" s="143" t="s">
        <v>1115</v>
      </c>
      <c r="Z473" s="143" t="s">
        <v>1115</v>
      </c>
    </row>
    <row r="474" spans="1:26" ht="20">
      <c r="A474"/>
      <c r="F474" s="153" t="s">
        <v>3081</v>
      </c>
      <c r="G474" s="153" t="s">
        <v>3200</v>
      </c>
      <c r="H474" s="153">
        <v>5</v>
      </c>
      <c r="I474" s="153">
        <v>94</v>
      </c>
      <c r="J474" s="154" t="s">
        <v>4186</v>
      </c>
      <c r="K474" s="154" t="s">
        <v>3536</v>
      </c>
      <c r="L474" s="154" t="s">
        <v>4187</v>
      </c>
      <c r="M474" s="154">
        <v>33</v>
      </c>
      <c r="N474" s="154" t="s">
        <v>4188</v>
      </c>
      <c r="O474" s="155" t="s">
        <v>3818</v>
      </c>
      <c r="P474" s="155" t="s">
        <v>1653</v>
      </c>
      <c r="Q474" s="143" t="s">
        <v>4310</v>
      </c>
      <c r="R474" s="143" t="s">
        <v>694</v>
      </c>
      <c r="S474" s="143" t="s">
        <v>936</v>
      </c>
      <c r="T474" s="143" t="s">
        <v>1009</v>
      </c>
      <c r="U474" s="143" t="s">
        <v>1010</v>
      </c>
      <c r="V474" s="143" t="s">
        <v>1011</v>
      </c>
      <c r="W474" s="143" t="s">
        <v>1012</v>
      </c>
      <c r="X474" s="143" t="s">
        <v>1115</v>
      </c>
      <c r="Y474" s="143" t="s">
        <v>1115</v>
      </c>
      <c r="Z474" s="143" t="s">
        <v>1115</v>
      </c>
    </row>
    <row r="475" spans="1:26" ht="20">
      <c r="A475"/>
      <c r="F475" s="153" t="s">
        <v>3081</v>
      </c>
      <c r="G475" s="153" t="s">
        <v>3201</v>
      </c>
      <c r="H475" s="153">
        <v>6</v>
      </c>
      <c r="I475" s="153">
        <v>95</v>
      </c>
      <c r="J475" s="154" t="s">
        <v>4186</v>
      </c>
      <c r="K475" s="154" t="s">
        <v>3536</v>
      </c>
      <c r="L475" s="154" t="s">
        <v>4187</v>
      </c>
      <c r="M475" s="154">
        <v>33</v>
      </c>
      <c r="N475" s="154" t="s">
        <v>4188</v>
      </c>
      <c r="O475" s="155" t="s">
        <v>3820</v>
      </c>
      <c r="P475" s="155" t="s">
        <v>1661</v>
      </c>
      <c r="Q475" s="143" t="s">
        <v>4311</v>
      </c>
      <c r="R475" s="143" t="s">
        <v>381</v>
      </c>
      <c r="S475" s="143" t="s">
        <v>821</v>
      </c>
      <c r="T475" s="143" t="s">
        <v>822</v>
      </c>
      <c r="U475" s="143" t="s">
        <v>817</v>
      </c>
      <c r="V475" s="143" t="s">
        <v>818</v>
      </c>
      <c r="W475" s="143" t="s">
        <v>679</v>
      </c>
      <c r="X475" s="143" t="s">
        <v>675</v>
      </c>
      <c r="Y475" s="143" t="s">
        <v>1115</v>
      </c>
      <c r="Z475" s="143" t="s">
        <v>1115</v>
      </c>
    </row>
    <row r="476" spans="1:26" ht="20">
      <c r="A476"/>
      <c r="F476" s="153" t="s">
        <v>3081</v>
      </c>
      <c r="G476" s="153" t="s">
        <v>3202</v>
      </c>
      <c r="H476" s="153">
        <v>2</v>
      </c>
      <c r="I476" s="153">
        <v>96</v>
      </c>
      <c r="J476" s="154" t="s">
        <v>4186</v>
      </c>
      <c r="K476" s="154" t="s">
        <v>3536</v>
      </c>
      <c r="L476" s="154" t="s">
        <v>4187</v>
      </c>
      <c r="M476" s="154">
        <v>33</v>
      </c>
      <c r="N476" s="154" t="s">
        <v>4188</v>
      </c>
      <c r="O476" s="155" t="s">
        <v>3823</v>
      </c>
      <c r="P476" s="155" t="s">
        <v>1669</v>
      </c>
      <c r="Q476" s="143" t="s">
        <v>4312</v>
      </c>
      <c r="R476" s="143" t="s">
        <v>4313</v>
      </c>
      <c r="S476" s="143" t="s">
        <v>702</v>
      </c>
      <c r="T476" s="143" t="s">
        <v>703</v>
      </c>
      <c r="U476" s="143" t="s">
        <v>1115</v>
      </c>
      <c r="V476" s="143" t="s">
        <v>1115</v>
      </c>
      <c r="W476" s="143" t="s">
        <v>1115</v>
      </c>
      <c r="X476" s="143" t="s">
        <v>1115</v>
      </c>
      <c r="Y476" s="143" t="s">
        <v>1115</v>
      </c>
      <c r="Z476" s="143" t="s">
        <v>1115</v>
      </c>
    </row>
    <row r="477" spans="1:26" ht="20">
      <c r="A477"/>
      <c r="F477" s="153" t="s">
        <v>3081</v>
      </c>
      <c r="G477" s="153" t="s">
        <v>3203</v>
      </c>
      <c r="H477" s="153">
        <v>7</v>
      </c>
      <c r="I477" s="153">
        <v>97</v>
      </c>
      <c r="J477" s="154" t="s">
        <v>4186</v>
      </c>
      <c r="K477" s="154" t="s">
        <v>3536</v>
      </c>
      <c r="L477" s="154" t="s">
        <v>4187</v>
      </c>
      <c r="M477" s="154">
        <v>33</v>
      </c>
      <c r="N477" s="154" t="s">
        <v>4188</v>
      </c>
      <c r="O477" s="155" t="s">
        <v>3825</v>
      </c>
      <c r="P477" s="155" t="s">
        <v>1677</v>
      </c>
      <c r="Q477" s="143" t="s">
        <v>4314</v>
      </c>
      <c r="R477" s="143" t="s">
        <v>383</v>
      </c>
      <c r="S477" s="143" t="s">
        <v>821</v>
      </c>
      <c r="T477" s="143" t="s">
        <v>822</v>
      </c>
      <c r="U477" s="143" t="s">
        <v>817</v>
      </c>
      <c r="V477" s="143" t="s">
        <v>818</v>
      </c>
      <c r="W477" s="143" t="s">
        <v>819</v>
      </c>
      <c r="X477" s="143" t="s">
        <v>674</v>
      </c>
      <c r="Y477" s="143" t="s">
        <v>1016</v>
      </c>
      <c r="Z477" s="143" t="s">
        <v>1115</v>
      </c>
    </row>
    <row r="478" spans="1:26" ht="20">
      <c r="A478"/>
      <c r="F478" s="153" t="s">
        <v>3081</v>
      </c>
      <c r="G478" s="153" t="s">
        <v>3204</v>
      </c>
      <c r="H478" s="153">
        <v>2</v>
      </c>
      <c r="I478" s="153">
        <v>98</v>
      </c>
      <c r="J478" s="154" t="s">
        <v>4186</v>
      </c>
      <c r="K478" s="154" t="s">
        <v>3536</v>
      </c>
      <c r="L478" s="154" t="s">
        <v>4187</v>
      </c>
      <c r="M478" s="154">
        <v>33</v>
      </c>
      <c r="N478" s="154" t="s">
        <v>4188</v>
      </c>
      <c r="O478" s="155" t="s">
        <v>3829</v>
      </c>
      <c r="P478" s="155" t="s">
        <v>1685</v>
      </c>
      <c r="Q478" s="143" t="s">
        <v>4315</v>
      </c>
      <c r="R478" s="143" t="s">
        <v>3351</v>
      </c>
      <c r="S478" s="143" t="s">
        <v>702</v>
      </c>
      <c r="T478" s="143" t="s">
        <v>703</v>
      </c>
      <c r="U478" s="143" t="s">
        <v>1115</v>
      </c>
      <c r="V478" s="143" t="s">
        <v>1115</v>
      </c>
      <c r="W478" s="143" t="s">
        <v>1115</v>
      </c>
      <c r="X478" s="143" t="s">
        <v>1115</v>
      </c>
      <c r="Y478" s="143" t="s">
        <v>1115</v>
      </c>
      <c r="Z478" s="143" t="s">
        <v>1115</v>
      </c>
    </row>
    <row r="479" spans="1:26" ht="20">
      <c r="A479"/>
      <c r="F479" s="153" t="s">
        <v>3081</v>
      </c>
      <c r="G479" s="153" t="s">
        <v>3205</v>
      </c>
      <c r="H479" s="153">
        <v>4</v>
      </c>
      <c r="I479" s="153">
        <v>99</v>
      </c>
      <c r="J479" s="154" t="s">
        <v>4186</v>
      </c>
      <c r="K479" s="154" t="s">
        <v>3536</v>
      </c>
      <c r="L479" s="154" t="s">
        <v>4187</v>
      </c>
      <c r="M479" s="154">
        <v>33</v>
      </c>
      <c r="N479" s="154" t="s">
        <v>4188</v>
      </c>
      <c r="O479" s="155" t="s">
        <v>3831</v>
      </c>
      <c r="P479" s="155" t="s">
        <v>1693</v>
      </c>
      <c r="Q479" s="143" t="s">
        <v>4316</v>
      </c>
      <c r="R479" s="143" t="s">
        <v>943</v>
      </c>
      <c r="S479" s="143" t="s">
        <v>709</v>
      </c>
      <c r="T479" s="143" t="s">
        <v>710</v>
      </c>
      <c r="U479" s="143" t="s">
        <v>711</v>
      </c>
      <c r="V479" s="143" t="s">
        <v>712</v>
      </c>
      <c r="W479" s="143" t="s">
        <v>1115</v>
      </c>
      <c r="X479" s="143" t="s">
        <v>1115</v>
      </c>
      <c r="Y479" s="143" t="s">
        <v>1115</v>
      </c>
      <c r="Z479" s="143" t="s">
        <v>1115</v>
      </c>
    </row>
    <row r="480" spans="1:26" ht="20">
      <c r="A480"/>
      <c r="F480" s="153" t="s">
        <v>3081</v>
      </c>
      <c r="G480" s="153" t="s">
        <v>3206</v>
      </c>
      <c r="H480" s="153">
        <v>4</v>
      </c>
      <c r="I480" s="153">
        <v>100</v>
      </c>
      <c r="J480" s="154" t="s">
        <v>4186</v>
      </c>
      <c r="K480" s="154" t="s">
        <v>3536</v>
      </c>
      <c r="L480" s="154" t="s">
        <v>4187</v>
      </c>
      <c r="M480" s="154">
        <v>33</v>
      </c>
      <c r="N480" s="154" t="s">
        <v>4188</v>
      </c>
      <c r="O480" s="155" t="s">
        <v>3833</v>
      </c>
      <c r="P480" s="155" t="s">
        <v>1701</v>
      </c>
      <c r="Q480" s="143" t="s">
        <v>4317</v>
      </c>
      <c r="R480" s="143" t="s">
        <v>1018</v>
      </c>
      <c r="S480" s="143" t="s">
        <v>714</v>
      </c>
      <c r="T480" s="143" t="s">
        <v>609</v>
      </c>
      <c r="U480" s="143" t="s">
        <v>610</v>
      </c>
      <c r="V480" s="143" t="s">
        <v>715</v>
      </c>
      <c r="W480" s="143" t="s">
        <v>1115</v>
      </c>
      <c r="X480" s="143" t="s">
        <v>1115</v>
      </c>
      <c r="Y480" s="143" t="s">
        <v>1115</v>
      </c>
      <c r="Z480" s="143" t="s">
        <v>1115</v>
      </c>
    </row>
    <row r="481" spans="1:26" ht="20">
      <c r="A481"/>
      <c r="F481" s="153" t="s">
        <v>3081</v>
      </c>
      <c r="G481" s="153" t="s">
        <v>3515</v>
      </c>
      <c r="H481" s="153">
        <v>4</v>
      </c>
      <c r="I481" s="153">
        <v>101</v>
      </c>
      <c r="J481" s="154" t="s">
        <v>4186</v>
      </c>
      <c r="K481" s="154" t="s">
        <v>3536</v>
      </c>
      <c r="L481" s="154" t="s">
        <v>4187</v>
      </c>
      <c r="M481" s="154">
        <v>33</v>
      </c>
      <c r="N481" s="154" t="s">
        <v>4188</v>
      </c>
      <c r="O481" s="155" t="s">
        <v>3835</v>
      </c>
      <c r="P481" s="155" t="s">
        <v>1846</v>
      </c>
      <c r="Q481" s="143" t="s">
        <v>4318</v>
      </c>
      <c r="R481" s="143" t="s">
        <v>894</v>
      </c>
      <c r="S481" s="143" t="s">
        <v>3837</v>
      </c>
      <c r="T481" s="143" t="s">
        <v>1115</v>
      </c>
      <c r="U481" s="143" t="s">
        <v>1115</v>
      </c>
      <c r="V481" s="143" t="s">
        <v>1115</v>
      </c>
      <c r="W481" s="143" t="s">
        <v>1115</v>
      </c>
      <c r="X481" s="143" t="s">
        <v>1115</v>
      </c>
      <c r="Y481" s="143" t="s">
        <v>1115</v>
      </c>
      <c r="Z481" s="143" t="s">
        <v>1115</v>
      </c>
    </row>
    <row r="482" spans="1:26" ht="20">
      <c r="A482"/>
      <c r="F482" s="153" t="s">
        <v>3081</v>
      </c>
      <c r="G482" s="153" t="s">
        <v>4319</v>
      </c>
      <c r="H482" s="153">
        <v>4</v>
      </c>
      <c r="I482" s="153">
        <v>101</v>
      </c>
      <c r="J482" s="154" t="s">
        <v>4186</v>
      </c>
      <c r="K482" s="154" t="s">
        <v>3536</v>
      </c>
      <c r="L482" s="154" t="s">
        <v>4187</v>
      </c>
      <c r="M482" s="154">
        <v>33</v>
      </c>
      <c r="N482" s="154" t="s">
        <v>4188</v>
      </c>
      <c r="O482" s="155" t="s">
        <v>3835</v>
      </c>
      <c r="P482" s="155" t="s">
        <v>1846</v>
      </c>
      <c r="Q482" s="143" t="s">
        <v>4318</v>
      </c>
      <c r="R482" s="143" t="s">
        <v>894</v>
      </c>
      <c r="S482" s="143" t="s">
        <v>3837</v>
      </c>
      <c r="T482" s="143" t="s">
        <v>1115</v>
      </c>
      <c r="U482" s="143" t="s">
        <v>1115</v>
      </c>
      <c r="V482" s="143" t="s">
        <v>1115</v>
      </c>
      <c r="W482" s="143" t="s">
        <v>1115</v>
      </c>
      <c r="X482" s="143" t="s">
        <v>1115</v>
      </c>
      <c r="Y482" s="143" t="s">
        <v>1115</v>
      </c>
      <c r="Z482" s="143" t="s">
        <v>1115</v>
      </c>
    </row>
    <row r="483" spans="1:26" ht="20">
      <c r="A483"/>
      <c r="F483" s="153" t="s">
        <v>3081</v>
      </c>
      <c r="G483" s="153" t="s">
        <v>4320</v>
      </c>
      <c r="H483" s="153">
        <v>4</v>
      </c>
      <c r="I483" s="153">
        <v>101</v>
      </c>
      <c r="J483" s="154" t="s">
        <v>4186</v>
      </c>
      <c r="K483" s="154" t="s">
        <v>3536</v>
      </c>
      <c r="L483" s="154" t="s">
        <v>4187</v>
      </c>
      <c r="M483" s="154">
        <v>33</v>
      </c>
      <c r="N483" s="154" t="s">
        <v>4188</v>
      </c>
      <c r="O483" s="155" t="s">
        <v>3835</v>
      </c>
      <c r="P483" s="155" t="s">
        <v>1846</v>
      </c>
      <c r="Q483" s="143" t="s">
        <v>4318</v>
      </c>
      <c r="R483" s="143" t="s">
        <v>894</v>
      </c>
      <c r="S483" s="143" t="s">
        <v>3837</v>
      </c>
      <c r="T483" s="143" t="s">
        <v>1115</v>
      </c>
      <c r="U483" s="143" t="s">
        <v>1115</v>
      </c>
      <c r="V483" s="143" t="s">
        <v>1115</v>
      </c>
      <c r="W483" s="143" t="s">
        <v>1115</v>
      </c>
      <c r="X483" s="143" t="s">
        <v>1115</v>
      </c>
      <c r="Y483" s="143" t="s">
        <v>1115</v>
      </c>
      <c r="Z483" s="143" t="s">
        <v>1115</v>
      </c>
    </row>
    <row r="484" spans="1:26" ht="20">
      <c r="A484"/>
      <c r="F484" s="153" t="s">
        <v>3081</v>
      </c>
      <c r="G484" s="153" t="s">
        <v>3208</v>
      </c>
      <c r="H484" s="153">
        <v>3</v>
      </c>
      <c r="I484" s="153">
        <v>102</v>
      </c>
      <c r="J484" s="154" t="s">
        <v>4186</v>
      </c>
      <c r="K484" s="154" t="s">
        <v>3536</v>
      </c>
      <c r="L484" s="154" t="s">
        <v>4187</v>
      </c>
      <c r="M484" s="154">
        <v>33</v>
      </c>
      <c r="N484" s="154" t="s">
        <v>4188</v>
      </c>
      <c r="O484" s="155" t="s">
        <v>3840</v>
      </c>
      <c r="P484" s="155" t="s">
        <v>3841</v>
      </c>
      <c r="Q484" s="143" t="s">
        <v>4321</v>
      </c>
      <c r="R484" s="143" t="s">
        <v>4322</v>
      </c>
      <c r="S484" s="143" t="s">
        <v>3844</v>
      </c>
      <c r="T484" s="143" t="s">
        <v>4185</v>
      </c>
      <c r="U484" s="143" t="s">
        <v>4323</v>
      </c>
      <c r="V484" s="143" t="s">
        <v>1115</v>
      </c>
      <c r="W484" s="143" t="s">
        <v>1115</v>
      </c>
      <c r="X484" s="143" t="s">
        <v>1115</v>
      </c>
      <c r="Y484" s="143" t="s">
        <v>1115</v>
      </c>
      <c r="Z484" s="143" t="s">
        <v>1115</v>
      </c>
    </row>
    <row r="485" spans="1:26" ht="20">
      <c r="A485"/>
      <c r="F485" s="153" t="s">
        <v>3179</v>
      </c>
      <c r="G485" s="153" t="s">
        <v>3209</v>
      </c>
      <c r="H485" s="153">
        <v>4</v>
      </c>
      <c r="I485" s="153">
        <v>1</v>
      </c>
      <c r="J485" s="154" t="s">
        <v>4324</v>
      </c>
      <c r="K485" s="154" t="s">
        <v>3536</v>
      </c>
      <c r="L485" s="154" t="s">
        <v>4325</v>
      </c>
      <c r="M485" s="154">
        <v>39</v>
      </c>
      <c r="N485" s="154" t="s">
        <v>4326</v>
      </c>
      <c r="O485" s="155" t="s">
        <v>3585</v>
      </c>
      <c r="P485" s="155" t="s">
        <v>1053</v>
      </c>
      <c r="Q485" s="143" t="s">
        <v>4327</v>
      </c>
      <c r="R485" s="143" t="s">
        <v>734</v>
      </c>
      <c r="S485" s="143" t="s">
        <v>714</v>
      </c>
      <c r="T485" s="143" t="s">
        <v>609</v>
      </c>
      <c r="U485" s="143" t="s">
        <v>610</v>
      </c>
      <c r="V485" s="143" t="s">
        <v>715</v>
      </c>
      <c r="W485" s="143" t="s">
        <v>1115</v>
      </c>
      <c r="X485" s="143" t="s">
        <v>1115</v>
      </c>
      <c r="Y485" s="143" t="s">
        <v>1115</v>
      </c>
      <c r="Z485" s="143" t="s">
        <v>1115</v>
      </c>
    </row>
    <row r="486" spans="1:26" ht="20">
      <c r="A486"/>
      <c r="F486" s="153" t="s">
        <v>3179</v>
      </c>
      <c r="G486" s="153" t="s">
        <v>3210</v>
      </c>
      <c r="H486" s="153">
        <v>4</v>
      </c>
      <c r="I486" s="153">
        <v>2</v>
      </c>
      <c r="J486" s="154" t="s">
        <v>4324</v>
      </c>
      <c r="K486" s="154" t="s">
        <v>3536</v>
      </c>
      <c r="L486" s="154" t="s">
        <v>4325</v>
      </c>
      <c r="M486" s="154">
        <v>39</v>
      </c>
      <c r="N486" s="154" t="s">
        <v>4326</v>
      </c>
      <c r="O486" s="155" t="s">
        <v>3587</v>
      </c>
      <c r="P486" s="155" t="s">
        <v>1062</v>
      </c>
      <c r="Q486" s="143" t="s">
        <v>4328</v>
      </c>
      <c r="R486" s="143" t="s">
        <v>959</v>
      </c>
      <c r="S486" s="143" t="s">
        <v>714</v>
      </c>
      <c r="T486" s="143" t="s">
        <v>609</v>
      </c>
      <c r="U486" s="143" t="s">
        <v>610</v>
      </c>
      <c r="V486" s="143" t="s">
        <v>715</v>
      </c>
      <c r="W486" s="143" t="s">
        <v>1115</v>
      </c>
      <c r="X486" s="143" t="s">
        <v>1115</v>
      </c>
      <c r="Y486" s="143" t="s">
        <v>1115</v>
      </c>
      <c r="Z486" s="143" t="s">
        <v>1115</v>
      </c>
    </row>
    <row r="487" spans="1:26" ht="20">
      <c r="A487"/>
      <c r="F487" s="153" t="s">
        <v>3179</v>
      </c>
      <c r="G487" s="153" t="s">
        <v>3211</v>
      </c>
      <c r="H487" s="153">
        <v>4</v>
      </c>
      <c r="I487" s="153">
        <v>3</v>
      </c>
      <c r="J487" s="154" t="s">
        <v>4324</v>
      </c>
      <c r="K487" s="154" t="s">
        <v>3536</v>
      </c>
      <c r="L487" s="154" t="s">
        <v>4325</v>
      </c>
      <c r="M487" s="154">
        <v>39</v>
      </c>
      <c r="N487" s="154" t="s">
        <v>4326</v>
      </c>
      <c r="O487" s="155" t="s">
        <v>3589</v>
      </c>
      <c r="P487" s="155" t="s">
        <v>1070</v>
      </c>
      <c r="Q487" s="143" t="s">
        <v>4329</v>
      </c>
      <c r="R487" s="143" t="s">
        <v>577</v>
      </c>
      <c r="S487" s="143" t="s">
        <v>714</v>
      </c>
      <c r="T487" s="143" t="s">
        <v>609</v>
      </c>
      <c r="U487" s="143" t="s">
        <v>610</v>
      </c>
      <c r="V487" s="143" t="s">
        <v>715</v>
      </c>
      <c r="W487" s="143" t="s">
        <v>1115</v>
      </c>
      <c r="X487" s="143" t="s">
        <v>1115</v>
      </c>
      <c r="Y487" s="143" t="s">
        <v>1115</v>
      </c>
      <c r="Z487" s="143" t="s">
        <v>1115</v>
      </c>
    </row>
    <row r="488" spans="1:26" ht="20">
      <c r="A488"/>
      <c r="F488" s="153" t="s">
        <v>3179</v>
      </c>
      <c r="G488" s="153" t="s">
        <v>3212</v>
      </c>
      <c r="H488" s="153">
        <v>4</v>
      </c>
      <c r="I488" s="153">
        <v>4</v>
      </c>
      <c r="J488" s="154" t="s">
        <v>4324</v>
      </c>
      <c r="K488" s="154" t="s">
        <v>3536</v>
      </c>
      <c r="L488" s="154" t="s">
        <v>4325</v>
      </c>
      <c r="M488" s="154">
        <v>39</v>
      </c>
      <c r="N488" s="154" t="s">
        <v>4326</v>
      </c>
      <c r="O488" s="155" t="s">
        <v>3591</v>
      </c>
      <c r="P488" s="155" t="s">
        <v>3292</v>
      </c>
      <c r="Q488" s="143" t="s">
        <v>4330</v>
      </c>
      <c r="R488" s="143" t="s">
        <v>736</v>
      </c>
      <c r="S488" s="143" t="s">
        <v>714</v>
      </c>
      <c r="T488" s="143" t="s">
        <v>609</v>
      </c>
      <c r="U488" s="143" t="s">
        <v>610</v>
      </c>
      <c r="V488" s="143" t="s">
        <v>715</v>
      </c>
      <c r="W488" s="143" t="s">
        <v>1115</v>
      </c>
      <c r="X488" s="143" t="s">
        <v>1115</v>
      </c>
      <c r="Y488" s="143" t="s">
        <v>1115</v>
      </c>
      <c r="Z488" s="143" t="s">
        <v>1115</v>
      </c>
    </row>
    <row r="489" spans="1:26" ht="20">
      <c r="A489"/>
      <c r="F489" s="153" t="s">
        <v>3179</v>
      </c>
      <c r="G489" s="153" t="s">
        <v>3213</v>
      </c>
      <c r="H489" s="153">
        <v>5</v>
      </c>
      <c r="I489" s="153">
        <v>5</v>
      </c>
      <c r="J489" s="154" t="s">
        <v>4324</v>
      </c>
      <c r="K489" s="154" t="s">
        <v>3536</v>
      </c>
      <c r="L489" s="154" t="s">
        <v>4325</v>
      </c>
      <c r="M489" s="154">
        <v>39</v>
      </c>
      <c r="N489" s="154" t="s">
        <v>4326</v>
      </c>
      <c r="O489" s="155" t="s">
        <v>3593</v>
      </c>
      <c r="P489" s="155" t="s">
        <v>1159</v>
      </c>
      <c r="Q489" s="143" t="s">
        <v>4331</v>
      </c>
      <c r="R489" s="143" t="s">
        <v>844</v>
      </c>
      <c r="S489" s="143" t="s">
        <v>608</v>
      </c>
      <c r="T489" s="143" t="s">
        <v>763</v>
      </c>
      <c r="U489" s="143" t="s">
        <v>3595</v>
      </c>
      <c r="V489" s="143" t="s">
        <v>761</v>
      </c>
      <c r="W489" s="143" t="s">
        <v>611</v>
      </c>
      <c r="X489" s="143" t="s">
        <v>1115</v>
      </c>
      <c r="Y489" s="143" t="s">
        <v>1115</v>
      </c>
      <c r="Z489" s="143" t="s">
        <v>1115</v>
      </c>
    </row>
    <row r="490" spans="1:26" ht="20">
      <c r="A490"/>
      <c r="F490" s="153" t="s">
        <v>3179</v>
      </c>
      <c r="G490" s="153" t="s">
        <v>3214</v>
      </c>
      <c r="H490" s="153">
        <v>5</v>
      </c>
      <c r="I490" s="153">
        <v>6</v>
      </c>
      <c r="J490" s="154" t="s">
        <v>4324</v>
      </c>
      <c r="K490" s="154" t="s">
        <v>3536</v>
      </c>
      <c r="L490" s="154" t="s">
        <v>4325</v>
      </c>
      <c r="M490" s="154">
        <v>39</v>
      </c>
      <c r="N490" s="154" t="s">
        <v>4326</v>
      </c>
      <c r="O490" s="155" t="s">
        <v>3596</v>
      </c>
      <c r="P490" s="155" t="s">
        <v>1221</v>
      </c>
      <c r="Q490" s="143" t="s">
        <v>4332</v>
      </c>
      <c r="R490" s="143" t="s">
        <v>845</v>
      </c>
      <c r="S490" s="143" t="s">
        <v>608</v>
      </c>
      <c r="T490" s="143" t="s">
        <v>763</v>
      </c>
      <c r="U490" s="143" t="s">
        <v>3595</v>
      </c>
      <c r="V490" s="143" t="s">
        <v>761</v>
      </c>
      <c r="W490" s="143" t="s">
        <v>611</v>
      </c>
      <c r="X490" s="143" t="s">
        <v>1115</v>
      </c>
      <c r="Y490" s="143" t="s">
        <v>1115</v>
      </c>
      <c r="Z490" s="143" t="s">
        <v>1115</v>
      </c>
    </row>
    <row r="491" spans="1:26" ht="20">
      <c r="A491"/>
      <c r="F491" s="153" t="s">
        <v>3179</v>
      </c>
      <c r="G491" s="153" t="s">
        <v>3215</v>
      </c>
      <c r="H491" s="153">
        <v>5</v>
      </c>
      <c r="I491" s="153">
        <v>7</v>
      </c>
      <c r="J491" s="154" t="s">
        <v>4324</v>
      </c>
      <c r="K491" s="154" t="s">
        <v>3536</v>
      </c>
      <c r="L491" s="154" t="s">
        <v>4325</v>
      </c>
      <c r="M491" s="154">
        <v>39</v>
      </c>
      <c r="N491" s="154" t="s">
        <v>4326</v>
      </c>
      <c r="O491" s="155" t="s">
        <v>3598</v>
      </c>
      <c r="P491" s="155" t="s">
        <v>1087</v>
      </c>
      <c r="Q491" s="143" t="s">
        <v>4333</v>
      </c>
      <c r="R491" s="143" t="s">
        <v>741</v>
      </c>
      <c r="S491" s="143" t="s">
        <v>608</v>
      </c>
      <c r="T491" s="143" t="s">
        <v>763</v>
      </c>
      <c r="U491" s="143" t="s">
        <v>3595</v>
      </c>
      <c r="V491" s="143" t="s">
        <v>761</v>
      </c>
      <c r="W491" s="143" t="s">
        <v>611</v>
      </c>
      <c r="X491" s="143" t="s">
        <v>1115</v>
      </c>
      <c r="Y491" s="143" t="s">
        <v>1115</v>
      </c>
      <c r="Z491" s="143" t="s">
        <v>1115</v>
      </c>
    </row>
    <row r="492" spans="1:26" ht="20">
      <c r="A492"/>
      <c r="F492" s="153" t="s">
        <v>3179</v>
      </c>
      <c r="G492" s="153" t="s">
        <v>3216</v>
      </c>
      <c r="H492" s="153">
        <v>5</v>
      </c>
      <c r="I492" s="153">
        <v>8</v>
      </c>
      <c r="J492" s="154" t="s">
        <v>4324</v>
      </c>
      <c r="K492" s="154" t="s">
        <v>3536</v>
      </c>
      <c r="L492" s="154" t="s">
        <v>4325</v>
      </c>
      <c r="M492" s="154">
        <v>39</v>
      </c>
      <c r="N492" s="154" t="s">
        <v>4326</v>
      </c>
      <c r="O492" s="155" t="s">
        <v>3600</v>
      </c>
      <c r="P492" s="155" t="s">
        <v>1246</v>
      </c>
      <c r="Q492" s="143" t="s">
        <v>4334</v>
      </c>
      <c r="R492" s="143" t="s">
        <v>585</v>
      </c>
      <c r="S492" s="143" t="s">
        <v>608</v>
      </c>
      <c r="T492" s="143" t="s">
        <v>763</v>
      </c>
      <c r="U492" s="143" t="s">
        <v>3595</v>
      </c>
      <c r="V492" s="143" t="s">
        <v>761</v>
      </c>
      <c r="W492" s="143" t="s">
        <v>611</v>
      </c>
      <c r="X492" s="143" t="s">
        <v>1115</v>
      </c>
      <c r="Y492" s="143" t="s">
        <v>1115</v>
      </c>
      <c r="Z492" s="143" t="s">
        <v>1115</v>
      </c>
    </row>
    <row r="493" spans="1:26" ht="20">
      <c r="A493"/>
      <c r="F493" s="153" t="s">
        <v>3179</v>
      </c>
      <c r="G493" s="153" t="s">
        <v>3217</v>
      </c>
      <c r="H493" s="153">
        <v>5</v>
      </c>
      <c r="I493" s="153">
        <v>9</v>
      </c>
      <c r="J493" s="154" t="s">
        <v>4324</v>
      </c>
      <c r="K493" s="154" t="s">
        <v>3536</v>
      </c>
      <c r="L493" s="154" t="s">
        <v>4325</v>
      </c>
      <c r="M493" s="154">
        <v>39</v>
      </c>
      <c r="N493" s="154" t="s">
        <v>4326</v>
      </c>
      <c r="O493" s="155" t="s">
        <v>3602</v>
      </c>
      <c r="P493" s="155" t="s">
        <v>1294</v>
      </c>
      <c r="Q493" s="143" t="s">
        <v>4335</v>
      </c>
      <c r="R493" s="143" t="s">
        <v>846</v>
      </c>
      <c r="S493" s="143" t="s">
        <v>608</v>
      </c>
      <c r="T493" s="143" t="s">
        <v>763</v>
      </c>
      <c r="U493" s="143" t="s">
        <v>3595</v>
      </c>
      <c r="V493" s="143" t="s">
        <v>761</v>
      </c>
      <c r="W493" s="143" t="s">
        <v>611</v>
      </c>
      <c r="X493" s="143" t="s">
        <v>1115</v>
      </c>
      <c r="Y493" s="143" t="s">
        <v>1115</v>
      </c>
      <c r="Z493" s="143" t="s">
        <v>1115</v>
      </c>
    </row>
    <row r="494" spans="1:26" ht="20">
      <c r="A494"/>
      <c r="F494" s="153" t="s">
        <v>3179</v>
      </c>
      <c r="G494" s="153" t="s">
        <v>3218</v>
      </c>
      <c r="H494" s="153">
        <v>5</v>
      </c>
      <c r="I494" s="153">
        <v>10</v>
      </c>
      <c r="J494" s="154" t="s">
        <v>4324</v>
      </c>
      <c r="K494" s="154" t="s">
        <v>3536</v>
      </c>
      <c r="L494" s="154" t="s">
        <v>4325</v>
      </c>
      <c r="M494" s="154">
        <v>39</v>
      </c>
      <c r="N494" s="154" t="s">
        <v>4326</v>
      </c>
      <c r="O494" s="155" t="s">
        <v>3604</v>
      </c>
      <c r="P494" s="155" t="s">
        <v>1268</v>
      </c>
      <c r="Q494" s="143" t="s">
        <v>4336</v>
      </c>
      <c r="R494" s="143" t="s">
        <v>44</v>
      </c>
      <c r="S494" s="143" t="s">
        <v>608</v>
      </c>
      <c r="T494" s="143" t="s">
        <v>763</v>
      </c>
      <c r="U494" s="143" t="s">
        <v>3595</v>
      </c>
      <c r="V494" s="143" t="s">
        <v>761</v>
      </c>
      <c r="W494" s="143" t="s">
        <v>611</v>
      </c>
      <c r="X494" s="143" t="s">
        <v>1115</v>
      </c>
      <c r="Y494" s="143" t="s">
        <v>1115</v>
      </c>
      <c r="Z494" s="143" t="s">
        <v>1115</v>
      </c>
    </row>
    <row r="495" spans="1:26" ht="20">
      <c r="A495"/>
      <c r="F495" s="153" t="s">
        <v>3179</v>
      </c>
      <c r="G495" s="153" t="s">
        <v>3219</v>
      </c>
      <c r="H495" s="153">
        <v>5</v>
      </c>
      <c r="I495" s="153">
        <v>11</v>
      </c>
      <c r="J495" s="154" t="s">
        <v>4324</v>
      </c>
      <c r="K495" s="154" t="s">
        <v>3536</v>
      </c>
      <c r="L495" s="154" t="s">
        <v>4325</v>
      </c>
      <c r="M495" s="154">
        <v>39</v>
      </c>
      <c r="N495" s="154" t="s">
        <v>4326</v>
      </c>
      <c r="O495" s="155" t="s">
        <v>3606</v>
      </c>
      <c r="P495" s="155" t="s">
        <v>1286</v>
      </c>
      <c r="Q495" s="143" t="s">
        <v>4337</v>
      </c>
      <c r="R495" s="143" t="s">
        <v>899</v>
      </c>
      <c r="S495" s="143" t="s">
        <v>608</v>
      </c>
      <c r="T495" s="143" t="s">
        <v>763</v>
      </c>
      <c r="U495" s="143" t="s">
        <v>3595</v>
      </c>
      <c r="V495" s="143" t="s">
        <v>761</v>
      </c>
      <c r="W495" s="143" t="s">
        <v>611</v>
      </c>
      <c r="X495" s="143" t="s">
        <v>1115</v>
      </c>
      <c r="Y495" s="143" t="s">
        <v>1115</v>
      </c>
      <c r="Z495" s="143" t="s">
        <v>1115</v>
      </c>
    </row>
    <row r="496" spans="1:26" ht="20">
      <c r="A496"/>
      <c r="F496" s="153" t="s">
        <v>3179</v>
      </c>
      <c r="G496" s="153" t="s">
        <v>3220</v>
      </c>
      <c r="H496" s="153">
        <v>5</v>
      </c>
      <c r="I496" s="153">
        <v>12</v>
      </c>
      <c r="J496" s="154" t="s">
        <v>4324</v>
      </c>
      <c r="K496" s="154" t="s">
        <v>3536</v>
      </c>
      <c r="L496" s="154" t="s">
        <v>4325</v>
      </c>
      <c r="M496" s="154">
        <v>39</v>
      </c>
      <c r="N496" s="154" t="s">
        <v>4326</v>
      </c>
      <c r="O496" s="155" t="s">
        <v>3608</v>
      </c>
      <c r="P496" s="155" t="s">
        <v>1254</v>
      </c>
      <c r="Q496" s="143" t="s">
        <v>4338</v>
      </c>
      <c r="R496" s="143" t="s">
        <v>745</v>
      </c>
      <c r="S496" s="143" t="s">
        <v>608</v>
      </c>
      <c r="T496" s="143" t="s">
        <v>763</v>
      </c>
      <c r="U496" s="143" t="s">
        <v>3595</v>
      </c>
      <c r="V496" s="143" t="s">
        <v>761</v>
      </c>
      <c r="W496" s="143" t="s">
        <v>611</v>
      </c>
      <c r="X496" s="143" t="s">
        <v>1115</v>
      </c>
      <c r="Y496" s="143" t="s">
        <v>1115</v>
      </c>
      <c r="Z496" s="143" t="s">
        <v>1115</v>
      </c>
    </row>
    <row r="497" spans="1:26" ht="20">
      <c r="A497"/>
      <c r="F497" s="153" t="s">
        <v>3179</v>
      </c>
      <c r="G497" s="153" t="s">
        <v>3221</v>
      </c>
      <c r="H497" s="153">
        <v>5</v>
      </c>
      <c r="I497" s="153">
        <v>13</v>
      </c>
      <c r="J497" s="154" t="s">
        <v>4324</v>
      </c>
      <c r="K497" s="154" t="s">
        <v>3536</v>
      </c>
      <c r="L497" s="154" t="s">
        <v>4325</v>
      </c>
      <c r="M497" s="154">
        <v>39</v>
      </c>
      <c r="N497" s="154" t="s">
        <v>4326</v>
      </c>
      <c r="O497" s="155" t="s">
        <v>3610</v>
      </c>
      <c r="P497" s="155" t="s">
        <v>1147</v>
      </c>
      <c r="Q497" s="143" t="s">
        <v>4339</v>
      </c>
      <c r="R497" s="143" t="s">
        <v>589</v>
      </c>
      <c r="S497" s="143" t="s">
        <v>608</v>
      </c>
      <c r="T497" s="143" t="s">
        <v>763</v>
      </c>
      <c r="U497" s="143" t="s">
        <v>3595</v>
      </c>
      <c r="V497" s="143" t="s">
        <v>761</v>
      </c>
      <c r="W497" s="143" t="s">
        <v>611</v>
      </c>
      <c r="X497" s="143" t="s">
        <v>1115</v>
      </c>
      <c r="Y497" s="143" t="s">
        <v>1115</v>
      </c>
      <c r="Z497" s="143" t="s">
        <v>1115</v>
      </c>
    </row>
    <row r="498" spans="1:26" ht="20">
      <c r="A498"/>
      <c r="F498" s="153" t="s">
        <v>3179</v>
      </c>
      <c r="G498" s="153" t="s">
        <v>3222</v>
      </c>
      <c r="H498" s="153">
        <v>5</v>
      </c>
      <c r="I498" s="153">
        <v>14</v>
      </c>
      <c r="J498" s="154" t="s">
        <v>4324</v>
      </c>
      <c r="K498" s="154" t="s">
        <v>3536</v>
      </c>
      <c r="L498" s="154" t="s">
        <v>4325</v>
      </c>
      <c r="M498" s="154">
        <v>39</v>
      </c>
      <c r="N498" s="154" t="s">
        <v>4326</v>
      </c>
      <c r="O498" s="155" t="s">
        <v>3612</v>
      </c>
      <c r="P498" s="155" t="s">
        <v>1229</v>
      </c>
      <c r="Q498" s="143" t="s">
        <v>4340</v>
      </c>
      <c r="R498" s="143" t="s">
        <v>962</v>
      </c>
      <c r="S498" s="143" t="s">
        <v>608</v>
      </c>
      <c r="T498" s="143" t="s">
        <v>763</v>
      </c>
      <c r="U498" s="143" t="s">
        <v>3595</v>
      </c>
      <c r="V498" s="143" t="s">
        <v>761</v>
      </c>
      <c r="W498" s="143" t="s">
        <v>611</v>
      </c>
      <c r="X498" s="143" t="s">
        <v>1115</v>
      </c>
      <c r="Y498" s="143" t="s">
        <v>1115</v>
      </c>
      <c r="Z498" s="143" t="s">
        <v>1115</v>
      </c>
    </row>
    <row r="499" spans="1:26" ht="20">
      <c r="A499"/>
      <c r="F499" s="153" t="s">
        <v>3179</v>
      </c>
      <c r="G499" s="153" t="s">
        <v>3223</v>
      </c>
      <c r="H499" s="153">
        <v>5</v>
      </c>
      <c r="I499" s="153">
        <v>15</v>
      </c>
      <c r="J499" s="154" t="s">
        <v>4324</v>
      </c>
      <c r="K499" s="154" t="s">
        <v>3536</v>
      </c>
      <c r="L499" s="154" t="s">
        <v>4325</v>
      </c>
      <c r="M499" s="154">
        <v>39</v>
      </c>
      <c r="N499" s="154" t="s">
        <v>4326</v>
      </c>
      <c r="O499" s="155" t="s">
        <v>3614</v>
      </c>
      <c r="P499" s="155" t="s">
        <v>1096</v>
      </c>
      <c r="Q499" s="143" t="s">
        <v>4341</v>
      </c>
      <c r="R499" s="143" t="s">
        <v>849</v>
      </c>
      <c r="S499" s="143" t="s">
        <v>608</v>
      </c>
      <c r="T499" s="143" t="s">
        <v>763</v>
      </c>
      <c r="U499" s="143" t="s">
        <v>3595</v>
      </c>
      <c r="V499" s="143" t="s">
        <v>761</v>
      </c>
      <c r="W499" s="143" t="s">
        <v>611</v>
      </c>
      <c r="X499" s="143" t="s">
        <v>1115</v>
      </c>
      <c r="Y499" s="143" t="s">
        <v>1115</v>
      </c>
      <c r="Z499" s="143" t="s">
        <v>1115</v>
      </c>
    </row>
    <row r="500" spans="1:26" ht="20">
      <c r="A500"/>
      <c r="F500" s="153" t="s">
        <v>3179</v>
      </c>
      <c r="G500" s="153" t="s">
        <v>3224</v>
      </c>
      <c r="H500" s="153">
        <v>5</v>
      </c>
      <c r="I500" s="153">
        <v>16</v>
      </c>
      <c r="J500" s="154" t="s">
        <v>4324</v>
      </c>
      <c r="K500" s="154" t="s">
        <v>3536</v>
      </c>
      <c r="L500" s="154" t="s">
        <v>4325</v>
      </c>
      <c r="M500" s="154">
        <v>39</v>
      </c>
      <c r="N500" s="154" t="s">
        <v>4326</v>
      </c>
      <c r="O500" s="155" t="s">
        <v>3616</v>
      </c>
      <c r="P500" s="155" t="s">
        <v>1196</v>
      </c>
      <c r="Q500" s="143" t="s">
        <v>4342</v>
      </c>
      <c r="R500" s="143" t="s">
        <v>748</v>
      </c>
      <c r="S500" s="143" t="s">
        <v>608</v>
      </c>
      <c r="T500" s="143" t="s">
        <v>763</v>
      </c>
      <c r="U500" s="143" t="s">
        <v>3595</v>
      </c>
      <c r="V500" s="143" t="s">
        <v>761</v>
      </c>
      <c r="W500" s="143" t="s">
        <v>611</v>
      </c>
      <c r="X500" s="143" t="s">
        <v>1115</v>
      </c>
      <c r="Y500" s="143" t="s">
        <v>1115</v>
      </c>
      <c r="Z500" s="143" t="s">
        <v>1115</v>
      </c>
    </row>
    <row r="501" spans="1:26" ht="20">
      <c r="A501"/>
      <c r="F501" s="153" t="s">
        <v>3179</v>
      </c>
      <c r="G501" s="153" t="s">
        <v>3225</v>
      </c>
      <c r="H501" s="153">
        <v>5</v>
      </c>
      <c r="I501" s="153">
        <v>17</v>
      </c>
      <c r="J501" s="154" t="s">
        <v>4324</v>
      </c>
      <c r="K501" s="154" t="s">
        <v>3536</v>
      </c>
      <c r="L501" s="154" t="s">
        <v>4325</v>
      </c>
      <c r="M501" s="154">
        <v>39</v>
      </c>
      <c r="N501" s="154" t="s">
        <v>4326</v>
      </c>
      <c r="O501" s="155" t="s">
        <v>3618</v>
      </c>
      <c r="P501" s="155" t="s">
        <v>1077</v>
      </c>
      <c r="Q501" s="143" t="s">
        <v>4343</v>
      </c>
      <c r="R501" s="143" t="s">
        <v>593</v>
      </c>
      <c r="S501" s="143" t="s">
        <v>608</v>
      </c>
      <c r="T501" s="143" t="s">
        <v>763</v>
      </c>
      <c r="U501" s="143" t="s">
        <v>3595</v>
      </c>
      <c r="V501" s="143" t="s">
        <v>761</v>
      </c>
      <c r="W501" s="143" t="s">
        <v>611</v>
      </c>
      <c r="X501" s="143" t="s">
        <v>1115</v>
      </c>
      <c r="Y501" s="143" t="s">
        <v>1115</v>
      </c>
      <c r="Z501" s="143" t="s">
        <v>1115</v>
      </c>
    </row>
    <row r="502" spans="1:26" ht="20">
      <c r="A502"/>
      <c r="F502" s="153" t="s">
        <v>3179</v>
      </c>
      <c r="G502" s="153" t="s">
        <v>3226</v>
      </c>
      <c r="H502" s="153">
        <v>5</v>
      </c>
      <c r="I502" s="153">
        <v>18</v>
      </c>
      <c r="J502" s="154" t="s">
        <v>4324</v>
      </c>
      <c r="K502" s="154" t="s">
        <v>3536</v>
      </c>
      <c r="L502" s="154" t="s">
        <v>4325</v>
      </c>
      <c r="M502" s="154">
        <v>39</v>
      </c>
      <c r="N502" s="154" t="s">
        <v>4326</v>
      </c>
      <c r="O502" s="155" t="s">
        <v>3620</v>
      </c>
      <c r="P502" s="155" t="s">
        <v>1176</v>
      </c>
      <c r="Q502" s="143" t="s">
        <v>4344</v>
      </c>
      <c r="R502" s="143" t="s">
        <v>594</v>
      </c>
      <c r="S502" s="143" t="s">
        <v>608</v>
      </c>
      <c r="T502" s="143" t="s">
        <v>763</v>
      </c>
      <c r="U502" s="143" t="s">
        <v>3595</v>
      </c>
      <c r="V502" s="143" t="s">
        <v>761</v>
      </c>
      <c r="W502" s="143" t="s">
        <v>611</v>
      </c>
      <c r="X502" s="143" t="s">
        <v>1115</v>
      </c>
      <c r="Y502" s="143" t="s">
        <v>1115</v>
      </c>
      <c r="Z502" s="143" t="s">
        <v>1115</v>
      </c>
    </row>
    <row r="503" spans="1:26" ht="20">
      <c r="A503"/>
      <c r="F503" s="153" t="s">
        <v>3179</v>
      </c>
      <c r="G503" s="153" t="s">
        <v>3227</v>
      </c>
      <c r="H503" s="153">
        <v>5</v>
      </c>
      <c r="I503" s="153">
        <v>19</v>
      </c>
      <c r="J503" s="154" t="s">
        <v>4324</v>
      </c>
      <c r="K503" s="154" t="s">
        <v>3536</v>
      </c>
      <c r="L503" s="154" t="s">
        <v>4325</v>
      </c>
      <c r="M503" s="154">
        <v>39</v>
      </c>
      <c r="N503" s="154" t="s">
        <v>4326</v>
      </c>
      <c r="O503" s="155" t="s">
        <v>3622</v>
      </c>
      <c r="P503" s="155" t="s">
        <v>1122</v>
      </c>
      <c r="Q503" s="143" t="s">
        <v>4345</v>
      </c>
      <c r="R503" s="143" t="s">
        <v>751</v>
      </c>
      <c r="S503" s="143" t="s">
        <v>608</v>
      </c>
      <c r="T503" s="143" t="s">
        <v>763</v>
      </c>
      <c r="U503" s="143" t="s">
        <v>3595</v>
      </c>
      <c r="V503" s="143" t="s">
        <v>761</v>
      </c>
      <c r="W503" s="143" t="s">
        <v>611</v>
      </c>
      <c r="X503" s="143" t="s">
        <v>1115</v>
      </c>
      <c r="Y503" s="143" t="s">
        <v>1115</v>
      </c>
      <c r="Z503" s="143" t="s">
        <v>1115</v>
      </c>
    </row>
    <row r="504" spans="1:26" ht="20">
      <c r="A504"/>
      <c r="F504" s="153" t="s">
        <v>3179</v>
      </c>
      <c r="G504" s="153" t="s">
        <v>3228</v>
      </c>
      <c r="H504" s="153">
        <v>5</v>
      </c>
      <c r="I504" s="153">
        <v>20</v>
      </c>
      <c r="J504" s="154" t="s">
        <v>4324</v>
      </c>
      <c r="K504" s="154" t="s">
        <v>3536</v>
      </c>
      <c r="L504" s="154" t="s">
        <v>4325</v>
      </c>
      <c r="M504" s="154">
        <v>39</v>
      </c>
      <c r="N504" s="154" t="s">
        <v>4326</v>
      </c>
      <c r="O504" s="155" t="s">
        <v>3624</v>
      </c>
      <c r="P504" s="155" t="s">
        <v>1105</v>
      </c>
      <c r="Q504" s="143" t="s">
        <v>4346</v>
      </c>
      <c r="R504" s="143" t="s">
        <v>596</v>
      </c>
      <c r="S504" s="143" t="s">
        <v>608</v>
      </c>
      <c r="T504" s="143" t="s">
        <v>763</v>
      </c>
      <c r="U504" s="143" t="s">
        <v>3595</v>
      </c>
      <c r="V504" s="143" t="s">
        <v>761</v>
      </c>
      <c r="W504" s="143" t="s">
        <v>611</v>
      </c>
      <c r="X504" s="143" t="s">
        <v>1115</v>
      </c>
      <c r="Y504" s="143" t="s">
        <v>1115</v>
      </c>
      <c r="Z504" s="143" t="s">
        <v>1115</v>
      </c>
    </row>
    <row r="505" spans="1:26" ht="20">
      <c r="A505"/>
      <c r="F505" s="153" t="s">
        <v>3179</v>
      </c>
      <c r="G505" s="153" t="s">
        <v>3229</v>
      </c>
      <c r="H505" s="153">
        <v>5</v>
      </c>
      <c r="I505" s="153">
        <v>21</v>
      </c>
      <c r="J505" s="154" t="s">
        <v>4324</v>
      </c>
      <c r="K505" s="154" t="s">
        <v>3536</v>
      </c>
      <c r="L505" s="154" t="s">
        <v>4325</v>
      </c>
      <c r="M505" s="154">
        <v>39</v>
      </c>
      <c r="N505" s="154" t="s">
        <v>4326</v>
      </c>
      <c r="O505" s="155" t="s">
        <v>3626</v>
      </c>
      <c r="P505" s="155" t="s">
        <v>1205</v>
      </c>
      <c r="Q505" s="143" t="s">
        <v>4347</v>
      </c>
      <c r="R505" s="143" t="s">
        <v>850</v>
      </c>
      <c r="S505" s="143" t="s">
        <v>608</v>
      </c>
      <c r="T505" s="143" t="s">
        <v>763</v>
      </c>
      <c r="U505" s="143" t="s">
        <v>3595</v>
      </c>
      <c r="V505" s="143" t="s">
        <v>761</v>
      </c>
      <c r="W505" s="143" t="s">
        <v>611</v>
      </c>
      <c r="X505" s="143" t="s">
        <v>1115</v>
      </c>
      <c r="Y505" s="143" t="s">
        <v>1115</v>
      </c>
      <c r="Z505" s="143" t="s">
        <v>1115</v>
      </c>
    </row>
    <row r="506" spans="1:26" ht="20">
      <c r="A506"/>
      <c r="F506" s="153" t="s">
        <v>3179</v>
      </c>
      <c r="G506" s="153" t="s">
        <v>3230</v>
      </c>
      <c r="H506" s="153">
        <v>5</v>
      </c>
      <c r="I506" s="153">
        <v>22</v>
      </c>
      <c r="J506" s="154" t="s">
        <v>4324</v>
      </c>
      <c r="K506" s="154" t="s">
        <v>3536</v>
      </c>
      <c r="L506" s="154" t="s">
        <v>4325</v>
      </c>
      <c r="M506" s="154">
        <v>39</v>
      </c>
      <c r="N506" s="154" t="s">
        <v>4326</v>
      </c>
      <c r="O506" s="155" t="s">
        <v>3628</v>
      </c>
      <c r="P506" s="155" t="s">
        <v>1168</v>
      </c>
      <c r="Q506" s="143" t="s">
        <v>4348</v>
      </c>
      <c r="R506" s="143" t="s">
        <v>754</v>
      </c>
      <c r="S506" s="143" t="s">
        <v>608</v>
      </c>
      <c r="T506" s="143" t="s">
        <v>763</v>
      </c>
      <c r="U506" s="143" t="s">
        <v>3595</v>
      </c>
      <c r="V506" s="143" t="s">
        <v>761</v>
      </c>
      <c r="W506" s="143" t="s">
        <v>611</v>
      </c>
      <c r="X506" s="143" t="s">
        <v>1115</v>
      </c>
      <c r="Y506" s="143" t="s">
        <v>1115</v>
      </c>
      <c r="Z506" s="143" t="s">
        <v>1115</v>
      </c>
    </row>
    <row r="507" spans="1:26" ht="20">
      <c r="A507"/>
      <c r="F507" s="153" t="s">
        <v>3179</v>
      </c>
      <c r="G507" s="153" t="s">
        <v>3231</v>
      </c>
      <c r="H507" s="153">
        <v>5</v>
      </c>
      <c r="I507" s="153">
        <v>23</v>
      </c>
      <c r="J507" s="154" t="s">
        <v>4324</v>
      </c>
      <c r="K507" s="154" t="s">
        <v>3536</v>
      </c>
      <c r="L507" s="154" t="s">
        <v>4325</v>
      </c>
      <c r="M507" s="154">
        <v>39</v>
      </c>
      <c r="N507" s="154" t="s">
        <v>4326</v>
      </c>
      <c r="O507" s="155" t="s">
        <v>3630</v>
      </c>
      <c r="P507" s="155" t="s">
        <v>1213</v>
      </c>
      <c r="Q507" s="143" t="s">
        <v>4349</v>
      </c>
      <c r="R507" s="143" t="s">
        <v>755</v>
      </c>
      <c r="S507" s="143" t="s">
        <v>608</v>
      </c>
      <c r="T507" s="143" t="s">
        <v>763</v>
      </c>
      <c r="U507" s="143" t="s">
        <v>3595</v>
      </c>
      <c r="V507" s="143" t="s">
        <v>761</v>
      </c>
      <c r="W507" s="143" t="s">
        <v>611</v>
      </c>
      <c r="X507" s="143" t="s">
        <v>1115</v>
      </c>
      <c r="Y507" s="143" t="s">
        <v>1115</v>
      </c>
      <c r="Z507" s="143" t="s">
        <v>1115</v>
      </c>
    </row>
    <row r="508" spans="1:26" ht="20">
      <c r="A508"/>
      <c r="F508" s="153" t="s">
        <v>3179</v>
      </c>
      <c r="G508" s="153" t="s">
        <v>3232</v>
      </c>
      <c r="H508" s="153">
        <v>5</v>
      </c>
      <c r="I508" s="153">
        <v>24</v>
      </c>
      <c r="J508" s="154" t="s">
        <v>4324</v>
      </c>
      <c r="K508" s="154" t="s">
        <v>3536</v>
      </c>
      <c r="L508" s="154" t="s">
        <v>4325</v>
      </c>
      <c r="M508" s="154">
        <v>39</v>
      </c>
      <c r="N508" s="154" t="s">
        <v>4326</v>
      </c>
      <c r="O508" s="155" t="s">
        <v>3632</v>
      </c>
      <c r="P508" s="155" t="s">
        <v>1131</v>
      </c>
      <c r="Q508" s="143" t="s">
        <v>4350</v>
      </c>
      <c r="R508" s="143" t="s">
        <v>851</v>
      </c>
      <c r="S508" s="143" t="s">
        <v>608</v>
      </c>
      <c r="T508" s="143" t="s">
        <v>763</v>
      </c>
      <c r="U508" s="143" t="s">
        <v>3595</v>
      </c>
      <c r="V508" s="143" t="s">
        <v>761</v>
      </c>
      <c r="W508" s="143" t="s">
        <v>611</v>
      </c>
      <c r="X508" s="143" t="s">
        <v>1115</v>
      </c>
      <c r="Y508" s="143" t="s">
        <v>1115</v>
      </c>
      <c r="Z508" s="143" t="s">
        <v>1115</v>
      </c>
    </row>
    <row r="509" spans="1:26" ht="20">
      <c r="A509"/>
      <c r="F509" s="153" t="s">
        <v>3179</v>
      </c>
      <c r="G509" s="153" t="s">
        <v>3233</v>
      </c>
      <c r="H509" s="153">
        <v>5</v>
      </c>
      <c r="I509" s="153">
        <v>25</v>
      </c>
      <c r="J509" s="154" t="s">
        <v>4324</v>
      </c>
      <c r="K509" s="154" t="s">
        <v>3536</v>
      </c>
      <c r="L509" s="154" t="s">
        <v>4325</v>
      </c>
      <c r="M509" s="154">
        <v>39</v>
      </c>
      <c r="N509" s="154" t="s">
        <v>4326</v>
      </c>
      <c r="O509" s="155" t="s">
        <v>3634</v>
      </c>
      <c r="P509" s="155" t="s">
        <v>1139</v>
      </c>
      <c r="Q509" s="143" t="s">
        <v>4351</v>
      </c>
      <c r="R509" s="143" t="s">
        <v>900</v>
      </c>
      <c r="S509" s="143" t="s">
        <v>608</v>
      </c>
      <c r="T509" s="143" t="s">
        <v>763</v>
      </c>
      <c r="U509" s="143" t="s">
        <v>3595</v>
      </c>
      <c r="V509" s="143" t="s">
        <v>761</v>
      </c>
      <c r="W509" s="143" t="s">
        <v>611</v>
      </c>
      <c r="X509" s="143" t="s">
        <v>1115</v>
      </c>
      <c r="Y509" s="143" t="s">
        <v>1115</v>
      </c>
      <c r="Z509" s="143" t="s">
        <v>1115</v>
      </c>
    </row>
    <row r="510" spans="1:26" ht="20">
      <c r="A510"/>
      <c r="F510" s="153" t="s">
        <v>3179</v>
      </c>
      <c r="G510" s="153" t="s">
        <v>3234</v>
      </c>
      <c r="H510" s="153">
        <v>5</v>
      </c>
      <c r="I510" s="153">
        <v>26</v>
      </c>
      <c r="J510" s="154" t="s">
        <v>4324</v>
      </c>
      <c r="K510" s="154" t="s">
        <v>3536</v>
      </c>
      <c r="L510" s="154" t="s">
        <v>4325</v>
      </c>
      <c r="M510" s="154">
        <v>39</v>
      </c>
      <c r="N510" s="154" t="s">
        <v>4326</v>
      </c>
      <c r="O510" s="155" t="s">
        <v>3636</v>
      </c>
      <c r="P510" s="155" t="s">
        <v>1278</v>
      </c>
      <c r="Q510" s="143" t="s">
        <v>4352</v>
      </c>
      <c r="R510" s="143" t="s">
        <v>964</v>
      </c>
      <c r="S510" s="143" t="s">
        <v>608</v>
      </c>
      <c r="T510" s="143" t="s">
        <v>763</v>
      </c>
      <c r="U510" s="143" t="s">
        <v>3595</v>
      </c>
      <c r="V510" s="143" t="s">
        <v>761</v>
      </c>
      <c r="W510" s="143" t="s">
        <v>611</v>
      </c>
      <c r="X510" s="143" t="s">
        <v>1115</v>
      </c>
      <c r="Y510" s="143" t="s">
        <v>1115</v>
      </c>
      <c r="Z510" s="143" t="s">
        <v>1115</v>
      </c>
    </row>
    <row r="511" spans="1:26" ht="20">
      <c r="A511"/>
      <c r="F511" s="153" t="s">
        <v>3179</v>
      </c>
      <c r="G511" s="153" t="s">
        <v>3235</v>
      </c>
      <c r="H511" s="153">
        <v>5</v>
      </c>
      <c r="I511" s="153">
        <v>27</v>
      </c>
      <c r="J511" s="154" t="s">
        <v>4324</v>
      </c>
      <c r="K511" s="154" t="s">
        <v>3536</v>
      </c>
      <c r="L511" s="154" t="s">
        <v>4325</v>
      </c>
      <c r="M511" s="154">
        <v>39</v>
      </c>
      <c r="N511" s="154" t="s">
        <v>4326</v>
      </c>
      <c r="O511" s="155" t="s">
        <v>3638</v>
      </c>
      <c r="P511" s="155" t="s">
        <v>1238</v>
      </c>
      <c r="Q511" s="143" t="s">
        <v>4353</v>
      </c>
      <c r="R511" s="143" t="s">
        <v>852</v>
      </c>
      <c r="S511" s="143" t="s">
        <v>608</v>
      </c>
      <c r="T511" s="143" t="s">
        <v>763</v>
      </c>
      <c r="U511" s="143" t="s">
        <v>3595</v>
      </c>
      <c r="V511" s="143" t="s">
        <v>761</v>
      </c>
      <c r="W511" s="143" t="s">
        <v>611</v>
      </c>
      <c r="X511" s="143" t="s">
        <v>1115</v>
      </c>
      <c r="Y511" s="143" t="s">
        <v>1115</v>
      </c>
      <c r="Z511" s="143" t="s">
        <v>1115</v>
      </c>
    </row>
    <row r="512" spans="1:26" ht="20">
      <c r="A512"/>
      <c r="F512" s="153" t="s">
        <v>3179</v>
      </c>
      <c r="G512" s="153" t="s">
        <v>3236</v>
      </c>
      <c r="H512" s="153">
        <v>5</v>
      </c>
      <c r="I512" s="153">
        <v>28</v>
      </c>
      <c r="J512" s="154" t="s">
        <v>4324</v>
      </c>
      <c r="K512" s="154" t="s">
        <v>3536</v>
      </c>
      <c r="L512" s="154" t="s">
        <v>4325</v>
      </c>
      <c r="M512" s="154">
        <v>39</v>
      </c>
      <c r="N512" s="154" t="s">
        <v>4326</v>
      </c>
      <c r="O512" s="155" t="s">
        <v>3640</v>
      </c>
      <c r="P512" s="155" t="s">
        <v>1184</v>
      </c>
      <c r="Q512" s="143" t="s">
        <v>4354</v>
      </c>
      <c r="R512" s="143" t="s">
        <v>3296</v>
      </c>
      <c r="S512" s="143" t="s">
        <v>608</v>
      </c>
      <c r="T512" s="143" t="s">
        <v>763</v>
      </c>
      <c r="U512" s="143" t="s">
        <v>3595</v>
      </c>
      <c r="V512" s="143" t="s">
        <v>761</v>
      </c>
      <c r="W512" s="143" t="s">
        <v>611</v>
      </c>
      <c r="X512" s="143" t="s">
        <v>1115</v>
      </c>
      <c r="Y512" s="143" t="s">
        <v>1115</v>
      </c>
      <c r="Z512" s="143" t="s">
        <v>1115</v>
      </c>
    </row>
    <row r="513" spans="1:26" ht="20">
      <c r="A513"/>
      <c r="F513" s="153" t="s">
        <v>3179</v>
      </c>
      <c r="G513" s="153" t="s">
        <v>3237</v>
      </c>
      <c r="H513" s="153">
        <v>5</v>
      </c>
      <c r="I513" s="153">
        <v>29</v>
      </c>
      <c r="J513" s="154" t="s">
        <v>4324</v>
      </c>
      <c r="K513" s="154" t="s">
        <v>3536</v>
      </c>
      <c r="L513" s="154" t="s">
        <v>4325</v>
      </c>
      <c r="M513" s="154">
        <v>39</v>
      </c>
      <c r="N513" s="154" t="s">
        <v>4326</v>
      </c>
      <c r="O513" s="155" t="s">
        <v>4007</v>
      </c>
      <c r="P513" s="155" t="s">
        <v>1302</v>
      </c>
      <c r="Q513" s="143" t="s">
        <v>4355</v>
      </c>
      <c r="R513" s="143" t="s">
        <v>966</v>
      </c>
      <c r="S513" s="143" t="s">
        <v>760</v>
      </c>
      <c r="T513" s="143" t="s">
        <v>761</v>
      </c>
      <c r="U513" s="143" t="s">
        <v>762</v>
      </c>
      <c r="V513" s="143" t="s">
        <v>763</v>
      </c>
      <c r="W513" s="143" t="s">
        <v>764</v>
      </c>
      <c r="X513" s="143" t="s">
        <v>1115</v>
      </c>
      <c r="Y513" s="143" t="s">
        <v>1115</v>
      </c>
      <c r="Z513" s="143" t="s">
        <v>1115</v>
      </c>
    </row>
    <row r="514" spans="1:26" ht="20">
      <c r="A514"/>
      <c r="F514" s="153" t="s">
        <v>3179</v>
      </c>
      <c r="G514" s="153" t="s">
        <v>3238</v>
      </c>
      <c r="H514" s="153">
        <v>5</v>
      </c>
      <c r="I514" s="153">
        <v>30</v>
      </c>
      <c r="J514" s="154" t="s">
        <v>4324</v>
      </c>
      <c r="K514" s="154" t="s">
        <v>3536</v>
      </c>
      <c r="L514" s="154" t="s">
        <v>4325</v>
      </c>
      <c r="M514" s="154">
        <v>39</v>
      </c>
      <c r="N514" s="154" t="s">
        <v>4326</v>
      </c>
      <c r="O514" s="155" t="s">
        <v>4009</v>
      </c>
      <c r="P514" s="155" t="s">
        <v>1306</v>
      </c>
      <c r="Q514" s="143" t="s">
        <v>4356</v>
      </c>
      <c r="R514" s="143" t="s">
        <v>765</v>
      </c>
      <c r="S514" s="143" t="s">
        <v>760</v>
      </c>
      <c r="T514" s="143" t="s">
        <v>761</v>
      </c>
      <c r="U514" s="143" t="s">
        <v>762</v>
      </c>
      <c r="V514" s="143" t="s">
        <v>763</v>
      </c>
      <c r="W514" s="143" t="s">
        <v>764</v>
      </c>
      <c r="X514" s="143" t="s">
        <v>1115</v>
      </c>
      <c r="Y514" s="143" t="s">
        <v>1115</v>
      </c>
      <c r="Z514" s="143" t="s">
        <v>1115</v>
      </c>
    </row>
    <row r="515" spans="1:26" ht="20">
      <c r="A515"/>
      <c r="F515" s="153" t="s">
        <v>3179</v>
      </c>
      <c r="G515" s="153" t="s">
        <v>3239</v>
      </c>
      <c r="H515" s="153">
        <v>5</v>
      </c>
      <c r="I515" s="153">
        <v>31</v>
      </c>
      <c r="J515" s="154" t="s">
        <v>4324</v>
      </c>
      <c r="K515" s="154" t="s">
        <v>3536</v>
      </c>
      <c r="L515" s="154" t="s">
        <v>4325</v>
      </c>
      <c r="M515" s="154">
        <v>39</v>
      </c>
      <c r="N515" s="154" t="s">
        <v>4326</v>
      </c>
      <c r="O515" s="155" t="s">
        <v>4011</v>
      </c>
      <c r="P515" s="155" t="s">
        <v>1310</v>
      </c>
      <c r="Q515" s="143" t="s">
        <v>4357</v>
      </c>
      <c r="R515" s="143" t="s">
        <v>968</v>
      </c>
      <c r="S515" s="143" t="s">
        <v>760</v>
      </c>
      <c r="T515" s="143" t="s">
        <v>761</v>
      </c>
      <c r="U515" s="143" t="s">
        <v>762</v>
      </c>
      <c r="V515" s="143" t="s">
        <v>763</v>
      </c>
      <c r="W515" s="143" t="s">
        <v>764</v>
      </c>
      <c r="X515" s="143" t="s">
        <v>1115</v>
      </c>
      <c r="Y515" s="143" t="s">
        <v>1115</v>
      </c>
      <c r="Z515" s="143" t="s">
        <v>1115</v>
      </c>
    </row>
    <row r="516" spans="1:26" ht="20">
      <c r="A516"/>
      <c r="F516" s="153" t="s">
        <v>3179</v>
      </c>
      <c r="G516" s="153" t="s">
        <v>3240</v>
      </c>
      <c r="H516" s="153">
        <v>5</v>
      </c>
      <c r="I516" s="153">
        <v>32</v>
      </c>
      <c r="J516" s="154" t="s">
        <v>4324</v>
      </c>
      <c r="K516" s="154" t="s">
        <v>3536</v>
      </c>
      <c r="L516" s="154" t="s">
        <v>4325</v>
      </c>
      <c r="M516" s="154">
        <v>39</v>
      </c>
      <c r="N516" s="154" t="s">
        <v>4326</v>
      </c>
      <c r="O516" s="155" t="s">
        <v>4013</v>
      </c>
      <c r="P516" s="155" t="s">
        <v>1313</v>
      </c>
      <c r="Q516" s="143" t="s">
        <v>4358</v>
      </c>
      <c r="R516" s="143" t="s">
        <v>969</v>
      </c>
      <c r="S516" s="143" t="s">
        <v>760</v>
      </c>
      <c r="T516" s="143" t="s">
        <v>761</v>
      </c>
      <c r="U516" s="143" t="s">
        <v>762</v>
      </c>
      <c r="V516" s="143" t="s">
        <v>763</v>
      </c>
      <c r="W516" s="143" t="s">
        <v>764</v>
      </c>
      <c r="X516" s="143" t="s">
        <v>1115</v>
      </c>
      <c r="Y516" s="143" t="s">
        <v>1115</v>
      </c>
      <c r="Z516" s="143" t="s">
        <v>1115</v>
      </c>
    </row>
    <row r="517" spans="1:26" ht="20">
      <c r="A517"/>
      <c r="F517" s="153" t="s">
        <v>3179</v>
      </c>
      <c r="G517" s="153" t="s">
        <v>3241</v>
      </c>
      <c r="H517" s="153">
        <v>5</v>
      </c>
      <c r="I517" s="153">
        <v>33</v>
      </c>
      <c r="J517" s="154" t="s">
        <v>4324</v>
      </c>
      <c r="K517" s="154" t="s">
        <v>3536</v>
      </c>
      <c r="L517" s="154" t="s">
        <v>4325</v>
      </c>
      <c r="M517" s="154">
        <v>39</v>
      </c>
      <c r="N517" s="154" t="s">
        <v>4326</v>
      </c>
      <c r="O517" s="155" t="s">
        <v>4015</v>
      </c>
      <c r="P517" s="155" t="s">
        <v>1317</v>
      </c>
      <c r="Q517" s="143" t="s">
        <v>4359</v>
      </c>
      <c r="R517" s="143" t="s">
        <v>768</v>
      </c>
      <c r="S517" s="143" t="s">
        <v>760</v>
      </c>
      <c r="T517" s="143" t="s">
        <v>761</v>
      </c>
      <c r="U517" s="143" t="s">
        <v>762</v>
      </c>
      <c r="V517" s="143" t="s">
        <v>763</v>
      </c>
      <c r="W517" s="143" t="s">
        <v>764</v>
      </c>
      <c r="X517" s="143" t="s">
        <v>1115</v>
      </c>
      <c r="Y517" s="143" t="s">
        <v>1115</v>
      </c>
      <c r="Z517" s="143" t="s">
        <v>1115</v>
      </c>
    </row>
    <row r="518" spans="1:26" ht="20">
      <c r="A518"/>
      <c r="F518" s="153" t="s">
        <v>3179</v>
      </c>
      <c r="G518" s="153" t="s">
        <v>3242</v>
      </c>
      <c r="H518" s="153">
        <v>5</v>
      </c>
      <c r="I518" s="153">
        <v>34</v>
      </c>
      <c r="J518" s="154" t="s">
        <v>4324</v>
      </c>
      <c r="K518" s="154" t="s">
        <v>3536</v>
      </c>
      <c r="L518" s="154" t="s">
        <v>4325</v>
      </c>
      <c r="M518" s="154">
        <v>39</v>
      </c>
      <c r="N518" s="154" t="s">
        <v>4326</v>
      </c>
      <c r="O518" s="155" t="s">
        <v>4017</v>
      </c>
      <c r="P518" s="155" t="s">
        <v>1321</v>
      </c>
      <c r="Q518" s="143" t="s">
        <v>4360</v>
      </c>
      <c r="R518" s="143" t="s">
        <v>769</v>
      </c>
      <c r="S518" s="143" t="s">
        <v>760</v>
      </c>
      <c r="T518" s="143" t="s">
        <v>761</v>
      </c>
      <c r="U518" s="143" t="s">
        <v>762</v>
      </c>
      <c r="V518" s="143" t="s">
        <v>763</v>
      </c>
      <c r="W518" s="143" t="s">
        <v>764</v>
      </c>
      <c r="X518" s="143" t="s">
        <v>1115</v>
      </c>
      <c r="Y518" s="143" t="s">
        <v>1115</v>
      </c>
      <c r="Z518" s="143" t="s">
        <v>1115</v>
      </c>
    </row>
    <row r="519" spans="1:26" ht="20">
      <c r="A519"/>
      <c r="F519" s="153" t="s">
        <v>3179</v>
      </c>
      <c r="G519" s="153" t="s">
        <v>3243</v>
      </c>
      <c r="H519" s="153">
        <v>5</v>
      </c>
      <c r="I519" s="153">
        <v>35</v>
      </c>
      <c r="J519" s="154" t="s">
        <v>4324</v>
      </c>
      <c r="K519" s="154" t="s">
        <v>3536</v>
      </c>
      <c r="L519" s="154" t="s">
        <v>4325</v>
      </c>
      <c r="M519" s="154">
        <v>39</v>
      </c>
      <c r="N519" s="154" t="s">
        <v>4326</v>
      </c>
      <c r="O519" s="155" t="s">
        <v>4019</v>
      </c>
      <c r="P519" s="155" t="s">
        <v>1325</v>
      </c>
      <c r="Q519" s="143" t="s">
        <v>4361</v>
      </c>
      <c r="R519" s="143" t="s">
        <v>770</v>
      </c>
      <c r="S519" s="143" t="s">
        <v>760</v>
      </c>
      <c r="T519" s="143" t="s">
        <v>761</v>
      </c>
      <c r="U519" s="143" t="s">
        <v>762</v>
      </c>
      <c r="V519" s="143" t="s">
        <v>763</v>
      </c>
      <c r="W519" s="143" t="s">
        <v>764</v>
      </c>
      <c r="X519" s="143" t="s">
        <v>1115</v>
      </c>
      <c r="Y519" s="143" t="s">
        <v>1115</v>
      </c>
      <c r="Z519" s="143" t="s">
        <v>1115</v>
      </c>
    </row>
    <row r="520" spans="1:26" ht="20">
      <c r="A520"/>
      <c r="F520" s="153" t="s">
        <v>3179</v>
      </c>
      <c r="G520" s="153" t="s">
        <v>3244</v>
      </c>
      <c r="H520" s="153">
        <v>5</v>
      </c>
      <c r="I520" s="153">
        <v>36</v>
      </c>
      <c r="J520" s="154" t="s">
        <v>4324</v>
      </c>
      <c r="K520" s="154" t="s">
        <v>3536</v>
      </c>
      <c r="L520" s="154" t="s">
        <v>4325</v>
      </c>
      <c r="M520" s="154">
        <v>39</v>
      </c>
      <c r="N520" s="154" t="s">
        <v>4326</v>
      </c>
      <c r="O520" s="155" t="s">
        <v>4021</v>
      </c>
      <c r="P520" s="155" t="s">
        <v>1328</v>
      </c>
      <c r="Q520" s="143" t="s">
        <v>4362</v>
      </c>
      <c r="R520" s="143" t="s">
        <v>970</v>
      </c>
      <c r="S520" s="143" t="s">
        <v>760</v>
      </c>
      <c r="T520" s="143" t="s">
        <v>761</v>
      </c>
      <c r="U520" s="143" t="s">
        <v>762</v>
      </c>
      <c r="V520" s="143" t="s">
        <v>763</v>
      </c>
      <c r="W520" s="143" t="s">
        <v>764</v>
      </c>
      <c r="X520" s="143" t="s">
        <v>1115</v>
      </c>
      <c r="Y520" s="143" t="s">
        <v>1115</v>
      </c>
      <c r="Z520" s="143" t="s">
        <v>1115</v>
      </c>
    </row>
    <row r="521" spans="1:26" ht="20">
      <c r="A521"/>
      <c r="F521" s="153" t="s">
        <v>3179</v>
      </c>
      <c r="G521" s="153" t="s">
        <v>3245</v>
      </c>
      <c r="H521" s="153">
        <v>4</v>
      </c>
      <c r="I521" s="153">
        <v>37</v>
      </c>
      <c r="J521" s="154" t="s">
        <v>4324</v>
      </c>
      <c r="K521" s="154" t="s">
        <v>3536</v>
      </c>
      <c r="L521" s="154" t="s">
        <v>4325</v>
      </c>
      <c r="M521" s="154">
        <v>39</v>
      </c>
      <c r="N521" s="154" t="s">
        <v>4326</v>
      </c>
      <c r="O521" s="155" t="s">
        <v>3692</v>
      </c>
      <c r="P521" s="155" t="s">
        <v>1404</v>
      </c>
      <c r="Q521" s="143" t="s">
        <v>4363</v>
      </c>
      <c r="R521" s="143" t="s">
        <v>103</v>
      </c>
      <c r="S521" s="143" t="s">
        <v>623</v>
      </c>
      <c r="T521" s="143" t="s">
        <v>624</v>
      </c>
      <c r="U521" s="143" t="s">
        <v>625</v>
      </c>
      <c r="V521" s="143" t="s">
        <v>626</v>
      </c>
      <c r="W521" s="143" t="s">
        <v>1115</v>
      </c>
      <c r="X521" s="143" t="s">
        <v>1115</v>
      </c>
      <c r="Y521" s="143" t="s">
        <v>1115</v>
      </c>
      <c r="Z521" s="143" t="s">
        <v>1115</v>
      </c>
    </row>
    <row r="522" spans="1:26" ht="20">
      <c r="A522"/>
      <c r="F522" s="153" t="s">
        <v>3179</v>
      </c>
      <c r="G522" s="153" t="s">
        <v>3246</v>
      </c>
      <c r="H522" s="153">
        <v>4</v>
      </c>
      <c r="I522" s="153">
        <v>38</v>
      </c>
      <c r="J522" s="154" t="s">
        <v>4324</v>
      </c>
      <c r="K522" s="154" t="s">
        <v>3536</v>
      </c>
      <c r="L522" s="154" t="s">
        <v>4325</v>
      </c>
      <c r="M522" s="154">
        <v>39</v>
      </c>
      <c r="N522" s="154" t="s">
        <v>4326</v>
      </c>
      <c r="O522" s="155" t="s">
        <v>3694</v>
      </c>
      <c r="P522" s="155" t="s">
        <v>1413</v>
      </c>
      <c r="Q522" s="143" t="s">
        <v>4364</v>
      </c>
      <c r="R522" s="143" t="s">
        <v>1027</v>
      </c>
      <c r="S522" s="143" t="s">
        <v>110</v>
      </c>
      <c r="T522" s="143" t="s">
        <v>111</v>
      </c>
      <c r="U522" s="143" t="s">
        <v>112</v>
      </c>
      <c r="V522" s="143" t="s">
        <v>113</v>
      </c>
      <c r="W522" s="143" t="s">
        <v>1115</v>
      </c>
      <c r="X522" s="143" t="s">
        <v>1115</v>
      </c>
      <c r="Y522" s="143" t="s">
        <v>1115</v>
      </c>
      <c r="Z522" s="143" t="s">
        <v>1115</v>
      </c>
    </row>
    <row r="523" spans="1:26" ht="20">
      <c r="A523"/>
      <c r="F523" s="153" t="s">
        <v>3179</v>
      </c>
      <c r="G523" s="153" t="s">
        <v>3247</v>
      </c>
      <c r="H523" s="153">
        <v>4</v>
      </c>
      <c r="I523" s="153">
        <v>39</v>
      </c>
      <c r="J523" s="154" t="s">
        <v>4324</v>
      </c>
      <c r="K523" s="154" t="s">
        <v>3536</v>
      </c>
      <c r="L523" s="154" t="s">
        <v>4325</v>
      </c>
      <c r="M523" s="154">
        <v>39</v>
      </c>
      <c r="N523" s="154" t="s">
        <v>4326</v>
      </c>
      <c r="O523" s="155" t="s">
        <v>3696</v>
      </c>
      <c r="P523" s="155" t="s">
        <v>1421</v>
      </c>
      <c r="Q523" s="143" t="s">
        <v>4365</v>
      </c>
      <c r="R523" s="143" t="s">
        <v>3911</v>
      </c>
      <c r="S523" s="143" t="s">
        <v>628</v>
      </c>
      <c r="T523" s="143" t="s">
        <v>629</v>
      </c>
      <c r="U523" s="143" t="s">
        <v>630</v>
      </c>
      <c r="V523" s="143" t="s">
        <v>776</v>
      </c>
      <c r="W523" s="143" t="s">
        <v>1115</v>
      </c>
      <c r="X523" s="143" t="s">
        <v>1115</v>
      </c>
      <c r="Y523" s="143" t="s">
        <v>1115</v>
      </c>
      <c r="Z523" s="143" t="s">
        <v>1115</v>
      </c>
    </row>
    <row r="524" spans="1:26" ht="20">
      <c r="A524"/>
      <c r="F524" s="153" t="s">
        <v>3179</v>
      </c>
      <c r="G524" s="153" t="s">
        <v>3248</v>
      </c>
      <c r="H524" s="153">
        <v>4</v>
      </c>
      <c r="I524" s="153">
        <v>40</v>
      </c>
      <c r="J524" s="154" t="s">
        <v>4324</v>
      </c>
      <c r="K524" s="154" t="s">
        <v>3536</v>
      </c>
      <c r="L524" s="154" t="s">
        <v>4325</v>
      </c>
      <c r="M524" s="154">
        <v>39</v>
      </c>
      <c r="N524" s="154" t="s">
        <v>4326</v>
      </c>
      <c r="O524" s="155" t="s">
        <v>3699</v>
      </c>
      <c r="P524" s="155" t="s">
        <v>1428</v>
      </c>
      <c r="Q524" s="143" t="s">
        <v>4366</v>
      </c>
      <c r="R524" s="143" t="s">
        <v>416</v>
      </c>
      <c r="S524" s="143" t="s">
        <v>628</v>
      </c>
      <c r="T524" s="143" t="s">
        <v>629</v>
      </c>
      <c r="U524" s="143" t="s">
        <v>630</v>
      </c>
      <c r="V524" s="143" t="s">
        <v>776</v>
      </c>
      <c r="W524" s="143" t="s">
        <v>1115</v>
      </c>
      <c r="X524" s="143" t="s">
        <v>1115</v>
      </c>
      <c r="Y524" s="143" t="s">
        <v>1115</v>
      </c>
      <c r="Z524" s="143" t="s">
        <v>1115</v>
      </c>
    </row>
    <row r="525" spans="1:26" ht="20">
      <c r="A525"/>
      <c r="F525" s="153" t="s">
        <v>3179</v>
      </c>
      <c r="G525" s="153" t="s">
        <v>3249</v>
      </c>
      <c r="H525" s="153">
        <v>7</v>
      </c>
      <c r="I525" s="153">
        <v>41</v>
      </c>
      <c r="J525" s="154" t="s">
        <v>4324</v>
      </c>
      <c r="K525" s="154" t="s">
        <v>3536</v>
      </c>
      <c r="L525" s="154" t="s">
        <v>4325</v>
      </c>
      <c r="M525" s="154">
        <v>39</v>
      </c>
      <c r="N525" s="154" t="s">
        <v>4326</v>
      </c>
      <c r="O525" s="155" t="s">
        <v>3701</v>
      </c>
      <c r="P525" s="155" t="s">
        <v>3702</v>
      </c>
      <c r="Q525" s="143" t="s">
        <v>4367</v>
      </c>
      <c r="R525" s="143" t="s">
        <v>4130</v>
      </c>
      <c r="S525" s="143" t="s">
        <v>3705</v>
      </c>
      <c r="T525" s="143" t="s">
        <v>3706</v>
      </c>
      <c r="U525" s="143" t="s">
        <v>4131</v>
      </c>
      <c r="V525" s="143" t="s">
        <v>3708</v>
      </c>
      <c r="W525" s="143" t="s">
        <v>3709</v>
      </c>
      <c r="X525" s="143" t="s">
        <v>3710</v>
      </c>
      <c r="Y525" s="143" t="s">
        <v>3711</v>
      </c>
      <c r="Z525" s="143" t="s">
        <v>1115</v>
      </c>
    </row>
    <row r="526" spans="1:26" ht="20">
      <c r="A526"/>
      <c r="F526" s="153" t="s">
        <v>3179</v>
      </c>
      <c r="G526" s="153" t="s">
        <v>3250</v>
      </c>
      <c r="H526" s="153">
        <v>4</v>
      </c>
      <c r="I526" s="153">
        <v>42</v>
      </c>
      <c r="J526" s="154" t="s">
        <v>4324</v>
      </c>
      <c r="K526" s="154" t="s">
        <v>3536</v>
      </c>
      <c r="L526" s="154" t="s">
        <v>4325</v>
      </c>
      <c r="M526" s="154">
        <v>39</v>
      </c>
      <c r="N526" s="154" t="s">
        <v>4326</v>
      </c>
      <c r="O526" s="155" t="s">
        <v>3712</v>
      </c>
      <c r="P526" s="155" t="s">
        <v>3314</v>
      </c>
      <c r="Q526" s="143" t="s">
        <v>4368</v>
      </c>
      <c r="R526" s="143" t="s">
        <v>778</v>
      </c>
      <c r="S526" s="143" t="s">
        <v>633</v>
      </c>
      <c r="T526" s="143" t="s">
        <v>634</v>
      </c>
      <c r="U526" s="143" t="s">
        <v>635</v>
      </c>
      <c r="V526" s="143" t="s">
        <v>636</v>
      </c>
      <c r="W526" s="143" t="s">
        <v>1115</v>
      </c>
      <c r="X526" s="143" t="s">
        <v>1115</v>
      </c>
      <c r="Y526" s="143" t="s">
        <v>1115</v>
      </c>
      <c r="Z526" s="143" t="s">
        <v>1115</v>
      </c>
    </row>
    <row r="527" spans="1:26" ht="20">
      <c r="A527"/>
      <c r="F527" s="153" t="s">
        <v>3179</v>
      </c>
      <c r="G527" s="153" t="s">
        <v>3251</v>
      </c>
      <c r="H527" s="153">
        <v>3</v>
      </c>
      <c r="I527" s="153">
        <v>43</v>
      </c>
      <c r="J527" s="154" t="s">
        <v>4324</v>
      </c>
      <c r="K527" s="154" t="s">
        <v>3536</v>
      </c>
      <c r="L527" s="154" t="s">
        <v>4325</v>
      </c>
      <c r="M527" s="154">
        <v>39</v>
      </c>
      <c r="N527" s="154" t="s">
        <v>4326</v>
      </c>
      <c r="O527" s="155" t="s">
        <v>3714</v>
      </c>
      <c r="P527" s="155" t="s">
        <v>3316</v>
      </c>
      <c r="Q527" s="143" t="s">
        <v>4369</v>
      </c>
      <c r="R527" s="143" t="s">
        <v>3319</v>
      </c>
      <c r="S527" s="143" t="s">
        <v>638</v>
      </c>
      <c r="T527" s="143" t="s">
        <v>639</v>
      </c>
      <c r="U527" s="143" t="s">
        <v>640</v>
      </c>
      <c r="V527" s="143" t="s">
        <v>1115</v>
      </c>
      <c r="W527" s="143" t="s">
        <v>1115</v>
      </c>
      <c r="X527" s="143" t="s">
        <v>1115</v>
      </c>
      <c r="Y527" s="143" t="s">
        <v>1115</v>
      </c>
      <c r="Z527" s="143" t="s">
        <v>1115</v>
      </c>
    </row>
    <row r="528" spans="1:26" ht="20">
      <c r="A528"/>
      <c r="F528" s="153" t="s">
        <v>3179</v>
      </c>
      <c r="G528" s="153" t="s">
        <v>3252</v>
      </c>
      <c r="H528" s="153">
        <v>3</v>
      </c>
      <c r="I528" s="153">
        <v>44</v>
      </c>
      <c r="J528" s="154" t="s">
        <v>4324</v>
      </c>
      <c r="K528" s="154" t="s">
        <v>3536</v>
      </c>
      <c r="L528" s="154" t="s">
        <v>4325</v>
      </c>
      <c r="M528" s="154">
        <v>39</v>
      </c>
      <c r="N528" s="154" t="s">
        <v>4326</v>
      </c>
      <c r="O528" s="155" t="s">
        <v>3716</v>
      </c>
      <c r="P528" s="155" t="s">
        <v>3318</v>
      </c>
      <c r="Q528" s="143" t="s">
        <v>4370</v>
      </c>
      <c r="R528" s="143" t="s">
        <v>860</v>
      </c>
      <c r="S528" s="143" t="s">
        <v>638</v>
      </c>
      <c r="T528" s="143" t="s">
        <v>639</v>
      </c>
      <c r="U528" s="143" t="s">
        <v>640</v>
      </c>
      <c r="V528" s="143" t="s">
        <v>1115</v>
      </c>
      <c r="W528" s="143" t="s">
        <v>1115</v>
      </c>
      <c r="X528" s="143" t="s">
        <v>1115</v>
      </c>
      <c r="Y528" s="143" t="s">
        <v>1115</v>
      </c>
      <c r="Z528" s="143" t="s">
        <v>1115</v>
      </c>
    </row>
    <row r="529" spans="1:26" ht="20">
      <c r="A529"/>
      <c r="F529" s="153" t="s">
        <v>3179</v>
      </c>
      <c r="G529" s="153" t="s">
        <v>3253</v>
      </c>
      <c r="H529" s="153">
        <v>4</v>
      </c>
      <c r="I529" s="153">
        <v>45</v>
      </c>
      <c r="J529" s="154" t="s">
        <v>4324</v>
      </c>
      <c r="K529" s="154" t="s">
        <v>3536</v>
      </c>
      <c r="L529" s="154" t="s">
        <v>4325</v>
      </c>
      <c r="M529" s="154">
        <v>39</v>
      </c>
      <c r="N529" s="154" t="s">
        <v>4326</v>
      </c>
      <c r="O529" s="155" t="s">
        <v>4253</v>
      </c>
      <c r="P529" s="155" t="s">
        <v>1451</v>
      </c>
      <c r="Q529" s="143" t="s">
        <v>4371</v>
      </c>
      <c r="R529" s="143" t="s">
        <v>976</v>
      </c>
      <c r="S529" s="143" t="s">
        <v>714</v>
      </c>
      <c r="T529" s="143" t="s">
        <v>4372</v>
      </c>
      <c r="U529" s="143" t="s">
        <v>4373</v>
      </c>
      <c r="V529" s="143" t="s">
        <v>715</v>
      </c>
      <c r="W529" s="143" t="s">
        <v>1115</v>
      </c>
      <c r="X529" s="143" t="s">
        <v>1115</v>
      </c>
      <c r="Y529" s="143" t="s">
        <v>1115</v>
      </c>
      <c r="Z529" s="143" t="s">
        <v>1115</v>
      </c>
    </row>
    <row r="530" spans="1:26" ht="20">
      <c r="A530"/>
      <c r="F530" s="153" t="s">
        <v>3179</v>
      </c>
      <c r="G530" s="153" t="s">
        <v>3254</v>
      </c>
      <c r="H530" s="153">
        <v>4</v>
      </c>
      <c r="I530" s="153">
        <v>46</v>
      </c>
      <c r="J530" s="154" t="s">
        <v>4324</v>
      </c>
      <c r="K530" s="154" t="s">
        <v>3536</v>
      </c>
      <c r="L530" s="154" t="s">
        <v>4325</v>
      </c>
      <c r="M530" s="154">
        <v>39</v>
      </c>
      <c r="N530" s="154" t="s">
        <v>4326</v>
      </c>
      <c r="O530" s="155" t="s">
        <v>4255</v>
      </c>
      <c r="P530" s="155" t="s">
        <v>1456</v>
      </c>
      <c r="Q530" s="143" t="s">
        <v>4374</v>
      </c>
      <c r="R530" s="143" t="s">
        <v>1032</v>
      </c>
      <c r="S530" s="143" t="s">
        <v>714</v>
      </c>
      <c r="T530" s="143" t="s">
        <v>4372</v>
      </c>
      <c r="U530" s="143" t="s">
        <v>4373</v>
      </c>
      <c r="V530" s="143" t="s">
        <v>715</v>
      </c>
      <c r="W530" s="143" t="s">
        <v>1115</v>
      </c>
      <c r="X530" s="143" t="s">
        <v>1115</v>
      </c>
      <c r="Y530" s="143" t="s">
        <v>1115</v>
      </c>
      <c r="Z530" s="143" t="s">
        <v>1115</v>
      </c>
    </row>
    <row r="531" spans="1:26" ht="20">
      <c r="A531"/>
      <c r="F531" s="153" t="s">
        <v>3179</v>
      </c>
      <c r="G531" s="153" t="s">
        <v>3255</v>
      </c>
      <c r="H531" s="153">
        <v>4</v>
      </c>
      <c r="I531" s="153">
        <v>47</v>
      </c>
      <c r="J531" s="154" t="s">
        <v>4324</v>
      </c>
      <c r="K531" s="154" t="s">
        <v>3536</v>
      </c>
      <c r="L531" s="154" t="s">
        <v>4325</v>
      </c>
      <c r="M531" s="154">
        <v>39</v>
      </c>
      <c r="N531" s="154" t="s">
        <v>4326</v>
      </c>
      <c r="O531" s="155" t="s">
        <v>4257</v>
      </c>
      <c r="P531" s="155" t="s">
        <v>1459</v>
      </c>
      <c r="Q531" s="143" t="s">
        <v>4375</v>
      </c>
      <c r="R531" s="143" t="s">
        <v>978</v>
      </c>
      <c r="S531" s="143" t="s">
        <v>714</v>
      </c>
      <c r="T531" s="143" t="s">
        <v>4372</v>
      </c>
      <c r="U531" s="143" t="s">
        <v>4373</v>
      </c>
      <c r="V531" s="143" t="s">
        <v>715</v>
      </c>
      <c r="W531" s="143" t="s">
        <v>1115</v>
      </c>
      <c r="X531" s="143" t="s">
        <v>1115</v>
      </c>
      <c r="Y531" s="143" t="s">
        <v>1115</v>
      </c>
      <c r="Z531" s="143" t="s">
        <v>1115</v>
      </c>
    </row>
    <row r="532" spans="1:26" ht="20">
      <c r="A532"/>
      <c r="F532" s="153" t="s">
        <v>3179</v>
      </c>
      <c r="G532" s="153" t="s">
        <v>3256</v>
      </c>
      <c r="H532" s="153">
        <v>4</v>
      </c>
      <c r="I532" s="153">
        <v>48</v>
      </c>
      <c r="J532" s="154" t="s">
        <v>4324</v>
      </c>
      <c r="K532" s="154" t="s">
        <v>3536</v>
      </c>
      <c r="L532" s="154" t="s">
        <v>4325</v>
      </c>
      <c r="M532" s="154">
        <v>39</v>
      </c>
      <c r="N532" s="154" t="s">
        <v>4326</v>
      </c>
      <c r="O532" s="155" t="s">
        <v>4259</v>
      </c>
      <c r="P532" s="155" t="s">
        <v>1463</v>
      </c>
      <c r="Q532" s="143" t="s">
        <v>4376</v>
      </c>
      <c r="R532" s="143" t="s">
        <v>1033</v>
      </c>
      <c r="S532" s="143" t="s">
        <v>714</v>
      </c>
      <c r="T532" s="143" t="s">
        <v>4372</v>
      </c>
      <c r="U532" s="143" t="s">
        <v>4373</v>
      </c>
      <c r="V532" s="143" t="s">
        <v>715</v>
      </c>
      <c r="W532" s="143" t="s">
        <v>1115</v>
      </c>
      <c r="X532" s="143" t="s">
        <v>1115</v>
      </c>
      <c r="Y532" s="143" t="s">
        <v>1115</v>
      </c>
      <c r="Z532" s="143" t="s">
        <v>1115</v>
      </c>
    </row>
    <row r="533" spans="1:26" ht="20">
      <c r="A533"/>
      <c r="F533" s="153" t="s">
        <v>3179</v>
      </c>
      <c r="G533" s="153" t="s">
        <v>3257</v>
      </c>
      <c r="H533" s="153">
        <v>4</v>
      </c>
      <c r="I533" s="153">
        <v>49</v>
      </c>
      <c r="J533" s="154" t="s">
        <v>4324</v>
      </c>
      <c r="K533" s="154" t="s">
        <v>3536</v>
      </c>
      <c r="L533" s="154" t="s">
        <v>4325</v>
      </c>
      <c r="M533" s="154">
        <v>39</v>
      </c>
      <c r="N533" s="154" t="s">
        <v>4326</v>
      </c>
      <c r="O533" s="155" t="s">
        <v>4261</v>
      </c>
      <c r="P533" s="155" t="s">
        <v>1466</v>
      </c>
      <c r="Q533" s="143" t="s">
        <v>4377</v>
      </c>
      <c r="R533" s="143" t="s">
        <v>981</v>
      </c>
      <c r="S533" s="143" t="s">
        <v>714</v>
      </c>
      <c r="T533" s="143" t="s">
        <v>4372</v>
      </c>
      <c r="U533" s="143" t="s">
        <v>4373</v>
      </c>
      <c r="V533" s="143" t="s">
        <v>715</v>
      </c>
      <c r="W533" s="143" t="s">
        <v>1115</v>
      </c>
      <c r="X533" s="143" t="s">
        <v>1115</v>
      </c>
      <c r="Y533" s="143" t="s">
        <v>1115</v>
      </c>
      <c r="Z533" s="143" t="s">
        <v>1115</v>
      </c>
    </row>
    <row r="534" spans="1:26" ht="20">
      <c r="A534"/>
      <c r="F534" s="153" t="s">
        <v>3179</v>
      </c>
      <c r="G534" s="153" t="s">
        <v>3258</v>
      </c>
      <c r="H534" s="153">
        <v>4</v>
      </c>
      <c r="I534" s="153">
        <v>50</v>
      </c>
      <c r="J534" s="154" t="s">
        <v>4324</v>
      </c>
      <c r="K534" s="154" t="s">
        <v>3536</v>
      </c>
      <c r="L534" s="154" t="s">
        <v>4325</v>
      </c>
      <c r="M534" s="154">
        <v>39</v>
      </c>
      <c r="N534" s="154" t="s">
        <v>4326</v>
      </c>
      <c r="O534" s="155" t="s">
        <v>4263</v>
      </c>
      <c r="P534" s="155" t="s">
        <v>1470</v>
      </c>
      <c r="Q534" s="143" t="s">
        <v>4378</v>
      </c>
      <c r="R534" s="143" t="s">
        <v>982</v>
      </c>
      <c r="S534" s="143" t="s">
        <v>714</v>
      </c>
      <c r="T534" s="143" t="s">
        <v>4372</v>
      </c>
      <c r="U534" s="143" t="s">
        <v>4373</v>
      </c>
      <c r="V534" s="143" t="s">
        <v>715</v>
      </c>
      <c r="W534" s="143" t="s">
        <v>1115</v>
      </c>
      <c r="X534" s="143" t="s">
        <v>1115</v>
      </c>
      <c r="Y534" s="143" t="s">
        <v>1115</v>
      </c>
      <c r="Z534" s="143" t="s">
        <v>1115</v>
      </c>
    </row>
    <row r="535" spans="1:26" ht="20">
      <c r="A535"/>
      <c r="F535" s="153" t="s">
        <v>3179</v>
      </c>
      <c r="G535" s="153" t="s">
        <v>3259</v>
      </c>
      <c r="H535" s="153">
        <v>4</v>
      </c>
      <c r="I535" s="153">
        <v>51</v>
      </c>
      <c r="J535" s="154" t="s">
        <v>4324</v>
      </c>
      <c r="K535" s="154" t="s">
        <v>3536</v>
      </c>
      <c r="L535" s="154" t="s">
        <v>4325</v>
      </c>
      <c r="M535" s="154">
        <v>39</v>
      </c>
      <c r="N535" s="154" t="s">
        <v>4326</v>
      </c>
      <c r="O535" s="155" t="s">
        <v>4265</v>
      </c>
      <c r="P535" s="155" t="s">
        <v>1473</v>
      </c>
      <c r="Q535" s="143" t="s">
        <v>4379</v>
      </c>
      <c r="R535" s="143" t="s">
        <v>983</v>
      </c>
      <c r="S535" s="143" t="s">
        <v>714</v>
      </c>
      <c r="T535" s="143" t="s">
        <v>4372</v>
      </c>
      <c r="U535" s="143" t="s">
        <v>4373</v>
      </c>
      <c r="V535" s="143" t="s">
        <v>715</v>
      </c>
      <c r="W535" s="143" t="s">
        <v>1115</v>
      </c>
      <c r="X535" s="143" t="s">
        <v>1115</v>
      </c>
      <c r="Y535" s="143" t="s">
        <v>1115</v>
      </c>
      <c r="Z535" s="143" t="s">
        <v>1115</v>
      </c>
    </row>
    <row r="536" spans="1:26" ht="20">
      <c r="A536"/>
      <c r="F536" s="153" t="s">
        <v>3179</v>
      </c>
      <c r="G536" s="153" t="s">
        <v>3260</v>
      </c>
      <c r="H536" s="153">
        <v>4</v>
      </c>
      <c r="I536" s="153">
        <v>52</v>
      </c>
      <c r="J536" s="154" t="s">
        <v>4324</v>
      </c>
      <c r="K536" s="154" t="s">
        <v>3536</v>
      </c>
      <c r="L536" s="154" t="s">
        <v>4325</v>
      </c>
      <c r="M536" s="154">
        <v>39</v>
      </c>
      <c r="N536" s="154" t="s">
        <v>4326</v>
      </c>
      <c r="O536" s="155" t="s">
        <v>4267</v>
      </c>
      <c r="P536" s="155" t="s">
        <v>1477</v>
      </c>
      <c r="Q536" s="143" t="s">
        <v>4380</v>
      </c>
      <c r="R536" s="143" t="s">
        <v>1034</v>
      </c>
      <c r="S536" s="143" t="s">
        <v>714</v>
      </c>
      <c r="T536" s="143" t="s">
        <v>4372</v>
      </c>
      <c r="U536" s="143" t="s">
        <v>4373</v>
      </c>
      <c r="V536" s="143" t="s">
        <v>715</v>
      </c>
      <c r="W536" s="143" t="s">
        <v>1115</v>
      </c>
      <c r="X536" s="143" t="s">
        <v>1115</v>
      </c>
      <c r="Y536" s="143" t="s">
        <v>1115</v>
      </c>
      <c r="Z536" s="143" t="s">
        <v>1115</v>
      </c>
    </row>
    <row r="537" spans="1:26" ht="20">
      <c r="A537"/>
      <c r="F537" s="153" t="s">
        <v>3179</v>
      </c>
      <c r="G537" s="153" t="s">
        <v>3261</v>
      </c>
      <c r="H537" s="153">
        <v>4</v>
      </c>
      <c r="I537" s="153">
        <v>53</v>
      </c>
      <c r="J537" s="154" t="s">
        <v>4324</v>
      </c>
      <c r="K537" s="154" t="s">
        <v>3536</v>
      </c>
      <c r="L537" s="154" t="s">
        <v>4325</v>
      </c>
      <c r="M537" s="154">
        <v>39</v>
      </c>
      <c r="N537" s="154" t="s">
        <v>4326</v>
      </c>
      <c r="O537" s="155" t="s">
        <v>3718</v>
      </c>
      <c r="P537" s="155" t="s">
        <v>1709</v>
      </c>
      <c r="Q537" s="143" t="s">
        <v>4381</v>
      </c>
      <c r="R537" s="143" t="s">
        <v>947</v>
      </c>
      <c r="S537" s="143" t="s">
        <v>250</v>
      </c>
      <c r="T537" s="143" t="s">
        <v>251</v>
      </c>
      <c r="U537" s="143" t="s">
        <v>252</v>
      </c>
      <c r="V537" s="143" t="s">
        <v>253</v>
      </c>
      <c r="W537" s="143" t="s">
        <v>1115</v>
      </c>
      <c r="X537" s="143" t="s">
        <v>1115</v>
      </c>
      <c r="Y537" s="143" t="s">
        <v>1115</v>
      </c>
      <c r="Z537" s="143" t="s">
        <v>1115</v>
      </c>
    </row>
    <row r="538" spans="1:26" ht="20">
      <c r="A538"/>
      <c r="F538" s="153" t="s">
        <v>3179</v>
      </c>
      <c r="G538" s="153" t="s">
        <v>3262</v>
      </c>
      <c r="H538" s="153">
        <v>4</v>
      </c>
      <c r="I538" s="153">
        <v>54</v>
      </c>
      <c r="J538" s="154" t="s">
        <v>4324</v>
      </c>
      <c r="K538" s="154" t="s">
        <v>3536</v>
      </c>
      <c r="L538" s="154" t="s">
        <v>4325</v>
      </c>
      <c r="M538" s="154">
        <v>39</v>
      </c>
      <c r="N538" s="154" t="s">
        <v>4326</v>
      </c>
      <c r="O538" s="155" t="s">
        <v>3720</v>
      </c>
      <c r="P538" s="155" t="s">
        <v>1718</v>
      </c>
      <c r="Q538" s="143" t="s">
        <v>4382</v>
      </c>
      <c r="R538" s="143" t="s">
        <v>948</v>
      </c>
      <c r="S538" s="143" t="s">
        <v>250</v>
      </c>
      <c r="T538" s="143" t="s">
        <v>251</v>
      </c>
      <c r="U538" s="143" t="s">
        <v>252</v>
      </c>
      <c r="V538" s="143" t="s">
        <v>253</v>
      </c>
      <c r="W538" s="143" t="s">
        <v>1115</v>
      </c>
      <c r="X538" s="143" t="s">
        <v>1115</v>
      </c>
      <c r="Y538" s="143" t="s">
        <v>1115</v>
      </c>
      <c r="Z538" s="143" t="s">
        <v>1115</v>
      </c>
    </row>
    <row r="539" spans="1:26" ht="20">
      <c r="A539"/>
      <c r="F539" s="153" t="s">
        <v>3179</v>
      </c>
      <c r="G539" s="153" t="s">
        <v>3263</v>
      </c>
      <c r="H539" s="153">
        <v>4</v>
      </c>
      <c r="I539" s="153">
        <v>55</v>
      </c>
      <c r="J539" s="154" t="s">
        <v>4324</v>
      </c>
      <c r="K539" s="154" t="s">
        <v>3536</v>
      </c>
      <c r="L539" s="154" t="s">
        <v>4325</v>
      </c>
      <c r="M539" s="154">
        <v>39</v>
      </c>
      <c r="N539" s="154" t="s">
        <v>4326</v>
      </c>
      <c r="O539" s="155" t="s">
        <v>3722</v>
      </c>
      <c r="P539" s="155" t="s">
        <v>1726</v>
      </c>
      <c r="Q539" s="143" t="s">
        <v>4383</v>
      </c>
      <c r="R539" s="143" t="s">
        <v>1036</v>
      </c>
      <c r="S539" s="143" t="s">
        <v>250</v>
      </c>
      <c r="T539" s="143" t="s">
        <v>251</v>
      </c>
      <c r="U539" s="143" t="s">
        <v>252</v>
      </c>
      <c r="V539" s="143" t="s">
        <v>253</v>
      </c>
      <c r="W539" s="143" t="s">
        <v>1115</v>
      </c>
      <c r="X539" s="143" t="s">
        <v>1115</v>
      </c>
      <c r="Y539" s="143" t="s">
        <v>1115</v>
      </c>
      <c r="Z539" s="143" t="s">
        <v>1115</v>
      </c>
    </row>
    <row r="540" spans="1:26" ht="20">
      <c r="A540"/>
      <c r="F540" s="153" t="s">
        <v>3179</v>
      </c>
      <c r="G540" s="153" t="s">
        <v>3264</v>
      </c>
      <c r="H540" s="153">
        <v>4</v>
      </c>
      <c r="I540" s="153">
        <v>56</v>
      </c>
      <c r="J540" s="154" t="s">
        <v>4324</v>
      </c>
      <c r="K540" s="154" t="s">
        <v>3536</v>
      </c>
      <c r="L540" s="154" t="s">
        <v>4325</v>
      </c>
      <c r="M540" s="154">
        <v>39</v>
      </c>
      <c r="N540" s="154" t="s">
        <v>4326</v>
      </c>
      <c r="O540" s="155" t="s">
        <v>3724</v>
      </c>
      <c r="P540" s="155" t="s">
        <v>1734</v>
      </c>
      <c r="Q540" s="143" t="s">
        <v>4384</v>
      </c>
      <c r="R540" s="143" t="s">
        <v>986</v>
      </c>
      <c r="S540" s="143" t="s">
        <v>250</v>
      </c>
      <c r="T540" s="143" t="s">
        <v>251</v>
      </c>
      <c r="U540" s="143" t="s">
        <v>252</v>
      </c>
      <c r="V540" s="143" t="s">
        <v>253</v>
      </c>
      <c r="W540" s="143" t="s">
        <v>1115</v>
      </c>
      <c r="X540" s="143" t="s">
        <v>1115</v>
      </c>
      <c r="Y540" s="143" t="s">
        <v>1115</v>
      </c>
      <c r="Z540" s="143" t="s">
        <v>1115</v>
      </c>
    </row>
    <row r="541" spans="1:26" ht="20">
      <c r="A541"/>
      <c r="F541" s="153" t="s">
        <v>3179</v>
      </c>
      <c r="G541" s="153" t="s">
        <v>3265</v>
      </c>
      <c r="H541" s="153">
        <v>4</v>
      </c>
      <c r="I541" s="153">
        <v>57</v>
      </c>
      <c r="J541" s="154" t="s">
        <v>4324</v>
      </c>
      <c r="K541" s="154" t="s">
        <v>3536</v>
      </c>
      <c r="L541" s="154" t="s">
        <v>4325</v>
      </c>
      <c r="M541" s="154">
        <v>39</v>
      </c>
      <c r="N541" s="154" t="s">
        <v>4326</v>
      </c>
      <c r="O541" s="155" t="s">
        <v>3726</v>
      </c>
      <c r="P541" s="155" t="s">
        <v>1742</v>
      </c>
      <c r="Q541" s="143" t="s">
        <v>4385</v>
      </c>
      <c r="R541" s="143" t="s">
        <v>987</v>
      </c>
      <c r="S541" s="143" t="s">
        <v>250</v>
      </c>
      <c r="T541" s="143" t="s">
        <v>251</v>
      </c>
      <c r="U541" s="143" t="s">
        <v>252</v>
      </c>
      <c r="V541" s="143" t="s">
        <v>253</v>
      </c>
      <c r="W541" s="143" t="s">
        <v>1115</v>
      </c>
      <c r="X541" s="143" t="s">
        <v>1115</v>
      </c>
      <c r="Y541" s="143" t="s">
        <v>1115</v>
      </c>
      <c r="Z541" s="143" t="s">
        <v>1115</v>
      </c>
    </row>
    <row r="542" spans="1:26" ht="20">
      <c r="A542"/>
      <c r="F542" s="153" t="s">
        <v>3179</v>
      </c>
      <c r="G542" s="153" t="s">
        <v>3266</v>
      </c>
      <c r="H542" s="153">
        <v>4</v>
      </c>
      <c r="I542" s="153">
        <v>58</v>
      </c>
      <c r="J542" s="154" t="s">
        <v>4324</v>
      </c>
      <c r="K542" s="154" t="s">
        <v>3536</v>
      </c>
      <c r="L542" s="154" t="s">
        <v>4325</v>
      </c>
      <c r="M542" s="154">
        <v>39</v>
      </c>
      <c r="N542" s="154" t="s">
        <v>4326</v>
      </c>
      <c r="O542" s="155" t="s">
        <v>3728</v>
      </c>
      <c r="P542" s="155" t="s">
        <v>1750</v>
      </c>
      <c r="Q542" s="143" t="s">
        <v>4386</v>
      </c>
      <c r="R542" s="143" t="s">
        <v>784</v>
      </c>
      <c r="S542" s="143" t="s">
        <v>250</v>
      </c>
      <c r="T542" s="143" t="s">
        <v>251</v>
      </c>
      <c r="U542" s="143" t="s">
        <v>252</v>
      </c>
      <c r="V542" s="143" t="s">
        <v>253</v>
      </c>
      <c r="W542" s="143" t="s">
        <v>1115</v>
      </c>
      <c r="X542" s="143" t="s">
        <v>1115</v>
      </c>
      <c r="Y542" s="143" t="s">
        <v>1115</v>
      </c>
      <c r="Z542" s="143" t="s">
        <v>1115</v>
      </c>
    </row>
    <row r="543" spans="1:26" ht="20">
      <c r="A543"/>
      <c r="F543" s="153" t="s">
        <v>3179</v>
      </c>
      <c r="G543" s="153" t="s">
        <v>3267</v>
      </c>
      <c r="H543" s="153">
        <v>4</v>
      </c>
      <c r="I543" s="153">
        <v>59</v>
      </c>
      <c r="J543" s="154" t="s">
        <v>4324</v>
      </c>
      <c r="K543" s="154" t="s">
        <v>3536</v>
      </c>
      <c r="L543" s="154" t="s">
        <v>4325</v>
      </c>
      <c r="M543" s="154">
        <v>39</v>
      </c>
      <c r="N543" s="154" t="s">
        <v>4326</v>
      </c>
      <c r="O543" s="155" t="s">
        <v>3730</v>
      </c>
      <c r="P543" s="155" t="s">
        <v>1757</v>
      </c>
      <c r="Q543" s="143" t="s">
        <v>4387</v>
      </c>
      <c r="R543" s="143" t="s">
        <v>988</v>
      </c>
      <c r="S543" s="143" t="s">
        <v>250</v>
      </c>
      <c r="T543" s="143" t="s">
        <v>251</v>
      </c>
      <c r="U543" s="143" t="s">
        <v>252</v>
      </c>
      <c r="V543" s="143" t="s">
        <v>253</v>
      </c>
      <c r="W543" s="143" t="s">
        <v>1115</v>
      </c>
      <c r="X543" s="143" t="s">
        <v>1115</v>
      </c>
      <c r="Y543" s="143" t="s">
        <v>1115</v>
      </c>
      <c r="Z543" s="143" t="s">
        <v>1115</v>
      </c>
    </row>
    <row r="544" spans="1:26" ht="20">
      <c r="A544"/>
      <c r="F544" s="153" t="s">
        <v>3179</v>
      </c>
      <c r="G544" s="153" t="s">
        <v>3268</v>
      </c>
      <c r="H544" s="153">
        <v>4</v>
      </c>
      <c r="I544" s="153">
        <v>60</v>
      </c>
      <c r="J544" s="154" t="s">
        <v>4324</v>
      </c>
      <c r="K544" s="154" t="s">
        <v>3536</v>
      </c>
      <c r="L544" s="154" t="s">
        <v>4325</v>
      </c>
      <c r="M544" s="154">
        <v>39</v>
      </c>
      <c r="N544" s="154" t="s">
        <v>4326</v>
      </c>
      <c r="O544" s="155" t="s">
        <v>3732</v>
      </c>
      <c r="P544" s="155" t="s">
        <v>1765</v>
      </c>
      <c r="Q544" s="143" t="s">
        <v>4388</v>
      </c>
      <c r="R544" s="143" t="s">
        <v>989</v>
      </c>
      <c r="S544" s="143" t="s">
        <v>250</v>
      </c>
      <c r="T544" s="143" t="s">
        <v>251</v>
      </c>
      <c r="U544" s="143" t="s">
        <v>252</v>
      </c>
      <c r="V544" s="143" t="s">
        <v>253</v>
      </c>
      <c r="W544" s="143" t="s">
        <v>1115</v>
      </c>
      <c r="X544" s="143" t="s">
        <v>1115</v>
      </c>
      <c r="Y544" s="143" t="s">
        <v>1115</v>
      </c>
      <c r="Z544" s="143" t="s">
        <v>1115</v>
      </c>
    </row>
    <row r="545" spans="1:26" ht="20">
      <c r="A545"/>
      <c r="F545" s="153" t="s">
        <v>3179</v>
      </c>
      <c r="G545" s="153" t="s">
        <v>3269</v>
      </c>
      <c r="H545" s="153">
        <v>4</v>
      </c>
      <c r="I545" s="153">
        <v>61</v>
      </c>
      <c r="J545" s="154" t="s">
        <v>4324</v>
      </c>
      <c r="K545" s="154" t="s">
        <v>3536</v>
      </c>
      <c r="L545" s="154" t="s">
        <v>4325</v>
      </c>
      <c r="M545" s="154">
        <v>39</v>
      </c>
      <c r="N545" s="154" t="s">
        <v>4326</v>
      </c>
      <c r="O545" s="155" t="s">
        <v>3734</v>
      </c>
      <c r="P545" s="155" t="s">
        <v>1773</v>
      </c>
      <c r="Q545" s="143" t="s">
        <v>4389</v>
      </c>
      <c r="R545" s="143" t="s">
        <v>953</v>
      </c>
      <c r="S545" s="143" t="s">
        <v>250</v>
      </c>
      <c r="T545" s="143" t="s">
        <v>251</v>
      </c>
      <c r="U545" s="143" t="s">
        <v>252</v>
      </c>
      <c r="V545" s="143" t="s">
        <v>253</v>
      </c>
      <c r="W545" s="143" t="s">
        <v>1115</v>
      </c>
      <c r="X545" s="143" t="s">
        <v>1115</v>
      </c>
      <c r="Y545" s="143" t="s">
        <v>1115</v>
      </c>
      <c r="Z545" s="143" t="s">
        <v>1115</v>
      </c>
    </row>
    <row r="546" spans="1:26" ht="20">
      <c r="A546"/>
      <c r="F546" s="153" t="s">
        <v>3179</v>
      </c>
      <c r="G546" s="153" t="s">
        <v>3270</v>
      </c>
      <c r="H546" s="153">
        <v>4</v>
      </c>
      <c r="I546" s="153">
        <v>62</v>
      </c>
      <c r="J546" s="154" t="s">
        <v>4324</v>
      </c>
      <c r="K546" s="154" t="s">
        <v>3536</v>
      </c>
      <c r="L546" s="154" t="s">
        <v>4325</v>
      </c>
      <c r="M546" s="154">
        <v>39</v>
      </c>
      <c r="N546" s="154" t="s">
        <v>4326</v>
      </c>
      <c r="O546" s="155" t="s">
        <v>3736</v>
      </c>
      <c r="P546" s="155" t="s">
        <v>1781</v>
      </c>
      <c r="Q546" s="143" t="s">
        <v>4390</v>
      </c>
      <c r="R546" s="143" t="s">
        <v>787</v>
      </c>
      <c r="S546" s="143" t="s">
        <v>250</v>
      </c>
      <c r="T546" s="143" t="s">
        <v>251</v>
      </c>
      <c r="U546" s="143" t="s">
        <v>252</v>
      </c>
      <c r="V546" s="143" t="s">
        <v>253</v>
      </c>
      <c r="W546" s="143" t="s">
        <v>1115</v>
      </c>
      <c r="X546" s="143" t="s">
        <v>1115</v>
      </c>
      <c r="Y546" s="143" t="s">
        <v>1115</v>
      </c>
      <c r="Z546" s="143" t="s">
        <v>1115</v>
      </c>
    </row>
    <row r="547" spans="1:26" ht="20">
      <c r="A547"/>
      <c r="F547" s="153" t="s">
        <v>3179</v>
      </c>
      <c r="G547" s="153" t="s">
        <v>3271</v>
      </c>
      <c r="H547" s="153">
        <v>4</v>
      </c>
      <c r="I547" s="153">
        <v>63</v>
      </c>
      <c r="J547" s="154" t="s">
        <v>4324</v>
      </c>
      <c r="K547" s="154" t="s">
        <v>3536</v>
      </c>
      <c r="L547" s="154" t="s">
        <v>4325</v>
      </c>
      <c r="M547" s="154">
        <v>39</v>
      </c>
      <c r="N547" s="154" t="s">
        <v>4326</v>
      </c>
      <c r="O547" s="155" t="s">
        <v>3738</v>
      </c>
      <c r="P547" s="155" t="s">
        <v>1789</v>
      </c>
      <c r="Q547" s="143" t="s">
        <v>4391</v>
      </c>
      <c r="R547" s="143" t="s">
        <v>954</v>
      </c>
      <c r="S547" s="143" t="s">
        <v>250</v>
      </c>
      <c r="T547" s="143" t="s">
        <v>251</v>
      </c>
      <c r="U547" s="143" t="s">
        <v>252</v>
      </c>
      <c r="V547" s="143" t="s">
        <v>253</v>
      </c>
      <c r="W547" s="143" t="s">
        <v>1115</v>
      </c>
      <c r="X547" s="143" t="s">
        <v>1115</v>
      </c>
      <c r="Y547" s="143" t="s">
        <v>1115</v>
      </c>
      <c r="Z547" s="143" t="s">
        <v>1115</v>
      </c>
    </row>
    <row r="548" spans="1:26" ht="20">
      <c r="A548"/>
      <c r="F548" s="153" t="s">
        <v>3179</v>
      </c>
      <c r="G548" s="153" t="s">
        <v>3510</v>
      </c>
      <c r="H548" s="153">
        <v>4</v>
      </c>
      <c r="I548" s="153">
        <v>64</v>
      </c>
      <c r="J548" s="154" t="s">
        <v>4324</v>
      </c>
      <c r="K548" s="154" t="s">
        <v>3536</v>
      </c>
      <c r="L548" s="154" t="s">
        <v>4325</v>
      </c>
      <c r="M548" s="154">
        <v>39</v>
      </c>
      <c r="N548" s="154" t="s">
        <v>4326</v>
      </c>
      <c r="O548" s="155" t="s">
        <v>3740</v>
      </c>
      <c r="P548" s="155" t="s">
        <v>1797</v>
      </c>
      <c r="Q548" s="143" t="s">
        <v>4392</v>
      </c>
      <c r="R548" s="143" t="s">
        <v>990</v>
      </c>
      <c r="S548" s="143" t="s">
        <v>250</v>
      </c>
      <c r="T548" s="143" t="s">
        <v>251</v>
      </c>
      <c r="U548" s="143" t="s">
        <v>252</v>
      </c>
      <c r="V548" s="143" t="s">
        <v>253</v>
      </c>
      <c r="W548" s="143" t="s">
        <v>1115</v>
      </c>
      <c r="X548" s="143" t="s">
        <v>1115</v>
      </c>
      <c r="Y548" s="143" t="s">
        <v>1115</v>
      </c>
      <c r="Z548" s="143" t="s">
        <v>1115</v>
      </c>
    </row>
    <row r="549" spans="1:26" ht="20">
      <c r="A549"/>
      <c r="F549" s="153" t="s">
        <v>3179</v>
      </c>
      <c r="G549" s="153" t="s">
        <v>3474</v>
      </c>
      <c r="H549" s="153">
        <v>4</v>
      </c>
      <c r="I549" s="153">
        <v>65</v>
      </c>
      <c r="J549" s="154" t="s">
        <v>4324</v>
      </c>
      <c r="K549" s="154" t="s">
        <v>3536</v>
      </c>
      <c r="L549" s="154" t="s">
        <v>4325</v>
      </c>
      <c r="M549" s="154">
        <v>39</v>
      </c>
      <c r="N549" s="154" t="s">
        <v>4326</v>
      </c>
      <c r="O549" s="155" t="s">
        <v>3742</v>
      </c>
      <c r="P549" s="155" t="s">
        <v>1480</v>
      </c>
      <c r="Q549" s="143" t="s">
        <v>4393</v>
      </c>
      <c r="R549" s="143" t="s">
        <v>643</v>
      </c>
      <c r="S549" s="143" t="s">
        <v>792</v>
      </c>
      <c r="T549" s="143" t="s">
        <v>793</v>
      </c>
      <c r="U549" s="143" t="s">
        <v>794</v>
      </c>
      <c r="V549" s="143" t="s">
        <v>795</v>
      </c>
      <c r="W549" s="143" t="s">
        <v>1115</v>
      </c>
      <c r="X549" s="143" t="s">
        <v>1115</v>
      </c>
      <c r="Y549" s="143" t="s">
        <v>1115</v>
      </c>
      <c r="Z549" s="143" t="s">
        <v>1115</v>
      </c>
    </row>
    <row r="550" spans="1:26" ht="20">
      <c r="A550"/>
      <c r="F550" s="153" t="s">
        <v>3179</v>
      </c>
      <c r="G550" s="153" t="s">
        <v>3476</v>
      </c>
      <c r="H550" s="153">
        <v>4</v>
      </c>
      <c r="I550" s="153">
        <v>66</v>
      </c>
      <c r="J550" s="154" t="s">
        <v>4324</v>
      </c>
      <c r="K550" s="154" t="s">
        <v>3536</v>
      </c>
      <c r="L550" s="154" t="s">
        <v>4325</v>
      </c>
      <c r="M550" s="154">
        <v>39</v>
      </c>
      <c r="N550" s="154" t="s">
        <v>4326</v>
      </c>
      <c r="O550" s="155" t="s">
        <v>3744</v>
      </c>
      <c r="P550" s="155" t="s">
        <v>1488</v>
      </c>
      <c r="Q550" s="143" t="s">
        <v>4394</v>
      </c>
      <c r="R550" s="143" t="s">
        <v>1039</v>
      </c>
      <c r="S550" s="143" t="s">
        <v>4149</v>
      </c>
      <c r="T550" s="143" t="s">
        <v>473</v>
      </c>
      <c r="U550" s="143" t="s">
        <v>474</v>
      </c>
      <c r="V550" s="143" t="s">
        <v>1040</v>
      </c>
      <c r="W550" s="143" t="s">
        <v>1115</v>
      </c>
      <c r="X550" s="143" t="s">
        <v>1115</v>
      </c>
      <c r="Y550" s="143" t="s">
        <v>1115</v>
      </c>
      <c r="Z550" s="143" t="s">
        <v>1115</v>
      </c>
    </row>
    <row r="551" spans="1:26" ht="20">
      <c r="A551"/>
      <c r="F551" s="153" t="s">
        <v>3179</v>
      </c>
      <c r="G551" s="153" t="s">
        <v>3483</v>
      </c>
      <c r="H551" s="153">
        <v>4</v>
      </c>
      <c r="I551" s="153">
        <v>67</v>
      </c>
      <c r="J551" s="154" t="s">
        <v>4324</v>
      </c>
      <c r="K551" s="154" t="s">
        <v>3536</v>
      </c>
      <c r="L551" s="154" t="s">
        <v>4325</v>
      </c>
      <c r="M551" s="154">
        <v>39</v>
      </c>
      <c r="N551" s="154" t="s">
        <v>4326</v>
      </c>
      <c r="O551" s="155" t="s">
        <v>3746</v>
      </c>
      <c r="P551" s="155" t="s">
        <v>3322</v>
      </c>
      <c r="Q551" s="143" t="s">
        <v>4395</v>
      </c>
      <c r="R551" s="143" t="s">
        <v>993</v>
      </c>
      <c r="S551" s="143" t="s">
        <v>623</v>
      </c>
      <c r="T551" s="143" t="s">
        <v>624</v>
      </c>
      <c r="U551" s="143" t="s">
        <v>625</v>
      </c>
      <c r="V551" s="143" t="s">
        <v>626</v>
      </c>
      <c r="W551" s="143" t="s">
        <v>1115</v>
      </c>
      <c r="X551" s="143" t="s">
        <v>1115</v>
      </c>
      <c r="Y551" s="143" t="s">
        <v>1115</v>
      </c>
      <c r="Z551" s="143" t="s">
        <v>1115</v>
      </c>
    </row>
    <row r="552" spans="1:26" ht="20">
      <c r="A552"/>
      <c r="F552" s="153" t="s">
        <v>3179</v>
      </c>
      <c r="G552" s="153" t="s">
        <v>3481</v>
      </c>
      <c r="H552" s="153">
        <v>4</v>
      </c>
      <c r="I552" s="153">
        <v>68</v>
      </c>
      <c r="J552" s="154" t="s">
        <v>4324</v>
      </c>
      <c r="K552" s="154" t="s">
        <v>3536</v>
      </c>
      <c r="L552" s="154" t="s">
        <v>4325</v>
      </c>
      <c r="M552" s="154">
        <v>39</v>
      </c>
      <c r="N552" s="154" t="s">
        <v>4326</v>
      </c>
      <c r="O552" s="155" t="s">
        <v>3748</v>
      </c>
      <c r="P552" s="155" t="s">
        <v>3321</v>
      </c>
      <c r="Q552" s="143" t="s">
        <v>4396</v>
      </c>
      <c r="R552" s="143" t="s">
        <v>797</v>
      </c>
      <c r="S552" s="143" t="s">
        <v>798</v>
      </c>
      <c r="T552" s="143" t="s">
        <v>799</v>
      </c>
      <c r="U552" s="143" t="s">
        <v>800</v>
      </c>
      <c r="V552" s="143" t="s">
        <v>801</v>
      </c>
      <c r="W552" s="143" t="s">
        <v>1115</v>
      </c>
      <c r="X552" s="143" t="s">
        <v>1115</v>
      </c>
      <c r="Y552" s="143" t="s">
        <v>1115</v>
      </c>
      <c r="Z552" s="143" t="s">
        <v>1115</v>
      </c>
    </row>
    <row r="553" spans="1:26" ht="20">
      <c r="A553"/>
      <c r="F553" s="153" t="s">
        <v>3179</v>
      </c>
      <c r="G553" s="153" t="s">
        <v>3480</v>
      </c>
      <c r="H553" s="153">
        <v>4</v>
      </c>
      <c r="I553" s="153">
        <v>69</v>
      </c>
      <c r="J553" s="154" t="s">
        <v>4324</v>
      </c>
      <c r="K553" s="154" t="s">
        <v>3536</v>
      </c>
      <c r="L553" s="154" t="s">
        <v>4325</v>
      </c>
      <c r="M553" s="154">
        <v>39</v>
      </c>
      <c r="N553" s="154" t="s">
        <v>4326</v>
      </c>
      <c r="O553" s="155" t="s">
        <v>3750</v>
      </c>
      <c r="P553" s="155" t="s">
        <v>1511</v>
      </c>
      <c r="Q553" s="143" t="s">
        <v>4397</v>
      </c>
      <c r="R553" s="143" t="s">
        <v>995</v>
      </c>
      <c r="S553" s="143" t="s">
        <v>156</v>
      </c>
      <c r="T553" s="143" t="s">
        <v>157</v>
      </c>
      <c r="U553" s="143" t="s">
        <v>158</v>
      </c>
      <c r="V553" s="143" t="s">
        <v>159</v>
      </c>
      <c r="W553" s="143" t="s">
        <v>1115</v>
      </c>
      <c r="X553" s="143" t="s">
        <v>1115</v>
      </c>
      <c r="Y553" s="143" t="s">
        <v>1115</v>
      </c>
      <c r="Z553" s="143" t="s">
        <v>1115</v>
      </c>
    </row>
    <row r="554" spans="1:26" ht="20">
      <c r="A554"/>
      <c r="F554" s="153" t="s">
        <v>3179</v>
      </c>
      <c r="G554" s="153" t="s">
        <v>3478</v>
      </c>
      <c r="H554" s="153">
        <v>4</v>
      </c>
      <c r="I554" s="153">
        <v>70</v>
      </c>
      <c r="J554" s="154" t="s">
        <v>4324</v>
      </c>
      <c r="K554" s="154" t="s">
        <v>3536</v>
      </c>
      <c r="L554" s="154" t="s">
        <v>4325</v>
      </c>
      <c r="M554" s="154">
        <v>39</v>
      </c>
      <c r="N554" s="154" t="s">
        <v>4326</v>
      </c>
      <c r="O554" s="155" t="s">
        <v>3752</v>
      </c>
      <c r="P554" s="155" t="s">
        <v>1503</v>
      </c>
      <c r="Q554" s="143" t="s">
        <v>4398</v>
      </c>
      <c r="R554" s="143" t="s">
        <v>803</v>
      </c>
      <c r="S554" s="143" t="s">
        <v>798</v>
      </c>
      <c r="T554" s="143" t="s">
        <v>799</v>
      </c>
      <c r="U554" s="143" t="s">
        <v>800</v>
      </c>
      <c r="V554" s="143" t="s">
        <v>801</v>
      </c>
      <c r="W554" s="143" t="s">
        <v>1115</v>
      </c>
      <c r="X554" s="143" t="s">
        <v>1115</v>
      </c>
      <c r="Y554" s="143" t="s">
        <v>1115</v>
      </c>
      <c r="Z554" s="143" t="s">
        <v>1115</v>
      </c>
    </row>
    <row r="555" spans="1:26" ht="20">
      <c r="A555"/>
      <c r="F555" s="153" t="s">
        <v>3179</v>
      </c>
      <c r="G555" s="153" t="s">
        <v>3484</v>
      </c>
      <c r="H555" s="153">
        <v>4</v>
      </c>
      <c r="I555" s="153">
        <v>71</v>
      </c>
      <c r="J555" s="154" t="s">
        <v>4324</v>
      </c>
      <c r="K555" s="154" t="s">
        <v>3536</v>
      </c>
      <c r="L555" s="154" t="s">
        <v>4325</v>
      </c>
      <c r="M555" s="154">
        <v>39</v>
      </c>
      <c r="N555" s="154" t="s">
        <v>4326</v>
      </c>
      <c r="O555" s="155" t="s">
        <v>3754</v>
      </c>
      <c r="P555" s="155" t="s">
        <v>3323</v>
      </c>
      <c r="Q555" s="143" t="s">
        <v>4399</v>
      </c>
      <c r="R555" s="143" t="s">
        <v>996</v>
      </c>
      <c r="S555" s="143" t="s">
        <v>654</v>
      </c>
      <c r="T555" s="143" t="s">
        <v>655</v>
      </c>
      <c r="U555" s="143" t="s">
        <v>656</v>
      </c>
      <c r="V555" s="143" t="s">
        <v>805</v>
      </c>
      <c r="W555" s="143" t="s">
        <v>1115</v>
      </c>
      <c r="X555" s="143" t="s">
        <v>1115</v>
      </c>
      <c r="Y555" s="143" t="s">
        <v>1115</v>
      </c>
      <c r="Z555" s="143" t="s">
        <v>1115</v>
      </c>
    </row>
    <row r="556" spans="1:26" ht="20">
      <c r="A556"/>
      <c r="F556" s="153" t="s">
        <v>3179</v>
      </c>
      <c r="G556" s="153" t="s">
        <v>3486</v>
      </c>
      <c r="H556" s="153">
        <v>4</v>
      </c>
      <c r="I556" s="153">
        <v>72</v>
      </c>
      <c r="J556" s="154" t="s">
        <v>4324</v>
      </c>
      <c r="K556" s="154" t="s">
        <v>3536</v>
      </c>
      <c r="L556" s="154" t="s">
        <v>4325</v>
      </c>
      <c r="M556" s="154">
        <v>39</v>
      </c>
      <c r="N556" s="154" t="s">
        <v>4326</v>
      </c>
      <c r="O556" s="155" t="s">
        <v>3936</v>
      </c>
      <c r="P556" s="155" t="s">
        <v>1559</v>
      </c>
      <c r="Q556" s="143" t="s">
        <v>4400</v>
      </c>
      <c r="R556" s="143" t="s">
        <v>874</v>
      </c>
      <c r="S556" s="143" t="s">
        <v>875</v>
      </c>
      <c r="T556" s="143" t="s">
        <v>876</v>
      </c>
      <c r="U556" s="143" t="s">
        <v>3760</v>
      </c>
      <c r="V556" s="143" t="s">
        <v>3938</v>
      </c>
      <c r="W556" s="143" t="s">
        <v>1115</v>
      </c>
      <c r="X556" s="143" t="s">
        <v>1115</v>
      </c>
      <c r="Y556" s="143" t="s">
        <v>1115</v>
      </c>
      <c r="Z556" s="143" t="s">
        <v>1115</v>
      </c>
    </row>
    <row r="557" spans="1:26" ht="20">
      <c r="A557"/>
      <c r="F557" s="153" t="s">
        <v>3179</v>
      </c>
      <c r="G557" s="153" t="s">
        <v>3487</v>
      </c>
      <c r="H557" s="153">
        <v>4</v>
      </c>
      <c r="I557" s="153">
        <v>73</v>
      </c>
      <c r="J557" s="154" t="s">
        <v>4324</v>
      </c>
      <c r="K557" s="154" t="s">
        <v>3536</v>
      </c>
      <c r="L557" s="154" t="s">
        <v>4325</v>
      </c>
      <c r="M557" s="154">
        <v>39</v>
      </c>
      <c r="N557" s="154" t="s">
        <v>4326</v>
      </c>
      <c r="O557" s="155" t="s">
        <v>3939</v>
      </c>
      <c r="P557" s="155" t="s">
        <v>1565</v>
      </c>
      <c r="Q557" s="143" t="s">
        <v>4401</v>
      </c>
      <c r="R557" s="143" t="s">
        <v>660</v>
      </c>
      <c r="S557" s="143" t="s">
        <v>875</v>
      </c>
      <c r="T557" s="143" t="s">
        <v>876</v>
      </c>
      <c r="U557" s="143" t="s">
        <v>3760</v>
      </c>
      <c r="V557" s="143" t="s">
        <v>3938</v>
      </c>
      <c r="W557" s="143" t="s">
        <v>1115</v>
      </c>
      <c r="X557" s="143" t="s">
        <v>1115</v>
      </c>
      <c r="Y557" s="143" t="s">
        <v>1115</v>
      </c>
      <c r="Z557" s="143" t="s">
        <v>1115</v>
      </c>
    </row>
    <row r="558" spans="1:26" ht="20">
      <c r="A558"/>
      <c r="F558" s="153" t="s">
        <v>3179</v>
      </c>
      <c r="G558" s="153" t="s">
        <v>3488</v>
      </c>
      <c r="H558" s="153">
        <v>4</v>
      </c>
      <c r="I558" s="153">
        <v>74</v>
      </c>
      <c r="J558" s="154" t="s">
        <v>4324</v>
      </c>
      <c r="K558" s="154" t="s">
        <v>3536</v>
      </c>
      <c r="L558" s="154" t="s">
        <v>4325</v>
      </c>
      <c r="M558" s="154">
        <v>39</v>
      </c>
      <c r="N558" s="154" t="s">
        <v>4326</v>
      </c>
      <c r="O558" s="155" t="s">
        <v>3941</v>
      </c>
      <c r="P558" s="155" t="s">
        <v>1569</v>
      </c>
      <c r="Q558" s="143" t="s">
        <v>4402</v>
      </c>
      <c r="R558" s="143" t="s">
        <v>808</v>
      </c>
      <c r="S558" s="143" t="s">
        <v>875</v>
      </c>
      <c r="T558" s="143" t="s">
        <v>876</v>
      </c>
      <c r="U558" s="143" t="s">
        <v>3760</v>
      </c>
      <c r="V558" s="143" t="s">
        <v>3938</v>
      </c>
      <c r="W558" s="143" t="s">
        <v>1115</v>
      </c>
      <c r="X558" s="143" t="s">
        <v>1115</v>
      </c>
      <c r="Y558" s="143" t="s">
        <v>1115</v>
      </c>
      <c r="Z558" s="143" t="s">
        <v>1115</v>
      </c>
    </row>
    <row r="559" spans="1:26" ht="20">
      <c r="A559"/>
      <c r="F559" s="153" t="s">
        <v>3179</v>
      </c>
      <c r="G559" s="153" t="s">
        <v>3489</v>
      </c>
      <c r="H559" s="153">
        <v>4</v>
      </c>
      <c r="I559" s="153">
        <v>75</v>
      </c>
      <c r="J559" s="154" t="s">
        <v>4324</v>
      </c>
      <c r="K559" s="154" t="s">
        <v>3536</v>
      </c>
      <c r="L559" s="154" t="s">
        <v>4325</v>
      </c>
      <c r="M559" s="154">
        <v>39</v>
      </c>
      <c r="N559" s="154" t="s">
        <v>4326</v>
      </c>
      <c r="O559" s="155" t="s">
        <v>3943</v>
      </c>
      <c r="P559" s="155" t="s">
        <v>1573</v>
      </c>
      <c r="Q559" s="143" t="s">
        <v>4403</v>
      </c>
      <c r="R559" s="143" t="s">
        <v>662</v>
      </c>
      <c r="S559" s="143" t="s">
        <v>875</v>
      </c>
      <c r="T559" s="143" t="s">
        <v>876</v>
      </c>
      <c r="U559" s="143" t="s">
        <v>3760</v>
      </c>
      <c r="V559" s="143" t="s">
        <v>3938</v>
      </c>
      <c r="W559" s="143" t="s">
        <v>1115</v>
      </c>
      <c r="X559" s="143" t="s">
        <v>1115</v>
      </c>
      <c r="Y559" s="143" t="s">
        <v>1115</v>
      </c>
      <c r="Z559" s="143" t="s">
        <v>1115</v>
      </c>
    </row>
    <row r="560" spans="1:26" ht="20">
      <c r="A560"/>
      <c r="F560" s="153" t="s">
        <v>3179</v>
      </c>
      <c r="G560" s="153" t="s">
        <v>3490</v>
      </c>
      <c r="H560" s="153">
        <v>4</v>
      </c>
      <c r="I560" s="153">
        <v>76</v>
      </c>
      <c r="J560" s="154" t="s">
        <v>4324</v>
      </c>
      <c r="K560" s="154" t="s">
        <v>3536</v>
      </c>
      <c r="L560" s="154" t="s">
        <v>4325</v>
      </c>
      <c r="M560" s="154">
        <v>39</v>
      </c>
      <c r="N560" s="154" t="s">
        <v>4326</v>
      </c>
      <c r="O560" s="155" t="s">
        <v>3945</v>
      </c>
      <c r="P560" s="155" t="s">
        <v>1577</v>
      </c>
      <c r="Q560" s="143" t="s">
        <v>4404</v>
      </c>
      <c r="R560" s="143" t="s">
        <v>924</v>
      </c>
      <c r="S560" s="143" t="s">
        <v>875</v>
      </c>
      <c r="T560" s="143" t="s">
        <v>876</v>
      </c>
      <c r="U560" s="143" t="s">
        <v>3760</v>
      </c>
      <c r="V560" s="143" t="s">
        <v>3938</v>
      </c>
      <c r="W560" s="143" t="s">
        <v>1115</v>
      </c>
      <c r="X560" s="143" t="s">
        <v>1115</v>
      </c>
      <c r="Y560" s="143" t="s">
        <v>1115</v>
      </c>
      <c r="Z560" s="143" t="s">
        <v>1115</v>
      </c>
    </row>
    <row r="561" spans="1:26" ht="20">
      <c r="A561"/>
      <c r="F561" s="153" t="s">
        <v>3179</v>
      </c>
      <c r="G561" s="153" t="s">
        <v>3491</v>
      </c>
      <c r="H561" s="153">
        <v>4</v>
      </c>
      <c r="I561" s="153">
        <v>77</v>
      </c>
      <c r="J561" s="154" t="s">
        <v>4324</v>
      </c>
      <c r="K561" s="154" t="s">
        <v>3536</v>
      </c>
      <c r="L561" s="154" t="s">
        <v>4325</v>
      </c>
      <c r="M561" s="154">
        <v>39</v>
      </c>
      <c r="N561" s="154" t="s">
        <v>4326</v>
      </c>
      <c r="O561" s="155" t="s">
        <v>3947</v>
      </c>
      <c r="P561" s="155" t="s">
        <v>1581</v>
      </c>
      <c r="Q561" s="143" t="s">
        <v>4405</v>
      </c>
      <c r="R561" s="143" t="s">
        <v>879</v>
      </c>
      <c r="S561" s="143" t="s">
        <v>875</v>
      </c>
      <c r="T561" s="143" t="s">
        <v>876</v>
      </c>
      <c r="U561" s="143" t="s">
        <v>3760</v>
      </c>
      <c r="V561" s="143" t="s">
        <v>3938</v>
      </c>
      <c r="W561" s="143" t="s">
        <v>1115</v>
      </c>
      <c r="X561" s="143" t="s">
        <v>1115</v>
      </c>
      <c r="Y561" s="143" t="s">
        <v>1115</v>
      </c>
      <c r="Z561" s="143" t="s">
        <v>1115</v>
      </c>
    </row>
    <row r="562" spans="1:26" ht="20">
      <c r="A562"/>
      <c r="F562" s="153" t="s">
        <v>3179</v>
      </c>
      <c r="G562" s="153" t="s">
        <v>3492</v>
      </c>
      <c r="H562" s="153">
        <v>4</v>
      </c>
      <c r="I562" s="153">
        <v>78</v>
      </c>
      <c r="J562" s="154" t="s">
        <v>4324</v>
      </c>
      <c r="K562" s="154" t="s">
        <v>3536</v>
      </c>
      <c r="L562" s="154" t="s">
        <v>4325</v>
      </c>
      <c r="M562" s="154">
        <v>39</v>
      </c>
      <c r="N562" s="154" t="s">
        <v>4326</v>
      </c>
      <c r="O562" s="155" t="s">
        <v>3949</v>
      </c>
      <c r="P562" s="155" t="s">
        <v>1585</v>
      </c>
      <c r="Q562" s="143" t="s">
        <v>4406</v>
      </c>
      <c r="R562" s="143" t="s">
        <v>880</v>
      </c>
      <c r="S562" s="143" t="s">
        <v>875</v>
      </c>
      <c r="T562" s="143" t="s">
        <v>876</v>
      </c>
      <c r="U562" s="143" t="s">
        <v>3760</v>
      </c>
      <c r="V562" s="143" t="s">
        <v>3938</v>
      </c>
      <c r="W562" s="143" t="s">
        <v>1115</v>
      </c>
      <c r="X562" s="143" t="s">
        <v>1115</v>
      </c>
      <c r="Y562" s="143" t="s">
        <v>1115</v>
      </c>
      <c r="Z562" s="143" t="s">
        <v>1115</v>
      </c>
    </row>
    <row r="563" spans="1:26" ht="20">
      <c r="A563"/>
      <c r="F563" s="153" t="s">
        <v>3179</v>
      </c>
      <c r="G563" s="153" t="s">
        <v>3493</v>
      </c>
      <c r="H563" s="153">
        <v>4</v>
      </c>
      <c r="I563" s="153">
        <v>79</v>
      </c>
      <c r="J563" s="154" t="s">
        <v>4324</v>
      </c>
      <c r="K563" s="154" t="s">
        <v>3536</v>
      </c>
      <c r="L563" s="154" t="s">
        <v>4325</v>
      </c>
      <c r="M563" s="154">
        <v>39</v>
      </c>
      <c r="N563" s="154" t="s">
        <v>4326</v>
      </c>
      <c r="O563" s="155" t="s">
        <v>3951</v>
      </c>
      <c r="P563" s="155" t="s">
        <v>1589</v>
      </c>
      <c r="Q563" s="143" t="s">
        <v>4407</v>
      </c>
      <c r="R563" s="143" t="s">
        <v>998</v>
      </c>
      <c r="S563" s="143" t="s">
        <v>875</v>
      </c>
      <c r="T563" s="143" t="s">
        <v>876</v>
      </c>
      <c r="U563" s="143" t="s">
        <v>3760</v>
      </c>
      <c r="V563" s="143" t="s">
        <v>3938</v>
      </c>
      <c r="W563" s="143" t="s">
        <v>1115</v>
      </c>
      <c r="X563" s="143" t="s">
        <v>1115</v>
      </c>
      <c r="Y563" s="143" t="s">
        <v>1115</v>
      </c>
      <c r="Z563" s="143" t="s">
        <v>1115</v>
      </c>
    </row>
    <row r="564" spans="1:26" ht="20">
      <c r="A564"/>
      <c r="F564" s="153" t="s">
        <v>3179</v>
      </c>
      <c r="G564" s="153" t="s">
        <v>3494</v>
      </c>
      <c r="H564" s="153">
        <v>4</v>
      </c>
      <c r="I564" s="153">
        <v>80</v>
      </c>
      <c r="J564" s="154" t="s">
        <v>4324</v>
      </c>
      <c r="K564" s="154" t="s">
        <v>3536</v>
      </c>
      <c r="L564" s="154" t="s">
        <v>4325</v>
      </c>
      <c r="M564" s="154">
        <v>39</v>
      </c>
      <c r="N564" s="154" t="s">
        <v>4326</v>
      </c>
      <c r="O564" s="155" t="s">
        <v>4298</v>
      </c>
      <c r="P564" s="155" t="s">
        <v>1593</v>
      </c>
      <c r="Q564" s="143" t="s">
        <v>4408</v>
      </c>
      <c r="R564" s="143" t="s">
        <v>1000</v>
      </c>
      <c r="S564" s="143" t="s">
        <v>714</v>
      </c>
      <c r="T564" s="143" t="s">
        <v>609</v>
      </c>
      <c r="U564" s="143" t="s">
        <v>4373</v>
      </c>
      <c r="V564" s="143" t="s">
        <v>715</v>
      </c>
      <c r="W564" s="143" t="s">
        <v>1115</v>
      </c>
      <c r="X564" s="143" t="s">
        <v>1115</v>
      </c>
      <c r="Y564" s="143" t="s">
        <v>1115</v>
      </c>
      <c r="Z564" s="143" t="s">
        <v>1115</v>
      </c>
    </row>
    <row r="565" spans="1:26" ht="20">
      <c r="A565"/>
      <c r="F565" s="153" t="s">
        <v>3179</v>
      </c>
      <c r="G565" s="153" t="s">
        <v>3495</v>
      </c>
      <c r="H565" s="153">
        <v>4</v>
      </c>
      <c r="I565" s="153">
        <v>81</v>
      </c>
      <c r="J565" s="154" t="s">
        <v>4324</v>
      </c>
      <c r="K565" s="154" t="s">
        <v>3536</v>
      </c>
      <c r="L565" s="154" t="s">
        <v>4325</v>
      </c>
      <c r="M565" s="154">
        <v>39</v>
      </c>
      <c r="N565" s="154" t="s">
        <v>4326</v>
      </c>
      <c r="O565" s="155" t="s">
        <v>4300</v>
      </c>
      <c r="P565" s="155" t="s">
        <v>1598</v>
      </c>
      <c r="Q565" s="143" t="s">
        <v>4409</v>
      </c>
      <c r="R565" s="143" t="s">
        <v>1001</v>
      </c>
      <c r="S565" s="143" t="s">
        <v>714</v>
      </c>
      <c r="T565" s="143" t="s">
        <v>609</v>
      </c>
      <c r="U565" s="143" t="s">
        <v>4373</v>
      </c>
      <c r="V565" s="143" t="s">
        <v>715</v>
      </c>
      <c r="W565" s="143" t="s">
        <v>1115</v>
      </c>
      <c r="X565" s="143" t="s">
        <v>1115</v>
      </c>
      <c r="Y565" s="143" t="s">
        <v>1115</v>
      </c>
      <c r="Z565" s="143" t="s">
        <v>1115</v>
      </c>
    </row>
    <row r="566" spans="1:26" ht="20">
      <c r="A566"/>
      <c r="F566" s="153" t="s">
        <v>3179</v>
      </c>
      <c r="G566" s="153" t="s">
        <v>3496</v>
      </c>
      <c r="H566" s="153">
        <v>4</v>
      </c>
      <c r="I566" s="153">
        <v>82</v>
      </c>
      <c r="J566" s="154" t="s">
        <v>4324</v>
      </c>
      <c r="K566" s="154" t="s">
        <v>3536</v>
      </c>
      <c r="L566" s="154" t="s">
        <v>4325</v>
      </c>
      <c r="M566" s="154">
        <v>39</v>
      </c>
      <c r="N566" s="154" t="s">
        <v>4326</v>
      </c>
      <c r="O566" s="155" t="s">
        <v>4302</v>
      </c>
      <c r="P566" s="155" t="s">
        <v>1602</v>
      </c>
      <c r="Q566" s="143" t="s">
        <v>4410</v>
      </c>
      <c r="R566" s="143" t="s">
        <v>1002</v>
      </c>
      <c r="S566" s="143" t="s">
        <v>714</v>
      </c>
      <c r="T566" s="143" t="s">
        <v>609</v>
      </c>
      <c r="U566" s="143" t="s">
        <v>4373</v>
      </c>
      <c r="V566" s="143" t="s">
        <v>715</v>
      </c>
      <c r="W566" s="143" t="s">
        <v>1115</v>
      </c>
      <c r="X566" s="143" t="s">
        <v>1115</v>
      </c>
      <c r="Y566" s="143" t="s">
        <v>1115</v>
      </c>
      <c r="Z566" s="143" t="s">
        <v>1115</v>
      </c>
    </row>
    <row r="567" spans="1:26" ht="20">
      <c r="A567"/>
      <c r="F567" s="153" t="s">
        <v>3179</v>
      </c>
      <c r="G567" s="153" t="s">
        <v>3497</v>
      </c>
      <c r="H567" s="153">
        <v>4</v>
      </c>
      <c r="I567" s="153">
        <v>83</v>
      </c>
      <c r="J567" s="154" t="s">
        <v>4324</v>
      </c>
      <c r="K567" s="154" t="s">
        <v>3536</v>
      </c>
      <c r="L567" s="154" t="s">
        <v>4325</v>
      </c>
      <c r="M567" s="154">
        <v>39</v>
      </c>
      <c r="N567" s="154" t="s">
        <v>4326</v>
      </c>
      <c r="O567" s="155" t="s">
        <v>3805</v>
      </c>
      <c r="P567" s="155" t="s">
        <v>1606</v>
      </c>
      <c r="Q567" s="143" t="s">
        <v>4411</v>
      </c>
      <c r="R567" s="143" t="s">
        <v>479</v>
      </c>
      <c r="S567" s="143" t="s">
        <v>110</v>
      </c>
      <c r="T567" s="143" t="s">
        <v>111</v>
      </c>
      <c r="U567" s="143" t="s">
        <v>184</v>
      </c>
      <c r="V567" s="143" t="s">
        <v>882</v>
      </c>
      <c r="W567" s="143" t="s">
        <v>1115</v>
      </c>
      <c r="X567" s="143" t="s">
        <v>1115</v>
      </c>
      <c r="Y567" s="143" t="s">
        <v>1115</v>
      </c>
      <c r="Z567" s="143" t="s">
        <v>1115</v>
      </c>
    </row>
    <row r="568" spans="1:26" ht="20">
      <c r="A568"/>
      <c r="F568" s="153" t="s">
        <v>3179</v>
      </c>
      <c r="G568" s="153" t="s">
        <v>3498</v>
      </c>
      <c r="H568" s="153">
        <v>4</v>
      </c>
      <c r="I568" s="153">
        <v>84</v>
      </c>
      <c r="J568" s="154" t="s">
        <v>4324</v>
      </c>
      <c r="K568" s="154" t="s">
        <v>3536</v>
      </c>
      <c r="L568" s="154" t="s">
        <v>4325</v>
      </c>
      <c r="M568" s="154">
        <v>39</v>
      </c>
      <c r="N568" s="154" t="s">
        <v>4326</v>
      </c>
      <c r="O568" s="155" t="s">
        <v>3807</v>
      </c>
      <c r="P568" s="155" t="s">
        <v>1614</v>
      </c>
      <c r="Q568" s="143" t="s">
        <v>4412</v>
      </c>
      <c r="R568" s="143" t="s">
        <v>883</v>
      </c>
      <c r="S568" s="143" t="s">
        <v>110</v>
      </c>
      <c r="T568" s="143" t="s">
        <v>111</v>
      </c>
      <c r="U568" s="143" t="s">
        <v>184</v>
      </c>
      <c r="V568" s="143" t="s">
        <v>882</v>
      </c>
      <c r="W568" s="143" t="s">
        <v>1115</v>
      </c>
      <c r="X568" s="143" t="s">
        <v>1115</v>
      </c>
      <c r="Y568" s="143" t="s">
        <v>1115</v>
      </c>
      <c r="Z568" s="143" t="s">
        <v>1115</v>
      </c>
    </row>
    <row r="569" spans="1:26" ht="20">
      <c r="A569"/>
      <c r="F569" s="153" t="s">
        <v>3179</v>
      </c>
      <c r="G569" s="153" t="s">
        <v>3499</v>
      </c>
      <c r="H569" s="153">
        <v>6</v>
      </c>
      <c r="I569" s="153">
        <v>85</v>
      </c>
      <c r="J569" s="154" t="s">
        <v>4324</v>
      </c>
      <c r="K569" s="154" t="s">
        <v>3536</v>
      </c>
      <c r="L569" s="154" t="s">
        <v>4325</v>
      </c>
      <c r="M569" s="154">
        <v>39</v>
      </c>
      <c r="N569" s="154" t="s">
        <v>4326</v>
      </c>
      <c r="O569" s="155" t="s">
        <v>3809</v>
      </c>
      <c r="P569" s="155" t="s">
        <v>1621</v>
      </c>
      <c r="Q569" s="143" t="s">
        <v>4413</v>
      </c>
      <c r="R569" s="143" t="s">
        <v>480</v>
      </c>
      <c r="S569" s="143" t="s">
        <v>816</v>
      </c>
      <c r="T569" s="143" t="s">
        <v>817</v>
      </c>
      <c r="U569" s="143" t="s">
        <v>818</v>
      </c>
      <c r="V569" s="143" t="s">
        <v>819</v>
      </c>
      <c r="W569" s="143" t="s">
        <v>674</v>
      </c>
      <c r="X569" s="143" t="s">
        <v>675</v>
      </c>
      <c r="Y569" s="143" t="s">
        <v>1115</v>
      </c>
      <c r="Z569" s="143" t="s">
        <v>1115</v>
      </c>
    </row>
    <row r="570" spans="1:26" ht="20">
      <c r="A570"/>
      <c r="F570" s="153" t="s">
        <v>3179</v>
      </c>
      <c r="G570" s="153" t="s">
        <v>3500</v>
      </c>
      <c r="H570" s="153">
        <v>6</v>
      </c>
      <c r="I570" s="153">
        <v>86</v>
      </c>
      <c r="J570" s="154" t="s">
        <v>4324</v>
      </c>
      <c r="K570" s="154" t="s">
        <v>3536</v>
      </c>
      <c r="L570" s="154" t="s">
        <v>4325</v>
      </c>
      <c r="M570" s="154">
        <v>39</v>
      </c>
      <c r="N570" s="154" t="s">
        <v>4326</v>
      </c>
      <c r="O570" s="155" t="s">
        <v>3812</v>
      </c>
      <c r="P570" s="155" t="s">
        <v>1629</v>
      </c>
      <c r="Q570" s="143" t="s">
        <v>4414</v>
      </c>
      <c r="R570" s="143" t="s">
        <v>481</v>
      </c>
      <c r="S570" s="143" t="s">
        <v>821</v>
      </c>
      <c r="T570" s="143" t="s">
        <v>822</v>
      </c>
      <c r="U570" s="143" t="s">
        <v>817</v>
      </c>
      <c r="V570" s="143" t="s">
        <v>818</v>
      </c>
      <c r="W570" s="143" t="s">
        <v>679</v>
      </c>
      <c r="X570" s="143" t="s">
        <v>675</v>
      </c>
      <c r="Y570" s="143" t="s">
        <v>1115</v>
      </c>
      <c r="Z570" s="143" t="s">
        <v>1115</v>
      </c>
    </row>
    <row r="571" spans="1:26" ht="20">
      <c r="A571"/>
      <c r="F571" s="153" t="s">
        <v>3179</v>
      </c>
      <c r="G571" s="153" t="s">
        <v>3501</v>
      </c>
      <c r="H571" s="153">
        <v>8</v>
      </c>
      <c r="I571" s="153">
        <v>87</v>
      </c>
      <c r="J571" s="154" t="s">
        <v>4324</v>
      </c>
      <c r="K571" s="154" t="s">
        <v>3536</v>
      </c>
      <c r="L571" s="154" t="s">
        <v>4325</v>
      </c>
      <c r="M571" s="154">
        <v>39</v>
      </c>
      <c r="N571" s="154" t="s">
        <v>4326</v>
      </c>
      <c r="O571" s="155" t="s">
        <v>3814</v>
      </c>
      <c r="P571" s="155" t="s">
        <v>1637</v>
      </c>
      <c r="Q571" s="143" t="s">
        <v>4415</v>
      </c>
      <c r="R571" s="143" t="s">
        <v>3336</v>
      </c>
      <c r="S571" s="143" t="s">
        <v>824</v>
      </c>
      <c r="T571" s="143" t="s">
        <v>825</v>
      </c>
      <c r="U571" s="143" t="s">
        <v>826</v>
      </c>
      <c r="V571" s="143" t="s">
        <v>827</v>
      </c>
      <c r="W571" s="143" t="s">
        <v>828</v>
      </c>
      <c r="X571" s="143" t="s">
        <v>829</v>
      </c>
      <c r="Y571" s="143" t="s">
        <v>687</v>
      </c>
      <c r="Z571" s="143" t="s">
        <v>639</v>
      </c>
    </row>
    <row r="572" spans="1:26" ht="20">
      <c r="A572"/>
      <c r="F572" s="153" t="s">
        <v>3179</v>
      </c>
      <c r="G572" s="153" t="s">
        <v>3502</v>
      </c>
      <c r="H572" s="153">
        <v>5</v>
      </c>
      <c r="I572" s="153">
        <v>88</v>
      </c>
      <c r="J572" s="154" t="s">
        <v>4324</v>
      </c>
      <c r="K572" s="154" t="s">
        <v>3536</v>
      </c>
      <c r="L572" s="154" t="s">
        <v>4325</v>
      </c>
      <c r="M572" s="154">
        <v>39</v>
      </c>
      <c r="N572" s="154" t="s">
        <v>4326</v>
      </c>
      <c r="O572" s="155" t="s">
        <v>3816</v>
      </c>
      <c r="P572" s="155" t="s">
        <v>1645</v>
      </c>
      <c r="Q572" s="143" t="s">
        <v>4416</v>
      </c>
      <c r="R572" s="143" t="s">
        <v>930</v>
      </c>
      <c r="S572" s="143" t="s">
        <v>931</v>
      </c>
      <c r="T572" s="143" t="s">
        <v>932</v>
      </c>
      <c r="U572" s="143" t="s">
        <v>933</v>
      </c>
      <c r="V572" s="143" t="s">
        <v>934</v>
      </c>
      <c r="W572" s="143" t="s">
        <v>935</v>
      </c>
      <c r="X572" s="143" t="s">
        <v>1115</v>
      </c>
      <c r="Y572" s="143" t="s">
        <v>1115</v>
      </c>
      <c r="Z572" s="143" t="s">
        <v>1115</v>
      </c>
    </row>
    <row r="573" spans="1:26" ht="20">
      <c r="A573"/>
      <c r="F573" s="153" t="s">
        <v>3179</v>
      </c>
      <c r="G573" s="153" t="s">
        <v>3503</v>
      </c>
      <c r="H573" s="153">
        <v>5</v>
      </c>
      <c r="I573" s="153">
        <v>89</v>
      </c>
      <c r="J573" s="154" t="s">
        <v>4324</v>
      </c>
      <c r="K573" s="154" t="s">
        <v>3536</v>
      </c>
      <c r="L573" s="154" t="s">
        <v>4325</v>
      </c>
      <c r="M573" s="154">
        <v>39</v>
      </c>
      <c r="N573" s="154" t="s">
        <v>4326</v>
      </c>
      <c r="O573" s="155" t="s">
        <v>3818</v>
      </c>
      <c r="P573" s="155" t="s">
        <v>1653</v>
      </c>
      <c r="Q573" s="143" t="s">
        <v>4417</v>
      </c>
      <c r="R573" s="143" t="s">
        <v>694</v>
      </c>
      <c r="S573" s="143" t="s">
        <v>936</v>
      </c>
      <c r="T573" s="143" t="s">
        <v>1009</v>
      </c>
      <c r="U573" s="143" t="s">
        <v>1010</v>
      </c>
      <c r="V573" s="143" t="s">
        <v>1011</v>
      </c>
      <c r="W573" s="143" t="s">
        <v>1012</v>
      </c>
      <c r="X573" s="143" t="s">
        <v>1115</v>
      </c>
      <c r="Y573" s="143" t="s">
        <v>1115</v>
      </c>
      <c r="Z573" s="143" t="s">
        <v>1115</v>
      </c>
    </row>
    <row r="574" spans="1:26" ht="20">
      <c r="A574"/>
      <c r="F574" s="153" t="s">
        <v>3179</v>
      </c>
      <c r="G574" s="153" t="s">
        <v>3504</v>
      </c>
      <c r="H574" s="153">
        <v>6</v>
      </c>
      <c r="I574" s="153">
        <v>90</v>
      </c>
      <c r="J574" s="154" t="s">
        <v>4324</v>
      </c>
      <c r="K574" s="154" t="s">
        <v>3536</v>
      </c>
      <c r="L574" s="154" t="s">
        <v>4325</v>
      </c>
      <c r="M574" s="154">
        <v>39</v>
      </c>
      <c r="N574" s="154" t="s">
        <v>4326</v>
      </c>
      <c r="O574" s="155" t="s">
        <v>3820</v>
      </c>
      <c r="P574" s="155" t="s">
        <v>1661</v>
      </c>
      <c r="Q574" s="143" t="s">
        <v>4418</v>
      </c>
      <c r="R574" s="143" t="s">
        <v>381</v>
      </c>
      <c r="S574" s="143" t="s">
        <v>821</v>
      </c>
      <c r="T574" s="143" t="s">
        <v>822</v>
      </c>
      <c r="U574" s="143" t="s">
        <v>817</v>
      </c>
      <c r="V574" s="143" t="s">
        <v>818</v>
      </c>
      <c r="W574" s="143" t="s">
        <v>679</v>
      </c>
      <c r="X574" s="143" t="s">
        <v>675</v>
      </c>
      <c r="Y574" s="143" t="s">
        <v>1115</v>
      </c>
      <c r="Z574" s="143" t="s">
        <v>1115</v>
      </c>
    </row>
    <row r="575" spans="1:26" ht="20">
      <c r="A575"/>
      <c r="F575" s="153" t="s">
        <v>3179</v>
      </c>
      <c r="G575" s="153" t="s">
        <v>3505</v>
      </c>
      <c r="H575" s="153">
        <v>2</v>
      </c>
      <c r="I575" s="153">
        <v>91</v>
      </c>
      <c r="J575" s="154" t="s">
        <v>4324</v>
      </c>
      <c r="K575" s="154" t="s">
        <v>3536</v>
      </c>
      <c r="L575" s="154" t="s">
        <v>4325</v>
      </c>
      <c r="M575" s="154">
        <v>39</v>
      </c>
      <c r="N575" s="154" t="s">
        <v>4326</v>
      </c>
      <c r="O575" s="155" t="s">
        <v>3823</v>
      </c>
      <c r="P575" s="155" t="s">
        <v>1669</v>
      </c>
      <c r="Q575" s="143" t="s">
        <v>4419</v>
      </c>
      <c r="R575" s="143" t="s">
        <v>4313</v>
      </c>
      <c r="S575" s="143" t="s">
        <v>702</v>
      </c>
      <c r="T575" s="143" t="s">
        <v>703</v>
      </c>
      <c r="U575" s="143" t="s">
        <v>1115</v>
      </c>
      <c r="V575" s="143" t="s">
        <v>1115</v>
      </c>
      <c r="W575" s="143" t="s">
        <v>1115</v>
      </c>
      <c r="X575" s="143" t="s">
        <v>1115</v>
      </c>
      <c r="Y575" s="143" t="s">
        <v>1115</v>
      </c>
      <c r="Z575" s="143" t="s">
        <v>1115</v>
      </c>
    </row>
    <row r="576" spans="1:26" ht="20">
      <c r="A576"/>
      <c r="F576" s="153" t="s">
        <v>3179</v>
      </c>
      <c r="G576" s="153" t="s">
        <v>3506</v>
      </c>
      <c r="H576" s="153">
        <v>7</v>
      </c>
      <c r="I576" s="153">
        <v>92</v>
      </c>
      <c r="J576" s="154" t="s">
        <v>4324</v>
      </c>
      <c r="K576" s="154" t="s">
        <v>3536</v>
      </c>
      <c r="L576" s="154" t="s">
        <v>4325</v>
      </c>
      <c r="M576" s="154">
        <v>39</v>
      </c>
      <c r="N576" s="154" t="s">
        <v>4326</v>
      </c>
      <c r="O576" s="155" t="s">
        <v>3825</v>
      </c>
      <c r="P576" s="155" t="s">
        <v>1677</v>
      </c>
      <c r="Q576" s="143" t="s">
        <v>4420</v>
      </c>
      <c r="R576" s="143" t="s">
        <v>383</v>
      </c>
      <c r="S576" s="143" t="s">
        <v>821</v>
      </c>
      <c r="T576" s="143" t="s">
        <v>822</v>
      </c>
      <c r="U576" s="143" t="s">
        <v>817</v>
      </c>
      <c r="V576" s="143" t="s">
        <v>818</v>
      </c>
      <c r="W576" s="143" t="s">
        <v>819</v>
      </c>
      <c r="X576" s="143" t="s">
        <v>674</v>
      </c>
      <c r="Y576" s="143" t="s">
        <v>1016</v>
      </c>
      <c r="Z576" s="143" t="s">
        <v>1115</v>
      </c>
    </row>
    <row r="577" spans="1:26" ht="20">
      <c r="A577"/>
      <c r="F577" s="153" t="s">
        <v>3179</v>
      </c>
      <c r="G577" s="153" t="s">
        <v>3507</v>
      </c>
      <c r="H577" s="153">
        <v>2</v>
      </c>
      <c r="I577" s="153">
        <v>93</v>
      </c>
      <c r="J577" s="154" t="s">
        <v>4324</v>
      </c>
      <c r="K577" s="154" t="s">
        <v>3536</v>
      </c>
      <c r="L577" s="154" t="s">
        <v>4325</v>
      </c>
      <c r="M577" s="154">
        <v>39</v>
      </c>
      <c r="N577" s="154" t="s">
        <v>4326</v>
      </c>
      <c r="O577" s="155" t="s">
        <v>3829</v>
      </c>
      <c r="P577" s="155" t="s">
        <v>1685</v>
      </c>
      <c r="Q577" s="143" t="s">
        <v>4421</v>
      </c>
      <c r="R577" s="143" t="s">
        <v>3351</v>
      </c>
      <c r="S577" s="143" t="s">
        <v>702</v>
      </c>
      <c r="T577" s="143" t="s">
        <v>703</v>
      </c>
      <c r="U577" s="143" t="s">
        <v>1115</v>
      </c>
      <c r="V577" s="143" t="s">
        <v>1115</v>
      </c>
      <c r="W577" s="143" t="s">
        <v>1115</v>
      </c>
      <c r="X577" s="143" t="s">
        <v>1115</v>
      </c>
      <c r="Y577" s="143" t="s">
        <v>1115</v>
      </c>
      <c r="Z577" s="143" t="s">
        <v>1115</v>
      </c>
    </row>
    <row r="578" spans="1:26" ht="20">
      <c r="A578"/>
      <c r="F578" s="153" t="s">
        <v>3179</v>
      </c>
      <c r="G578" s="153" t="s">
        <v>3508</v>
      </c>
      <c r="H578" s="153">
        <v>4</v>
      </c>
      <c r="I578" s="153">
        <v>94</v>
      </c>
      <c r="J578" s="154" t="s">
        <v>4324</v>
      </c>
      <c r="K578" s="154" t="s">
        <v>3536</v>
      </c>
      <c r="L578" s="154" t="s">
        <v>4325</v>
      </c>
      <c r="M578" s="154">
        <v>39</v>
      </c>
      <c r="N578" s="154" t="s">
        <v>4326</v>
      </c>
      <c r="O578" s="155" t="s">
        <v>3831</v>
      </c>
      <c r="P578" s="155" t="s">
        <v>1693</v>
      </c>
      <c r="Q578" s="143" t="s">
        <v>4422</v>
      </c>
      <c r="R578" s="143" t="s">
        <v>943</v>
      </c>
      <c r="S578" s="143" t="s">
        <v>709</v>
      </c>
      <c r="T578" s="143" t="s">
        <v>710</v>
      </c>
      <c r="U578" s="143" t="s">
        <v>711</v>
      </c>
      <c r="V578" s="143" t="s">
        <v>712</v>
      </c>
      <c r="W578" s="143" t="s">
        <v>1115</v>
      </c>
      <c r="X578" s="143" t="s">
        <v>1115</v>
      </c>
      <c r="Y578" s="143" t="s">
        <v>1115</v>
      </c>
      <c r="Z578" s="143" t="s">
        <v>1115</v>
      </c>
    </row>
    <row r="579" spans="1:26" ht="20">
      <c r="A579"/>
      <c r="F579" s="153" t="s">
        <v>3179</v>
      </c>
      <c r="G579" s="153" t="s">
        <v>3509</v>
      </c>
      <c r="H579" s="153">
        <v>4</v>
      </c>
      <c r="I579" s="153">
        <v>95</v>
      </c>
      <c r="J579" s="154" t="s">
        <v>4324</v>
      </c>
      <c r="K579" s="154" t="s">
        <v>3536</v>
      </c>
      <c r="L579" s="154" t="s">
        <v>4325</v>
      </c>
      <c r="M579" s="154">
        <v>39</v>
      </c>
      <c r="N579" s="154" t="s">
        <v>4326</v>
      </c>
      <c r="O579" s="155" t="s">
        <v>3833</v>
      </c>
      <c r="P579" s="155" t="s">
        <v>1701</v>
      </c>
      <c r="Q579" s="143" t="s">
        <v>4423</v>
      </c>
      <c r="R579" s="143" t="s">
        <v>1018</v>
      </c>
      <c r="S579" s="143" t="s">
        <v>714</v>
      </c>
      <c r="T579" s="143" t="s">
        <v>609</v>
      </c>
      <c r="U579" s="143" t="s">
        <v>610</v>
      </c>
      <c r="V579" s="143" t="s">
        <v>715</v>
      </c>
      <c r="W579" s="143" t="s">
        <v>1115</v>
      </c>
      <c r="X579" s="143" t="s">
        <v>1115</v>
      </c>
      <c r="Y579" s="143" t="s">
        <v>1115</v>
      </c>
      <c r="Z579" s="143" t="s">
        <v>1115</v>
      </c>
    </row>
    <row r="580" spans="1:26" ht="20">
      <c r="A580"/>
      <c r="F580" s="153" t="s">
        <v>3179</v>
      </c>
      <c r="G580" s="153" t="s">
        <v>3516</v>
      </c>
      <c r="H580" s="153">
        <v>4</v>
      </c>
      <c r="I580" s="153">
        <v>96</v>
      </c>
      <c r="J580" s="154" t="s">
        <v>4324</v>
      </c>
      <c r="K580" s="154" t="s">
        <v>3536</v>
      </c>
      <c r="L580" s="154" t="s">
        <v>4325</v>
      </c>
      <c r="M580" s="154">
        <v>39</v>
      </c>
      <c r="N580" s="154" t="s">
        <v>4326</v>
      </c>
      <c r="O580" s="155" t="s">
        <v>3835</v>
      </c>
      <c r="P580" s="155" t="s">
        <v>1846</v>
      </c>
      <c r="Q580" s="143" t="s">
        <v>4424</v>
      </c>
      <c r="R580" s="143" t="s">
        <v>894</v>
      </c>
      <c r="S580" s="143" t="s">
        <v>3837</v>
      </c>
      <c r="T580" s="143" t="s">
        <v>1115</v>
      </c>
      <c r="U580" s="143" t="s">
        <v>1115</v>
      </c>
      <c r="V580" s="143" t="s">
        <v>1115</v>
      </c>
      <c r="W580" s="143" t="s">
        <v>1115</v>
      </c>
      <c r="X580" s="143" t="s">
        <v>1115</v>
      </c>
      <c r="Y580" s="143" t="s">
        <v>1115</v>
      </c>
      <c r="Z580" s="143" t="s">
        <v>1115</v>
      </c>
    </row>
    <row r="581" spans="1:26" ht="20">
      <c r="A581"/>
      <c r="F581" s="153" t="s">
        <v>3179</v>
      </c>
      <c r="G581" s="153" t="s">
        <v>4425</v>
      </c>
      <c r="H581" s="153">
        <v>4</v>
      </c>
      <c r="I581" s="153">
        <v>96</v>
      </c>
      <c r="J581" s="154" t="s">
        <v>4324</v>
      </c>
      <c r="K581" s="154" t="s">
        <v>3536</v>
      </c>
      <c r="L581" s="154" t="s">
        <v>4325</v>
      </c>
      <c r="M581" s="154">
        <v>39</v>
      </c>
      <c r="N581" s="154" t="s">
        <v>4326</v>
      </c>
      <c r="O581" s="155" t="s">
        <v>3835</v>
      </c>
      <c r="P581" s="155" t="s">
        <v>1846</v>
      </c>
      <c r="Q581" s="143" t="s">
        <v>4424</v>
      </c>
      <c r="R581" s="143" t="s">
        <v>894</v>
      </c>
      <c r="S581" s="143" t="s">
        <v>3837</v>
      </c>
      <c r="T581" s="143" t="s">
        <v>1115</v>
      </c>
      <c r="U581" s="143" t="s">
        <v>1115</v>
      </c>
      <c r="V581" s="143" t="s">
        <v>1115</v>
      </c>
      <c r="W581" s="143" t="s">
        <v>1115</v>
      </c>
      <c r="X581" s="143" t="s">
        <v>1115</v>
      </c>
      <c r="Y581" s="143" t="s">
        <v>1115</v>
      </c>
      <c r="Z581" s="143" t="s">
        <v>1115</v>
      </c>
    </row>
    <row r="582" spans="1:26" ht="20">
      <c r="A582"/>
      <c r="F582" s="153" t="s">
        <v>3179</v>
      </c>
      <c r="G582" s="153" t="s">
        <v>4426</v>
      </c>
      <c r="H582" s="153">
        <v>4</v>
      </c>
      <c r="I582" s="153">
        <v>96</v>
      </c>
      <c r="J582" s="154" t="s">
        <v>4324</v>
      </c>
      <c r="K582" s="154" t="s">
        <v>3536</v>
      </c>
      <c r="L582" s="154" t="s">
        <v>4325</v>
      </c>
      <c r="M582" s="154">
        <v>39</v>
      </c>
      <c r="N582" s="154" t="s">
        <v>4326</v>
      </c>
      <c r="O582" s="155" t="s">
        <v>3835</v>
      </c>
      <c r="P582" s="155" t="s">
        <v>1846</v>
      </c>
      <c r="Q582" s="143" t="s">
        <v>4424</v>
      </c>
      <c r="R582" s="143" t="s">
        <v>894</v>
      </c>
      <c r="S582" s="143" t="s">
        <v>3837</v>
      </c>
      <c r="T582" s="143" t="s">
        <v>1115</v>
      </c>
      <c r="U582" s="143" t="s">
        <v>1115</v>
      </c>
      <c r="V582" s="143" t="s">
        <v>1115</v>
      </c>
      <c r="W582" s="143" t="s">
        <v>1115</v>
      </c>
      <c r="X582" s="143" t="s">
        <v>1115</v>
      </c>
      <c r="Y582" s="143" t="s">
        <v>1115</v>
      </c>
      <c r="Z582" s="143" t="s">
        <v>1115</v>
      </c>
    </row>
    <row r="583" spans="1:26" ht="20">
      <c r="A583"/>
      <c r="F583" s="153" t="s">
        <v>3179</v>
      </c>
      <c r="G583" s="153" t="s">
        <v>3473</v>
      </c>
      <c r="H583" s="153">
        <v>3</v>
      </c>
      <c r="I583" s="153">
        <v>97</v>
      </c>
      <c r="J583" s="154" t="s">
        <v>4324</v>
      </c>
      <c r="K583" s="154" t="s">
        <v>3536</v>
      </c>
      <c r="L583" s="154" t="s">
        <v>4325</v>
      </c>
      <c r="M583" s="154">
        <v>39</v>
      </c>
      <c r="N583" s="154" t="s">
        <v>4326</v>
      </c>
      <c r="O583" s="155" t="s">
        <v>3840</v>
      </c>
      <c r="P583" s="155" t="s">
        <v>3841</v>
      </c>
      <c r="Q583" s="143" t="s">
        <v>4427</v>
      </c>
      <c r="R583" s="143" t="s">
        <v>4322</v>
      </c>
      <c r="S583" s="143" t="s">
        <v>3844</v>
      </c>
      <c r="T583" s="143" t="s">
        <v>4185</v>
      </c>
      <c r="U583" s="143" t="s">
        <v>4323</v>
      </c>
      <c r="V583" s="143" t="s">
        <v>1115</v>
      </c>
      <c r="W583" s="143" t="s">
        <v>1115</v>
      </c>
      <c r="X583" s="143" t="s">
        <v>1115</v>
      </c>
      <c r="Y583" s="143" t="s">
        <v>1115</v>
      </c>
      <c r="Z583" s="143" t="s">
        <v>1115</v>
      </c>
    </row>
  </sheetData>
  <phoneticPr fontId="3"/>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544"/>
  <sheetViews>
    <sheetView topLeftCell="A12" zoomScale="85" zoomScaleNormal="85" zoomScalePageLayoutView="85" workbookViewId="0">
      <selection activeCell="A27" sqref="A27"/>
    </sheetView>
  </sheetViews>
  <sheetFormatPr baseColWidth="10" defaultColWidth="7.5703125" defaultRowHeight="18"/>
  <cols>
    <col min="1" max="1" width="3.28515625" style="55" customWidth="1"/>
    <col min="2" max="3" width="12" style="55" bestFit="1" customWidth="1"/>
    <col min="4" max="4" width="15.5703125" style="55" bestFit="1" customWidth="1"/>
    <col min="5" max="5" width="7.5703125" style="55"/>
    <col min="6" max="6" width="4.28515625" style="55" bestFit="1" customWidth="1"/>
    <col min="7" max="16384" width="7.5703125" style="55"/>
  </cols>
  <sheetData>
    <row r="1" spans="1:7">
      <c r="A1" s="55" t="s">
        <v>2709</v>
      </c>
    </row>
    <row r="3" spans="1:7">
      <c r="B3" s="55" t="s">
        <v>2710</v>
      </c>
      <c r="C3" s="55" t="s">
        <v>2711</v>
      </c>
      <c r="D3" s="55" t="s">
        <v>2712</v>
      </c>
    </row>
    <row r="4" spans="1:7">
      <c r="B4" s="55" t="s">
        <v>2713</v>
      </c>
      <c r="C4" s="55" t="s">
        <v>2714</v>
      </c>
      <c r="D4" s="117">
        <v>1</v>
      </c>
      <c r="F4" s="55" t="s">
        <v>2715</v>
      </c>
      <c r="G4" s="55" t="s">
        <v>2716</v>
      </c>
    </row>
    <row r="5" spans="1:7">
      <c r="B5" s="55" t="s">
        <v>2713</v>
      </c>
      <c r="C5" s="55" t="s">
        <v>2717</v>
      </c>
      <c r="D5" s="117">
        <v>2</v>
      </c>
      <c r="F5" s="55" t="s">
        <v>2718</v>
      </c>
      <c r="G5" s="55" t="s">
        <v>2719</v>
      </c>
    </row>
    <row r="6" spans="1:7">
      <c r="B6" s="55" t="s">
        <v>2713</v>
      </c>
      <c r="C6" s="55" t="s">
        <v>2720</v>
      </c>
      <c r="D6" s="117">
        <v>3</v>
      </c>
      <c r="F6" s="55" t="s">
        <v>2721</v>
      </c>
      <c r="G6" s="55" t="s">
        <v>2722</v>
      </c>
    </row>
    <row r="7" spans="1:7">
      <c r="B7" s="55" t="s">
        <v>2713</v>
      </c>
      <c r="C7" s="55" t="s">
        <v>2723</v>
      </c>
      <c r="D7" s="117">
        <v>4</v>
      </c>
      <c r="F7" s="55" t="s">
        <v>2724</v>
      </c>
      <c r="G7" s="55" t="s">
        <v>2725</v>
      </c>
    </row>
    <row r="8" spans="1:7">
      <c r="B8" s="55" t="s">
        <v>2713</v>
      </c>
      <c r="C8" s="55" t="s">
        <v>2726</v>
      </c>
      <c r="D8" s="117">
        <v>5</v>
      </c>
      <c r="F8" s="55" t="s">
        <v>2727</v>
      </c>
      <c r="G8" s="55" t="s">
        <v>2728</v>
      </c>
    </row>
    <row r="9" spans="1:7">
      <c r="B9" s="55" t="s">
        <v>2713</v>
      </c>
      <c r="C9" s="55" t="s">
        <v>2729</v>
      </c>
      <c r="D9" s="117">
        <v>6</v>
      </c>
      <c r="F9" s="55" t="s">
        <v>2730</v>
      </c>
      <c r="G9" s="55" t="s">
        <v>2731</v>
      </c>
    </row>
    <row r="10" spans="1:7">
      <c r="B10" s="55" t="s">
        <v>2713</v>
      </c>
      <c r="C10" s="55" t="s">
        <v>2732</v>
      </c>
      <c r="D10" s="117">
        <v>7</v>
      </c>
    </row>
    <row r="11" spans="1:7">
      <c r="B11" s="55" t="s">
        <v>2713</v>
      </c>
      <c r="C11" s="55" t="s">
        <v>2733</v>
      </c>
      <c r="D11" s="117">
        <v>8</v>
      </c>
    </row>
    <row r="12" spans="1:7">
      <c r="B12" s="55" t="s">
        <v>2713</v>
      </c>
      <c r="C12" s="55" t="s">
        <v>2734</v>
      </c>
      <c r="D12" s="117">
        <v>9</v>
      </c>
    </row>
    <row r="13" spans="1:7">
      <c r="B13" s="55" t="s">
        <v>2713</v>
      </c>
      <c r="C13" s="55" t="s">
        <v>2735</v>
      </c>
      <c r="D13" s="117">
        <v>10</v>
      </c>
    </row>
    <row r="14" spans="1:7">
      <c r="B14" s="55" t="s">
        <v>2713</v>
      </c>
      <c r="C14" s="55" t="s">
        <v>2736</v>
      </c>
      <c r="D14" s="117">
        <v>11</v>
      </c>
    </row>
    <row r="15" spans="1:7">
      <c r="B15" s="55" t="s">
        <v>2713</v>
      </c>
      <c r="C15" s="55" t="s">
        <v>2737</v>
      </c>
      <c r="D15" s="117">
        <v>12</v>
      </c>
    </row>
    <row r="16" spans="1:7">
      <c r="B16" s="55" t="s">
        <v>2713</v>
      </c>
      <c r="C16" s="55" t="s">
        <v>2738</v>
      </c>
      <c r="D16" s="117">
        <v>13</v>
      </c>
    </row>
    <row r="17" spans="2:4">
      <c r="B17" s="55" t="s">
        <v>2713</v>
      </c>
      <c r="C17" s="55" t="s">
        <v>2739</v>
      </c>
      <c r="D17" s="117">
        <v>14</v>
      </c>
    </row>
    <row r="18" spans="2:4">
      <c r="B18" s="55" t="s">
        <v>2713</v>
      </c>
      <c r="C18" s="55" t="s">
        <v>2740</v>
      </c>
      <c r="D18" s="117">
        <v>15</v>
      </c>
    </row>
    <row r="19" spans="2:4">
      <c r="B19" s="55" t="s">
        <v>2713</v>
      </c>
      <c r="C19" s="55" t="s">
        <v>2741</v>
      </c>
      <c r="D19" s="117">
        <v>16</v>
      </c>
    </row>
    <row r="20" spans="2:4">
      <c r="B20" s="55" t="s">
        <v>2713</v>
      </c>
      <c r="C20" s="55" t="s">
        <v>2742</v>
      </c>
      <c r="D20" s="117">
        <v>17</v>
      </c>
    </row>
    <row r="21" spans="2:4">
      <c r="B21" s="55" t="s">
        <v>2713</v>
      </c>
      <c r="C21" s="55" t="s">
        <v>2743</v>
      </c>
      <c r="D21" s="117">
        <v>18</v>
      </c>
    </row>
    <row r="22" spans="2:4">
      <c r="B22" s="55" t="s">
        <v>2713</v>
      </c>
      <c r="C22" s="55" t="s">
        <v>2744</v>
      </c>
      <c r="D22" s="117">
        <v>19</v>
      </c>
    </row>
    <row r="23" spans="2:4">
      <c r="B23" s="55" t="s">
        <v>2713</v>
      </c>
      <c r="C23" s="55" t="s">
        <v>2745</v>
      </c>
      <c r="D23" s="117">
        <v>20</v>
      </c>
    </row>
    <row r="24" spans="2:4">
      <c r="B24" s="55" t="s">
        <v>2713</v>
      </c>
      <c r="C24" s="55" t="s">
        <v>2746</v>
      </c>
      <c r="D24" s="117">
        <v>21</v>
      </c>
    </row>
    <row r="25" spans="2:4">
      <c r="B25" s="55" t="s">
        <v>2713</v>
      </c>
      <c r="C25" s="55" t="s">
        <v>2747</v>
      </c>
      <c r="D25" s="117">
        <v>22</v>
      </c>
    </row>
    <row r="26" spans="2:4">
      <c r="B26" s="55" t="s">
        <v>2713</v>
      </c>
      <c r="C26" s="55" t="s">
        <v>2748</v>
      </c>
      <c r="D26" s="117">
        <v>23</v>
      </c>
    </row>
    <row r="27" spans="2:4">
      <c r="B27" s="55" t="s">
        <v>2713</v>
      </c>
      <c r="C27" s="55" t="s">
        <v>2749</v>
      </c>
      <c r="D27" s="117">
        <v>24</v>
      </c>
    </row>
    <row r="28" spans="2:4">
      <c r="B28" s="55" t="s">
        <v>2713</v>
      </c>
      <c r="C28" s="55" t="s">
        <v>2750</v>
      </c>
      <c r="D28" s="117">
        <v>25</v>
      </c>
    </row>
    <row r="29" spans="2:4">
      <c r="B29" s="55" t="s">
        <v>2713</v>
      </c>
      <c r="C29" s="55" t="s">
        <v>2751</v>
      </c>
      <c r="D29" s="117">
        <v>26</v>
      </c>
    </row>
    <row r="30" spans="2:4">
      <c r="B30" s="55" t="s">
        <v>2713</v>
      </c>
      <c r="C30" s="55" t="s">
        <v>2752</v>
      </c>
      <c r="D30" s="117">
        <v>27</v>
      </c>
    </row>
    <row r="31" spans="2:4">
      <c r="B31" s="55" t="s">
        <v>2713</v>
      </c>
      <c r="C31" s="55" t="s">
        <v>2753</v>
      </c>
      <c r="D31" s="117">
        <v>28</v>
      </c>
    </row>
    <row r="32" spans="2:4">
      <c r="B32" s="55" t="s">
        <v>2713</v>
      </c>
      <c r="C32" s="55" t="s">
        <v>2754</v>
      </c>
      <c r="D32" s="117">
        <v>29</v>
      </c>
    </row>
    <row r="33" spans="2:4">
      <c r="B33" s="55" t="s">
        <v>2713</v>
      </c>
      <c r="C33" s="55" t="s">
        <v>2755</v>
      </c>
      <c r="D33" s="117">
        <v>30</v>
      </c>
    </row>
    <row r="34" spans="2:4">
      <c r="B34" s="55" t="s">
        <v>2713</v>
      </c>
      <c r="C34" s="55" t="s">
        <v>2756</v>
      </c>
      <c r="D34" s="117">
        <v>31</v>
      </c>
    </row>
    <row r="35" spans="2:4">
      <c r="B35" s="55" t="s">
        <v>2713</v>
      </c>
      <c r="C35" s="55" t="s">
        <v>2757</v>
      </c>
      <c r="D35" s="117">
        <v>32</v>
      </c>
    </row>
    <row r="36" spans="2:4">
      <c r="B36" s="55" t="s">
        <v>2713</v>
      </c>
      <c r="C36" s="55" t="s">
        <v>2758</v>
      </c>
      <c r="D36" s="117">
        <v>33</v>
      </c>
    </row>
    <row r="37" spans="2:4">
      <c r="B37" s="55" t="s">
        <v>2713</v>
      </c>
      <c r="C37" s="55" t="s">
        <v>2759</v>
      </c>
      <c r="D37" s="117">
        <v>34</v>
      </c>
    </row>
    <row r="38" spans="2:4">
      <c r="B38" s="55" t="s">
        <v>2713</v>
      </c>
      <c r="C38" s="55" t="s">
        <v>2760</v>
      </c>
      <c r="D38" s="117">
        <v>35</v>
      </c>
    </row>
    <row r="39" spans="2:4">
      <c r="B39" s="55" t="s">
        <v>2713</v>
      </c>
      <c r="C39" s="55" t="s">
        <v>2761</v>
      </c>
      <c r="D39" s="117">
        <v>36</v>
      </c>
    </row>
    <row r="40" spans="2:4">
      <c r="B40" s="55" t="s">
        <v>2713</v>
      </c>
      <c r="C40" s="55" t="s">
        <v>2762</v>
      </c>
      <c r="D40" s="117">
        <v>37</v>
      </c>
    </row>
    <row r="41" spans="2:4">
      <c r="B41" s="55" t="s">
        <v>2713</v>
      </c>
      <c r="C41" s="55" t="s">
        <v>2763</v>
      </c>
      <c r="D41" s="117">
        <v>38</v>
      </c>
    </row>
    <row r="42" spans="2:4">
      <c r="B42" s="55" t="s">
        <v>2713</v>
      </c>
      <c r="C42" s="55" t="s">
        <v>2764</v>
      </c>
      <c r="D42" s="117">
        <v>39</v>
      </c>
    </row>
    <row r="43" spans="2:4">
      <c r="B43" s="55" t="s">
        <v>2713</v>
      </c>
      <c r="C43" s="55" t="s">
        <v>2765</v>
      </c>
      <c r="D43" s="117">
        <v>40</v>
      </c>
    </row>
    <row r="44" spans="2:4">
      <c r="B44" s="55" t="s">
        <v>2713</v>
      </c>
      <c r="C44" s="55" t="s">
        <v>2766</v>
      </c>
      <c r="D44" s="117">
        <v>41</v>
      </c>
    </row>
    <row r="45" spans="2:4">
      <c r="B45" s="55" t="s">
        <v>2713</v>
      </c>
      <c r="C45" s="55" t="s">
        <v>2767</v>
      </c>
      <c r="D45" s="117">
        <v>42</v>
      </c>
    </row>
    <row r="46" spans="2:4">
      <c r="B46" s="55" t="s">
        <v>2713</v>
      </c>
      <c r="C46" s="55" t="s">
        <v>2768</v>
      </c>
      <c r="D46" s="117">
        <v>43</v>
      </c>
    </row>
    <row r="47" spans="2:4">
      <c r="B47" s="55" t="s">
        <v>2713</v>
      </c>
      <c r="C47" s="55" t="s">
        <v>2769</v>
      </c>
      <c r="D47" s="117">
        <v>44</v>
      </c>
    </row>
    <row r="48" spans="2:4">
      <c r="B48" s="55" t="s">
        <v>2713</v>
      </c>
      <c r="C48" s="55" t="s">
        <v>2770</v>
      </c>
      <c r="D48" s="117">
        <v>45</v>
      </c>
    </row>
    <row r="49" spans="2:4">
      <c r="B49" s="55" t="s">
        <v>2713</v>
      </c>
      <c r="C49" s="55" t="s">
        <v>2771</v>
      </c>
      <c r="D49" s="117">
        <v>46</v>
      </c>
    </row>
    <row r="50" spans="2:4">
      <c r="B50" s="55" t="s">
        <v>2713</v>
      </c>
      <c r="C50" s="55" t="s">
        <v>2772</v>
      </c>
      <c r="D50" s="117">
        <v>47</v>
      </c>
    </row>
    <row r="51" spans="2:4">
      <c r="B51" s="55" t="s">
        <v>2713</v>
      </c>
      <c r="C51" s="55" t="s">
        <v>2773</v>
      </c>
      <c r="D51" s="117">
        <v>48</v>
      </c>
    </row>
    <row r="52" spans="2:4">
      <c r="B52" s="55" t="s">
        <v>2713</v>
      </c>
      <c r="C52" s="55" t="s">
        <v>2774</v>
      </c>
      <c r="D52" s="117">
        <v>49</v>
      </c>
    </row>
    <row r="53" spans="2:4">
      <c r="B53" s="55" t="s">
        <v>2713</v>
      </c>
      <c r="C53" s="55" t="s">
        <v>2775</v>
      </c>
      <c r="D53" s="117">
        <v>50</v>
      </c>
    </row>
    <row r="54" spans="2:4">
      <c r="B54" s="55" t="s">
        <v>2713</v>
      </c>
      <c r="C54" s="55" t="s">
        <v>2776</v>
      </c>
      <c r="D54" s="117">
        <v>51</v>
      </c>
    </row>
    <row r="55" spans="2:4">
      <c r="B55" s="55" t="s">
        <v>2713</v>
      </c>
      <c r="C55" s="55" t="s">
        <v>2777</v>
      </c>
      <c r="D55" s="117">
        <v>52</v>
      </c>
    </row>
    <row r="56" spans="2:4">
      <c r="B56" s="55" t="s">
        <v>2713</v>
      </c>
      <c r="C56" s="55" t="s">
        <v>2778</v>
      </c>
      <c r="D56" s="117">
        <v>53</v>
      </c>
    </row>
    <row r="57" spans="2:4">
      <c r="B57" s="55" t="s">
        <v>2713</v>
      </c>
      <c r="C57" s="55" t="s">
        <v>2779</v>
      </c>
      <c r="D57" s="117">
        <v>54</v>
      </c>
    </row>
    <row r="58" spans="2:4">
      <c r="B58" s="55" t="s">
        <v>2713</v>
      </c>
      <c r="C58" s="55" t="s">
        <v>2780</v>
      </c>
      <c r="D58" s="117">
        <v>55</v>
      </c>
    </row>
    <row r="59" spans="2:4">
      <c r="B59" s="55" t="s">
        <v>2713</v>
      </c>
      <c r="C59" s="55" t="s">
        <v>2781</v>
      </c>
      <c r="D59" s="117">
        <v>56</v>
      </c>
    </row>
    <row r="60" spans="2:4">
      <c r="B60" s="55" t="s">
        <v>2713</v>
      </c>
      <c r="C60" s="55" t="s">
        <v>2782</v>
      </c>
      <c r="D60" s="117">
        <v>57</v>
      </c>
    </row>
    <row r="61" spans="2:4">
      <c r="B61" s="55" t="s">
        <v>2713</v>
      </c>
      <c r="C61" s="55" t="s">
        <v>2783</v>
      </c>
      <c r="D61" s="117">
        <v>58</v>
      </c>
    </row>
    <row r="62" spans="2:4">
      <c r="B62" s="55" t="s">
        <v>2713</v>
      </c>
      <c r="C62" s="55" t="s">
        <v>2784</v>
      </c>
      <c r="D62" s="117">
        <v>59</v>
      </c>
    </row>
    <row r="63" spans="2:4">
      <c r="B63" s="55" t="s">
        <v>2713</v>
      </c>
      <c r="C63" s="55" t="s">
        <v>2785</v>
      </c>
      <c r="D63" s="117">
        <v>60</v>
      </c>
    </row>
    <row r="64" spans="2:4">
      <c r="B64" s="55" t="s">
        <v>2713</v>
      </c>
      <c r="C64" s="55" t="s">
        <v>2786</v>
      </c>
      <c r="D64" s="117">
        <v>61</v>
      </c>
    </row>
    <row r="65" spans="2:4">
      <c r="B65" s="55" t="s">
        <v>2713</v>
      </c>
      <c r="C65" s="55" t="s">
        <v>2787</v>
      </c>
      <c r="D65" s="117">
        <v>62</v>
      </c>
    </row>
    <row r="66" spans="2:4">
      <c r="B66" s="55" t="s">
        <v>2713</v>
      </c>
      <c r="C66" s="55" t="s">
        <v>2788</v>
      </c>
      <c r="D66" s="117">
        <v>63</v>
      </c>
    </row>
    <row r="67" spans="2:4">
      <c r="B67" s="55" t="s">
        <v>2713</v>
      </c>
      <c r="C67" s="55" t="s">
        <v>2789</v>
      </c>
      <c r="D67" s="117">
        <v>64</v>
      </c>
    </row>
    <row r="68" spans="2:4">
      <c r="B68" s="55" t="s">
        <v>2713</v>
      </c>
      <c r="C68" s="55" t="s">
        <v>2790</v>
      </c>
      <c r="D68" s="117">
        <v>65</v>
      </c>
    </row>
    <row r="69" spans="2:4">
      <c r="B69" s="55" t="s">
        <v>2713</v>
      </c>
      <c r="C69" s="55" t="s">
        <v>2791</v>
      </c>
      <c r="D69" s="117">
        <v>66</v>
      </c>
    </row>
    <row r="70" spans="2:4">
      <c r="B70" s="55" t="s">
        <v>2713</v>
      </c>
      <c r="C70" s="55" t="s">
        <v>2792</v>
      </c>
      <c r="D70" s="117">
        <v>67</v>
      </c>
    </row>
    <row r="71" spans="2:4">
      <c r="B71" s="55" t="s">
        <v>2713</v>
      </c>
      <c r="C71" s="55" t="s">
        <v>2793</v>
      </c>
      <c r="D71" s="117">
        <v>68</v>
      </c>
    </row>
    <row r="72" spans="2:4">
      <c r="B72" s="55" t="s">
        <v>2713</v>
      </c>
      <c r="C72" s="55" t="s">
        <v>2794</v>
      </c>
      <c r="D72" s="117">
        <v>69</v>
      </c>
    </row>
    <row r="73" spans="2:4">
      <c r="B73" s="55" t="s">
        <v>2713</v>
      </c>
      <c r="C73" s="55" t="s">
        <v>2795</v>
      </c>
      <c r="D73" s="117">
        <v>70</v>
      </c>
    </row>
    <row r="74" spans="2:4">
      <c r="B74" s="55" t="s">
        <v>2713</v>
      </c>
      <c r="C74" s="55" t="s">
        <v>2796</v>
      </c>
      <c r="D74" s="117">
        <v>71</v>
      </c>
    </row>
    <row r="75" spans="2:4">
      <c r="B75" s="55" t="s">
        <v>2713</v>
      </c>
      <c r="C75" s="55" t="s">
        <v>2797</v>
      </c>
      <c r="D75" s="117">
        <v>72</v>
      </c>
    </row>
    <row r="76" spans="2:4">
      <c r="B76" s="55" t="s">
        <v>2713</v>
      </c>
      <c r="C76" s="55" t="s">
        <v>2798</v>
      </c>
      <c r="D76" s="117">
        <v>73</v>
      </c>
    </row>
    <row r="77" spans="2:4">
      <c r="B77" s="55" t="s">
        <v>2713</v>
      </c>
      <c r="C77" s="55" t="s">
        <v>2799</v>
      </c>
      <c r="D77" s="117">
        <v>74</v>
      </c>
    </row>
    <row r="78" spans="2:4">
      <c r="B78" s="55" t="s">
        <v>2713</v>
      </c>
      <c r="C78" s="55" t="s">
        <v>2800</v>
      </c>
      <c r="D78" s="117">
        <v>75</v>
      </c>
    </row>
    <row r="79" spans="2:4">
      <c r="B79" s="55" t="s">
        <v>2713</v>
      </c>
      <c r="C79" s="55" t="s">
        <v>2801</v>
      </c>
      <c r="D79" s="117">
        <v>76</v>
      </c>
    </row>
    <row r="80" spans="2:4">
      <c r="B80" s="55" t="s">
        <v>2713</v>
      </c>
      <c r="C80" s="55" t="s">
        <v>2802</v>
      </c>
      <c r="D80" s="117">
        <v>77</v>
      </c>
    </row>
    <row r="81" spans="2:4">
      <c r="B81" s="55" t="s">
        <v>2713</v>
      </c>
      <c r="C81" s="55" t="s">
        <v>2803</v>
      </c>
      <c r="D81" s="117">
        <v>78</v>
      </c>
    </row>
    <row r="82" spans="2:4">
      <c r="B82" s="55" t="s">
        <v>2713</v>
      </c>
      <c r="C82" s="55" t="s">
        <v>2804</v>
      </c>
      <c r="D82" s="117">
        <v>79</v>
      </c>
    </row>
    <row r="83" spans="2:4">
      <c r="B83" s="55" t="s">
        <v>2713</v>
      </c>
      <c r="C83" s="55" t="s">
        <v>2805</v>
      </c>
      <c r="D83" s="117">
        <v>80</v>
      </c>
    </row>
    <row r="84" spans="2:4">
      <c r="B84" s="55" t="s">
        <v>2713</v>
      </c>
      <c r="C84" s="55" t="s">
        <v>2806</v>
      </c>
      <c r="D84" s="117">
        <v>81</v>
      </c>
    </row>
    <row r="85" spans="2:4">
      <c r="B85" s="55" t="s">
        <v>2713</v>
      </c>
      <c r="C85" s="55" t="s">
        <v>2807</v>
      </c>
      <c r="D85" s="117">
        <v>82</v>
      </c>
    </row>
    <row r="86" spans="2:4">
      <c r="B86" s="55" t="s">
        <v>2713</v>
      </c>
      <c r="C86" s="55" t="s">
        <v>2808</v>
      </c>
      <c r="D86" s="117">
        <v>83</v>
      </c>
    </row>
    <row r="87" spans="2:4">
      <c r="B87" s="55" t="s">
        <v>2713</v>
      </c>
      <c r="C87" s="55" t="s">
        <v>2809</v>
      </c>
      <c r="D87" s="117">
        <v>84</v>
      </c>
    </row>
    <row r="88" spans="2:4">
      <c r="B88" s="55" t="s">
        <v>2713</v>
      </c>
      <c r="C88" s="55" t="s">
        <v>2810</v>
      </c>
      <c r="D88" s="117">
        <v>85</v>
      </c>
    </row>
    <row r="89" spans="2:4">
      <c r="B89" s="55" t="s">
        <v>2713</v>
      </c>
      <c r="C89" s="55" t="s">
        <v>2811</v>
      </c>
      <c r="D89" s="117">
        <v>86</v>
      </c>
    </row>
    <row r="90" spans="2:4">
      <c r="B90" s="55" t="s">
        <v>2713</v>
      </c>
      <c r="C90" s="55" t="s">
        <v>2812</v>
      </c>
      <c r="D90" s="117">
        <v>87</v>
      </c>
    </row>
    <row r="91" spans="2:4">
      <c r="B91" s="55" t="s">
        <v>2713</v>
      </c>
      <c r="C91" s="55" t="s">
        <v>2813</v>
      </c>
      <c r="D91" s="117">
        <v>88</v>
      </c>
    </row>
    <row r="92" spans="2:4">
      <c r="B92" s="55" t="s">
        <v>2713</v>
      </c>
      <c r="C92" s="55" t="s">
        <v>2814</v>
      </c>
      <c r="D92" s="117">
        <v>88</v>
      </c>
    </row>
    <row r="93" spans="2:4">
      <c r="B93" s="55" t="s">
        <v>2815</v>
      </c>
      <c r="C93" s="55" t="s">
        <v>2816</v>
      </c>
      <c r="D93" s="117">
        <v>1</v>
      </c>
    </row>
    <row r="94" spans="2:4">
      <c r="B94" s="55" t="s">
        <v>2815</v>
      </c>
      <c r="C94" s="55" t="s">
        <v>2817</v>
      </c>
      <c r="D94" s="117">
        <v>2</v>
      </c>
    </row>
    <row r="95" spans="2:4">
      <c r="B95" s="55" t="s">
        <v>2815</v>
      </c>
      <c r="C95" s="55" t="s">
        <v>2818</v>
      </c>
      <c r="D95" s="117">
        <v>3</v>
      </c>
    </row>
    <row r="96" spans="2:4">
      <c r="B96" s="55" t="s">
        <v>2815</v>
      </c>
      <c r="C96" s="55" t="s">
        <v>2819</v>
      </c>
      <c r="D96" s="117">
        <v>4</v>
      </c>
    </row>
    <row r="97" spans="2:4">
      <c r="B97" s="55" t="s">
        <v>2815</v>
      </c>
      <c r="C97" s="55" t="s">
        <v>2820</v>
      </c>
      <c r="D97" s="117">
        <v>5</v>
      </c>
    </row>
    <row r="98" spans="2:4">
      <c r="B98" s="55" t="s">
        <v>2815</v>
      </c>
      <c r="C98" s="55" t="s">
        <v>2821</v>
      </c>
      <c r="D98" s="117">
        <v>6</v>
      </c>
    </row>
    <row r="99" spans="2:4">
      <c r="B99" s="55" t="s">
        <v>2815</v>
      </c>
      <c r="C99" s="55" t="s">
        <v>2822</v>
      </c>
      <c r="D99" s="117">
        <v>7</v>
      </c>
    </row>
    <row r="100" spans="2:4">
      <c r="B100" s="55" t="s">
        <v>2815</v>
      </c>
      <c r="C100" s="55" t="s">
        <v>2823</v>
      </c>
      <c r="D100" s="117">
        <v>8</v>
      </c>
    </row>
    <row r="101" spans="2:4">
      <c r="B101" s="55" t="s">
        <v>2815</v>
      </c>
      <c r="C101" s="55" t="s">
        <v>2824</v>
      </c>
      <c r="D101" s="117">
        <v>9</v>
      </c>
    </row>
    <row r="102" spans="2:4">
      <c r="B102" s="55" t="s">
        <v>2815</v>
      </c>
      <c r="C102" s="55" t="s">
        <v>2825</v>
      </c>
      <c r="D102" s="117">
        <v>10</v>
      </c>
    </row>
    <row r="103" spans="2:4">
      <c r="B103" s="55" t="s">
        <v>2815</v>
      </c>
      <c r="C103" s="55" t="s">
        <v>2826</v>
      </c>
      <c r="D103" s="117">
        <v>11</v>
      </c>
    </row>
    <row r="104" spans="2:4">
      <c r="B104" s="55" t="s">
        <v>2815</v>
      </c>
      <c r="C104" s="55" t="s">
        <v>2827</v>
      </c>
      <c r="D104" s="117">
        <v>12</v>
      </c>
    </row>
    <row r="105" spans="2:4">
      <c r="B105" s="55" t="s">
        <v>2815</v>
      </c>
      <c r="C105" s="55" t="s">
        <v>2828</v>
      </c>
      <c r="D105" s="117">
        <v>13</v>
      </c>
    </row>
    <row r="106" spans="2:4">
      <c r="B106" s="55" t="s">
        <v>2815</v>
      </c>
      <c r="C106" s="55" t="s">
        <v>2829</v>
      </c>
      <c r="D106" s="117">
        <v>14</v>
      </c>
    </row>
    <row r="107" spans="2:4">
      <c r="B107" s="55" t="s">
        <v>2815</v>
      </c>
      <c r="C107" s="55" t="s">
        <v>2830</v>
      </c>
      <c r="D107" s="117">
        <v>15</v>
      </c>
    </row>
    <row r="108" spans="2:4">
      <c r="B108" s="55" t="s">
        <v>2815</v>
      </c>
      <c r="C108" s="55" t="s">
        <v>2831</v>
      </c>
      <c r="D108" s="117">
        <v>16</v>
      </c>
    </row>
    <row r="109" spans="2:4">
      <c r="B109" s="55" t="s">
        <v>2815</v>
      </c>
      <c r="C109" s="55" t="s">
        <v>2832</v>
      </c>
      <c r="D109" s="117">
        <v>17</v>
      </c>
    </row>
    <row r="110" spans="2:4">
      <c r="B110" s="55" t="s">
        <v>2815</v>
      </c>
      <c r="C110" s="55" t="s">
        <v>2833</v>
      </c>
      <c r="D110" s="117">
        <v>18</v>
      </c>
    </row>
    <row r="111" spans="2:4">
      <c r="B111" s="55" t="s">
        <v>2815</v>
      </c>
      <c r="C111" s="55" t="s">
        <v>2834</v>
      </c>
      <c r="D111" s="117">
        <v>19</v>
      </c>
    </row>
    <row r="112" spans="2:4">
      <c r="B112" s="55" t="s">
        <v>2815</v>
      </c>
      <c r="C112" s="55" t="s">
        <v>2835</v>
      </c>
      <c r="D112" s="117">
        <v>20</v>
      </c>
    </row>
    <row r="113" spans="2:4">
      <c r="B113" s="55" t="s">
        <v>2815</v>
      </c>
      <c r="C113" s="55" t="s">
        <v>2836</v>
      </c>
      <c r="D113" s="117">
        <v>21</v>
      </c>
    </row>
    <row r="114" spans="2:4">
      <c r="B114" s="55" t="s">
        <v>2815</v>
      </c>
      <c r="C114" s="55" t="s">
        <v>2837</v>
      </c>
      <c r="D114" s="117">
        <v>22</v>
      </c>
    </row>
    <row r="115" spans="2:4">
      <c r="B115" s="55" t="s">
        <v>2815</v>
      </c>
      <c r="C115" s="55" t="s">
        <v>2838</v>
      </c>
      <c r="D115" s="117">
        <v>23</v>
      </c>
    </row>
    <row r="116" spans="2:4">
      <c r="B116" s="55" t="s">
        <v>2815</v>
      </c>
      <c r="C116" s="55" t="s">
        <v>2839</v>
      </c>
      <c r="D116" s="117">
        <v>24</v>
      </c>
    </row>
    <row r="117" spans="2:4">
      <c r="B117" s="55" t="s">
        <v>2815</v>
      </c>
      <c r="C117" s="55" t="s">
        <v>2840</v>
      </c>
      <c r="D117" s="117">
        <v>25</v>
      </c>
    </row>
    <row r="118" spans="2:4">
      <c r="B118" s="55" t="s">
        <v>2815</v>
      </c>
      <c r="C118" s="55" t="s">
        <v>2841</v>
      </c>
      <c r="D118" s="117">
        <v>26</v>
      </c>
    </row>
    <row r="119" spans="2:4">
      <c r="B119" s="55" t="s">
        <v>2815</v>
      </c>
      <c r="C119" s="55" t="s">
        <v>2842</v>
      </c>
      <c r="D119" s="117">
        <v>27</v>
      </c>
    </row>
    <row r="120" spans="2:4">
      <c r="B120" s="55" t="s">
        <v>2815</v>
      </c>
      <c r="C120" s="55" t="s">
        <v>2843</v>
      </c>
      <c r="D120" s="117">
        <v>28</v>
      </c>
    </row>
    <row r="121" spans="2:4">
      <c r="B121" s="55" t="s">
        <v>2815</v>
      </c>
      <c r="C121" s="55" t="s">
        <v>2844</v>
      </c>
      <c r="D121" s="117">
        <v>29</v>
      </c>
    </row>
    <row r="122" spans="2:4">
      <c r="B122" s="55" t="s">
        <v>2815</v>
      </c>
      <c r="C122" s="55" t="s">
        <v>2845</v>
      </c>
      <c r="D122" s="117">
        <v>30</v>
      </c>
    </row>
    <row r="123" spans="2:4">
      <c r="B123" s="55" t="s">
        <v>2815</v>
      </c>
      <c r="C123" s="55" t="s">
        <v>2846</v>
      </c>
      <c r="D123" s="117">
        <v>31</v>
      </c>
    </row>
    <row r="124" spans="2:4">
      <c r="B124" s="55" t="s">
        <v>2815</v>
      </c>
      <c r="C124" s="55" t="s">
        <v>2847</v>
      </c>
      <c r="D124" s="117">
        <v>32</v>
      </c>
    </row>
    <row r="125" spans="2:4">
      <c r="B125" s="55" t="s">
        <v>2815</v>
      </c>
      <c r="C125" s="55" t="s">
        <v>2848</v>
      </c>
      <c r="D125" s="117">
        <v>33</v>
      </c>
    </row>
    <row r="126" spans="2:4">
      <c r="B126" s="55" t="s">
        <v>2815</v>
      </c>
      <c r="C126" s="55" t="s">
        <v>2849</v>
      </c>
      <c r="D126" s="117">
        <v>34</v>
      </c>
    </row>
    <row r="127" spans="2:4">
      <c r="B127" s="55" t="s">
        <v>2815</v>
      </c>
      <c r="C127" s="55" t="s">
        <v>2850</v>
      </c>
      <c r="D127" s="117">
        <v>35</v>
      </c>
    </row>
    <row r="128" spans="2:4">
      <c r="B128" s="55" t="s">
        <v>2815</v>
      </c>
      <c r="C128" s="55" t="s">
        <v>2851</v>
      </c>
      <c r="D128" s="117">
        <v>36</v>
      </c>
    </row>
    <row r="129" spans="2:4">
      <c r="B129" s="55" t="s">
        <v>2815</v>
      </c>
      <c r="C129" s="55" t="s">
        <v>2852</v>
      </c>
      <c r="D129" s="117">
        <v>37</v>
      </c>
    </row>
    <row r="130" spans="2:4">
      <c r="B130" s="55" t="s">
        <v>2815</v>
      </c>
      <c r="C130" s="55" t="s">
        <v>2853</v>
      </c>
      <c r="D130" s="117">
        <v>38</v>
      </c>
    </row>
    <row r="131" spans="2:4">
      <c r="B131" s="55" t="s">
        <v>2815</v>
      </c>
      <c r="C131" s="55" t="s">
        <v>2854</v>
      </c>
      <c r="D131" s="117">
        <v>39</v>
      </c>
    </row>
    <row r="132" spans="2:4">
      <c r="B132" s="55" t="s">
        <v>2815</v>
      </c>
      <c r="C132" s="55" t="s">
        <v>2855</v>
      </c>
      <c r="D132" s="117">
        <v>40</v>
      </c>
    </row>
    <row r="133" spans="2:4">
      <c r="B133" s="55" t="s">
        <v>2815</v>
      </c>
      <c r="C133" s="55" t="s">
        <v>2856</v>
      </c>
      <c r="D133" s="117">
        <v>41</v>
      </c>
    </row>
    <row r="134" spans="2:4">
      <c r="B134" s="55" t="s">
        <v>2815</v>
      </c>
      <c r="C134" s="55" t="s">
        <v>2857</v>
      </c>
      <c r="D134" s="117">
        <v>42</v>
      </c>
    </row>
    <row r="135" spans="2:4">
      <c r="B135" s="55" t="s">
        <v>2815</v>
      </c>
      <c r="C135" s="55" t="s">
        <v>2858</v>
      </c>
      <c r="D135" s="117">
        <v>43</v>
      </c>
    </row>
    <row r="136" spans="2:4">
      <c r="B136" s="55" t="s">
        <v>2815</v>
      </c>
      <c r="C136" s="55" t="s">
        <v>2859</v>
      </c>
      <c r="D136" s="117">
        <v>44</v>
      </c>
    </row>
    <row r="137" spans="2:4">
      <c r="B137" s="55" t="s">
        <v>2815</v>
      </c>
      <c r="C137" s="55" t="s">
        <v>2860</v>
      </c>
      <c r="D137" s="117">
        <v>45</v>
      </c>
    </row>
    <row r="138" spans="2:4">
      <c r="B138" s="55" t="s">
        <v>2815</v>
      </c>
      <c r="C138" s="55" t="s">
        <v>2861</v>
      </c>
      <c r="D138" s="117">
        <v>46</v>
      </c>
    </row>
    <row r="139" spans="2:4">
      <c r="B139" s="55" t="s">
        <v>2815</v>
      </c>
      <c r="C139" s="55" t="s">
        <v>2862</v>
      </c>
      <c r="D139" s="117">
        <v>47</v>
      </c>
    </row>
    <row r="140" spans="2:4">
      <c r="B140" s="55" t="s">
        <v>2815</v>
      </c>
      <c r="C140" s="55" t="s">
        <v>2863</v>
      </c>
      <c r="D140" s="117">
        <v>48</v>
      </c>
    </row>
    <row r="141" spans="2:4">
      <c r="B141" s="55" t="s">
        <v>2815</v>
      </c>
      <c r="C141" s="55" t="s">
        <v>2864</v>
      </c>
      <c r="D141" s="117">
        <v>49</v>
      </c>
    </row>
    <row r="142" spans="2:4">
      <c r="B142" s="55" t="s">
        <v>2815</v>
      </c>
      <c r="C142" s="55" t="s">
        <v>2865</v>
      </c>
      <c r="D142" s="117">
        <v>50</v>
      </c>
    </row>
    <row r="143" spans="2:4">
      <c r="B143" s="55" t="s">
        <v>2815</v>
      </c>
      <c r="C143" s="55" t="s">
        <v>2866</v>
      </c>
      <c r="D143" s="117">
        <v>51</v>
      </c>
    </row>
    <row r="144" spans="2:4">
      <c r="B144" s="55" t="s">
        <v>2815</v>
      </c>
      <c r="C144" s="55" t="s">
        <v>2867</v>
      </c>
      <c r="D144" s="117">
        <v>52</v>
      </c>
    </row>
    <row r="145" spans="2:4">
      <c r="B145" s="55" t="s">
        <v>2815</v>
      </c>
      <c r="C145" s="55" t="s">
        <v>2868</v>
      </c>
      <c r="D145" s="117">
        <v>53</v>
      </c>
    </row>
    <row r="146" spans="2:4">
      <c r="B146" s="55" t="s">
        <v>2815</v>
      </c>
      <c r="C146" s="55" t="s">
        <v>2869</v>
      </c>
      <c r="D146" s="117">
        <v>54</v>
      </c>
    </row>
    <row r="147" spans="2:4">
      <c r="B147" s="55" t="s">
        <v>2815</v>
      </c>
      <c r="C147" s="55" t="s">
        <v>2870</v>
      </c>
      <c r="D147" s="117">
        <v>55</v>
      </c>
    </row>
    <row r="148" spans="2:4">
      <c r="B148" s="55" t="s">
        <v>2815</v>
      </c>
      <c r="C148" s="55" t="s">
        <v>2871</v>
      </c>
      <c r="D148" s="117">
        <v>56</v>
      </c>
    </row>
    <row r="149" spans="2:4">
      <c r="B149" s="55" t="s">
        <v>2815</v>
      </c>
      <c r="C149" s="55" t="s">
        <v>2872</v>
      </c>
      <c r="D149" s="117">
        <v>57</v>
      </c>
    </row>
    <row r="150" spans="2:4">
      <c r="B150" s="55" t="s">
        <v>2815</v>
      </c>
      <c r="C150" s="55" t="s">
        <v>2873</v>
      </c>
      <c r="D150" s="117">
        <v>58</v>
      </c>
    </row>
    <row r="151" spans="2:4">
      <c r="B151" s="55" t="s">
        <v>2815</v>
      </c>
      <c r="C151" s="55" t="s">
        <v>2874</v>
      </c>
      <c r="D151" s="117">
        <v>59</v>
      </c>
    </row>
    <row r="152" spans="2:4">
      <c r="B152" s="55" t="s">
        <v>2815</v>
      </c>
      <c r="C152" s="55" t="s">
        <v>2875</v>
      </c>
      <c r="D152" s="117">
        <v>60</v>
      </c>
    </row>
    <row r="153" spans="2:4">
      <c r="B153" s="55" t="s">
        <v>2815</v>
      </c>
      <c r="C153" s="55" t="s">
        <v>2876</v>
      </c>
      <c r="D153" s="117">
        <v>61</v>
      </c>
    </row>
    <row r="154" spans="2:4">
      <c r="B154" s="55" t="s">
        <v>2815</v>
      </c>
      <c r="C154" s="55" t="s">
        <v>2877</v>
      </c>
      <c r="D154" s="117">
        <v>62</v>
      </c>
    </row>
    <row r="155" spans="2:4">
      <c r="B155" s="55" t="s">
        <v>2815</v>
      </c>
      <c r="C155" s="55" t="s">
        <v>2878</v>
      </c>
      <c r="D155" s="117">
        <v>63</v>
      </c>
    </row>
    <row r="156" spans="2:4">
      <c r="B156" s="55" t="s">
        <v>2815</v>
      </c>
      <c r="C156" s="55" t="s">
        <v>2879</v>
      </c>
      <c r="D156" s="117">
        <v>64</v>
      </c>
    </row>
    <row r="157" spans="2:4">
      <c r="B157" s="55" t="s">
        <v>2815</v>
      </c>
      <c r="C157" s="55" t="s">
        <v>2880</v>
      </c>
      <c r="D157" s="117">
        <v>65</v>
      </c>
    </row>
    <row r="158" spans="2:4">
      <c r="B158" s="55" t="s">
        <v>2815</v>
      </c>
      <c r="C158" s="55" t="s">
        <v>2881</v>
      </c>
      <c r="D158" s="117">
        <v>66</v>
      </c>
    </row>
    <row r="159" spans="2:4">
      <c r="B159" s="55" t="s">
        <v>2815</v>
      </c>
      <c r="C159" s="55" t="s">
        <v>2882</v>
      </c>
      <c r="D159" s="117">
        <v>67</v>
      </c>
    </row>
    <row r="160" spans="2:4">
      <c r="B160" s="55" t="s">
        <v>2815</v>
      </c>
      <c r="C160" s="55" t="s">
        <v>2883</v>
      </c>
      <c r="D160" s="117">
        <v>68</v>
      </c>
    </row>
    <row r="161" spans="2:4">
      <c r="B161" s="55" t="s">
        <v>2815</v>
      </c>
      <c r="C161" s="55" t="s">
        <v>2884</v>
      </c>
      <c r="D161" s="117">
        <v>69</v>
      </c>
    </row>
    <row r="162" spans="2:4">
      <c r="B162" s="55" t="s">
        <v>2815</v>
      </c>
      <c r="C162" s="55" t="s">
        <v>2885</v>
      </c>
      <c r="D162" s="117">
        <v>70</v>
      </c>
    </row>
    <row r="163" spans="2:4">
      <c r="B163" s="55" t="s">
        <v>2815</v>
      </c>
      <c r="C163" s="55" t="s">
        <v>2886</v>
      </c>
      <c r="D163" s="117">
        <v>71</v>
      </c>
    </row>
    <row r="164" spans="2:4">
      <c r="B164" s="55" t="s">
        <v>2815</v>
      </c>
      <c r="C164" s="55" t="s">
        <v>2887</v>
      </c>
      <c r="D164" s="117">
        <v>72</v>
      </c>
    </row>
    <row r="165" spans="2:4">
      <c r="B165" s="55" t="s">
        <v>2815</v>
      </c>
      <c r="C165" s="55" t="s">
        <v>2888</v>
      </c>
      <c r="D165" s="117">
        <v>73</v>
      </c>
    </row>
    <row r="166" spans="2:4">
      <c r="B166" s="55" t="s">
        <v>2815</v>
      </c>
      <c r="C166" s="55" t="s">
        <v>2889</v>
      </c>
      <c r="D166" s="117">
        <v>74</v>
      </c>
    </row>
    <row r="167" spans="2:4">
      <c r="B167" s="55" t="s">
        <v>2815</v>
      </c>
      <c r="C167" s="55" t="s">
        <v>2890</v>
      </c>
      <c r="D167" s="117">
        <v>75</v>
      </c>
    </row>
    <row r="168" spans="2:4">
      <c r="B168" s="55" t="s">
        <v>2815</v>
      </c>
      <c r="C168" s="55" t="s">
        <v>2891</v>
      </c>
      <c r="D168" s="117">
        <v>76</v>
      </c>
    </row>
    <row r="169" spans="2:4">
      <c r="B169" s="55" t="s">
        <v>2815</v>
      </c>
      <c r="C169" s="55" t="s">
        <v>2892</v>
      </c>
      <c r="D169" s="117">
        <v>77</v>
      </c>
    </row>
    <row r="170" spans="2:4">
      <c r="B170" s="55" t="s">
        <v>2815</v>
      </c>
      <c r="C170" s="55" t="s">
        <v>2893</v>
      </c>
      <c r="D170" s="117">
        <v>78</v>
      </c>
    </row>
    <row r="171" spans="2:4">
      <c r="B171" s="55" t="s">
        <v>2815</v>
      </c>
      <c r="C171" s="55" t="s">
        <v>2894</v>
      </c>
      <c r="D171" s="117">
        <v>79</v>
      </c>
    </row>
    <row r="172" spans="2:4">
      <c r="B172" s="55" t="s">
        <v>2815</v>
      </c>
      <c r="C172" s="55" t="s">
        <v>2895</v>
      </c>
      <c r="D172" s="117">
        <v>80</v>
      </c>
    </row>
    <row r="173" spans="2:4">
      <c r="B173" s="55" t="s">
        <v>2815</v>
      </c>
      <c r="C173" s="55" t="s">
        <v>2896</v>
      </c>
      <c r="D173" s="117">
        <v>81</v>
      </c>
    </row>
    <row r="174" spans="2:4">
      <c r="B174" s="55" t="s">
        <v>2815</v>
      </c>
      <c r="C174" s="55" t="s">
        <v>2897</v>
      </c>
      <c r="D174" s="117">
        <v>82</v>
      </c>
    </row>
    <row r="175" spans="2:4">
      <c r="B175" s="55" t="s">
        <v>2815</v>
      </c>
      <c r="C175" s="55" t="s">
        <v>2898</v>
      </c>
      <c r="D175" s="117">
        <v>83</v>
      </c>
    </row>
    <row r="176" spans="2:4">
      <c r="B176" s="55" t="s">
        <v>2815</v>
      </c>
      <c r="C176" s="55" t="s">
        <v>2899</v>
      </c>
      <c r="D176" s="117">
        <v>84</v>
      </c>
    </row>
    <row r="177" spans="2:4">
      <c r="B177" s="55" t="s">
        <v>2815</v>
      </c>
      <c r="C177" s="55" t="s">
        <v>2900</v>
      </c>
      <c r="D177" s="117">
        <v>84</v>
      </c>
    </row>
    <row r="178" spans="2:4">
      <c r="B178" s="55" t="s">
        <v>2901</v>
      </c>
      <c r="C178" s="55" t="s">
        <v>2902</v>
      </c>
      <c r="D178" s="117">
        <v>1</v>
      </c>
    </row>
    <row r="179" spans="2:4">
      <c r="B179" s="55" t="s">
        <v>2901</v>
      </c>
      <c r="C179" s="55" t="s">
        <v>2903</v>
      </c>
      <c r="D179" s="117">
        <v>2</v>
      </c>
    </row>
    <row r="180" spans="2:4">
      <c r="B180" s="55" t="s">
        <v>2901</v>
      </c>
      <c r="C180" s="55" t="s">
        <v>2904</v>
      </c>
      <c r="D180" s="117">
        <v>3</v>
      </c>
    </row>
    <row r="181" spans="2:4">
      <c r="B181" s="55" t="s">
        <v>2901</v>
      </c>
      <c r="C181" s="55" t="s">
        <v>2905</v>
      </c>
      <c r="D181" s="117">
        <v>4</v>
      </c>
    </row>
    <row r="182" spans="2:4">
      <c r="B182" s="55" t="s">
        <v>2901</v>
      </c>
      <c r="C182" s="55" t="s">
        <v>2906</v>
      </c>
      <c r="D182" s="117">
        <v>5</v>
      </c>
    </row>
    <row r="183" spans="2:4">
      <c r="B183" s="55" t="s">
        <v>2901</v>
      </c>
      <c r="C183" s="55" t="s">
        <v>2907</v>
      </c>
      <c r="D183" s="117">
        <v>6</v>
      </c>
    </row>
    <row r="184" spans="2:4">
      <c r="B184" s="55" t="s">
        <v>2901</v>
      </c>
      <c r="C184" s="55" t="s">
        <v>2908</v>
      </c>
      <c r="D184" s="117">
        <v>7</v>
      </c>
    </row>
    <row r="185" spans="2:4">
      <c r="B185" s="55" t="s">
        <v>2901</v>
      </c>
      <c r="C185" s="55" t="s">
        <v>2909</v>
      </c>
      <c r="D185" s="117">
        <v>8</v>
      </c>
    </row>
    <row r="186" spans="2:4">
      <c r="B186" s="55" t="s">
        <v>2901</v>
      </c>
      <c r="C186" s="55" t="s">
        <v>2910</v>
      </c>
      <c r="D186" s="117">
        <v>9</v>
      </c>
    </row>
    <row r="187" spans="2:4">
      <c r="B187" s="55" t="s">
        <v>2901</v>
      </c>
      <c r="C187" s="55" t="s">
        <v>2911</v>
      </c>
      <c r="D187" s="117">
        <v>10</v>
      </c>
    </row>
    <row r="188" spans="2:4">
      <c r="B188" s="55" t="s">
        <v>2901</v>
      </c>
      <c r="C188" s="55" t="s">
        <v>2912</v>
      </c>
      <c r="D188" s="117">
        <v>11</v>
      </c>
    </row>
    <row r="189" spans="2:4">
      <c r="B189" s="55" t="s">
        <v>2901</v>
      </c>
      <c r="C189" s="55" t="s">
        <v>2913</v>
      </c>
      <c r="D189" s="117">
        <v>12</v>
      </c>
    </row>
    <row r="190" spans="2:4">
      <c r="B190" s="55" t="s">
        <v>2901</v>
      </c>
      <c r="C190" s="55" t="s">
        <v>2914</v>
      </c>
      <c r="D190" s="117">
        <v>13</v>
      </c>
    </row>
    <row r="191" spans="2:4">
      <c r="B191" s="55" t="s">
        <v>2901</v>
      </c>
      <c r="C191" s="55" t="s">
        <v>2915</v>
      </c>
      <c r="D191" s="117">
        <v>14</v>
      </c>
    </row>
    <row r="192" spans="2:4">
      <c r="B192" s="55" t="s">
        <v>2901</v>
      </c>
      <c r="C192" s="55" t="s">
        <v>2916</v>
      </c>
      <c r="D192" s="117">
        <v>15</v>
      </c>
    </row>
    <row r="193" spans="2:4">
      <c r="B193" s="55" t="s">
        <v>2901</v>
      </c>
      <c r="C193" s="55" t="s">
        <v>2917</v>
      </c>
      <c r="D193" s="117">
        <v>16</v>
      </c>
    </row>
    <row r="194" spans="2:4">
      <c r="B194" s="55" t="s">
        <v>2901</v>
      </c>
      <c r="C194" s="55" t="s">
        <v>2918</v>
      </c>
      <c r="D194" s="117">
        <v>17</v>
      </c>
    </row>
    <row r="195" spans="2:4">
      <c r="B195" s="55" t="s">
        <v>2901</v>
      </c>
      <c r="C195" s="55" t="s">
        <v>2919</v>
      </c>
      <c r="D195" s="117">
        <v>18</v>
      </c>
    </row>
    <row r="196" spans="2:4">
      <c r="B196" s="55" t="s">
        <v>2901</v>
      </c>
      <c r="C196" s="55" t="s">
        <v>2920</v>
      </c>
      <c r="D196" s="117">
        <v>19</v>
      </c>
    </row>
    <row r="197" spans="2:4">
      <c r="B197" s="55" t="s">
        <v>2901</v>
      </c>
      <c r="C197" s="55" t="s">
        <v>2921</v>
      </c>
      <c r="D197" s="117">
        <v>20</v>
      </c>
    </row>
    <row r="198" spans="2:4">
      <c r="B198" s="55" t="s">
        <v>2901</v>
      </c>
      <c r="C198" s="55" t="s">
        <v>2922</v>
      </c>
      <c r="D198" s="117">
        <v>21</v>
      </c>
    </row>
    <row r="199" spans="2:4">
      <c r="B199" s="55" t="s">
        <v>2901</v>
      </c>
      <c r="C199" s="55" t="s">
        <v>2923</v>
      </c>
      <c r="D199" s="117">
        <v>22</v>
      </c>
    </row>
    <row r="200" spans="2:4">
      <c r="B200" s="55" t="s">
        <v>2901</v>
      </c>
      <c r="C200" s="55" t="s">
        <v>2924</v>
      </c>
      <c r="D200" s="117">
        <v>23</v>
      </c>
    </row>
    <row r="201" spans="2:4">
      <c r="B201" s="55" t="s">
        <v>2901</v>
      </c>
      <c r="C201" s="55" t="s">
        <v>2925</v>
      </c>
      <c r="D201" s="117">
        <v>24</v>
      </c>
    </row>
    <row r="202" spans="2:4">
      <c r="B202" s="55" t="s">
        <v>2901</v>
      </c>
      <c r="C202" s="55" t="s">
        <v>2926</v>
      </c>
      <c r="D202" s="117">
        <v>25</v>
      </c>
    </row>
    <row r="203" spans="2:4">
      <c r="B203" s="55" t="s">
        <v>2901</v>
      </c>
      <c r="C203" s="55" t="s">
        <v>2927</v>
      </c>
      <c r="D203" s="117">
        <v>26</v>
      </c>
    </row>
    <row r="204" spans="2:4">
      <c r="B204" s="55" t="s">
        <v>2901</v>
      </c>
      <c r="C204" s="55" t="s">
        <v>2928</v>
      </c>
      <c r="D204" s="117">
        <v>27</v>
      </c>
    </row>
    <row r="205" spans="2:4">
      <c r="B205" s="55" t="s">
        <v>2901</v>
      </c>
      <c r="C205" s="55" t="s">
        <v>2929</v>
      </c>
      <c r="D205" s="117">
        <v>28</v>
      </c>
    </row>
    <row r="206" spans="2:4">
      <c r="B206" s="55" t="s">
        <v>2901</v>
      </c>
      <c r="C206" s="55" t="s">
        <v>2930</v>
      </c>
      <c r="D206" s="117">
        <v>29</v>
      </c>
    </row>
    <row r="207" spans="2:4">
      <c r="B207" s="55" t="s">
        <v>2901</v>
      </c>
      <c r="C207" s="55" t="s">
        <v>2931</v>
      </c>
      <c r="D207" s="117">
        <v>30</v>
      </c>
    </row>
    <row r="208" spans="2:4">
      <c r="B208" s="55" t="s">
        <v>2901</v>
      </c>
      <c r="C208" s="55" t="s">
        <v>2932</v>
      </c>
      <c r="D208" s="117">
        <v>31</v>
      </c>
    </row>
    <row r="209" spans="2:4">
      <c r="B209" s="55" t="s">
        <v>2901</v>
      </c>
      <c r="C209" s="55" t="s">
        <v>2933</v>
      </c>
      <c r="D209" s="117">
        <v>32</v>
      </c>
    </row>
    <row r="210" spans="2:4">
      <c r="B210" s="55" t="s">
        <v>2901</v>
      </c>
      <c r="C210" s="55" t="s">
        <v>2934</v>
      </c>
      <c r="D210" s="117">
        <v>33</v>
      </c>
    </row>
    <row r="211" spans="2:4">
      <c r="B211" s="55" t="s">
        <v>2901</v>
      </c>
      <c r="C211" s="55" t="s">
        <v>2935</v>
      </c>
      <c r="D211" s="117">
        <v>34</v>
      </c>
    </row>
    <row r="212" spans="2:4">
      <c r="B212" s="55" t="s">
        <v>2901</v>
      </c>
      <c r="C212" s="55" t="s">
        <v>2936</v>
      </c>
      <c r="D212" s="117">
        <v>35</v>
      </c>
    </row>
    <row r="213" spans="2:4">
      <c r="B213" s="55" t="s">
        <v>2901</v>
      </c>
      <c r="C213" s="55" t="s">
        <v>2937</v>
      </c>
      <c r="D213" s="117">
        <v>36</v>
      </c>
    </row>
    <row r="214" spans="2:4">
      <c r="B214" s="55" t="s">
        <v>2901</v>
      </c>
      <c r="C214" s="55" t="s">
        <v>2938</v>
      </c>
      <c r="D214" s="117">
        <v>37</v>
      </c>
    </row>
    <row r="215" spans="2:4">
      <c r="B215" s="55" t="s">
        <v>2901</v>
      </c>
      <c r="C215" s="55" t="s">
        <v>2939</v>
      </c>
      <c r="D215" s="117">
        <v>38</v>
      </c>
    </row>
    <row r="216" spans="2:4">
      <c r="B216" s="55" t="s">
        <v>2901</v>
      </c>
      <c r="C216" s="55" t="s">
        <v>2940</v>
      </c>
      <c r="D216" s="117">
        <v>39</v>
      </c>
    </row>
    <row r="217" spans="2:4">
      <c r="B217" s="55" t="s">
        <v>2901</v>
      </c>
      <c r="C217" s="55" t="s">
        <v>2941</v>
      </c>
      <c r="D217" s="117">
        <v>40</v>
      </c>
    </row>
    <row r="218" spans="2:4">
      <c r="B218" s="55" t="s">
        <v>2901</v>
      </c>
      <c r="C218" s="55" t="s">
        <v>2942</v>
      </c>
      <c r="D218" s="117">
        <v>41</v>
      </c>
    </row>
    <row r="219" spans="2:4">
      <c r="B219" s="55" t="s">
        <v>2901</v>
      </c>
      <c r="C219" s="55" t="s">
        <v>2943</v>
      </c>
      <c r="D219" s="117">
        <v>42</v>
      </c>
    </row>
    <row r="220" spans="2:4">
      <c r="B220" s="55" t="s">
        <v>2901</v>
      </c>
      <c r="C220" s="55" t="s">
        <v>2944</v>
      </c>
      <c r="D220" s="117">
        <v>43</v>
      </c>
    </row>
    <row r="221" spans="2:4">
      <c r="B221" s="55" t="s">
        <v>2901</v>
      </c>
      <c r="C221" s="55" t="s">
        <v>2945</v>
      </c>
      <c r="D221" s="117">
        <v>44</v>
      </c>
    </row>
    <row r="222" spans="2:4">
      <c r="B222" s="55" t="s">
        <v>2901</v>
      </c>
      <c r="C222" s="55" t="s">
        <v>2946</v>
      </c>
      <c r="D222" s="117">
        <v>45</v>
      </c>
    </row>
    <row r="223" spans="2:4">
      <c r="B223" s="55" t="s">
        <v>2901</v>
      </c>
      <c r="C223" s="55" t="s">
        <v>2947</v>
      </c>
      <c r="D223" s="117">
        <v>46</v>
      </c>
    </row>
    <row r="224" spans="2:4">
      <c r="B224" s="55" t="s">
        <v>2901</v>
      </c>
      <c r="C224" s="55" t="s">
        <v>2948</v>
      </c>
      <c r="D224" s="117">
        <v>47</v>
      </c>
    </row>
    <row r="225" spans="2:4">
      <c r="B225" s="55" t="s">
        <v>2901</v>
      </c>
      <c r="C225" s="55" t="s">
        <v>2949</v>
      </c>
      <c r="D225" s="117">
        <v>48</v>
      </c>
    </row>
    <row r="226" spans="2:4">
      <c r="B226" s="55" t="s">
        <v>2901</v>
      </c>
      <c r="C226" s="55" t="s">
        <v>2950</v>
      </c>
      <c r="D226" s="117">
        <v>49</v>
      </c>
    </row>
    <row r="227" spans="2:4">
      <c r="B227" s="55" t="s">
        <v>2901</v>
      </c>
      <c r="C227" s="55" t="s">
        <v>2951</v>
      </c>
      <c r="D227" s="117">
        <v>50</v>
      </c>
    </row>
    <row r="228" spans="2:4">
      <c r="B228" s="55" t="s">
        <v>2901</v>
      </c>
      <c r="C228" s="55" t="s">
        <v>2952</v>
      </c>
      <c r="D228" s="117">
        <v>51</v>
      </c>
    </row>
    <row r="229" spans="2:4">
      <c r="B229" s="55" t="s">
        <v>2901</v>
      </c>
      <c r="C229" s="55" t="s">
        <v>2953</v>
      </c>
      <c r="D229" s="117">
        <v>52</v>
      </c>
    </row>
    <row r="230" spans="2:4">
      <c r="B230" s="55" t="s">
        <v>2901</v>
      </c>
      <c r="C230" s="55" t="s">
        <v>2954</v>
      </c>
      <c r="D230" s="117">
        <v>53</v>
      </c>
    </row>
    <row r="231" spans="2:4">
      <c r="B231" s="55" t="s">
        <v>2901</v>
      </c>
      <c r="C231" s="55" t="s">
        <v>2955</v>
      </c>
      <c r="D231" s="117">
        <v>54</v>
      </c>
    </row>
    <row r="232" spans="2:4">
      <c r="B232" s="55" t="s">
        <v>2901</v>
      </c>
      <c r="C232" s="55" t="s">
        <v>2956</v>
      </c>
      <c r="D232" s="117">
        <v>55</v>
      </c>
    </row>
    <row r="233" spans="2:4">
      <c r="B233" s="55" t="s">
        <v>2901</v>
      </c>
      <c r="C233" s="55" t="s">
        <v>2957</v>
      </c>
      <c r="D233" s="117">
        <v>56</v>
      </c>
    </row>
    <row r="234" spans="2:4">
      <c r="B234" s="55" t="s">
        <v>2901</v>
      </c>
      <c r="C234" s="55" t="s">
        <v>2958</v>
      </c>
      <c r="D234" s="117">
        <v>57</v>
      </c>
    </row>
    <row r="235" spans="2:4">
      <c r="B235" s="55" t="s">
        <v>2901</v>
      </c>
      <c r="C235" s="55" t="s">
        <v>2959</v>
      </c>
      <c r="D235" s="117">
        <v>58</v>
      </c>
    </row>
    <row r="236" spans="2:4">
      <c r="B236" s="55" t="s">
        <v>2901</v>
      </c>
      <c r="C236" s="55" t="s">
        <v>2960</v>
      </c>
      <c r="D236" s="117">
        <v>59</v>
      </c>
    </row>
    <row r="237" spans="2:4">
      <c r="B237" s="55" t="s">
        <v>2901</v>
      </c>
      <c r="C237" s="55" t="s">
        <v>2961</v>
      </c>
      <c r="D237" s="117">
        <v>60</v>
      </c>
    </row>
    <row r="238" spans="2:4">
      <c r="B238" s="55" t="s">
        <v>2901</v>
      </c>
      <c r="C238" s="55" t="s">
        <v>2962</v>
      </c>
      <c r="D238" s="117">
        <v>61</v>
      </c>
    </row>
    <row r="239" spans="2:4">
      <c r="B239" s="55" t="s">
        <v>2901</v>
      </c>
      <c r="C239" s="55" t="s">
        <v>2963</v>
      </c>
      <c r="D239" s="117">
        <v>62</v>
      </c>
    </row>
    <row r="240" spans="2:4">
      <c r="B240" s="55" t="s">
        <v>2901</v>
      </c>
      <c r="C240" s="55" t="s">
        <v>2964</v>
      </c>
      <c r="D240" s="117">
        <v>63</v>
      </c>
    </row>
    <row r="241" spans="2:4">
      <c r="B241" s="55" t="s">
        <v>2901</v>
      </c>
      <c r="C241" s="55" t="s">
        <v>2965</v>
      </c>
      <c r="D241" s="117">
        <v>64</v>
      </c>
    </row>
    <row r="242" spans="2:4">
      <c r="B242" s="55" t="s">
        <v>2901</v>
      </c>
      <c r="C242" s="55" t="s">
        <v>2966</v>
      </c>
      <c r="D242" s="117">
        <v>65</v>
      </c>
    </row>
    <row r="243" spans="2:4">
      <c r="B243" s="55" t="s">
        <v>2901</v>
      </c>
      <c r="C243" s="55" t="s">
        <v>2967</v>
      </c>
      <c r="D243" s="117">
        <v>66</v>
      </c>
    </row>
    <row r="244" spans="2:4">
      <c r="B244" s="55" t="s">
        <v>2901</v>
      </c>
      <c r="C244" s="55" t="s">
        <v>2968</v>
      </c>
      <c r="D244" s="117">
        <v>67</v>
      </c>
    </row>
    <row r="245" spans="2:4">
      <c r="B245" s="55" t="s">
        <v>2901</v>
      </c>
      <c r="C245" s="55" t="s">
        <v>2969</v>
      </c>
      <c r="D245" s="117">
        <v>68</v>
      </c>
    </row>
    <row r="246" spans="2:4">
      <c r="B246" s="55" t="s">
        <v>2901</v>
      </c>
      <c r="C246" s="55" t="s">
        <v>2970</v>
      </c>
      <c r="D246" s="117">
        <v>69</v>
      </c>
    </row>
    <row r="247" spans="2:4">
      <c r="B247" s="55" t="s">
        <v>2901</v>
      </c>
      <c r="C247" s="55" t="s">
        <v>2971</v>
      </c>
      <c r="D247" s="117">
        <v>70</v>
      </c>
    </row>
    <row r="248" spans="2:4">
      <c r="B248" s="55" t="s">
        <v>2901</v>
      </c>
      <c r="C248" s="55" t="s">
        <v>2972</v>
      </c>
      <c r="D248" s="117">
        <v>71</v>
      </c>
    </row>
    <row r="249" spans="2:4">
      <c r="B249" s="55" t="s">
        <v>2901</v>
      </c>
      <c r="C249" s="55" t="s">
        <v>2973</v>
      </c>
      <c r="D249" s="117">
        <v>72</v>
      </c>
    </row>
    <row r="250" spans="2:4">
      <c r="B250" s="55" t="s">
        <v>2901</v>
      </c>
      <c r="C250" s="55" t="s">
        <v>2974</v>
      </c>
      <c r="D250" s="117">
        <v>73</v>
      </c>
    </row>
    <row r="251" spans="2:4">
      <c r="B251" s="55" t="s">
        <v>2901</v>
      </c>
      <c r="C251" s="55" t="s">
        <v>2975</v>
      </c>
      <c r="D251" s="117">
        <v>74</v>
      </c>
    </row>
    <row r="252" spans="2:4">
      <c r="B252" s="55" t="s">
        <v>2901</v>
      </c>
      <c r="C252" s="55" t="s">
        <v>2976</v>
      </c>
      <c r="D252" s="117">
        <v>75</v>
      </c>
    </row>
    <row r="253" spans="2:4">
      <c r="B253" s="55" t="s">
        <v>2901</v>
      </c>
      <c r="C253" s="55" t="s">
        <v>2977</v>
      </c>
      <c r="D253" s="117">
        <v>76</v>
      </c>
    </row>
    <row r="254" spans="2:4">
      <c r="B254" s="55" t="s">
        <v>2901</v>
      </c>
      <c r="C254" s="55" t="s">
        <v>2978</v>
      </c>
      <c r="D254" s="117">
        <v>77</v>
      </c>
    </row>
    <row r="255" spans="2:4">
      <c r="B255" s="55" t="s">
        <v>2901</v>
      </c>
      <c r="C255" s="55" t="s">
        <v>2979</v>
      </c>
      <c r="D255" s="117">
        <v>78</v>
      </c>
    </row>
    <row r="256" spans="2:4">
      <c r="B256" s="55" t="s">
        <v>2901</v>
      </c>
      <c r="C256" s="55" t="s">
        <v>2980</v>
      </c>
      <c r="D256" s="117">
        <v>79</v>
      </c>
    </row>
    <row r="257" spans="2:4">
      <c r="B257" s="55" t="s">
        <v>2901</v>
      </c>
      <c r="C257" s="55" t="s">
        <v>2981</v>
      </c>
      <c r="D257" s="117">
        <v>80</v>
      </c>
    </row>
    <row r="258" spans="2:4">
      <c r="B258" s="55" t="s">
        <v>2901</v>
      </c>
      <c r="C258" s="55" t="s">
        <v>2982</v>
      </c>
      <c r="D258" s="117">
        <v>81</v>
      </c>
    </row>
    <row r="259" spans="2:4">
      <c r="B259" s="55" t="s">
        <v>2901</v>
      </c>
      <c r="C259" s="55" t="s">
        <v>2983</v>
      </c>
      <c r="D259" s="117">
        <v>82</v>
      </c>
    </row>
    <row r="260" spans="2:4">
      <c r="B260" s="55" t="s">
        <v>2901</v>
      </c>
      <c r="C260" s="55" t="s">
        <v>2984</v>
      </c>
      <c r="D260" s="117">
        <v>83</v>
      </c>
    </row>
    <row r="261" spans="2:4">
      <c r="B261" s="55" t="s">
        <v>2901</v>
      </c>
      <c r="C261" s="55" t="s">
        <v>2985</v>
      </c>
      <c r="D261" s="117">
        <v>84</v>
      </c>
    </row>
    <row r="262" spans="2:4">
      <c r="B262" s="55" t="s">
        <v>2901</v>
      </c>
      <c r="C262" s="55" t="s">
        <v>2986</v>
      </c>
      <c r="D262" s="117">
        <v>84</v>
      </c>
    </row>
    <row r="263" spans="2:4">
      <c r="B263" s="55" t="s">
        <v>2987</v>
      </c>
      <c r="C263" s="55" t="s">
        <v>2988</v>
      </c>
      <c r="D263" s="117">
        <v>1</v>
      </c>
    </row>
    <row r="264" spans="2:4">
      <c r="B264" s="55" t="s">
        <v>2987</v>
      </c>
      <c r="C264" s="55" t="s">
        <v>2989</v>
      </c>
      <c r="D264" s="117">
        <v>2</v>
      </c>
    </row>
    <row r="265" spans="2:4">
      <c r="B265" s="55" t="s">
        <v>2987</v>
      </c>
      <c r="C265" s="55" t="s">
        <v>2990</v>
      </c>
      <c r="D265" s="117">
        <v>3</v>
      </c>
    </row>
    <row r="266" spans="2:4">
      <c r="B266" s="55" t="s">
        <v>2987</v>
      </c>
      <c r="C266" s="55" t="s">
        <v>2991</v>
      </c>
      <c r="D266" s="117">
        <v>4</v>
      </c>
    </row>
    <row r="267" spans="2:4">
      <c r="B267" s="55" t="s">
        <v>2987</v>
      </c>
      <c r="C267" s="55" t="s">
        <v>2992</v>
      </c>
      <c r="D267" s="117">
        <v>5</v>
      </c>
    </row>
    <row r="268" spans="2:4">
      <c r="B268" s="55" t="s">
        <v>2987</v>
      </c>
      <c r="C268" s="55" t="s">
        <v>2993</v>
      </c>
      <c r="D268" s="117">
        <v>6</v>
      </c>
    </row>
    <row r="269" spans="2:4">
      <c r="B269" s="55" t="s">
        <v>2987</v>
      </c>
      <c r="C269" s="55" t="s">
        <v>2994</v>
      </c>
      <c r="D269" s="117">
        <v>7</v>
      </c>
    </row>
    <row r="270" spans="2:4">
      <c r="B270" s="55" t="s">
        <v>2987</v>
      </c>
      <c r="C270" s="55" t="s">
        <v>2995</v>
      </c>
      <c r="D270" s="117">
        <v>8</v>
      </c>
    </row>
    <row r="271" spans="2:4">
      <c r="B271" s="55" t="s">
        <v>2987</v>
      </c>
      <c r="C271" s="55" t="s">
        <v>2996</v>
      </c>
      <c r="D271" s="117">
        <v>9</v>
      </c>
    </row>
    <row r="272" spans="2:4">
      <c r="B272" s="55" t="s">
        <v>2987</v>
      </c>
      <c r="C272" s="55" t="s">
        <v>2997</v>
      </c>
      <c r="D272" s="117">
        <v>10</v>
      </c>
    </row>
    <row r="273" spans="2:4">
      <c r="B273" s="55" t="s">
        <v>2987</v>
      </c>
      <c r="C273" s="55" t="s">
        <v>2998</v>
      </c>
      <c r="D273" s="117">
        <v>11</v>
      </c>
    </row>
    <row r="274" spans="2:4">
      <c r="B274" s="55" t="s">
        <v>2987</v>
      </c>
      <c r="C274" s="55" t="s">
        <v>2999</v>
      </c>
      <c r="D274" s="117">
        <v>12</v>
      </c>
    </row>
    <row r="275" spans="2:4">
      <c r="B275" s="55" t="s">
        <v>2987</v>
      </c>
      <c r="C275" s="55" t="s">
        <v>3000</v>
      </c>
      <c r="D275" s="117">
        <v>13</v>
      </c>
    </row>
    <row r="276" spans="2:4">
      <c r="B276" s="55" t="s">
        <v>2987</v>
      </c>
      <c r="C276" s="55" t="s">
        <v>3001</v>
      </c>
      <c r="D276" s="117">
        <v>14</v>
      </c>
    </row>
    <row r="277" spans="2:4">
      <c r="B277" s="55" t="s">
        <v>2987</v>
      </c>
      <c r="C277" s="55" t="s">
        <v>3002</v>
      </c>
      <c r="D277" s="117">
        <v>15</v>
      </c>
    </row>
    <row r="278" spans="2:4">
      <c r="B278" s="55" t="s">
        <v>2987</v>
      </c>
      <c r="C278" s="55" t="s">
        <v>3003</v>
      </c>
      <c r="D278" s="117">
        <v>16</v>
      </c>
    </row>
    <row r="279" spans="2:4">
      <c r="B279" s="55" t="s">
        <v>2987</v>
      </c>
      <c r="C279" s="55" t="s">
        <v>3004</v>
      </c>
      <c r="D279" s="117">
        <v>17</v>
      </c>
    </row>
    <row r="280" spans="2:4">
      <c r="B280" s="55" t="s">
        <v>2987</v>
      </c>
      <c r="C280" s="55" t="s">
        <v>3005</v>
      </c>
      <c r="D280" s="117">
        <v>18</v>
      </c>
    </row>
    <row r="281" spans="2:4">
      <c r="B281" s="55" t="s">
        <v>2987</v>
      </c>
      <c r="C281" s="55" t="s">
        <v>3006</v>
      </c>
      <c r="D281" s="117">
        <v>19</v>
      </c>
    </row>
    <row r="282" spans="2:4">
      <c r="B282" s="55" t="s">
        <v>2987</v>
      </c>
      <c r="C282" s="55" t="s">
        <v>3007</v>
      </c>
      <c r="D282" s="117">
        <v>20</v>
      </c>
    </row>
    <row r="283" spans="2:4">
      <c r="B283" s="55" t="s">
        <v>2987</v>
      </c>
      <c r="C283" s="55" t="s">
        <v>3008</v>
      </c>
      <c r="D283" s="117">
        <v>21</v>
      </c>
    </row>
    <row r="284" spans="2:4">
      <c r="B284" s="55" t="s">
        <v>2987</v>
      </c>
      <c r="C284" s="55" t="s">
        <v>3009</v>
      </c>
      <c r="D284" s="117">
        <v>22</v>
      </c>
    </row>
    <row r="285" spans="2:4">
      <c r="B285" s="55" t="s">
        <v>2987</v>
      </c>
      <c r="C285" s="55" t="s">
        <v>3010</v>
      </c>
      <c r="D285" s="117">
        <v>23</v>
      </c>
    </row>
    <row r="286" spans="2:4">
      <c r="B286" s="55" t="s">
        <v>2987</v>
      </c>
      <c r="C286" s="55" t="s">
        <v>3011</v>
      </c>
      <c r="D286" s="117">
        <v>24</v>
      </c>
    </row>
    <row r="287" spans="2:4">
      <c r="B287" s="55" t="s">
        <v>2987</v>
      </c>
      <c r="C287" s="55" t="s">
        <v>3012</v>
      </c>
      <c r="D287" s="117">
        <v>25</v>
      </c>
    </row>
    <row r="288" spans="2:4">
      <c r="B288" s="55" t="s">
        <v>2987</v>
      </c>
      <c r="C288" s="55" t="s">
        <v>3013</v>
      </c>
      <c r="D288" s="117">
        <v>26</v>
      </c>
    </row>
    <row r="289" spans="2:4">
      <c r="B289" s="55" t="s">
        <v>2987</v>
      </c>
      <c r="C289" s="55" t="s">
        <v>3014</v>
      </c>
      <c r="D289" s="117">
        <v>27</v>
      </c>
    </row>
    <row r="290" spans="2:4">
      <c r="B290" s="55" t="s">
        <v>2987</v>
      </c>
      <c r="C290" s="55" t="s">
        <v>3015</v>
      </c>
      <c r="D290" s="117">
        <v>28</v>
      </c>
    </row>
    <row r="291" spans="2:4">
      <c r="B291" s="55" t="s">
        <v>2987</v>
      </c>
      <c r="C291" s="55" t="s">
        <v>3016</v>
      </c>
      <c r="D291" s="117">
        <v>29</v>
      </c>
    </row>
    <row r="292" spans="2:4">
      <c r="B292" s="55" t="s">
        <v>2987</v>
      </c>
      <c r="C292" s="55" t="s">
        <v>3017</v>
      </c>
      <c r="D292" s="117">
        <v>30</v>
      </c>
    </row>
    <row r="293" spans="2:4">
      <c r="B293" s="55" t="s">
        <v>2987</v>
      </c>
      <c r="C293" s="55" t="s">
        <v>3018</v>
      </c>
      <c r="D293" s="117">
        <v>31</v>
      </c>
    </row>
    <row r="294" spans="2:4">
      <c r="B294" s="55" t="s">
        <v>2987</v>
      </c>
      <c r="C294" s="55" t="s">
        <v>3019</v>
      </c>
      <c r="D294" s="117">
        <v>32</v>
      </c>
    </row>
    <row r="295" spans="2:4">
      <c r="B295" s="55" t="s">
        <v>2987</v>
      </c>
      <c r="C295" s="55" t="s">
        <v>3020</v>
      </c>
      <c r="D295" s="117">
        <v>33</v>
      </c>
    </row>
    <row r="296" spans="2:4">
      <c r="B296" s="55" t="s">
        <v>2987</v>
      </c>
      <c r="C296" s="55" t="s">
        <v>3021</v>
      </c>
      <c r="D296" s="117">
        <v>34</v>
      </c>
    </row>
    <row r="297" spans="2:4">
      <c r="B297" s="55" t="s">
        <v>2987</v>
      </c>
      <c r="C297" s="55" t="s">
        <v>3022</v>
      </c>
      <c r="D297" s="117">
        <v>35</v>
      </c>
    </row>
    <row r="298" spans="2:4">
      <c r="B298" s="55" t="s">
        <v>2987</v>
      </c>
      <c r="C298" s="55" t="s">
        <v>3023</v>
      </c>
      <c r="D298" s="117">
        <v>36</v>
      </c>
    </row>
    <row r="299" spans="2:4">
      <c r="B299" s="55" t="s">
        <v>2987</v>
      </c>
      <c r="C299" s="55" t="s">
        <v>3024</v>
      </c>
      <c r="D299" s="117">
        <v>37</v>
      </c>
    </row>
    <row r="300" spans="2:4">
      <c r="B300" s="55" t="s">
        <v>2987</v>
      </c>
      <c r="C300" s="55" t="s">
        <v>3025</v>
      </c>
      <c r="D300" s="117">
        <v>38</v>
      </c>
    </row>
    <row r="301" spans="2:4">
      <c r="B301" s="55" t="s">
        <v>2987</v>
      </c>
      <c r="C301" s="55" t="s">
        <v>3026</v>
      </c>
      <c r="D301" s="117">
        <v>39</v>
      </c>
    </row>
    <row r="302" spans="2:4">
      <c r="B302" s="55" t="s">
        <v>2987</v>
      </c>
      <c r="C302" s="55" t="s">
        <v>3027</v>
      </c>
      <c r="D302" s="117">
        <v>40</v>
      </c>
    </row>
    <row r="303" spans="2:4">
      <c r="B303" s="55" t="s">
        <v>2987</v>
      </c>
      <c r="C303" s="55" t="s">
        <v>3028</v>
      </c>
      <c r="D303" s="117">
        <v>41</v>
      </c>
    </row>
    <row r="304" spans="2:4">
      <c r="B304" s="55" t="s">
        <v>2987</v>
      </c>
      <c r="C304" s="55" t="s">
        <v>3029</v>
      </c>
      <c r="D304" s="117">
        <v>42</v>
      </c>
    </row>
    <row r="305" spans="2:4">
      <c r="B305" s="55" t="s">
        <v>2987</v>
      </c>
      <c r="C305" s="55" t="s">
        <v>3030</v>
      </c>
      <c r="D305" s="117">
        <v>43</v>
      </c>
    </row>
    <row r="306" spans="2:4">
      <c r="B306" s="55" t="s">
        <v>2987</v>
      </c>
      <c r="C306" s="55" t="s">
        <v>3031</v>
      </c>
      <c r="D306" s="117">
        <v>44</v>
      </c>
    </row>
    <row r="307" spans="2:4">
      <c r="B307" s="55" t="s">
        <v>2987</v>
      </c>
      <c r="C307" s="55" t="s">
        <v>3032</v>
      </c>
      <c r="D307" s="117">
        <v>45</v>
      </c>
    </row>
    <row r="308" spans="2:4">
      <c r="B308" s="55" t="s">
        <v>2987</v>
      </c>
      <c r="C308" s="55" t="s">
        <v>3033</v>
      </c>
      <c r="D308" s="117">
        <v>46</v>
      </c>
    </row>
    <row r="309" spans="2:4">
      <c r="B309" s="55" t="s">
        <v>2987</v>
      </c>
      <c r="C309" s="55" t="s">
        <v>3034</v>
      </c>
      <c r="D309" s="117">
        <v>47</v>
      </c>
    </row>
    <row r="310" spans="2:4">
      <c r="B310" s="55" t="s">
        <v>2987</v>
      </c>
      <c r="C310" s="55" t="s">
        <v>3035</v>
      </c>
      <c r="D310" s="117">
        <v>48</v>
      </c>
    </row>
    <row r="311" spans="2:4">
      <c r="B311" s="55" t="s">
        <v>2987</v>
      </c>
      <c r="C311" s="55" t="s">
        <v>3036</v>
      </c>
      <c r="D311" s="117">
        <v>49</v>
      </c>
    </row>
    <row r="312" spans="2:4">
      <c r="B312" s="55" t="s">
        <v>2987</v>
      </c>
      <c r="C312" s="55" t="s">
        <v>3037</v>
      </c>
      <c r="D312" s="117">
        <v>50</v>
      </c>
    </row>
    <row r="313" spans="2:4">
      <c r="B313" s="55" t="s">
        <v>2987</v>
      </c>
      <c r="C313" s="55" t="s">
        <v>3038</v>
      </c>
      <c r="D313" s="117">
        <v>51</v>
      </c>
    </row>
    <row r="314" spans="2:4">
      <c r="B314" s="55" t="s">
        <v>2987</v>
      </c>
      <c r="C314" s="55" t="s">
        <v>3039</v>
      </c>
      <c r="D314" s="117">
        <v>52</v>
      </c>
    </row>
    <row r="315" spans="2:4">
      <c r="B315" s="55" t="s">
        <v>2987</v>
      </c>
      <c r="C315" s="55" t="s">
        <v>3040</v>
      </c>
      <c r="D315" s="117">
        <v>53</v>
      </c>
    </row>
    <row r="316" spans="2:4">
      <c r="B316" s="55" t="s">
        <v>2987</v>
      </c>
      <c r="C316" s="55" t="s">
        <v>3041</v>
      </c>
      <c r="D316" s="117">
        <v>54</v>
      </c>
    </row>
    <row r="317" spans="2:4">
      <c r="B317" s="55" t="s">
        <v>2987</v>
      </c>
      <c r="C317" s="55" t="s">
        <v>3042</v>
      </c>
      <c r="D317" s="117">
        <v>55</v>
      </c>
    </row>
    <row r="318" spans="2:4">
      <c r="B318" s="55" t="s">
        <v>2987</v>
      </c>
      <c r="C318" s="55" t="s">
        <v>3043</v>
      </c>
      <c r="D318" s="117">
        <v>56</v>
      </c>
    </row>
    <row r="319" spans="2:4">
      <c r="B319" s="55" t="s">
        <v>2987</v>
      </c>
      <c r="C319" s="55" t="s">
        <v>3044</v>
      </c>
      <c r="D319" s="117">
        <v>57</v>
      </c>
    </row>
    <row r="320" spans="2:4">
      <c r="B320" s="55" t="s">
        <v>2987</v>
      </c>
      <c r="C320" s="55" t="s">
        <v>3045</v>
      </c>
      <c r="D320" s="117">
        <v>58</v>
      </c>
    </row>
    <row r="321" spans="2:4">
      <c r="B321" s="55" t="s">
        <v>2987</v>
      </c>
      <c r="C321" s="55" t="s">
        <v>3046</v>
      </c>
      <c r="D321" s="117">
        <v>59</v>
      </c>
    </row>
    <row r="322" spans="2:4">
      <c r="B322" s="55" t="s">
        <v>2987</v>
      </c>
      <c r="C322" s="55" t="s">
        <v>3047</v>
      </c>
      <c r="D322" s="117">
        <v>60</v>
      </c>
    </row>
    <row r="323" spans="2:4">
      <c r="B323" s="55" t="s">
        <v>2987</v>
      </c>
      <c r="C323" s="55" t="s">
        <v>3048</v>
      </c>
      <c r="D323" s="117">
        <v>61</v>
      </c>
    </row>
    <row r="324" spans="2:4">
      <c r="B324" s="55" t="s">
        <v>2987</v>
      </c>
      <c r="C324" s="55" t="s">
        <v>3049</v>
      </c>
      <c r="D324" s="117">
        <v>62</v>
      </c>
    </row>
    <row r="325" spans="2:4">
      <c r="B325" s="55" t="s">
        <v>2987</v>
      </c>
      <c r="C325" s="55" t="s">
        <v>3050</v>
      </c>
      <c r="D325" s="117">
        <v>63</v>
      </c>
    </row>
    <row r="326" spans="2:4">
      <c r="B326" s="55" t="s">
        <v>2987</v>
      </c>
      <c r="C326" s="55" t="s">
        <v>3051</v>
      </c>
      <c r="D326" s="117">
        <v>64</v>
      </c>
    </row>
    <row r="327" spans="2:4">
      <c r="B327" s="55" t="s">
        <v>2987</v>
      </c>
      <c r="C327" s="55" t="s">
        <v>3052</v>
      </c>
      <c r="D327" s="117">
        <v>65</v>
      </c>
    </row>
    <row r="328" spans="2:4">
      <c r="B328" s="55" t="s">
        <v>2987</v>
      </c>
      <c r="C328" s="55" t="s">
        <v>3053</v>
      </c>
      <c r="D328" s="117">
        <v>66</v>
      </c>
    </row>
    <row r="329" spans="2:4">
      <c r="B329" s="55" t="s">
        <v>2987</v>
      </c>
      <c r="C329" s="55" t="s">
        <v>3054</v>
      </c>
      <c r="D329" s="117">
        <v>67</v>
      </c>
    </row>
    <row r="330" spans="2:4">
      <c r="B330" s="55" t="s">
        <v>2987</v>
      </c>
      <c r="C330" s="55" t="s">
        <v>3055</v>
      </c>
      <c r="D330" s="117">
        <v>68</v>
      </c>
    </row>
    <row r="331" spans="2:4">
      <c r="B331" s="55" t="s">
        <v>2987</v>
      </c>
      <c r="C331" s="55" t="s">
        <v>3056</v>
      </c>
      <c r="D331" s="117">
        <v>69</v>
      </c>
    </row>
    <row r="332" spans="2:4">
      <c r="B332" s="55" t="s">
        <v>2987</v>
      </c>
      <c r="C332" s="55" t="s">
        <v>3057</v>
      </c>
      <c r="D332" s="117">
        <v>70</v>
      </c>
    </row>
    <row r="333" spans="2:4">
      <c r="B333" s="55" t="s">
        <v>2987</v>
      </c>
      <c r="C333" s="55" t="s">
        <v>3058</v>
      </c>
      <c r="D333" s="117">
        <v>71</v>
      </c>
    </row>
    <row r="334" spans="2:4">
      <c r="B334" s="55" t="s">
        <v>2987</v>
      </c>
      <c r="C334" s="55" t="s">
        <v>3059</v>
      </c>
      <c r="D334" s="117">
        <v>72</v>
      </c>
    </row>
    <row r="335" spans="2:4">
      <c r="B335" s="55" t="s">
        <v>2987</v>
      </c>
      <c r="C335" s="55" t="s">
        <v>3060</v>
      </c>
      <c r="D335" s="117">
        <v>73</v>
      </c>
    </row>
    <row r="336" spans="2:4">
      <c r="B336" s="55" t="s">
        <v>2987</v>
      </c>
      <c r="C336" s="55" t="s">
        <v>3061</v>
      </c>
      <c r="D336" s="117">
        <v>74</v>
      </c>
    </row>
    <row r="337" spans="2:4">
      <c r="B337" s="55" t="s">
        <v>2987</v>
      </c>
      <c r="C337" s="55" t="s">
        <v>3062</v>
      </c>
      <c r="D337" s="117">
        <v>75</v>
      </c>
    </row>
    <row r="338" spans="2:4">
      <c r="B338" s="55" t="s">
        <v>2987</v>
      </c>
      <c r="C338" s="55" t="s">
        <v>3063</v>
      </c>
      <c r="D338" s="117">
        <v>76</v>
      </c>
    </row>
    <row r="339" spans="2:4">
      <c r="B339" s="55" t="s">
        <v>2987</v>
      </c>
      <c r="C339" s="55" t="s">
        <v>3064</v>
      </c>
      <c r="D339" s="117">
        <v>77</v>
      </c>
    </row>
    <row r="340" spans="2:4">
      <c r="B340" s="55" t="s">
        <v>2987</v>
      </c>
      <c r="C340" s="55" t="s">
        <v>3065</v>
      </c>
      <c r="D340" s="117">
        <v>78</v>
      </c>
    </row>
    <row r="341" spans="2:4">
      <c r="B341" s="55" t="s">
        <v>2987</v>
      </c>
      <c r="C341" s="55" t="s">
        <v>3066</v>
      </c>
      <c r="D341" s="117">
        <v>79</v>
      </c>
    </row>
    <row r="342" spans="2:4">
      <c r="B342" s="55" t="s">
        <v>2987</v>
      </c>
      <c r="C342" s="55" t="s">
        <v>3067</v>
      </c>
      <c r="D342" s="117">
        <v>80</v>
      </c>
    </row>
    <row r="343" spans="2:4">
      <c r="B343" s="55" t="s">
        <v>2987</v>
      </c>
      <c r="C343" s="55" t="s">
        <v>3068</v>
      </c>
      <c r="D343" s="117">
        <v>81</v>
      </c>
    </row>
    <row r="344" spans="2:4">
      <c r="B344" s="55" t="s">
        <v>2987</v>
      </c>
      <c r="C344" s="55" t="s">
        <v>3069</v>
      </c>
      <c r="D344" s="117">
        <v>82</v>
      </c>
    </row>
    <row r="345" spans="2:4">
      <c r="B345" s="55" t="s">
        <v>2987</v>
      </c>
      <c r="C345" s="55" t="s">
        <v>3070</v>
      </c>
      <c r="D345" s="117">
        <v>83</v>
      </c>
    </row>
    <row r="346" spans="2:4">
      <c r="B346" s="55" t="s">
        <v>2987</v>
      </c>
      <c r="C346" s="55" t="s">
        <v>3071</v>
      </c>
      <c r="D346" s="117">
        <v>84</v>
      </c>
    </row>
    <row r="347" spans="2:4">
      <c r="B347" s="55" t="s">
        <v>2987</v>
      </c>
      <c r="C347" s="55" t="s">
        <v>3072</v>
      </c>
      <c r="D347" s="117">
        <v>85</v>
      </c>
    </row>
    <row r="348" spans="2:4">
      <c r="B348" s="55" t="s">
        <v>2987</v>
      </c>
      <c r="C348" s="55" t="s">
        <v>3073</v>
      </c>
      <c r="D348" s="117">
        <v>86</v>
      </c>
    </row>
    <row r="349" spans="2:4">
      <c r="B349" s="55" t="s">
        <v>2987</v>
      </c>
      <c r="C349" s="55" t="s">
        <v>3074</v>
      </c>
      <c r="D349" s="117">
        <v>87</v>
      </c>
    </row>
    <row r="350" spans="2:4">
      <c r="B350" s="55" t="s">
        <v>2987</v>
      </c>
      <c r="C350" s="55" t="s">
        <v>3075</v>
      </c>
      <c r="D350" s="117">
        <v>88</v>
      </c>
    </row>
    <row r="351" spans="2:4">
      <c r="B351" s="55" t="s">
        <v>2987</v>
      </c>
      <c r="C351" s="55" t="s">
        <v>3076</v>
      </c>
      <c r="D351" s="117">
        <v>89</v>
      </c>
    </row>
    <row r="352" spans="2:4">
      <c r="B352" s="55" t="s">
        <v>2987</v>
      </c>
      <c r="C352" s="55" t="s">
        <v>3077</v>
      </c>
      <c r="D352" s="117">
        <v>89</v>
      </c>
    </row>
    <row r="353" spans="2:4">
      <c r="B353" s="55" t="s">
        <v>3078</v>
      </c>
      <c r="C353" s="55" t="s">
        <v>3079</v>
      </c>
      <c r="D353" s="117">
        <v>1</v>
      </c>
    </row>
    <row r="354" spans="2:4">
      <c r="B354" s="55" t="s">
        <v>3078</v>
      </c>
      <c r="C354" s="55" t="s">
        <v>3080</v>
      </c>
      <c r="D354" s="117">
        <v>2</v>
      </c>
    </row>
    <row r="355" spans="2:4">
      <c r="B355" s="55" t="s">
        <v>3081</v>
      </c>
      <c r="C355" s="55" t="s">
        <v>3082</v>
      </c>
      <c r="D355" s="117">
        <v>3</v>
      </c>
    </row>
    <row r="356" spans="2:4">
      <c r="B356" s="55" t="s">
        <v>3081</v>
      </c>
      <c r="C356" s="55" t="s">
        <v>3083</v>
      </c>
      <c r="D356" s="117">
        <v>4</v>
      </c>
    </row>
    <row r="357" spans="2:4">
      <c r="B357" s="55" t="s">
        <v>3081</v>
      </c>
      <c r="C357" s="55" t="s">
        <v>3084</v>
      </c>
      <c r="D357" s="117">
        <v>5</v>
      </c>
    </row>
    <row r="358" spans="2:4">
      <c r="B358" s="55" t="s">
        <v>3081</v>
      </c>
      <c r="C358" s="55" t="s">
        <v>3085</v>
      </c>
      <c r="D358" s="117">
        <v>6</v>
      </c>
    </row>
    <row r="359" spans="2:4">
      <c r="B359" s="55" t="s">
        <v>3081</v>
      </c>
      <c r="C359" s="55" t="s">
        <v>3086</v>
      </c>
      <c r="D359" s="117">
        <v>7</v>
      </c>
    </row>
    <row r="360" spans="2:4">
      <c r="B360" s="55" t="s">
        <v>3081</v>
      </c>
      <c r="C360" s="55" t="s">
        <v>3087</v>
      </c>
      <c r="D360" s="117">
        <v>8</v>
      </c>
    </row>
    <row r="361" spans="2:4">
      <c r="B361" s="55" t="s">
        <v>3081</v>
      </c>
      <c r="C361" s="55" t="s">
        <v>3088</v>
      </c>
      <c r="D361" s="117">
        <v>9</v>
      </c>
    </row>
    <row r="362" spans="2:4">
      <c r="B362" s="55" t="s">
        <v>3081</v>
      </c>
      <c r="C362" s="55" t="s">
        <v>3089</v>
      </c>
      <c r="D362" s="117">
        <v>10</v>
      </c>
    </row>
    <row r="363" spans="2:4">
      <c r="B363" s="55" t="s">
        <v>3081</v>
      </c>
      <c r="C363" s="55" t="s">
        <v>3090</v>
      </c>
      <c r="D363" s="117">
        <v>11</v>
      </c>
    </row>
    <row r="364" spans="2:4">
      <c r="B364" s="55" t="s">
        <v>3081</v>
      </c>
      <c r="C364" s="55" t="s">
        <v>3091</v>
      </c>
      <c r="D364" s="117">
        <v>12</v>
      </c>
    </row>
    <row r="365" spans="2:4">
      <c r="B365" s="55" t="s">
        <v>3081</v>
      </c>
      <c r="C365" s="55" t="s">
        <v>3092</v>
      </c>
      <c r="D365" s="117">
        <v>13</v>
      </c>
    </row>
    <row r="366" spans="2:4">
      <c r="B366" s="55" t="s">
        <v>3081</v>
      </c>
      <c r="C366" s="55" t="s">
        <v>3093</v>
      </c>
      <c r="D366" s="117">
        <v>14</v>
      </c>
    </row>
    <row r="367" spans="2:4">
      <c r="B367" s="55" t="s">
        <v>3081</v>
      </c>
      <c r="C367" s="55" t="s">
        <v>3094</v>
      </c>
      <c r="D367" s="117">
        <v>15</v>
      </c>
    </row>
    <row r="368" spans="2:4">
      <c r="B368" s="55" t="s">
        <v>3081</v>
      </c>
      <c r="C368" s="55" t="s">
        <v>3095</v>
      </c>
      <c r="D368" s="117">
        <v>16</v>
      </c>
    </row>
    <row r="369" spans="2:4">
      <c r="B369" s="55" t="s">
        <v>3081</v>
      </c>
      <c r="C369" s="55" t="s">
        <v>3096</v>
      </c>
      <c r="D369" s="117">
        <v>17</v>
      </c>
    </row>
    <row r="370" spans="2:4">
      <c r="B370" s="55" t="s">
        <v>3081</v>
      </c>
      <c r="C370" s="55" t="s">
        <v>3097</v>
      </c>
      <c r="D370" s="117">
        <v>18</v>
      </c>
    </row>
    <row r="371" spans="2:4">
      <c r="B371" s="55" t="s">
        <v>3081</v>
      </c>
      <c r="C371" s="55" t="s">
        <v>3098</v>
      </c>
      <c r="D371" s="117">
        <v>19</v>
      </c>
    </row>
    <row r="372" spans="2:4">
      <c r="B372" s="55" t="s">
        <v>3081</v>
      </c>
      <c r="C372" s="55" t="s">
        <v>3099</v>
      </c>
      <c r="D372" s="117">
        <v>20</v>
      </c>
    </row>
    <row r="373" spans="2:4">
      <c r="B373" s="55" t="s">
        <v>3081</v>
      </c>
      <c r="C373" s="55" t="s">
        <v>3100</v>
      </c>
      <c r="D373" s="117">
        <v>21</v>
      </c>
    </row>
    <row r="374" spans="2:4">
      <c r="B374" s="55" t="s">
        <v>3081</v>
      </c>
      <c r="C374" s="55" t="s">
        <v>3101</v>
      </c>
      <c r="D374" s="117">
        <v>22</v>
      </c>
    </row>
    <row r="375" spans="2:4">
      <c r="B375" s="55" t="s">
        <v>3081</v>
      </c>
      <c r="C375" s="55" t="s">
        <v>3102</v>
      </c>
      <c r="D375" s="117">
        <v>23</v>
      </c>
    </row>
    <row r="376" spans="2:4">
      <c r="B376" s="55" t="s">
        <v>3081</v>
      </c>
      <c r="C376" s="55" t="s">
        <v>3103</v>
      </c>
      <c r="D376" s="117">
        <v>24</v>
      </c>
    </row>
    <row r="377" spans="2:4">
      <c r="B377" s="55" t="s">
        <v>3081</v>
      </c>
      <c r="C377" s="55" t="s">
        <v>3104</v>
      </c>
      <c r="D377" s="117">
        <v>25</v>
      </c>
    </row>
    <row r="378" spans="2:4">
      <c r="B378" s="55" t="s">
        <v>3081</v>
      </c>
      <c r="C378" s="55" t="s">
        <v>3105</v>
      </c>
      <c r="D378" s="117">
        <v>26</v>
      </c>
    </row>
    <row r="379" spans="2:4">
      <c r="B379" s="55" t="s">
        <v>3081</v>
      </c>
      <c r="C379" s="55" t="s">
        <v>3106</v>
      </c>
      <c r="D379" s="117">
        <v>27</v>
      </c>
    </row>
    <row r="380" spans="2:4">
      <c r="B380" s="55" t="s">
        <v>3081</v>
      </c>
      <c r="C380" s="55" t="s">
        <v>3107</v>
      </c>
      <c r="D380" s="117">
        <v>28</v>
      </c>
    </row>
    <row r="381" spans="2:4">
      <c r="B381" s="55" t="s">
        <v>3081</v>
      </c>
      <c r="C381" s="55" t="s">
        <v>3108</v>
      </c>
      <c r="D381" s="117">
        <v>29</v>
      </c>
    </row>
    <row r="382" spans="2:4">
      <c r="B382" s="55" t="s">
        <v>3081</v>
      </c>
      <c r="C382" s="55" t="s">
        <v>3109</v>
      </c>
      <c r="D382" s="117">
        <v>30</v>
      </c>
    </row>
    <row r="383" spans="2:4">
      <c r="B383" s="55" t="s">
        <v>3081</v>
      </c>
      <c r="C383" s="55" t="s">
        <v>3110</v>
      </c>
      <c r="D383" s="117">
        <v>31</v>
      </c>
    </row>
    <row r="384" spans="2:4">
      <c r="B384" s="55" t="s">
        <v>3081</v>
      </c>
      <c r="C384" s="55" t="s">
        <v>3111</v>
      </c>
      <c r="D384" s="117">
        <v>32</v>
      </c>
    </row>
    <row r="385" spans="2:4">
      <c r="B385" s="55" t="s">
        <v>3081</v>
      </c>
      <c r="C385" s="55" t="s">
        <v>3112</v>
      </c>
      <c r="D385" s="117">
        <v>33</v>
      </c>
    </row>
    <row r="386" spans="2:4">
      <c r="B386" s="55" t="s">
        <v>3081</v>
      </c>
      <c r="C386" s="55" t="s">
        <v>3113</v>
      </c>
      <c r="D386" s="117">
        <v>34</v>
      </c>
    </row>
    <row r="387" spans="2:4">
      <c r="B387" s="55" t="s">
        <v>3081</v>
      </c>
      <c r="C387" s="55" t="s">
        <v>3114</v>
      </c>
      <c r="D387" s="117">
        <v>35</v>
      </c>
    </row>
    <row r="388" spans="2:4">
      <c r="B388" s="55" t="s">
        <v>3081</v>
      </c>
      <c r="C388" s="55" t="s">
        <v>3115</v>
      </c>
      <c r="D388" s="117">
        <v>36</v>
      </c>
    </row>
    <row r="389" spans="2:4">
      <c r="B389" s="55" t="s">
        <v>3081</v>
      </c>
      <c r="C389" s="55" t="s">
        <v>3116</v>
      </c>
      <c r="D389" s="117">
        <v>37</v>
      </c>
    </row>
    <row r="390" spans="2:4">
      <c r="B390" s="55" t="s">
        <v>3081</v>
      </c>
      <c r="C390" s="55" t="s">
        <v>3117</v>
      </c>
      <c r="D390" s="117">
        <v>38</v>
      </c>
    </row>
    <row r="391" spans="2:4">
      <c r="B391" s="55" t="s">
        <v>3081</v>
      </c>
      <c r="C391" s="55" t="s">
        <v>3118</v>
      </c>
      <c r="D391" s="117">
        <v>39</v>
      </c>
    </row>
    <row r="392" spans="2:4">
      <c r="B392" s="55" t="s">
        <v>3081</v>
      </c>
      <c r="C392" s="55" t="s">
        <v>3119</v>
      </c>
      <c r="D392" s="117">
        <v>40</v>
      </c>
    </row>
    <row r="393" spans="2:4">
      <c r="B393" s="55" t="s">
        <v>3081</v>
      </c>
      <c r="C393" s="55" t="s">
        <v>3120</v>
      </c>
      <c r="D393" s="117">
        <v>41</v>
      </c>
    </row>
    <row r="394" spans="2:4">
      <c r="B394" s="55" t="s">
        <v>3081</v>
      </c>
      <c r="C394" s="55" t="s">
        <v>3121</v>
      </c>
      <c r="D394" s="117">
        <v>42</v>
      </c>
    </row>
    <row r="395" spans="2:4">
      <c r="B395" s="55" t="s">
        <v>3081</v>
      </c>
      <c r="C395" s="55" t="s">
        <v>3122</v>
      </c>
      <c r="D395" s="117">
        <v>43</v>
      </c>
    </row>
    <row r="396" spans="2:4">
      <c r="B396" s="55" t="s">
        <v>3081</v>
      </c>
      <c r="C396" s="55" t="s">
        <v>3123</v>
      </c>
      <c r="D396" s="117">
        <v>44</v>
      </c>
    </row>
    <row r="397" spans="2:4">
      <c r="B397" s="55" t="s">
        <v>3081</v>
      </c>
      <c r="C397" s="55" t="s">
        <v>3124</v>
      </c>
      <c r="D397" s="117">
        <v>45</v>
      </c>
    </row>
    <row r="398" spans="2:4">
      <c r="B398" s="55" t="s">
        <v>3081</v>
      </c>
      <c r="C398" s="55" t="s">
        <v>3125</v>
      </c>
      <c r="D398" s="117">
        <v>46</v>
      </c>
    </row>
    <row r="399" spans="2:4">
      <c r="B399" s="55" t="s">
        <v>3081</v>
      </c>
      <c r="C399" s="55" t="s">
        <v>3126</v>
      </c>
      <c r="D399" s="117">
        <v>47</v>
      </c>
    </row>
    <row r="400" spans="2:4">
      <c r="B400" s="55" t="s">
        <v>3081</v>
      </c>
      <c r="C400" s="55" t="s">
        <v>3127</v>
      </c>
      <c r="D400" s="117">
        <v>48</v>
      </c>
    </row>
    <row r="401" spans="2:4">
      <c r="B401" s="55" t="s">
        <v>3081</v>
      </c>
      <c r="C401" s="55" t="s">
        <v>3128</v>
      </c>
      <c r="D401" s="117">
        <v>49</v>
      </c>
    </row>
    <row r="402" spans="2:4">
      <c r="B402" s="55" t="s">
        <v>3081</v>
      </c>
      <c r="C402" s="55" t="s">
        <v>3129</v>
      </c>
      <c r="D402" s="117">
        <v>50</v>
      </c>
    </row>
    <row r="403" spans="2:4">
      <c r="B403" s="55" t="s">
        <v>3081</v>
      </c>
      <c r="C403" s="55" t="s">
        <v>3130</v>
      </c>
      <c r="D403" s="117">
        <v>51</v>
      </c>
    </row>
    <row r="404" spans="2:4">
      <c r="B404" s="55" t="s">
        <v>3081</v>
      </c>
      <c r="C404" s="55" t="s">
        <v>3131</v>
      </c>
      <c r="D404" s="117">
        <v>52</v>
      </c>
    </row>
    <row r="405" spans="2:4">
      <c r="B405" s="55" t="s">
        <v>3081</v>
      </c>
      <c r="C405" s="55" t="s">
        <v>3132</v>
      </c>
      <c r="D405" s="117">
        <v>53</v>
      </c>
    </row>
    <row r="406" spans="2:4">
      <c r="B406" s="55" t="s">
        <v>3081</v>
      </c>
      <c r="C406" s="55" t="s">
        <v>3133</v>
      </c>
      <c r="D406" s="117">
        <v>54</v>
      </c>
    </row>
    <row r="407" spans="2:4">
      <c r="B407" s="55" t="s">
        <v>3081</v>
      </c>
      <c r="C407" s="55" t="s">
        <v>3134</v>
      </c>
      <c r="D407" s="117">
        <v>55</v>
      </c>
    </row>
    <row r="408" spans="2:4">
      <c r="B408" s="55" t="s">
        <v>3081</v>
      </c>
      <c r="C408" s="55" t="s">
        <v>3135</v>
      </c>
      <c r="D408" s="117">
        <v>56</v>
      </c>
    </row>
    <row r="409" spans="2:4">
      <c r="B409" s="55" t="s">
        <v>3081</v>
      </c>
      <c r="C409" s="55" t="s">
        <v>3136</v>
      </c>
      <c r="D409" s="117">
        <v>57</v>
      </c>
    </row>
    <row r="410" spans="2:4">
      <c r="B410" s="55" t="s">
        <v>3081</v>
      </c>
      <c r="C410" s="55" t="s">
        <v>3137</v>
      </c>
      <c r="D410" s="117">
        <v>58</v>
      </c>
    </row>
    <row r="411" spans="2:4">
      <c r="B411" s="55" t="s">
        <v>3081</v>
      </c>
      <c r="C411" s="55" t="s">
        <v>3138</v>
      </c>
      <c r="D411" s="117">
        <v>59</v>
      </c>
    </row>
    <row r="412" spans="2:4">
      <c r="B412" s="55" t="s">
        <v>3081</v>
      </c>
      <c r="C412" s="55" t="s">
        <v>3139</v>
      </c>
      <c r="D412" s="117">
        <v>60</v>
      </c>
    </row>
    <row r="413" spans="2:4">
      <c r="B413" s="55" t="s">
        <v>3081</v>
      </c>
      <c r="C413" s="55" t="s">
        <v>3140</v>
      </c>
      <c r="D413" s="117">
        <v>61</v>
      </c>
    </row>
    <row r="414" spans="2:4">
      <c r="B414" s="55" t="s">
        <v>3081</v>
      </c>
      <c r="C414" s="55" t="s">
        <v>3141</v>
      </c>
      <c r="D414" s="117">
        <v>62</v>
      </c>
    </row>
    <row r="415" spans="2:4">
      <c r="B415" s="55" t="s">
        <v>3081</v>
      </c>
      <c r="C415" s="55" t="s">
        <v>3142</v>
      </c>
      <c r="D415" s="117">
        <v>63</v>
      </c>
    </row>
    <row r="416" spans="2:4">
      <c r="B416" s="55" t="s">
        <v>3081</v>
      </c>
      <c r="C416" s="55" t="s">
        <v>3143</v>
      </c>
      <c r="D416" s="117">
        <v>64</v>
      </c>
    </row>
    <row r="417" spans="2:4">
      <c r="B417" s="55" t="s">
        <v>3081</v>
      </c>
      <c r="C417" s="55" t="s">
        <v>3144</v>
      </c>
      <c r="D417" s="117">
        <v>65</v>
      </c>
    </row>
    <row r="418" spans="2:4">
      <c r="B418" s="55" t="s">
        <v>3081</v>
      </c>
      <c r="C418" s="55" t="s">
        <v>3145</v>
      </c>
      <c r="D418" s="117">
        <v>66</v>
      </c>
    </row>
    <row r="419" spans="2:4">
      <c r="B419" s="55" t="s">
        <v>3081</v>
      </c>
      <c r="C419" s="55" t="s">
        <v>3146</v>
      </c>
      <c r="D419" s="117">
        <v>67</v>
      </c>
    </row>
    <row r="420" spans="2:4">
      <c r="B420" s="55" t="s">
        <v>3081</v>
      </c>
      <c r="C420" s="55" t="s">
        <v>3147</v>
      </c>
      <c r="D420" s="117">
        <v>68</v>
      </c>
    </row>
    <row r="421" spans="2:4">
      <c r="B421" s="55" t="s">
        <v>3081</v>
      </c>
      <c r="C421" s="55" t="s">
        <v>3148</v>
      </c>
      <c r="D421" s="117">
        <v>69</v>
      </c>
    </row>
    <row r="422" spans="2:4">
      <c r="B422" s="55" t="s">
        <v>3081</v>
      </c>
      <c r="C422" s="55" t="s">
        <v>3149</v>
      </c>
      <c r="D422" s="117">
        <v>70</v>
      </c>
    </row>
    <row r="423" spans="2:4">
      <c r="B423" s="55" t="s">
        <v>3081</v>
      </c>
      <c r="C423" s="55" t="s">
        <v>3150</v>
      </c>
      <c r="D423" s="117">
        <v>71</v>
      </c>
    </row>
    <row r="424" spans="2:4">
      <c r="B424" s="55" t="s">
        <v>3081</v>
      </c>
      <c r="C424" s="55" t="s">
        <v>3151</v>
      </c>
      <c r="D424" s="117">
        <v>72</v>
      </c>
    </row>
    <row r="425" spans="2:4">
      <c r="B425" s="55" t="s">
        <v>3081</v>
      </c>
      <c r="C425" s="55" t="s">
        <v>3152</v>
      </c>
      <c r="D425" s="117">
        <v>73</v>
      </c>
    </row>
    <row r="426" spans="2:4">
      <c r="B426" s="55" t="s">
        <v>3081</v>
      </c>
      <c r="C426" s="55" t="s">
        <v>3153</v>
      </c>
      <c r="D426" s="117">
        <v>74</v>
      </c>
    </row>
    <row r="427" spans="2:4">
      <c r="B427" s="55" t="s">
        <v>3081</v>
      </c>
      <c r="C427" s="55" t="s">
        <v>3154</v>
      </c>
      <c r="D427" s="117">
        <v>75</v>
      </c>
    </row>
    <row r="428" spans="2:4">
      <c r="B428" s="55" t="s">
        <v>3081</v>
      </c>
      <c r="C428" s="55" t="s">
        <v>3155</v>
      </c>
      <c r="D428" s="117">
        <v>76</v>
      </c>
    </row>
    <row r="429" spans="2:4">
      <c r="B429" s="55" t="s">
        <v>3081</v>
      </c>
      <c r="C429" s="55" t="s">
        <v>3156</v>
      </c>
      <c r="D429" s="117">
        <v>77</v>
      </c>
    </row>
    <row r="430" spans="2:4">
      <c r="B430" s="55" t="s">
        <v>3081</v>
      </c>
      <c r="C430" s="55" t="s">
        <v>3157</v>
      </c>
      <c r="D430" s="117">
        <v>78</v>
      </c>
    </row>
    <row r="431" spans="2:4">
      <c r="B431" s="55" t="s">
        <v>3081</v>
      </c>
      <c r="C431" s="55" t="s">
        <v>3158</v>
      </c>
      <c r="D431" s="117">
        <v>79</v>
      </c>
    </row>
    <row r="432" spans="2:4">
      <c r="B432" s="55" t="s">
        <v>3081</v>
      </c>
      <c r="C432" s="55" t="s">
        <v>3159</v>
      </c>
      <c r="D432" s="117">
        <v>80</v>
      </c>
    </row>
    <row r="433" spans="2:4">
      <c r="B433" s="55" t="s">
        <v>3081</v>
      </c>
      <c r="C433" s="55" t="s">
        <v>3160</v>
      </c>
      <c r="D433" s="117">
        <v>81</v>
      </c>
    </row>
    <row r="434" spans="2:4">
      <c r="B434" s="55" t="s">
        <v>3081</v>
      </c>
      <c r="C434" s="55" t="s">
        <v>3161</v>
      </c>
      <c r="D434" s="117">
        <v>82</v>
      </c>
    </row>
    <row r="435" spans="2:4">
      <c r="B435" s="55" t="s">
        <v>3081</v>
      </c>
      <c r="C435" s="55" t="s">
        <v>3162</v>
      </c>
      <c r="D435" s="117">
        <v>83</v>
      </c>
    </row>
    <row r="436" spans="2:4">
      <c r="B436" s="55" t="s">
        <v>3081</v>
      </c>
      <c r="C436" s="55" t="s">
        <v>3163</v>
      </c>
      <c r="D436" s="117">
        <v>84</v>
      </c>
    </row>
    <row r="437" spans="2:4">
      <c r="B437" s="55" t="s">
        <v>3081</v>
      </c>
      <c r="C437" s="55" t="s">
        <v>3164</v>
      </c>
      <c r="D437" s="117">
        <v>85</v>
      </c>
    </row>
    <row r="438" spans="2:4">
      <c r="B438" s="55" t="s">
        <v>3081</v>
      </c>
      <c r="C438" s="55" t="s">
        <v>3165</v>
      </c>
      <c r="D438" s="117">
        <v>86</v>
      </c>
    </row>
    <row r="439" spans="2:4">
      <c r="B439" s="55" t="s">
        <v>3081</v>
      </c>
      <c r="C439" s="55" t="s">
        <v>3166</v>
      </c>
      <c r="D439" s="117">
        <v>87</v>
      </c>
    </row>
    <row r="440" spans="2:4">
      <c r="B440" s="55" t="s">
        <v>3081</v>
      </c>
      <c r="C440" s="55" t="s">
        <v>3167</v>
      </c>
      <c r="D440" s="117">
        <v>88</v>
      </c>
    </row>
    <row r="441" spans="2:4">
      <c r="B441" s="55" t="s">
        <v>3081</v>
      </c>
      <c r="C441" s="55" t="s">
        <v>3168</v>
      </c>
      <c r="D441" s="117">
        <v>89</v>
      </c>
    </row>
    <row r="442" spans="2:4">
      <c r="B442" s="55" t="s">
        <v>3081</v>
      </c>
      <c r="C442" s="55" t="s">
        <v>3169</v>
      </c>
      <c r="D442" s="117">
        <v>90</v>
      </c>
    </row>
    <row r="443" spans="2:4">
      <c r="B443" s="55" t="s">
        <v>3081</v>
      </c>
      <c r="C443" s="55" t="s">
        <v>3170</v>
      </c>
      <c r="D443" s="117">
        <v>91</v>
      </c>
    </row>
    <row r="444" spans="2:4">
      <c r="B444" s="55" t="s">
        <v>3081</v>
      </c>
      <c r="C444" s="55" t="s">
        <v>3171</v>
      </c>
      <c r="D444" s="117">
        <v>92</v>
      </c>
    </row>
    <row r="445" spans="2:4">
      <c r="B445" s="55" t="s">
        <v>3081</v>
      </c>
      <c r="C445" s="55" t="s">
        <v>3172</v>
      </c>
      <c r="D445" s="117">
        <v>93</v>
      </c>
    </row>
    <row r="446" spans="2:4">
      <c r="B446" s="55" t="s">
        <v>3081</v>
      </c>
      <c r="C446" s="55" t="s">
        <v>3173</v>
      </c>
      <c r="D446" s="117">
        <v>94</v>
      </c>
    </row>
    <row r="447" spans="2:4">
      <c r="B447" s="55" t="s">
        <v>3081</v>
      </c>
      <c r="C447" s="55" t="s">
        <v>3174</v>
      </c>
      <c r="D447" s="117">
        <v>95</v>
      </c>
    </row>
    <row r="448" spans="2:4">
      <c r="B448" s="55" t="s">
        <v>3081</v>
      </c>
      <c r="C448" s="55" t="s">
        <v>3175</v>
      </c>
      <c r="D448" s="117">
        <v>95</v>
      </c>
    </row>
    <row r="449" spans="2:4">
      <c r="B449" s="55" t="s">
        <v>3176</v>
      </c>
      <c r="C449" s="55" t="s">
        <v>3177</v>
      </c>
      <c r="D449" s="117">
        <v>1</v>
      </c>
    </row>
    <row r="450" spans="2:4">
      <c r="B450" s="55" t="s">
        <v>3176</v>
      </c>
      <c r="C450" s="55" t="s">
        <v>3178</v>
      </c>
      <c r="D450" s="117">
        <v>2</v>
      </c>
    </row>
    <row r="451" spans="2:4">
      <c r="B451" s="55" t="s">
        <v>3179</v>
      </c>
      <c r="C451" s="55" t="s">
        <v>3180</v>
      </c>
      <c r="D451" s="117">
        <v>3</v>
      </c>
    </row>
    <row r="452" spans="2:4">
      <c r="B452" s="55" t="s">
        <v>3179</v>
      </c>
      <c r="C452" s="55" t="s">
        <v>3181</v>
      </c>
      <c r="D452" s="117">
        <v>4</v>
      </c>
    </row>
    <row r="453" spans="2:4">
      <c r="B453" s="55" t="s">
        <v>3179</v>
      </c>
      <c r="C453" s="55" t="s">
        <v>3182</v>
      </c>
      <c r="D453" s="117">
        <v>5</v>
      </c>
    </row>
    <row r="454" spans="2:4">
      <c r="B454" s="55" t="s">
        <v>3179</v>
      </c>
      <c r="C454" s="55" t="s">
        <v>3183</v>
      </c>
      <c r="D454" s="117">
        <v>6</v>
      </c>
    </row>
    <row r="455" spans="2:4">
      <c r="B455" s="55" t="s">
        <v>3179</v>
      </c>
      <c r="C455" s="55" t="s">
        <v>3184</v>
      </c>
      <c r="D455" s="117">
        <v>7</v>
      </c>
    </row>
    <row r="456" spans="2:4">
      <c r="B456" s="55" t="s">
        <v>3179</v>
      </c>
      <c r="C456" s="55" t="s">
        <v>3185</v>
      </c>
      <c r="D456" s="117">
        <v>8</v>
      </c>
    </row>
    <row r="457" spans="2:4">
      <c r="B457" s="55" t="s">
        <v>3179</v>
      </c>
      <c r="C457" s="55" t="s">
        <v>3186</v>
      </c>
      <c r="D457" s="117">
        <v>9</v>
      </c>
    </row>
    <row r="458" spans="2:4">
      <c r="B458" s="55" t="s">
        <v>3179</v>
      </c>
      <c r="C458" s="55" t="s">
        <v>3187</v>
      </c>
      <c r="D458" s="117">
        <v>10</v>
      </c>
    </row>
    <row r="459" spans="2:4">
      <c r="B459" s="55" t="s">
        <v>3179</v>
      </c>
      <c r="C459" s="55" t="s">
        <v>3188</v>
      </c>
      <c r="D459" s="117">
        <v>11</v>
      </c>
    </row>
    <row r="460" spans="2:4">
      <c r="B460" s="55" t="s">
        <v>3179</v>
      </c>
      <c r="C460" s="55" t="s">
        <v>3189</v>
      </c>
      <c r="D460" s="117">
        <v>12</v>
      </c>
    </row>
    <row r="461" spans="2:4">
      <c r="B461" s="55" t="s">
        <v>3179</v>
      </c>
      <c r="C461" s="55" t="s">
        <v>3190</v>
      </c>
      <c r="D461" s="117">
        <v>13</v>
      </c>
    </row>
    <row r="462" spans="2:4">
      <c r="B462" s="55" t="s">
        <v>3179</v>
      </c>
      <c r="C462" s="55" t="s">
        <v>3191</v>
      </c>
      <c r="D462" s="117">
        <v>14</v>
      </c>
    </row>
    <row r="463" spans="2:4">
      <c r="B463" s="55" t="s">
        <v>3179</v>
      </c>
      <c r="C463" s="55" t="s">
        <v>3192</v>
      </c>
      <c r="D463" s="117">
        <v>15</v>
      </c>
    </row>
    <row r="464" spans="2:4">
      <c r="B464" s="55" t="s">
        <v>3179</v>
      </c>
      <c r="C464" s="55" t="s">
        <v>3193</v>
      </c>
      <c r="D464" s="117">
        <v>16</v>
      </c>
    </row>
    <row r="465" spans="2:4">
      <c r="B465" s="55" t="s">
        <v>3179</v>
      </c>
      <c r="C465" s="55" t="s">
        <v>3194</v>
      </c>
      <c r="D465" s="117">
        <v>17</v>
      </c>
    </row>
    <row r="466" spans="2:4">
      <c r="B466" s="55" t="s">
        <v>3179</v>
      </c>
      <c r="C466" s="55" t="s">
        <v>3195</v>
      </c>
      <c r="D466" s="117">
        <v>18</v>
      </c>
    </row>
    <row r="467" spans="2:4">
      <c r="B467" s="55" t="s">
        <v>3179</v>
      </c>
      <c r="C467" s="55" t="s">
        <v>3196</v>
      </c>
      <c r="D467" s="117">
        <v>19</v>
      </c>
    </row>
    <row r="468" spans="2:4">
      <c r="B468" s="55" t="s">
        <v>3179</v>
      </c>
      <c r="C468" s="55" t="s">
        <v>3197</v>
      </c>
      <c r="D468" s="117">
        <v>20</v>
      </c>
    </row>
    <row r="469" spans="2:4">
      <c r="B469" s="55" t="s">
        <v>3179</v>
      </c>
      <c r="C469" s="55" t="s">
        <v>3198</v>
      </c>
      <c r="D469" s="117">
        <v>21</v>
      </c>
    </row>
    <row r="470" spans="2:4">
      <c r="B470" s="55" t="s">
        <v>3179</v>
      </c>
      <c r="C470" s="55" t="s">
        <v>3199</v>
      </c>
      <c r="D470" s="117">
        <v>22</v>
      </c>
    </row>
    <row r="471" spans="2:4">
      <c r="B471" s="55" t="s">
        <v>3179</v>
      </c>
      <c r="C471" s="55" t="s">
        <v>3200</v>
      </c>
      <c r="D471" s="117">
        <v>23</v>
      </c>
    </row>
    <row r="472" spans="2:4">
      <c r="B472" s="55" t="s">
        <v>3179</v>
      </c>
      <c r="C472" s="55" t="s">
        <v>3201</v>
      </c>
      <c r="D472" s="117">
        <v>24</v>
      </c>
    </row>
    <row r="473" spans="2:4">
      <c r="B473" s="55" t="s">
        <v>3179</v>
      </c>
      <c r="C473" s="55" t="s">
        <v>3202</v>
      </c>
      <c r="D473" s="117">
        <v>25</v>
      </c>
    </row>
    <row r="474" spans="2:4">
      <c r="B474" s="55" t="s">
        <v>3179</v>
      </c>
      <c r="C474" s="55" t="s">
        <v>3203</v>
      </c>
      <c r="D474" s="117">
        <v>26</v>
      </c>
    </row>
    <row r="475" spans="2:4">
      <c r="B475" s="55" t="s">
        <v>3179</v>
      </c>
      <c r="C475" s="55" t="s">
        <v>3204</v>
      </c>
      <c r="D475" s="117">
        <v>27</v>
      </c>
    </row>
    <row r="476" spans="2:4">
      <c r="B476" s="55" t="s">
        <v>3179</v>
      </c>
      <c r="C476" s="55" t="s">
        <v>3205</v>
      </c>
      <c r="D476" s="117">
        <v>28</v>
      </c>
    </row>
    <row r="477" spans="2:4">
      <c r="B477" s="55" t="s">
        <v>3179</v>
      </c>
      <c r="C477" s="55" t="s">
        <v>3206</v>
      </c>
      <c r="D477" s="117">
        <v>29</v>
      </c>
    </row>
    <row r="478" spans="2:4">
      <c r="B478" s="55" t="s">
        <v>3179</v>
      </c>
      <c r="C478" s="55" t="s">
        <v>3207</v>
      </c>
      <c r="D478" s="117">
        <v>30</v>
      </c>
    </row>
    <row r="479" spans="2:4">
      <c r="B479" s="55" t="s">
        <v>3179</v>
      </c>
      <c r="C479" s="55" t="s">
        <v>3208</v>
      </c>
      <c r="D479" s="117">
        <v>31</v>
      </c>
    </row>
    <row r="480" spans="2:4">
      <c r="B480" s="55" t="s">
        <v>3179</v>
      </c>
      <c r="C480" s="55" t="s">
        <v>3209</v>
      </c>
      <c r="D480" s="117">
        <v>32</v>
      </c>
    </row>
    <row r="481" spans="2:4">
      <c r="B481" s="55" t="s">
        <v>3179</v>
      </c>
      <c r="C481" s="55" t="s">
        <v>3210</v>
      </c>
      <c r="D481" s="117">
        <v>33</v>
      </c>
    </row>
    <row r="482" spans="2:4">
      <c r="B482" s="55" t="s">
        <v>3179</v>
      </c>
      <c r="C482" s="55" t="s">
        <v>3211</v>
      </c>
      <c r="D482" s="117">
        <v>34</v>
      </c>
    </row>
    <row r="483" spans="2:4">
      <c r="B483" s="55" t="s">
        <v>3179</v>
      </c>
      <c r="C483" s="55" t="s">
        <v>3212</v>
      </c>
      <c r="D483" s="117">
        <v>35</v>
      </c>
    </row>
    <row r="484" spans="2:4">
      <c r="B484" s="55" t="s">
        <v>3179</v>
      </c>
      <c r="C484" s="55" t="s">
        <v>3213</v>
      </c>
      <c r="D484" s="117">
        <v>36</v>
      </c>
    </row>
    <row r="485" spans="2:4">
      <c r="B485" s="55" t="s">
        <v>3179</v>
      </c>
      <c r="C485" s="55" t="s">
        <v>3214</v>
      </c>
      <c r="D485" s="117">
        <v>37</v>
      </c>
    </row>
    <row r="486" spans="2:4">
      <c r="B486" s="55" t="s">
        <v>3179</v>
      </c>
      <c r="C486" s="55" t="s">
        <v>3215</v>
      </c>
      <c r="D486" s="117">
        <v>38</v>
      </c>
    </row>
    <row r="487" spans="2:4">
      <c r="B487" s="55" t="s">
        <v>3179</v>
      </c>
      <c r="C487" s="55" t="s">
        <v>3216</v>
      </c>
      <c r="D487" s="117">
        <v>39</v>
      </c>
    </row>
    <row r="488" spans="2:4">
      <c r="B488" s="55" t="s">
        <v>3179</v>
      </c>
      <c r="C488" s="55" t="s">
        <v>3217</v>
      </c>
      <c r="D488" s="117">
        <v>40</v>
      </c>
    </row>
    <row r="489" spans="2:4">
      <c r="B489" s="55" t="s">
        <v>3179</v>
      </c>
      <c r="C489" s="55" t="s">
        <v>3218</v>
      </c>
      <c r="D489" s="117">
        <v>41</v>
      </c>
    </row>
    <row r="490" spans="2:4">
      <c r="B490" s="55" t="s">
        <v>3179</v>
      </c>
      <c r="C490" s="55" t="s">
        <v>3219</v>
      </c>
      <c r="D490" s="117">
        <v>42</v>
      </c>
    </row>
    <row r="491" spans="2:4">
      <c r="B491" s="55" t="s">
        <v>3179</v>
      </c>
      <c r="C491" s="55" t="s">
        <v>3220</v>
      </c>
      <c r="D491" s="117">
        <v>43</v>
      </c>
    </row>
    <row r="492" spans="2:4">
      <c r="B492" s="55" t="s">
        <v>3179</v>
      </c>
      <c r="C492" s="55" t="s">
        <v>3221</v>
      </c>
      <c r="D492" s="117">
        <v>44</v>
      </c>
    </row>
    <row r="493" spans="2:4">
      <c r="B493" s="55" t="s">
        <v>3179</v>
      </c>
      <c r="C493" s="55" t="s">
        <v>3222</v>
      </c>
      <c r="D493" s="117">
        <v>45</v>
      </c>
    </row>
    <row r="494" spans="2:4">
      <c r="B494" s="55" t="s">
        <v>3179</v>
      </c>
      <c r="C494" s="55" t="s">
        <v>3223</v>
      </c>
      <c r="D494" s="117">
        <v>46</v>
      </c>
    </row>
    <row r="495" spans="2:4">
      <c r="B495" s="55" t="s">
        <v>3179</v>
      </c>
      <c r="C495" s="55" t="s">
        <v>3224</v>
      </c>
      <c r="D495" s="117">
        <v>47</v>
      </c>
    </row>
    <row r="496" spans="2:4">
      <c r="B496" s="55" t="s">
        <v>3179</v>
      </c>
      <c r="C496" s="55" t="s">
        <v>3225</v>
      </c>
      <c r="D496" s="117">
        <v>48</v>
      </c>
    </row>
    <row r="497" spans="2:4">
      <c r="B497" s="55" t="s">
        <v>3179</v>
      </c>
      <c r="C497" s="55" t="s">
        <v>3226</v>
      </c>
      <c r="D497" s="117">
        <v>49</v>
      </c>
    </row>
    <row r="498" spans="2:4">
      <c r="B498" s="55" t="s">
        <v>3179</v>
      </c>
      <c r="C498" s="55" t="s">
        <v>3227</v>
      </c>
      <c r="D498" s="117">
        <v>50</v>
      </c>
    </row>
    <row r="499" spans="2:4">
      <c r="B499" s="55" t="s">
        <v>3179</v>
      </c>
      <c r="C499" s="55" t="s">
        <v>3228</v>
      </c>
      <c r="D499" s="117">
        <v>51</v>
      </c>
    </row>
    <row r="500" spans="2:4">
      <c r="B500" s="55" t="s">
        <v>3179</v>
      </c>
      <c r="C500" s="55" t="s">
        <v>3229</v>
      </c>
      <c r="D500" s="117">
        <v>52</v>
      </c>
    </row>
    <row r="501" spans="2:4">
      <c r="B501" s="55" t="s">
        <v>3179</v>
      </c>
      <c r="C501" s="55" t="s">
        <v>3230</v>
      </c>
      <c r="D501" s="117">
        <v>53</v>
      </c>
    </row>
    <row r="502" spans="2:4">
      <c r="B502" s="55" t="s">
        <v>3179</v>
      </c>
      <c r="C502" s="55" t="s">
        <v>3231</v>
      </c>
      <c r="D502" s="117">
        <v>54</v>
      </c>
    </row>
    <row r="503" spans="2:4">
      <c r="B503" s="55" t="s">
        <v>3179</v>
      </c>
      <c r="C503" s="55" t="s">
        <v>3232</v>
      </c>
      <c r="D503" s="117">
        <v>55</v>
      </c>
    </row>
    <row r="504" spans="2:4">
      <c r="B504" s="55" t="s">
        <v>3179</v>
      </c>
      <c r="C504" s="55" t="s">
        <v>3233</v>
      </c>
      <c r="D504" s="117">
        <v>56</v>
      </c>
    </row>
    <row r="505" spans="2:4">
      <c r="B505" s="55" t="s">
        <v>3179</v>
      </c>
      <c r="C505" s="55" t="s">
        <v>3234</v>
      </c>
      <c r="D505" s="117">
        <v>57</v>
      </c>
    </row>
    <row r="506" spans="2:4">
      <c r="B506" s="55" t="s">
        <v>3179</v>
      </c>
      <c r="C506" s="55" t="s">
        <v>3235</v>
      </c>
      <c r="D506" s="117">
        <v>58</v>
      </c>
    </row>
    <row r="507" spans="2:4">
      <c r="B507" s="55" t="s">
        <v>3179</v>
      </c>
      <c r="C507" s="55" t="s">
        <v>3236</v>
      </c>
      <c r="D507" s="117">
        <v>59</v>
      </c>
    </row>
    <row r="508" spans="2:4">
      <c r="B508" s="55" t="s">
        <v>3179</v>
      </c>
      <c r="C508" s="55" t="s">
        <v>3237</v>
      </c>
      <c r="D508" s="117">
        <v>60</v>
      </c>
    </row>
    <row r="509" spans="2:4">
      <c r="B509" s="55" t="s">
        <v>3179</v>
      </c>
      <c r="C509" s="55" t="s">
        <v>3238</v>
      </c>
      <c r="D509" s="117">
        <v>61</v>
      </c>
    </row>
    <row r="510" spans="2:4">
      <c r="B510" s="55" t="s">
        <v>3179</v>
      </c>
      <c r="C510" s="55" t="s">
        <v>3239</v>
      </c>
      <c r="D510" s="117">
        <v>62</v>
      </c>
    </row>
    <row r="511" spans="2:4">
      <c r="B511" s="55" t="s">
        <v>3179</v>
      </c>
      <c r="C511" s="55" t="s">
        <v>3240</v>
      </c>
      <c r="D511" s="117">
        <v>63</v>
      </c>
    </row>
    <row r="512" spans="2:4">
      <c r="B512" s="55" t="s">
        <v>3179</v>
      </c>
      <c r="C512" s="55" t="s">
        <v>3241</v>
      </c>
      <c r="D512" s="117">
        <v>64</v>
      </c>
    </row>
    <row r="513" spans="2:4">
      <c r="B513" s="55" t="s">
        <v>3179</v>
      </c>
      <c r="C513" s="55" t="s">
        <v>3242</v>
      </c>
      <c r="D513" s="117">
        <v>65</v>
      </c>
    </row>
    <row r="514" spans="2:4">
      <c r="B514" s="55" t="s">
        <v>3179</v>
      </c>
      <c r="C514" s="55" t="s">
        <v>3243</v>
      </c>
      <c r="D514" s="117">
        <v>66</v>
      </c>
    </row>
    <row r="515" spans="2:4">
      <c r="B515" s="55" t="s">
        <v>3179</v>
      </c>
      <c r="C515" s="55" t="s">
        <v>3244</v>
      </c>
      <c r="D515" s="117">
        <v>67</v>
      </c>
    </row>
    <row r="516" spans="2:4">
      <c r="B516" s="55" t="s">
        <v>3179</v>
      </c>
      <c r="C516" s="55" t="s">
        <v>3245</v>
      </c>
      <c r="D516" s="117">
        <v>68</v>
      </c>
    </row>
    <row r="517" spans="2:4">
      <c r="B517" s="55" t="s">
        <v>3179</v>
      </c>
      <c r="C517" s="55" t="s">
        <v>3246</v>
      </c>
      <c r="D517" s="117">
        <v>69</v>
      </c>
    </row>
    <row r="518" spans="2:4">
      <c r="B518" s="55" t="s">
        <v>3179</v>
      </c>
      <c r="C518" s="55" t="s">
        <v>3247</v>
      </c>
      <c r="D518" s="117">
        <v>70</v>
      </c>
    </row>
    <row r="519" spans="2:4">
      <c r="B519" s="55" t="s">
        <v>3179</v>
      </c>
      <c r="C519" s="55" t="s">
        <v>3248</v>
      </c>
      <c r="D519" s="117">
        <v>71</v>
      </c>
    </row>
    <row r="520" spans="2:4">
      <c r="B520" s="55" t="s">
        <v>3179</v>
      </c>
      <c r="C520" s="55" t="s">
        <v>3249</v>
      </c>
      <c r="D520" s="117">
        <v>72</v>
      </c>
    </row>
    <row r="521" spans="2:4">
      <c r="B521" s="55" t="s">
        <v>3179</v>
      </c>
      <c r="C521" s="55" t="s">
        <v>3250</v>
      </c>
      <c r="D521" s="117">
        <v>73</v>
      </c>
    </row>
    <row r="522" spans="2:4">
      <c r="B522" s="55" t="s">
        <v>3179</v>
      </c>
      <c r="C522" s="55" t="s">
        <v>3251</v>
      </c>
      <c r="D522" s="117">
        <v>74</v>
      </c>
    </row>
    <row r="523" spans="2:4">
      <c r="B523" s="55" t="s">
        <v>3179</v>
      </c>
      <c r="C523" s="55" t="s">
        <v>3252</v>
      </c>
      <c r="D523" s="117">
        <v>75</v>
      </c>
    </row>
    <row r="524" spans="2:4">
      <c r="B524" s="55" t="s">
        <v>3179</v>
      </c>
      <c r="C524" s="55" t="s">
        <v>3253</v>
      </c>
      <c r="D524" s="117">
        <v>76</v>
      </c>
    </row>
    <row r="525" spans="2:4">
      <c r="B525" s="55" t="s">
        <v>3179</v>
      </c>
      <c r="C525" s="55" t="s">
        <v>3254</v>
      </c>
      <c r="D525" s="117">
        <v>77</v>
      </c>
    </row>
    <row r="526" spans="2:4">
      <c r="B526" s="55" t="s">
        <v>3179</v>
      </c>
      <c r="C526" s="55" t="s">
        <v>3255</v>
      </c>
      <c r="D526" s="117">
        <v>78</v>
      </c>
    </row>
    <row r="527" spans="2:4">
      <c r="B527" s="55" t="s">
        <v>3179</v>
      </c>
      <c r="C527" s="55" t="s">
        <v>3256</v>
      </c>
      <c r="D527" s="117">
        <v>79</v>
      </c>
    </row>
    <row r="528" spans="2:4">
      <c r="B528" s="55" t="s">
        <v>3179</v>
      </c>
      <c r="C528" s="55" t="s">
        <v>3257</v>
      </c>
      <c r="D528" s="117">
        <v>80</v>
      </c>
    </row>
    <row r="529" spans="2:4">
      <c r="B529" s="55" t="s">
        <v>3179</v>
      </c>
      <c r="C529" s="55" t="s">
        <v>3258</v>
      </c>
      <c r="D529" s="117">
        <v>81</v>
      </c>
    </row>
    <row r="530" spans="2:4">
      <c r="B530" s="55" t="s">
        <v>3179</v>
      </c>
      <c r="C530" s="55" t="s">
        <v>3259</v>
      </c>
      <c r="D530" s="117">
        <v>82</v>
      </c>
    </row>
    <row r="531" spans="2:4">
      <c r="B531" s="55" t="s">
        <v>3179</v>
      </c>
      <c r="C531" s="55" t="s">
        <v>3260</v>
      </c>
      <c r="D531" s="117">
        <v>83</v>
      </c>
    </row>
    <row r="532" spans="2:4">
      <c r="B532" s="55" t="s">
        <v>3179</v>
      </c>
      <c r="C532" s="55" t="s">
        <v>3261</v>
      </c>
      <c r="D532" s="117">
        <v>84</v>
      </c>
    </row>
    <row r="533" spans="2:4">
      <c r="B533" s="55" t="s">
        <v>3179</v>
      </c>
      <c r="C533" s="55" t="s">
        <v>3262</v>
      </c>
      <c r="D533" s="117">
        <v>85</v>
      </c>
    </row>
    <row r="534" spans="2:4">
      <c r="B534" s="55" t="s">
        <v>3179</v>
      </c>
      <c r="C534" s="55" t="s">
        <v>3263</v>
      </c>
      <c r="D534" s="117">
        <v>86</v>
      </c>
    </row>
    <row r="535" spans="2:4">
      <c r="B535" s="55" t="s">
        <v>3179</v>
      </c>
      <c r="C535" s="55" t="s">
        <v>3264</v>
      </c>
      <c r="D535" s="117">
        <v>87</v>
      </c>
    </row>
    <row r="536" spans="2:4">
      <c r="B536" s="55" t="s">
        <v>3179</v>
      </c>
      <c r="C536" s="55" t="s">
        <v>3265</v>
      </c>
      <c r="D536" s="117">
        <v>88</v>
      </c>
    </row>
    <row r="537" spans="2:4">
      <c r="B537" s="55" t="s">
        <v>3179</v>
      </c>
      <c r="C537" s="55" t="s">
        <v>3266</v>
      </c>
      <c r="D537" s="117">
        <v>89</v>
      </c>
    </row>
    <row r="538" spans="2:4">
      <c r="B538" s="55" t="s">
        <v>3179</v>
      </c>
      <c r="C538" s="55" t="s">
        <v>3267</v>
      </c>
      <c r="D538" s="117">
        <v>90</v>
      </c>
    </row>
    <row r="539" spans="2:4">
      <c r="B539" s="55" t="s">
        <v>3179</v>
      </c>
      <c r="C539" s="55" t="s">
        <v>3268</v>
      </c>
      <c r="D539" s="117">
        <v>91</v>
      </c>
    </row>
    <row r="540" spans="2:4">
      <c r="B540" s="55" t="s">
        <v>3179</v>
      </c>
      <c r="C540" s="55" t="s">
        <v>3269</v>
      </c>
      <c r="D540" s="117">
        <v>92</v>
      </c>
    </row>
    <row r="541" spans="2:4">
      <c r="B541" s="55" t="s">
        <v>3179</v>
      </c>
      <c r="C541" s="55" t="s">
        <v>3270</v>
      </c>
      <c r="D541" s="117">
        <v>93</v>
      </c>
    </row>
    <row r="542" spans="2:4">
      <c r="B542" s="55" t="s">
        <v>3179</v>
      </c>
      <c r="C542" s="55" t="s">
        <v>3271</v>
      </c>
      <c r="D542" s="117">
        <v>94</v>
      </c>
    </row>
    <row r="543" spans="2:4">
      <c r="B543" s="55" t="s">
        <v>3179</v>
      </c>
      <c r="C543" s="55" t="s">
        <v>3272</v>
      </c>
      <c r="D543" s="117">
        <v>95</v>
      </c>
    </row>
    <row r="544" spans="2:4">
      <c r="B544" s="55" t="s">
        <v>3179</v>
      </c>
      <c r="C544" s="55" t="s">
        <v>3273</v>
      </c>
      <c r="D544" s="117">
        <v>95</v>
      </c>
    </row>
  </sheetData>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23</vt:i4>
      </vt:variant>
      <vt:variant>
        <vt:lpstr>名前付き一覧</vt:lpstr>
      </vt:variant>
      <vt:variant>
        <vt:i4>10</vt:i4>
      </vt:variant>
    </vt:vector>
  </HeadingPairs>
  <TitlesOfParts>
    <vt:vector size="33" baseType="lpstr">
      <vt:lpstr>README</vt:lpstr>
      <vt:lpstr>qリスト</vt:lpstr>
      <vt:lpstr>選択肢確認</vt:lpstr>
      <vt:lpstr>H30質問表</vt:lpstr>
      <vt:lpstr>H29質問表</vt:lpstr>
      <vt:lpstr>H28質問表</vt:lpstr>
      <vt:lpstr>H27質問表</vt:lpstr>
      <vt:lpstr>H30qidlist</vt:lpstr>
      <vt:lpstr>H29オリジナル通し番号</vt:lpstr>
      <vt:lpstr>H28H29質問内容一覧</vt:lpstr>
      <vt:lpstr>H28H29質問内容一覧 (2)</vt:lpstr>
      <vt:lpstr>H28_小４</vt:lpstr>
      <vt:lpstr>H28_小５</vt:lpstr>
      <vt:lpstr>H28_小６</vt:lpstr>
      <vt:lpstr>H28_中１</vt:lpstr>
      <vt:lpstr>H28_中２</vt:lpstr>
      <vt:lpstr>H28_中３</vt:lpstr>
      <vt:lpstr>H29_小４</vt:lpstr>
      <vt:lpstr>H29_小５</vt:lpstr>
      <vt:lpstr>H29_小６</vt:lpstr>
      <vt:lpstr>H29_中１</vt:lpstr>
      <vt:lpstr>H29_中２</vt:lpstr>
      <vt:lpstr>H29_中３</vt:lpstr>
      <vt:lpstr>H28_小５!Print_Titles</vt:lpstr>
      <vt:lpstr>H28_小６!Print_Titles</vt:lpstr>
      <vt:lpstr>H28_中１!Print_Titles</vt:lpstr>
      <vt:lpstr>H28_中２!Print_Titles</vt:lpstr>
      <vt:lpstr>H28_中３!Print_Titles</vt:lpstr>
      <vt:lpstr>H29_小５!Print_Titles</vt:lpstr>
      <vt:lpstr>H29_小６!Print_Titles</vt:lpstr>
      <vt:lpstr>H29_中１!Print_Titles</vt:lpstr>
      <vt:lpstr>H29_中２!Print_Titles</vt:lpstr>
      <vt:lpstr>H29_中３!Print_Titles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hirotake ito</dc:creator>
  <cp:lastModifiedBy>hirotake ito</cp:lastModifiedBy>
  <dcterms:created xsi:type="dcterms:W3CDTF">2017-08-30T21:28:27Z</dcterms:created>
  <dcterms:modified xsi:type="dcterms:W3CDTF">2019-05-17T09:27:21Z</dcterms:modified>
</cp:coreProperties>
</file>