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<sst xmlns="http://schemas.openxmlformats.org/spreadsheetml/2006/main" count="837" uniqueCount="167">
  <si>
    <t>SampleID</t>
  </si>
  <si>
    <t>Genotype</t>
  </si>
  <si>
    <t>Hot.Plate.ID</t>
  </si>
  <si>
    <t>Hot.Plate.Pos</t>
  </si>
  <si>
    <t>Cook.Date</t>
  </si>
  <si>
    <t>Cook</t>
  </si>
  <si>
    <t>Start.Weight(g)</t>
  </si>
  <si>
    <t>Start.Moisture(%)</t>
  </si>
  <si>
    <t>Cook.Start</t>
  </si>
  <si>
    <t>Cook.End</t>
  </si>
  <si>
    <t>Bath.Start</t>
  </si>
  <si>
    <t>Cook.2.Date</t>
  </si>
  <si>
    <t>Bath.End</t>
  </si>
  <si>
    <t>pH</t>
  </si>
  <si>
    <t>Tray.Empty.DML.1</t>
  </si>
  <si>
    <t>Tray.Empty.DML.2</t>
  </si>
  <si>
    <t>Tray.Empty.DML.3</t>
  </si>
  <si>
    <t>Y.Kernel.Wet.Weight</t>
  </si>
  <si>
    <t>Y.Kernel.Wet.With.Tray</t>
  </si>
  <si>
    <t>Z.Kernel.Wet.Weight</t>
  </si>
  <si>
    <t>Z.Kernel.Wet.With.Tray</t>
  </si>
  <si>
    <t>Date.Tray.Dry</t>
  </si>
  <si>
    <t>Tray.Dry.1</t>
  </si>
  <si>
    <t>Tray.Dry.2</t>
  </si>
  <si>
    <t>Tray.Dry.3</t>
  </si>
  <si>
    <t>Date.Kernel.Dry</t>
  </si>
  <si>
    <t>Y.Kernel.Tray.Dry.Weight</t>
  </si>
  <si>
    <t>Z.Kernel.Tray.Dry.Weight</t>
  </si>
  <si>
    <t>DML.Percent</t>
  </si>
  <si>
    <t>Y.Kernel.Moisture</t>
  </si>
  <si>
    <t>Z.Kernel.Moisture</t>
  </si>
  <si>
    <t>Moisture.Avg</t>
  </si>
  <si>
    <t>Moisture.Pred</t>
  </si>
  <si>
    <t>Moisture.error</t>
  </si>
  <si>
    <t>Moisture.RMSE</t>
  </si>
  <si>
    <t>Notes</t>
  </si>
  <si>
    <t>Test.A1</t>
  </si>
  <si>
    <t>Beck6165</t>
  </si>
  <si>
    <t>A</t>
  </si>
  <si>
    <t>MJB</t>
  </si>
  <si>
    <t>1:35 PM</t>
  </si>
  <si>
    <t>started at 12:40 PM on 1/27/2020, was done with dishes around 3.  Forgot to insert thermal probe into B which added more time to day.</t>
  </si>
  <si>
    <t>Test.A2</t>
  </si>
  <si>
    <t>Test.A3</t>
  </si>
  <si>
    <t>Test.A4</t>
  </si>
  <si>
    <t>Test.B1</t>
  </si>
  <si>
    <t>B</t>
  </si>
  <si>
    <t>Test.B2</t>
  </si>
  <si>
    <t>Test.B3</t>
  </si>
  <si>
    <t>Test.B4</t>
  </si>
  <si>
    <t>NA</t>
  </si>
  <si>
    <t>Practice cook to practice first day procedure one more time.</t>
  </si>
  <si>
    <t>YC17:1335</t>
  </si>
  <si>
    <t>E8501</t>
  </si>
  <si>
    <t>YC16:3380</t>
  </si>
  <si>
    <t>PHJ33</t>
  </si>
  <si>
    <t>Lo</t>
  </si>
  <si>
    <t>Nasty seed that has all sorts of cracks and broken kernels</t>
  </si>
  <si>
    <t>YC16:2483</t>
  </si>
  <si>
    <t>LH191</t>
  </si>
  <si>
    <t>YC17:1452</t>
  </si>
  <si>
    <t>INBRED 305</t>
  </si>
  <si>
    <t>YC16:1442</t>
  </si>
  <si>
    <t>33-16</t>
  </si>
  <si>
    <t>Forgot Stirbars...</t>
  </si>
  <si>
    <t>YC16:4106</t>
  </si>
  <si>
    <t>PHJ89</t>
  </si>
  <si>
    <t>YC16:3300</t>
  </si>
  <si>
    <t>B75</t>
  </si>
  <si>
    <t>YC16:3101</t>
  </si>
  <si>
    <t>2FADB</t>
  </si>
  <si>
    <t>YC16:4496</t>
  </si>
  <si>
    <t>PHN46</t>
  </si>
  <si>
    <t>MAR</t>
  </si>
  <si>
    <t>1:37 PM</t>
  </si>
  <si>
    <t>YC16:3077</t>
  </si>
  <si>
    <t>YC16:1419</t>
  </si>
  <si>
    <t>PH207</t>
  </si>
  <si>
    <t>YC16:1333</t>
  </si>
  <si>
    <t>6M502A</t>
  </si>
  <si>
    <t>YC16:4312</t>
  </si>
  <si>
    <t>LH199</t>
  </si>
  <si>
    <t>YC17:1027</t>
  </si>
  <si>
    <t>YC16:1413</t>
  </si>
  <si>
    <t>H122w</t>
  </si>
  <si>
    <t>YC17:1115</t>
  </si>
  <si>
    <t>Va99</t>
  </si>
  <si>
    <t>YC16:2104</t>
  </si>
  <si>
    <t>DK3IIH6</t>
  </si>
  <si>
    <t>YC16:1310</t>
  </si>
  <si>
    <t>S8326</t>
  </si>
  <si>
    <t>YC16:1106</t>
  </si>
  <si>
    <t>ICI 193</t>
  </si>
  <si>
    <t>YC16:2495</t>
  </si>
  <si>
    <t>N527</t>
  </si>
  <si>
    <t>YC16:3074</t>
  </si>
  <si>
    <t>LH149</t>
  </si>
  <si>
    <t>YC16:1423</t>
  </si>
  <si>
    <t>DE811</t>
  </si>
  <si>
    <t>Placed in oven on thursday, took out on friday. Will be cooked on wednesday</t>
  </si>
  <si>
    <t>YC16:1280</t>
  </si>
  <si>
    <t>LH211</t>
  </si>
  <si>
    <t>YC17:1481</t>
  </si>
  <si>
    <t>Hy</t>
  </si>
  <si>
    <t>YC16:3093</t>
  </si>
  <si>
    <t>W614S</t>
  </si>
  <si>
    <t>YC17:2469</t>
  </si>
  <si>
    <t>PHBB3</t>
  </si>
  <si>
    <t>YC16:3408</t>
  </si>
  <si>
    <t>W606S</t>
  </si>
  <si>
    <t>Many holes in kernels, not a very clean sample</t>
  </si>
  <si>
    <t>YC16:2053</t>
  </si>
  <si>
    <t>B114</t>
  </si>
  <si>
    <t>YC16:1488</t>
  </si>
  <si>
    <t>NC328</t>
  </si>
  <si>
    <t>YC16:3100</t>
  </si>
  <si>
    <t>IBB15</t>
  </si>
  <si>
    <t>Doesn't look great.  Probably about 0.2 with dark moldy looks spots</t>
  </si>
  <si>
    <t>YC16:4244</t>
  </si>
  <si>
    <t>Eng-Li Chih</t>
  </si>
  <si>
    <t>forgot to change nuova program for hotplate B</t>
  </si>
  <si>
    <t>YC16:2161</t>
  </si>
  <si>
    <t>INBRED 2-687</t>
  </si>
  <si>
    <t>Bad samples full of whole and cracked in half</t>
  </si>
  <si>
    <t>YC16:2508</t>
  </si>
  <si>
    <t>YONG 28</t>
  </si>
  <si>
    <t>YC16:3447</t>
  </si>
  <si>
    <t>LH216</t>
  </si>
  <si>
    <t>YC17:1296</t>
  </si>
  <si>
    <t>78551S</t>
  </si>
  <si>
    <t>YC17:2454</t>
  </si>
  <si>
    <t>B77</t>
  </si>
  <si>
    <t>YC17:1261</t>
  </si>
  <si>
    <t>LH205</t>
  </si>
  <si>
    <t>YC16:2183</t>
  </si>
  <si>
    <t>PHP55</t>
  </si>
  <si>
    <t>Cook was not very good due to hotplate B jumping temperatures a lot.</t>
  </si>
  <si>
    <t>YC16:3110</t>
  </si>
  <si>
    <t>L155</t>
  </si>
  <si>
    <t>This was changed from YC16:3408, 2g shy of seed</t>
  </si>
  <si>
    <t>YC16:2497</t>
  </si>
  <si>
    <t>N523</t>
  </si>
  <si>
    <t>YC16:2032</t>
  </si>
  <si>
    <t>N197</t>
  </si>
  <si>
    <t>Hot bath wasn't ready... waited to put samples in bath to not cool them down. Samples were still warm when put in bath</t>
  </si>
  <si>
    <t>YC16:1334</t>
  </si>
  <si>
    <t>PHT22</t>
  </si>
  <si>
    <t>YC16:3395</t>
  </si>
  <si>
    <t>PHW52</t>
  </si>
  <si>
    <t>YC17:2459</t>
  </si>
  <si>
    <t>NC294</t>
  </si>
  <si>
    <t>Did not cook for 1minute at 93.3C</t>
  </si>
  <si>
    <t>YC16:3385</t>
  </si>
  <si>
    <t>B14A</t>
  </si>
  <si>
    <t>YC17:1228</t>
  </si>
  <si>
    <t>YC16:3475</t>
  </si>
  <si>
    <t>A321</t>
  </si>
  <si>
    <t>YC16:1029</t>
  </si>
  <si>
    <t>MS72</t>
  </si>
  <si>
    <t>YC17:1084</t>
  </si>
  <si>
    <t>LH206</t>
  </si>
  <si>
    <t>YC16:3277</t>
  </si>
  <si>
    <t>LP1 NR HT</t>
  </si>
  <si>
    <t>YC17:2339</t>
  </si>
  <si>
    <t>B109</t>
  </si>
  <si>
    <t>Forgot to press B at beginning of cook</t>
  </si>
  <si>
    <t>moisture_predictions_pls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</si>
</sst>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h:mm am/pm"/>
    <numFmt numFmtId="166" formatCode="0.0000"/>
  </numFmts>
  <fonts count="7">
    <font>
      <sz val="10.0"/>
      <color rgb="FF000000"/>
      <name val="Arial"/>
    </font>
    <font>
      <b/>
      <sz val="12.0"/>
      <color rgb="FF000000"/>
      <name val="Calibri"/>
    </font>
    <font>
      <b/>
      <color theme="1"/>
      <name val="Arial"/>
    </font>
    <font>
      <sz val="10.0"/>
      <color theme="1"/>
      <name val="Arial"/>
    </font>
    <font>
      <sz val="12.0"/>
      <color rgb="FF000000"/>
      <name val="Calibri"/>
    </font>
    <font>
      <color theme="1"/>
      <name val="Arial"/>
    </font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vertical="center"/>
    </xf>
    <xf borderId="0" fillId="0" fontId="3" numFmtId="164" xfId="0" applyAlignment="1" applyFont="1" applyNumberFormat="1">
      <alignment horizontal="left" readingOrder="0" vertical="center"/>
    </xf>
    <xf borderId="0" fillId="0" fontId="3" numFmtId="165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2" fontId="3" numFmtId="166" xfId="0" applyAlignment="1" applyFont="1" applyNumberFormat="1">
      <alignment horizontal="left" vertical="center"/>
    </xf>
    <xf borderId="0" fillId="0" fontId="3" numFmtId="166" xfId="0" applyAlignment="1" applyFont="1" applyNumberFormat="1">
      <alignment horizontal="left" vertical="center"/>
    </xf>
    <xf borderId="0" fillId="2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2" fontId="3" numFmtId="166" xfId="0" applyAlignment="1" applyFont="1" applyNumberFormat="1">
      <alignment horizontal="left" readingOrder="0" vertical="center"/>
    </xf>
    <xf borderId="0" fillId="0" fontId="3" numFmtId="166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0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readingOrder="0" vertical="center"/>
    </xf>
    <xf borderId="0" fillId="0" fontId="5" numFmtId="165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2" fontId="3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6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/>
    </xf>
    <xf borderId="0" fillId="2" fontId="5" numFmtId="0" xfId="0" applyFont="1"/>
    <xf borderId="2" fillId="0" fontId="1" numFmtId="0" xfId="0" applyAlignment="1" applyBorder="1" applyFont="1">
      <alignment horizontal="center" readingOrder="0" shrinkToFit="0" vertical="center" wrapText="0"/>
    </xf>
    <xf borderId="2" fillId="0" fontId="4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ot.plate.i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2.29"/>
    <col customWidth="1" min="2" max="2" width="10.29"/>
    <col customWidth="1" min="3" max="3" width="12.43"/>
    <col customWidth="1" min="4" max="4" width="13.57"/>
    <col customWidth="1" min="5" max="6" width="12.57"/>
    <col customWidth="1" min="7" max="7" width="15.14"/>
    <col customWidth="1" min="8" max="8" width="17.57"/>
    <col customWidth="1" min="9" max="11" width="17.86"/>
    <col customWidth="1" min="12" max="12" width="5.0"/>
    <col customWidth="1" min="13" max="14" width="17.86"/>
    <col customWidth="1" min="15" max="15" width="6.43"/>
    <col customWidth="1" min="16" max="18" width="17.86"/>
    <col customWidth="1" min="19" max="19" width="20.0"/>
    <col customWidth="1" min="20" max="20" width="22.29"/>
    <col customWidth="1" min="21" max="21" width="20.14"/>
    <col customWidth="1" min="22" max="22" width="22.43"/>
    <col customWidth="1" min="23" max="23" width="4.86"/>
    <col customWidth="1" min="24" max="24" width="13.57"/>
    <col customWidth="1" min="25" max="27" width="10.29"/>
    <col customWidth="1" min="28" max="28" width="4.86"/>
    <col customWidth="1" min="29" max="29" width="15.86"/>
    <col customWidth="1" min="30" max="30" width="23.57"/>
    <col customWidth="1" min="31" max="31" width="23.71"/>
    <col customWidth="1" min="32" max="32" width="5.57"/>
    <col customWidth="1" min="33" max="33" width="13.0"/>
    <col customWidth="1" min="34" max="34" width="17.57"/>
    <col customWidth="1" min="35" max="35" width="17.71"/>
    <col customWidth="1" min="36" max="36" width="13.57"/>
    <col customWidth="1" min="37" max="37" width="5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3"/>
      <c r="X1" s="1" t="s">
        <v>21</v>
      </c>
      <c r="Y1" s="1" t="s">
        <v>22</v>
      </c>
      <c r="Z1" s="1" t="s">
        <v>23</v>
      </c>
      <c r="AA1" s="1" t="s">
        <v>24</v>
      </c>
      <c r="AB1" s="3"/>
      <c r="AC1" s="1" t="s">
        <v>25</v>
      </c>
      <c r="AD1" s="1" t="s">
        <v>26</v>
      </c>
      <c r="AE1" s="1" t="s">
        <v>27</v>
      </c>
      <c r="AF1" s="3"/>
      <c r="AG1" s="1" t="s">
        <v>28</v>
      </c>
      <c r="AH1" s="1" t="s">
        <v>29</v>
      </c>
      <c r="AI1" s="1" t="s">
        <v>30</v>
      </c>
      <c r="AJ1" s="1" t="s">
        <v>31</v>
      </c>
      <c r="AK1" s="4"/>
      <c r="AL1" s="5" t="s">
        <v>32</v>
      </c>
      <c r="AM1" s="5" t="s">
        <v>33</v>
      </c>
      <c r="AN1" s="5" t="s">
        <v>34</v>
      </c>
      <c r="AO1" s="5" t="s">
        <v>35</v>
      </c>
      <c r="AP1" s="5"/>
      <c r="AQ1" s="6"/>
    </row>
    <row r="2">
      <c r="A2" s="7" t="s">
        <v>36</v>
      </c>
      <c r="B2" s="7" t="s">
        <v>37</v>
      </c>
      <c r="C2" s="7" t="s">
        <v>38</v>
      </c>
      <c r="D2" s="7">
        <v>1.0</v>
      </c>
      <c r="E2" s="8">
        <v>43857.0</v>
      </c>
      <c r="F2" s="7" t="s">
        <v>39</v>
      </c>
      <c r="G2" s="7">
        <v>99.9</v>
      </c>
      <c r="H2" s="7">
        <v>11.8</v>
      </c>
      <c r="I2" s="9">
        <v>0.5520833333333334</v>
      </c>
      <c r="J2" s="10" t="s">
        <v>40</v>
      </c>
      <c r="K2" s="9">
        <v>0.5694444444444444</v>
      </c>
      <c r="L2" s="11"/>
      <c r="M2" s="8">
        <v>43858.0</v>
      </c>
      <c r="N2" s="9">
        <v>0.7986111111111112</v>
      </c>
      <c r="O2" s="12"/>
      <c r="P2" s="7">
        <v>11.7</v>
      </c>
      <c r="Q2" s="7">
        <v>11.6</v>
      </c>
      <c r="R2" s="7">
        <v>11.4</v>
      </c>
      <c r="S2" s="7">
        <v>15.0</v>
      </c>
      <c r="T2" s="7">
        <v>16.3</v>
      </c>
      <c r="U2" s="7">
        <v>15.2</v>
      </c>
      <c r="V2" s="7">
        <v>16.5</v>
      </c>
      <c r="W2" s="11"/>
      <c r="X2" s="8">
        <v>43860.0</v>
      </c>
      <c r="Y2" s="7">
        <v>13.8</v>
      </c>
      <c r="Z2" s="7">
        <v>13.5</v>
      </c>
      <c r="AA2" s="7">
        <v>15.7</v>
      </c>
      <c r="AB2" s="11"/>
      <c r="AC2" s="8">
        <v>43865.0</v>
      </c>
      <c r="AD2" s="7">
        <v>10.0</v>
      </c>
      <c r="AE2" s="7">
        <v>10.2</v>
      </c>
      <c r="AF2" s="13"/>
      <c r="AG2" s="14">
        <f t="shared" ref="AG2:AG9" si="1">((Y2-P2)+(Z2-Q2)+(AA2-R2))/G2</f>
        <v>0.08308308308</v>
      </c>
      <c r="AH2" s="14">
        <f t="shared" ref="AH2:AH9" si="2">1-((AD2-(T2-S2))/S2)</f>
        <v>0.42</v>
      </c>
      <c r="AI2" s="14">
        <f t="shared" ref="AI2:AI9" si="3">1-((AE2-(V2-U2))/U2)</f>
        <v>0.4144736842</v>
      </c>
      <c r="AJ2" s="14">
        <f t="shared" ref="AJ2:AJ9" si="4">AVERAGE(AH2:AI2)</f>
        <v>0.4172368421</v>
      </c>
      <c r="AK2" s="15"/>
      <c r="AL2" s="16"/>
      <c r="AM2" s="16"/>
      <c r="AN2" s="17" t="str">
        <f t="array" ref="AN2">sqrt(AVERAGE(power(AM18:AM89,2)))</f>
        <v>#N/A</v>
      </c>
      <c r="AO2" s="16" t="s">
        <v>41</v>
      </c>
      <c r="AP2" s="12"/>
      <c r="AQ2" s="12"/>
    </row>
    <row r="3">
      <c r="A3" s="7" t="s">
        <v>42</v>
      </c>
      <c r="B3" s="7" t="s">
        <v>37</v>
      </c>
      <c r="C3" s="7" t="s">
        <v>38</v>
      </c>
      <c r="D3" s="7">
        <v>2.0</v>
      </c>
      <c r="E3" s="8">
        <v>43857.0</v>
      </c>
      <c r="F3" s="7" t="s">
        <v>39</v>
      </c>
      <c r="G3" s="7">
        <v>99.9</v>
      </c>
      <c r="H3" s="7">
        <v>10.6</v>
      </c>
      <c r="I3" s="9">
        <v>0.5520833333333334</v>
      </c>
      <c r="J3" s="10" t="s">
        <v>40</v>
      </c>
      <c r="K3" s="9">
        <v>0.5694444444444444</v>
      </c>
      <c r="L3" s="11"/>
      <c r="M3" s="8">
        <v>43858.0</v>
      </c>
      <c r="N3" s="9">
        <v>0.7986111111111112</v>
      </c>
      <c r="O3" s="12"/>
      <c r="P3" s="7">
        <v>11.5</v>
      </c>
      <c r="Q3" s="7">
        <v>11.4</v>
      </c>
      <c r="R3" s="7">
        <v>11.7</v>
      </c>
      <c r="S3" s="7">
        <v>14.9</v>
      </c>
      <c r="T3" s="7">
        <v>16.3</v>
      </c>
      <c r="U3" s="7">
        <v>14.9</v>
      </c>
      <c r="V3" s="7">
        <v>16.3</v>
      </c>
      <c r="W3" s="11"/>
      <c r="X3" s="8">
        <v>43860.0</v>
      </c>
      <c r="Y3" s="7">
        <v>13.4</v>
      </c>
      <c r="Z3" s="7">
        <v>13.1</v>
      </c>
      <c r="AA3" s="7">
        <v>16.5</v>
      </c>
      <c r="AB3" s="11"/>
      <c r="AC3" s="8">
        <v>43865.0</v>
      </c>
      <c r="AD3" s="7">
        <v>9.9</v>
      </c>
      <c r="AE3" s="7">
        <v>10.0</v>
      </c>
      <c r="AF3" s="13"/>
      <c r="AG3" s="14">
        <f t="shared" si="1"/>
        <v>0.08408408408</v>
      </c>
      <c r="AH3" s="14">
        <f t="shared" si="2"/>
        <v>0.4295302013</v>
      </c>
      <c r="AI3" s="14">
        <f t="shared" si="3"/>
        <v>0.4228187919</v>
      </c>
      <c r="AJ3" s="14">
        <f t="shared" si="4"/>
        <v>0.4261744966</v>
      </c>
      <c r="AK3" s="15"/>
      <c r="AL3" s="16"/>
      <c r="AM3" s="16"/>
      <c r="AN3" s="16"/>
      <c r="AO3" s="16" t="s">
        <v>41</v>
      </c>
      <c r="AP3" s="12"/>
      <c r="AQ3" s="12"/>
    </row>
    <row r="4">
      <c r="A4" s="7" t="s">
        <v>43</v>
      </c>
      <c r="B4" s="7" t="s">
        <v>37</v>
      </c>
      <c r="C4" s="7" t="s">
        <v>38</v>
      </c>
      <c r="D4" s="7">
        <v>3.0</v>
      </c>
      <c r="E4" s="8">
        <v>43857.0</v>
      </c>
      <c r="F4" s="7" t="s">
        <v>39</v>
      </c>
      <c r="G4" s="7">
        <v>100.2</v>
      </c>
      <c r="H4" s="7">
        <v>10.8</v>
      </c>
      <c r="I4" s="9">
        <v>0.5520833333333334</v>
      </c>
      <c r="J4" s="10" t="s">
        <v>40</v>
      </c>
      <c r="K4" s="9">
        <v>0.5694444444444444</v>
      </c>
      <c r="L4" s="11"/>
      <c r="M4" s="8">
        <v>43858.0</v>
      </c>
      <c r="N4" s="9">
        <v>0.7986111111111112</v>
      </c>
      <c r="O4" s="12"/>
      <c r="P4" s="7">
        <v>11.3</v>
      </c>
      <c r="Q4" s="7">
        <v>11.6</v>
      </c>
      <c r="R4" s="7">
        <v>11.5</v>
      </c>
      <c r="S4" s="7">
        <v>15.3</v>
      </c>
      <c r="T4" s="7">
        <v>16.7</v>
      </c>
      <c r="U4" s="7">
        <v>15.1</v>
      </c>
      <c r="V4" s="7">
        <v>16.4</v>
      </c>
      <c r="W4" s="11"/>
      <c r="X4" s="8">
        <v>43860.0</v>
      </c>
      <c r="Y4" s="7">
        <v>13.4</v>
      </c>
      <c r="Z4" s="7">
        <v>14.0</v>
      </c>
      <c r="AA4" s="7">
        <v>15.3</v>
      </c>
      <c r="AB4" s="11"/>
      <c r="AC4" s="8">
        <v>43865.0</v>
      </c>
      <c r="AD4" s="7">
        <v>10.2</v>
      </c>
      <c r="AE4" s="7">
        <v>10.1</v>
      </c>
      <c r="AF4" s="13"/>
      <c r="AG4" s="14">
        <f t="shared" si="1"/>
        <v>0.08283433134</v>
      </c>
      <c r="AH4" s="14">
        <f t="shared" si="2"/>
        <v>0.4248366013</v>
      </c>
      <c r="AI4" s="14">
        <f t="shared" si="3"/>
        <v>0.417218543</v>
      </c>
      <c r="AJ4" s="14">
        <f t="shared" si="4"/>
        <v>0.4210275722</v>
      </c>
      <c r="AK4" s="15"/>
      <c r="AL4" s="16"/>
      <c r="AM4" s="16"/>
      <c r="AN4" s="16"/>
      <c r="AO4" s="16" t="s">
        <v>41</v>
      </c>
      <c r="AP4" s="12"/>
      <c r="AQ4" s="12"/>
    </row>
    <row r="5">
      <c r="A5" s="7" t="s">
        <v>44</v>
      </c>
      <c r="B5" s="7" t="s">
        <v>37</v>
      </c>
      <c r="C5" s="7" t="s">
        <v>38</v>
      </c>
      <c r="D5" s="7">
        <v>4.0</v>
      </c>
      <c r="E5" s="8">
        <v>43857.0</v>
      </c>
      <c r="F5" s="7" t="s">
        <v>39</v>
      </c>
      <c r="G5" s="7">
        <v>100.0</v>
      </c>
      <c r="H5" s="7">
        <v>10.3</v>
      </c>
      <c r="I5" s="9">
        <v>0.5520833333333334</v>
      </c>
      <c r="J5" s="10" t="s">
        <v>40</v>
      </c>
      <c r="K5" s="9">
        <v>0.5694444444444444</v>
      </c>
      <c r="L5" s="11"/>
      <c r="M5" s="8">
        <v>43858.0</v>
      </c>
      <c r="N5" s="9">
        <v>0.7986111111111112</v>
      </c>
      <c r="O5" s="12"/>
      <c r="P5" s="7">
        <v>11.4</v>
      </c>
      <c r="Q5" s="7">
        <v>11.3</v>
      </c>
      <c r="R5" s="7">
        <v>11.4</v>
      </c>
      <c r="S5" s="7">
        <v>15.0</v>
      </c>
      <c r="T5" s="7">
        <v>16.3</v>
      </c>
      <c r="U5" s="7">
        <v>14.9</v>
      </c>
      <c r="V5" s="7">
        <v>16.3</v>
      </c>
      <c r="W5" s="11"/>
      <c r="X5" s="8">
        <v>43860.0</v>
      </c>
      <c r="Y5" s="7">
        <v>13.1</v>
      </c>
      <c r="Z5" s="7">
        <v>13.4</v>
      </c>
      <c r="AA5" s="7">
        <v>15.5</v>
      </c>
      <c r="AB5" s="11"/>
      <c r="AC5" s="8">
        <v>43865.0</v>
      </c>
      <c r="AD5" s="7">
        <v>9.8</v>
      </c>
      <c r="AE5" s="7">
        <v>9.9</v>
      </c>
      <c r="AF5" s="13"/>
      <c r="AG5" s="14">
        <f t="shared" si="1"/>
        <v>0.079</v>
      </c>
      <c r="AH5" s="14">
        <f t="shared" si="2"/>
        <v>0.4333333333</v>
      </c>
      <c r="AI5" s="14">
        <f t="shared" si="3"/>
        <v>0.4295302013</v>
      </c>
      <c r="AJ5" s="14">
        <f t="shared" si="4"/>
        <v>0.4314317673</v>
      </c>
      <c r="AK5" s="15"/>
      <c r="AL5" s="16"/>
      <c r="AM5" s="16"/>
      <c r="AN5" s="16"/>
      <c r="AO5" s="16" t="s">
        <v>41</v>
      </c>
      <c r="AP5" s="12"/>
      <c r="AQ5" s="12"/>
    </row>
    <row r="6">
      <c r="A6" s="7" t="s">
        <v>45</v>
      </c>
      <c r="B6" s="7" t="s">
        <v>37</v>
      </c>
      <c r="C6" s="7" t="s">
        <v>46</v>
      </c>
      <c r="D6" s="7">
        <v>1.0</v>
      </c>
      <c r="E6" s="8">
        <v>43857.0</v>
      </c>
      <c r="F6" s="7" t="s">
        <v>39</v>
      </c>
      <c r="G6" s="7">
        <v>100.2</v>
      </c>
      <c r="H6" s="7">
        <v>10.3</v>
      </c>
      <c r="I6" s="9">
        <v>0.5916666666666667</v>
      </c>
      <c r="J6" s="9">
        <v>0.60625</v>
      </c>
      <c r="K6" s="9">
        <v>0.6090277777777777</v>
      </c>
      <c r="L6" s="11"/>
      <c r="M6" s="8">
        <v>43858.0</v>
      </c>
      <c r="N6" s="9">
        <v>0.7986111111111112</v>
      </c>
      <c r="O6" s="12"/>
      <c r="P6" s="7">
        <v>11.2</v>
      </c>
      <c r="Q6" s="7">
        <v>11.7</v>
      </c>
      <c r="R6" s="7">
        <v>11.3</v>
      </c>
      <c r="S6" s="7">
        <v>15.2</v>
      </c>
      <c r="T6" s="7">
        <v>16.5</v>
      </c>
      <c r="U6" s="7">
        <v>15.2</v>
      </c>
      <c r="V6" s="7">
        <v>16.4</v>
      </c>
      <c r="W6" s="11"/>
      <c r="X6" s="8">
        <v>43860.0</v>
      </c>
      <c r="Y6" s="7">
        <v>13.2</v>
      </c>
      <c r="Z6" s="7">
        <v>13.9</v>
      </c>
      <c r="AA6" s="7">
        <v>15.6</v>
      </c>
      <c r="AB6" s="11"/>
      <c r="AC6" s="8">
        <v>43865.0</v>
      </c>
      <c r="AD6" s="7">
        <v>10.0</v>
      </c>
      <c r="AE6" s="7">
        <v>10.0</v>
      </c>
      <c r="AF6" s="13"/>
      <c r="AG6" s="14">
        <f t="shared" si="1"/>
        <v>0.08483033932</v>
      </c>
      <c r="AH6" s="14">
        <f t="shared" si="2"/>
        <v>0.4276315789</v>
      </c>
      <c r="AI6" s="14">
        <f t="shared" si="3"/>
        <v>0.4210526316</v>
      </c>
      <c r="AJ6" s="14">
        <f t="shared" si="4"/>
        <v>0.4243421053</v>
      </c>
      <c r="AK6" s="15"/>
      <c r="AL6" s="16"/>
      <c r="AM6" s="16"/>
      <c r="AN6" s="16"/>
      <c r="AO6" s="16" t="s">
        <v>41</v>
      </c>
      <c r="AP6" s="12"/>
      <c r="AQ6" s="12"/>
    </row>
    <row r="7">
      <c r="A7" s="7" t="s">
        <v>47</v>
      </c>
      <c r="B7" s="7" t="s">
        <v>37</v>
      </c>
      <c r="C7" s="7" t="s">
        <v>46</v>
      </c>
      <c r="D7" s="7">
        <v>2.0</v>
      </c>
      <c r="E7" s="8">
        <v>43857.0</v>
      </c>
      <c r="F7" s="7" t="s">
        <v>39</v>
      </c>
      <c r="G7" s="7">
        <v>99.9</v>
      </c>
      <c r="H7" s="7">
        <v>9.6</v>
      </c>
      <c r="I7" s="9">
        <v>0.5916666666666667</v>
      </c>
      <c r="J7" s="9">
        <v>0.60625</v>
      </c>
      <c r="K7" s="9">
        <v>0.6090277777777777</v>
      </c>
      <c r="L7" s="11"/>
      <c r="M7" s="8">
        <v>43858.0</v>
      </c>
      <c r="N7" s="9">
        <v>0.7986111111111112</v>
      </c>
      <c r="O7" s="12"/>
      <c r="P7" s="7">
        <v>11.3</v>
      </c>
      <c r="Q7" s="7">
        <v>11.2</v>
      </c>
      <c r="R7" s="7">
        <v>11.5</v>
      </c>
      <c r="S7" s="7">
        <v>15.1</v>
      </c>
      <c r="T7" s="7">
        <v>16.4</v>
      </c>
      <c r="U7" s="7">
        <v>14.9</v>
      </c>
      <c r="V7" s="7">
        <v>16.2</v>
      </c>
      <c r="W7" s="11"/>
      <c r="X7" s="8">
        <v>43860.0</v>
      </c>
      <c r="Y7" s="7">
        <v>13.5</v>
      </c>
      <c r="Z7" s="7">
        <v>13.6</v>
      </c>
      <c r="AA7" s="7">
        <v>15.3</v>
      </c>
      <c r="AB7" s="11"/>
      <c r="AC7" s="8">
        <v>43865.0</v>
      </c>
      <c r="AD7" s="7">
        <v>10.0</v>
      </c>
      <c r="AE7" s="7">
        <v>9.8</v>
      </c>
      <c r="AF7" s="13"/>
      <c r="AG7" s="14">
        <f t="shared" si="1"/>
        <v>0.08408408408</v>
      </c>
      <c r="AH7" s="14">
        <f t="shared" si="2"/>
        <v>0.4238410596</v>
      </c>
      <c r="AI7" s="14">
        <f t="shared" si="3"/>
        <v>0.4295302013</v>
      </c>
      <c r="AJ7" s="14">
        <f t="shared" si="4"/>
        <v>0.4266856305</v>
      </c>
      <c r="AK7" s="15"/>
      <c r="AL7" s="16"/>
      <c r="AM7" s="16"/>
      <c r="AN7" s="16"/>
      <c r="AO7" s="16" t="s">
        <v>41</v>
      </c>
      <c r="AP7" s="12"/>
      <c r="AQ7" s="12"/>
    </row>
    <row r="8">
      <c r="A8" s="7" t="s">
        <v>48</v>
      </c>
      <c r="B8" s="7" t="s">
        <v>37</v>
      </c>
      <c r="C8" s="7" t="s">
        <v>46</v>
      </c>
      <c r="D8" s="7">
        <v>3.0</v>
      </c>
      <c r="E8" s="8">
        <v>43857.0</v>
      </c>
      <c r="F8" s="7" t="s">
        <v>39</v>
      </c>
      <c r="G8" s="7">
        <v>99.9</v>
      </c>
      <c r="H8" s="7">
        <v>9.9</v>
      </c>
      <c r="I8" s="9">
        <v>0.5916666666666667</v>
      </c>
      <c r="J8" s="9">
        <v>0.60625</v>
      </c>
      <c r="K8" s="9">
        <v>0.6090277777777777</v>
      </c>
      <c r="L8" s="11"/>
      <c r="M8" s="8">
        <v>43858.0</v>
      </c>
      <c r="N8" s="9">
        <v>0.7986111111111112</v>
      </c>
      <c r="O8" s="12"/>
      <c r="P8" s="7">
        <v>11.3</v>
      </c>
      <c r="Q8" s="7">
        <v>11.5</v>
      </c>
      <c r="R8" s="7">
        <v>11.1</v>
      </c>
      <c r="S8" s="7">
        <v>14.9</v>
      </c>
      <c r="T8" s="7">
        <v>16.2</v>
      </c>
      <c r="U8" s="7">
        <v>14.9</v>
      </c>
      <c r="V8" s="7">
        <v>16.1</v>
      </c>
      <c r="W8" s="11"/>
      <c r="X8" s="8">
        <v>43860.0</v>
      </c>
      <c r="Y8" s="7">
        <v>13.4</v>
      </c>
      <c r="Z8" s="7">
        <v>14.0</v>
      </c>
      <c r="AA8" s="7">
        <v>15.1</v>
      </c>
      <c r="AB8" s="11"/>
      <c r="AC8" s="8">
        <v>43865.0</v>
      </c>
      <c r="AD8" s="7">
        <v>9.8</v>
      </c>
      <c r="AE8" s="7">
        <v>9.6</v>
      </c>
      <c r="AF8" s="13"/>
      <c r="AG8" s="14">
        <f t="shared" si="1"/>
        <v>0.08608608609</v>
      </c>
      <c r="AH8" s="14">
        <f t="shared" si="2"/>
        <v>0.4295302013</v>
      </c>
      <c r="AI8" s="14">
        <f t="shared" si="3"/>
        <v>0.4362416107</v>
      </c>
      <c r="AJ8" s="14">
        <f t="shared" si="4"/>
        <v>0.432885906</v>
      </c>
      <c r="AK8" s="15"/>
      <c r="AL8" s="16"/>
      <c r="AM8" s="16"/>
      <c r="AN8" s="16"/>
      <c r="AO8" s="16" t="s">
        <v>41</v>
      </c>
      <c r="AP8" s="12"/>
      <c r="AQ8" s="12"/>
    </row>
    <row r="9">
      <c r="A9" s="7" t="s">
        <v>49</v>
      </c>
      <c r="B9" s="7" t="s">
        <v>37</v>
      </c>
      <c r="C9" s="7" t="s">
        <v>46</v>
      </c>
      <c r="D9" s="7">
        <v>4.0</v>
      </c>
      <c r="E9" s="8">
        <v>43857.0</v>
      </c>
      <c r="F9" s="7" t="s">
        <v>39</v>
      </c>
      <c r="G9" s="7">
        <v>100.0</v>
      </c>
      <c r="H9" s="7">
        <v>11.1</v>
      </c>
      <c r="I9" s="9">
        <v>0.5916666666666667</v>
      </c>
      <c r="J9" s="9">
        <v>0.60625</v>
      </c>
      <c r="K9" s="9">
        <v>0.6090277777777777</v>
      </c>
      <c r="L9" s="11"/>
      <c r="M9" s="8">
        <v>43858.0</v>
      </c>
      <c r="N9" s="9">
        <v>0.7986111111111112</v>
      </c>
      <c r="O9" s="12"/>
      <c r="P9" s="7">
        <v>11.3</v>
      </c>
      <c r="Q9" s="7">
        <v>11.2</v>
      </c>
      <c r="R9" s="7">
        <v>11.2</v>
      </c>
      <c r="S9" s="7">
        <v>15.1</v>
      </c>
      <c r="T9" s="7">
        <v>16.4</v>
      </c>
      <c r="U9" s="7">
        <v>15.1</v>
      </c>
      <c r="V9" s="7">
        <v>16.4</v>
      </c>
      <c r="W9" s="11"/>
      <c r="X9" s="8">
        <v>43860.0</v>
      </c>
      <c r="Y9" s="7">
        <v>13.4</v>
      </c>
      <c r="Z9" s="7">
        <v>13.5</v>
      </c>
      <c r="AA9" s="7">
        <v>15.3</v>
      </c>
      <c r="AB9" s="11"/>
      <c r="AC9" s="8">
        <v>43865.0</v>
      </c>
      <c r="AD9" s="7">
        <v>9.9</v>
      </c>
      <c r="AE9" s="7">
        <v>10.0</v>
      </c>
      <c r="AF9" s="13"/>
      <c r="AG9" s="14">
        <f t="shared" si="1"/>
        <v>0.085</v>
      </c>
      <c r="AH9" s="14">
        <f t="shared" si="2"/>
        <v>0.4304635762</v>
      </c>
      <c r="AI9" s="14">
        <f t="shared" si="3"/>
        <v>0.4238410596</v>
      </c>
      <c r="AJ9" s="14">
        <f t="shared" si="4"/>
        <v>0.4271523179</v>
      </c>
      <c r="AK9" s="15"/>
      <c r="AL9" s="16"/>
      <c r="AM9" s="16"/>
      <c r="AN9" s="16"/>
      <c r="AO9" s="16" t="s">
        <v>41</v>
      </c>
      <c r="AP9" s="12"/>
      <c r="AQ9" s="12"/>
    </row>
    <row r="10">
      <c r="A10" s="7" t="s">
        <v>36</v>
      </c>
      <c r="B10" s="7" t="s">
        <v>37</v>
      </c>
      <c r="C10" s="7" t="s">
        <v>38</v>
      </c>
      <c r="D10" s="7">
        <v>1.0</v>
      </c>
      <c r="E10" s="8">
        <v>43871.0</v>
      </c>
      <c r="F10" s="7" t="s">
        <v>39</v>
      </c>
      <c r="G10" s="7">
        <v>99.8</v>
      </c>
      <c r="H10" s="7">
        <v>9.2</v>
      </c>
      <c r="I10" s="9">
        <v>0.5763888888888888</v>
      </c>
      <c r="J10" s="9">
        <v>0.6215277777777778</v>
      </c>
      <c r="K10" s="7" t="s">
        <v>50</v>
      </c>
      <c r="L10" s="11"/>
      <c r="M10" s="7" t="s">
        <v>50</v>
      </c>
      <c r="N10" s="7" t="s">
        <v>50</v>
      </c>
      <c r="O10" s="7" t="s">
        <v>50</v>
      </c>
      <c r="P10" s="7" t="s">
        <v>50</v>
      </c>
      <c r="Q10" s="7" t="s">
        <v>50</v>
      </c>
      <c r="R10" s="7" t="s">
        <v>50</v>
      </c>
      <c r="S10" s="7" t="s">
        <v>50</v>
      </c>
      <c r="T10" s="7" t="s">
        <v>50</v>
      </c>
      <c r="U10" s="7" t="s">
        <v>50</v>
      </c>
      <c r="V10" s="7" t="s">
        <v>50</v>
      </c>
      <c r="W10" s="11"/>
      <c r="X10" s="7" t="s">
        <v>50</v>
      </c>
      <c r="Y10" s="7" t="s">
        <v>50</v>
      </c>
      <c r="Z10" s="7" t="s">
        <v>50</v>
      </c>
      <c r="AA10" s="7" t="s">
        <v>50</v>
      </c>
      <c r="AB10" s="11"/>
      <c r="AC10" s="7" t="s">
        <v>50</v>
      </c>
      <c r="AD10" s="7" t="s">
        <v>50</v>
      </c>
      <c r="AE10" s="7" t="s">
        <v>50</v>
      </c>
      <c r="AF10" s="18"/>
      <c r="AG10" s="19" t="s">
        <v>50</v>
      </c>
      <c r="AH10" s="19" t="s">
        <v>50</v>
      </c>
      <c r="AI10" s="19" t="s">
        <v>50</v>
      </c>
      <c r="AJ10" s="19" t="s">
        <v>50</v>
      </c>
      <c r="AK10" s="20"/>
      <c r="AL10" s="7"/>
      <c r="AM10" s="7"/>
      <c r="AN10" s="7"/>
      <c r="AO10" s="7" t="s">
        <v>51</v>
      </c>
      <c r="AP10" s="12"/>
      <c r="AQ10" s="12"/>
    </row>
    <row r="11">
      <c r="A11" s="7" t="s">
        <v>42</v>
      </c>
      <c r="B11" s="7" t="s">
        <v>37</v>
      </c>
      <c r="C11" s="7" t="s">
        <v>38</v>
      </c>
      <c r="D11" s="7">
        <v>2.0</v>
      </c>
      <c r="E11" s="8">
        <v>43871.0</v>
      </c>
      <c r="F11" s="7" t="s">
        <v>39</v>
      </c>
      <c r="G11" s="7">
        <v>100.0</v>
      </c>
      <c r="H11" s="7">
        <v>9.0</v>
      </c>
      <c r="I11" s="9">
        <v>0.5763888888888888</v>
      </c>
      <c r="J11" s="9">
        <v>0.6215277777777778</v>
      </c>
      <c r="K11" s="7" t="s">
        <v>50</v>
      </c>
      <c r="L11" s="11"/>
      <c r="M11" s="7" t="s">
        <v>50</v>
      </c>
      <c r="N11" s="7" t="s">
        <v>50</v>
      </c>
      <c r="O11" s="7" t="s">
        <v>50</v>
      </c>
      <c r="P11" s="7" t="s">
        <v>50</v>
      </c>
      <c r="Q11" s="7" t="s">
        <v>50</v>
      </c>
      <c r="R11" s="7" t="s">
        <v>50</v>
      </c>
      <c r="S11" s="7" t="s">
        <v>50</v>
      </c>
      <c r="T11" s="7" t="s">
        <v>50</v>
      </c>
      <c r="U11" s="7" t="s">
        <v>50</v>
      </c>
      <c r="V11" s="7" t="s">
        <v>50</v>
      </c>
      <c r="W11" s="11"/>
      <c r="X11" s="7" t="s">
        <v>50</v>
      </c>
      <c r="Y11" s="7" t="s">
        <v>50</v>
      </c>
      <c r="Z11" s="7" t="s">
        <v>50</v>
      </c>
      <c r="AA11" s="7" t="s">
        <v>50</v>
      </c>
      <c r="AB11" s="11"/>
      <c r="AC11" s="7" t="s">
        <v>50</v>
      </c>
      <c r="AD11" s="7" t="s">
        <v>50</v>
      </c>
      <c r="AE11" s="7" t="s">
        <v>50</v>
      </c>
      <c r="AF11" s="18"/>
      <c r="AG11" s="19" t="s">
        <v>50</v>
      </c>
      <c r="AH11" s="19" t="s">
        <v>50</v>
      </c>
      <c r="AI11" s="19" t="s">
        <v>50</v>
      </c>
      <c r="AJ11" s="19" t="s">
        <v>50</v>
      </c>
      <c r="AK11" s="20"/>
      <c r="AL11" s="7"/>
      <c r="AM11" s="7"/>
      <c r="AN11" s="7"/>
      <c r="AO11" s="7" t="s">
        <v>51</v>
      </c>
      <c r="AP11" s="12"/>
      <c r="AQ11" s="12"/>
    </row>
    <row r="12">
      <c r="A12" s="7" t="s">
        <v>43</v>
      </c>
      <c r="B12" s="7" t="s">
        <v>37</v>
      </c>
      <c r="C12" s="7" t="s">
        <v>38</v>
      </c>
      <c r="D12" s="7">
        <v>3.0</v>
      </c>
      <c r="E12" s="8">
        <v>43871.0</v>
      </c>
      <c r="F12" s="7" t="s">
        <v>39</v>
      </c>
      <c r="G12" s="7">
        <v>100.1</v>
      </c>
      <c r="H12" s="7">
        <v>10.8</v>
      </c>
      <c r="I12" s="9">
        <v>0.5763888888888888</v>
      </c>
      <c r="J12" s="9">
        <v>0.6215277777777778</v>
      </c>
      <c r="K12" s="7" t="s">
        <v>50</v>
      </c>
      <c r="L12" s="11"/>
      <c r="M12" s="7" t="s">
        <v>50</v>
      </c>
      <c r="N12" s="7" t="s">
        <v>50</v>
      </c>
      <c r="O12" s="7" t="s">
        <v>50</v>
      </c>
      <c r="P12" s="7" t="s">
        <v>50</v>
      </c>
      <c r="Q12" s="7" t="s">
        <v>50</v>
      </c>
      <c r="R12" s="7" t="s">
        <v>50</v>
      </c>
      <c r="S12" s="7" t="s">
        <v>50</v>
      </c>
      <c r="T12" s="7" t="s">
        <v>50</v>
      </c>
      <c r="U12" s="7" t="s">
        <v>50</v>
      </c>
      <c r="V12" s="7" t="s">
        <v>50</v>
      </c>
      <c r="W12" s="11"/>
      <c r="X12" s="7" t="s">
        <v>50</v>
      </c>
      <c r="Y12" s="7" t="s">
        <v>50</v>
      </c>
      <c r="Z12" s="7" t="s">
        <v>50</v>
      </c>
      <c r="AA12" s="7" t="s">
        <v>50</v>
      </c>
      <c r="AB12" s="11"/>
      <c r="AC12" s="7" t="s">
        <v>50</v>
      </c>
      <c r="AD12" s="7" t="s">
        <v>50</v>
      </c>
      <c r="AE12" s="7" t="s">
        <v>50</v>
      </c>
      <c r="AF12" s="18"/>
      <c r="AG12" s="19" t="s">
        <v>50</v>
      </c>
      <c r="AH12" s="19" t="s">
        <v>50</v>
      </c>
      <c r="AI12" s="19" t="s">
        <v>50</v>
      </c>
      <c r="AJ12" s="19" t="s">
        <v>50</v>
      </c>
      <c r="AK12" s="20"/>
      <c r="AL12" s="7"/>
      <c r="AM12" s="7"/>
      <c r="AN12" s="7"/>
      <c r="AO12" s="7" t="s">
        <v>51</v>
      </c>
      <c r="AP12" s="12"/>
      <c r="AQ12" s="12"/>
    </row>
    <row r="13">
      <c r="A13" s="7" t="s">
        <v>44</v>
      </c>
      <c r="B13" s="7" t="s">
        <v>37</v>
      </c>
      <c r="C13" s="7" t="s">
        <v>38</v>
      </c>
      <c r="D13" s="7">
        <v>4.0</v>
      </c>
      <c r="E13" s="8">
        <v>43871.0</v>
      </c>
      <c r="F13" s="7" t="s">
        <v>39</v>
      </c>
      <c r="G13" s="7">
        <v>99.9</v>
      </c>
      <c r="H13" s="7">
        <v>9.6</v>
      </c>
      <c r="I13" s="9">
        <v>0.5763888888888888</v>
      </c>
      <c r="J13" s="9">
        <v>0.6215277777777778</v>
      </c>
      <c r="K13" s="7" t="s">
        <v>50</v>
      </c>
      <c r="L13" s="11"/>
      <c r="M13" s="7" t="s">
        <v>50</v>
      </c>
      <c r="N13" s="7" t="s">
        <v>50</v>
      </c>
      <c r="O13" s="7" t="s">
        <v>50</v>
      </c>
      <c r="P13" s="7" t="s">
        <v>50</v>
      </c>
      <c r="Q13" s="7" t="s">
        <v>50</v>
      </c>
      <c r="R13" s="7" t="s">
        <v>50</v>
      </c>
      <c r="S13" s="7" t="s">
        <v>50</v>
      </c>
      <c r="T13" s="7" t="s">
        <v>50</v>
      </c>
      <c r="U13" s="7" t="s">
        <v>50</v>
      </c>
      <c r="V13" s="7" t="s">
        <v>50</v>
      </c>
      <c r="W13" s="11"/>
      <c r="X13" s="7" t="s">
        <v>50</v>
      </c>
      <c r="Y13" s="7" t="s">
        <v>50</v>
      </c>
      <c r="Z13" s="7" t="s">
        <v>50</v>
      </c>
      <c r="AA13" s="7" t="s">
        <v>50</v>
      </c>
      <c r="AB13" s="11"/>
      <c r="AC13" s="7" t="s">
        <v>50</v>
      </c>
      <c r="AD13" s="7" t="s">
        <v>50</v>
      </c>
      <c r="AE13" s="7" t="s">
        <v>50</v>
      </c>
      <c r="AF13" s="18"/>
      <c r="AG13" s="19" t="s">
        <v>50</v>
      </c>
      <c r="AH13" s="19" t="s">
        <v>50</v>
      </c>
      <c r="AI13" s="19" t="s">
        <v>50</v>
      </c>
      <c r="AJ13" s="19" t="s">
        <v>50</v>
      </c>
      <c r="AK13" s="20"/>
      <c r="AL13" s="7"/>
      <c r="AM13" s="7"/>
      <c r="AN13" s="7"/>
      <c r="AO13" s="7" t="s">
        <v>51</v>
      </c>
      <c r="AP13" s="12"/>
      <c r="AQ13" s="12"/>
    </row>
    <row r="14">
      <c r="A14" s="7" t="s">
        <v>45</v>
      </c>
      <c r="B14" s="7" t="s">
        <v>37</v>
      </c>
      <c r="C14" s="7" t="s">
        <v>46</v>
      </c>
      <c r="D14" s="7">
        <v>1.0</v>
      </c>
      <c r="E14" s="8">
        <v>43871.0</v>
      </c>
      <c r="F14" s="7" t="s">
        <v>39</v>
      </c>
      <c r="G14" s="7">
        <v>100.0</v>
      </c>
      <c r="H14" s="7">
        <v>10.8</v>
      </c>
      <c r="I14" s="9">
        <v>0.625</v>
      </c>
      <c r="J14" s="9">
        <v>0.6423611111111112</v>
      </c>
      <c r="K14" s="7" t="s">
        <v>50</v>
      </c>
      <c r="L14" s="11"/>
      <c r="M14" s="7" t="s">
        <v>50</v>
      </c>
      <c r="N14" s="7" t="s">
        <v>50</v>
      </c>
      <c r="O14" s="7" t="s">
        <v>50</v>
      </c>
      <c r="P14" s="7" t="s">
        <v>50</v>
      </c>
      <c r="Q14" s="7" t="s">
        <v>50</v>
      </c>
      <c r="R14" s="7" t="s">
        <v>50</v>
      </c>
      <c r="S14" s="7" t="s">
        <v>50</v>
      </c>
      <c r="T14" s="7" t="s">
        <v>50</v>
      </c>
      <c r="U14" s="7" t="s">
        <v>50</v>
      </c>
      <c r="V14" s="7" t="s">
        <v>50</v>
      </c>
      <c r="W14" s="11"/>
      <c r="X14" s="7" t="s">
        <v>50</v>
      </c>
      <c r="Y14" s="7" t="s">
        <v>50</v>
      </c>
      <c r="Z14" s="7" t="s">
        <v>50</v>
      </c>
      <c r="AA14" s="7" t="s">
        <v>50</v>
      </c>
      <c r="AB14" s="11"/>
      <c r="AC14" s="7" t="s">
        <v>50</v>
      </c>
      <c r="AD14" s="7" t="s">
        <v>50</v>
      </c>
      <c r="AE14" s="7" t="s">
        <v>50</v>
      </c>
      <c r="AF14" s="18"/>
      <c r="AG14" s="19" t="s">
        <v>50</v>
      </c>
      <c r="AH14" s="19" t="s">
        <v>50</v>
      </c>
      <c r="AI14" s="19" t="s">
        <v>50</v>
      </c>
      <c r="AJ14" s="19" t="s">
        <v>50</v>
      </c>
      <c r="AK14" s="20"/>
      <c r="AL14" s="7"/>
      <c r="AM14" s="7"/>
      <c r="AN14" s="7"/>
      <c r="AO14" s="7" t="s">
        <v>51</v>
      </c>
      <c r="AP14" s="12"/>
      <c r="AQ14" s="12"/>
    </row>
    <row r="15">
      <c r="A15" s="7" t="s">
        <v>47</v>
      </c>
      <c r="B15" s="7" t="s">
        <v>37</v>
      </c>
      <c r="C15" s="7" t="s">
        <v>46</v>
      </c>
      <c r="D15" s="7">
        <v>2.0</v>
      </c>
      <c r="E15" s="8">
        <v>43871.0</v>
      </c>
      <c r="F15" s="7" t="s">
        <v>39</v>
      </c>
      <c r="G15" s="7">
        <v>100.2</v>
      </c>
      <c r="H15" s="7">
        <v>10.3</v>
      </c>
      <c r="I15" s="9">
        <v>0.625</v>
      </c>
      <c r="J15" s="9">
        <v>0.6423611111111112</v>
      </c>
      <c r="K15" s="7" t="s">
        <v>50</v>
      </c>
      <c r="L15" s="11"/>
      <c r="M15" s="7" t="s">
        <v>50</v>
      </c>
      <c r="N15" s="7" t="s">
        <v>50</v>
      </c>
      <c r="O15" s="7" t="s">
        <v>50</v>
      </c>
      <c r="P15" s="7" t="s">
        <v>50</v>
      </c>
      <c r="Q15" s="7" t="s">
        <v>50</v>
      </c>
      <c r="R15" s="7" t="s">
        <v>50</v>
      </c>
      <c r="S15" s="7" t="s">
        <v>50</v>
      </c>
      <c r="T15" s="7" t="s">
        <v>50</v>
      </c>
      <c r="U15" s="7" t="s">
        <v>50</v>
      </c>
      <c r="V15" s="7" t="s">
        <v>50</v>
      </c>
      <c r="W15" s="11"/>
      <c r="X15" s="7" t="s">
        <v>50</v>
      </c>
      <c r="Y15" s="7" t="s">
        <v>50</v>
      </c>
      <c r="Z15" s="7" t="s">
        <v>50</v>
      </c>
      <c r="AA15" s="7" t="s">
        <v>50</v>
      </c>
      <c r="AB15" s="11"/>
      <c r="AC15" s="7" t="s">
        <v>50</v>
      </c>
      <c r="AD15" s="7" t="s">
        <v>50</v>
      </c>
      <c r="AE15" s="7" t="s">
        <v>50</v>
      </c>
      <c r="AF15" s="18"/>
      <c r="AG15" s="19" t="s">
        <v>50</v>
      </c>
      <c r="AH15" s="19" t="s">
        <v>50</v>
      </c>
      <c r="AI15" s="19" t="s">
        <v>50</v>
      </c>
      <c r="AJ15" s="19" t="s">
        <v>50</v>
      </c>
      <c r="AK15" s="20"/>
      <c r="AL15" s="7"/>
      <c r="AM15" s="7"/>
      <c r="AN15" s="7"/>
      <c r="AO15" s="7" t="s">
        <v>51</v>
      </c>
      <c r="AP15" s="12"/>
      <c r="AQ15" s="12"/>
    </row>
    <row r="16">
      <c r="A16" s="7" t="s">
        <v>48</v>
      </c>
      <c r="B16" s="7" t="s">
        <v>37</v>
      </c>
      <c r="C16" s="7" t="s">
        <v>46</v>
      </c>
      <c r="D16" s="7">
        <v>3.0</v>
      </c>
      <c r="E16" s="8">
        <v>43871.0</v>
      </c>
      <c r="F16" s="7" t="s">
        <v>39</v>
      </c>
      <c r="G16" s="7">
        <v>100.2</v>
      </c>
      <c r="H16" s="7">
        <v>10.3</v>
      </c>
      <c r="I16" s="9">
        <v>0.625</v>
      </c>
      <c r="J16" s="9">
        <v>0.6423611111111112</v>
      </c>
      <c r="K16" s="7" t="s">
        <v>50</v>
      </c>
      <c r="L16" s="11"/>
      <c r="M16" s="7" t="s">
        <v>50</v>
      </c>
      <c r="N16" s="7" t="s">
        <v>50</v>
      </c>
      <c r="O16" s="7" t="s">
        <v>50</v>
      </c>
      <c r="P16" s="7" t="s">
        <v>50</v>
      </c>
      <c r="Q16" s="7" t="s">
        <v>50</v>
      </c>
      <c r="R16" s="7" t="s">
        <v>50</v>
      </c>
      <c r="S16" s="7" t="s">
        <v>50</v>
      </c>
      <c r="T16" s="7" t="s">
        <v>50</v>
      </c>
      <c r="U16" s="7" t="s">
        <v>50</v>
      </c>
      <c r="V16" s="7" t="s">
        <v>50</v>
      </c>
      <c r="W16" s="11"/>
      <c r="X16" s="7" t="s">
        <v>50</v>
      </c>
      <c r="Y16" s="7" t="s">
        <v>50</v>
      </c>
      <c r="Z16" s="7" t="s">
        <v>50</v>
      </c>
      <c r="AA16" s="7" t="s">
        <v>50</v>
      </c>
      <c r="AB16" s="11"/>
      <c r="AC16" s="7" t="s">
        <v>50</v>
      </c>
      <c r="AD16" s="7" t="s">
        <v>50</v>
      </c>
      <c r="AE16" s="7" t="s">
        <v>50</v>
      </c>
      <c r="AF16" s="18"/>
      <c r="AG16" s="19" t="s">
        <v>50</v>
      </c>
      <c r="AH16" s="19" t="s">
        <v>50</v>
      </c>
      <c r="AI16" s="19" t="s">
        <v>50</v>
      </c>
      <c r="AJ16" s="19" t="s">
        <v>50</v>
      </c>
      <c r="AK16" s="20"/>
      <c r="AL16" s="7"/>
      <c r="AM16" s="7"/>
      <c r="AN16" s="7"/>
      <c r="AO16" s="7" t="s">
        <v>51</v>
      </c>
      <c r="AP16" s="12"/>
      <c r="AQ16" s="12"/>
    </row>
    <row r="17">
      <c r="A17" s="7" t="s">
        <v>49</v>
      </c>
      <c r="B17" s="7" t="s">
        <v>37</v>
      </c>
      <c r="C17" s="7" t="s">
        <v>46</v>
      </c>
      <c r="D17" s="7">
        <v>4.0</v>
      </c>
      <c r="E17" s="8">
        <v>43871.0</v>
      </c>
      <c r="F17" s="7" t="s">
        <v>39</v>
      </c>
      <c r="G17" s="7">
        <v>100.1</v>
      </c>
      <c r="H17" s="7">
        <v>11.1</v>
      </c>
      <c r="I17" s="9">
        <v>0.625</v>
      </c>
      <c r="J17" s="9">
        <v>0.6423611111111112</v>
      </c>
      <c r="K17" s="7" t="s">
        <v>50</v>
      </c>
      <c r="L17" s="11"/>
      <c r="M17" s="7" t="s">
        <v>50</v>
      </c>
      <c r="N17" s="7" t="s">
        <v>50</v>
      </c>
      <c r="O17" s="7" t="s">
        <v>50</v>
      </c>
      <c r="P17" s="7" t="s">
        <v>50</v>
      </c>
      <c r="Q17" s="7" t="s">
        <v>50</v>
      </c>
      <c r="R17" s="7" t="s">
        <v>50</v>
      </c>
      <c r="S17" s="7" t="s">
        <v>50</v>
      </c>
      <c r="T17" s="7" t="s">
        <v>50</v>
      </c>
      <c r="U17" s="7" t="s">
        <v>50</v>
      </c>
      <c r="V17" s="7" t="s">
        <v>50</v>
      </c>
      <c r="W17" s="11"/>
      <c r="X17" s="7" t="s">
        <v>50</v>
      </c>
      <c r="Y17" s="7" t="s">
        <v>50</v>
      </c>
      <c r="Z17" s="7" t="s">
        <v>50</v>
      </c>
      <c r="AA17" s="7" t="s">
        <v>50</v>
      </c>
      <c r="AB17" s="11"/>
      <c r="AC17" s="7" t="s">
        <v>50</v>
      </c>
      <c r="AD17" s="7" t="s">
        <v>50</v>
      </c>
      <c r="AE17" s="7" t="s">
        <v>50</v>
      </c>
      <c r="AF17" s="18"/>
      <c r="AG17" s="19" t="s">
        <v>50</v>
      </c>
      <c r="AH17" s="19" t="s">
        <v>50</v>
      </c>
      <c r="AI17" s="19" t="s">
        <v>50</v>
      </c>
      <c r="AJ17" s="19" t="s">
        <v>50</v>
      </c>
      <c r="AK17" s="20"/>
      <c r="AL17" s="7"/>
      <c r="AM17" s="7"/>
      <c r="AN17" s="7"/>
      <c r="AO17" s="7" t="s">
        <v>51</v>
      </c>
      <c r="AP17" s="12"/>
      <c r="AQ17" s="12"/>
    </row>
    <row r="18">
      <c r="A18" s="21" t="s">
        <v>52</v>
      </c>
      <c r="B18" s="21" t="s">
        <v>53</v>
      </c>
      <c r="C18" s="21" t="s">
        <v>38</v>
      </c>
      <c r="D18" s="21">
        <v>1.0</v>
      </c>
      <c r="E18" s="8">
        <v>43872.0</v>
      </c>
      <c r="F18" s="7" t="s">
        <v>39</v>
      </c>
      <c r="G18" s="7">
        <v>100.0</v>
      </c>
      <c r="H18" s="7">
        <v>11.1</v>
      </c>
      <c r="I18" s="9">
        <v>0.5701388888888889</v>
      </c>
      <c r="J18" s="9">
        <v>0.5833333333333334</v>
      </c>
      <c r="K18" s="9">
        <v>0.5958333333333333</v>
      </c>
      <c r="L18" s="11"/>
      <c r="M18" s="8">
        <v>43873.0</v>
      </c>
      <c r="N18" s="9">
        <v>0.2951388888888889</v>
      </c>
      <c r="O18" s="7">
        <v>12.14</v>
      </c>
      <c r="P18" s="7">
        <v>11.9</v>
      </c>
      <c r="Q18" s="7">
        <v>12.4</v>
      </c>
      <c r="R18" s="7">
        <v>12.1</v>
      </c>
      <c r="S18" s="7">
        <v>15.1</v>
      </c>
      <c r="T18" s="7">
        <v>16.5</v>
      </c>
      <c r="U18" s="7">
        <v>15.1</v>
      </c>
      <c r="V18" s="7">
        <v>16.5</v>
      </c>
      <c r="W18" s="11"/>
      <c r="X18" s="8">
        <v>43875.0</v>
      </c>
      <c r="Y18" s="7">
        <v>16.3</v>
      </c>
      <c r="Z18" s="7">
        <v>14.9</v>
      </c>
      <c r="AA18" s="7">
        <v>14.6</v>
      </c>
      <c r="AB18" s="11"/>
      <c r="AC18" s="8">
        <v>43880.0</v>
      </c>
      <c r="AD18" s="7">
        <v>10.2</v>
      </c>
      <c r="AE18" s="7">
        <v>10.1</v>
      </c>
      <c r="AF18" s="13"/>
      <c r="AG18" s="14">
        <f t="shared" ref="AG18:AG120" si="5">((Y18-P18)+(Z18-Q18)+(AA18-R18))/G18</f>
        <v>0.094</v>
      </c>
      <c r="AH18" s="14">
        <f t="shared" ref="AH18:AH120" si="6">1-((AD18-(T18-S18))/S18)</f>
        <v>0.417218543</v>
      </c>
      <c r="AI18" s="14">
        <f t="shared" ref="AI18:AI120" si="7">1-((AE18-(V18-U18))/U18)</f>
        <v>0.4238410596</v>
      </c>
      <c r="AJ18" s="14">
        <f t="shared" ref="AJ18:AJ120" si="8">AVERAGE(AH18:AI18)</f>
        <v>0.4205298013</v>
      </c>
      <c r="AK18" s="11"/>
      <c r="AL18" s="12">
        <f>VLOOKUP(A18,Sheet2!$A$1:$C$41,3,FALSE)</f>
        <v>0.345854846</v>
      </c>
      <c r="AM18" s="14">
        <f t="shared" ref="AM18:AM105" si="9">AL18-AJ18</f>
        <v>-0.07467495532</v>
      </c>
      <c r="AN18" s="12"/>
      <c r="AO18" s="12"/>
      <c r="AP18" s="12"/>
      <c r="AQ18" s="12"/>
    </row>
    <row r="19">
      <c r="A19" s="21" t="s">
        <v>54</v>
      </c>
      <c r="B19" s="21" t="s">
        <v>55</v>
      </c>
      <c r="C19" s="21" t="s">
        <v>38</v>
      </c>
      <c r="D19" s="21">
        <v>2.0</v>
      </c>
      <c r="E19" s="8">
        <v>43872.0</v>
      </c>
      <c r="F19" s="7" t="s">
        <v>39</v>
      </c>
      <c r="G19" s="7">
        <v>100.0</v>
      </c>
      <c r="H19" s="7" t="s">
        <v>56</v>
      </c>
      <c r="I19" s="9">
        <v>0.5701388888888889</v>
      </c>
      <c r="J19" s="9">
        <v>0.5833333333333334</v>
      </c>
      <c r="K19" s="9">
        <v>0.5958333333333333</v>
      </c>
      <c r="L19" s="11"/>
      <c r="M19" s="8">
        <v>43873.0</v>
      </c>
      <c r="N19" s="9">
        <v>0.2951388888888889</v>
      </c>
      <c r="O19" s="7">
        <v>11.6</v>
      </c>
      <c r="P19" s="7">
        <v>12.2</v>
      </c>
      <c r="Q19" s="7">
        <v>12.5</v>
      </c>
      <c r="R19" s="7">
        <v>12.3</v>
      </c>
      <c r="S19" s="7">
        <v>15.0</v>
      </c>
      <c r="T19" s="7">
        <v>16.4</v>
      </c>
      <c r="U19" s="7">
        <v>15.1</v>
      </c>
      <c r="V19" s="7">
        <v>16.6</v>
      </c>
      <c r="W19" s="11"/>
      <c r="X19" s="8">
        <v>43875.0</v>
      </c>
      <c r="Y19" s="7">
        <v>17.0</v>
      </c>
      <c r="Z19" s="7">
        <v>14.6</v>
      </c>
      <c r="AA19" s="7">
        <v>14.3</v>
      </c>
      <c r="AB19" s="11"/>
      <c r="AC19" s="8">
        <v>43880.0</v>
      </c>
      <c r="AD19" s="7">
        <v>7.6</v>
      </c>
      <c r="AE19" s="7">
        <v>7.8</v>
      </c>
      <c r="AF19" s="13"/>
      <c r="AG19" s="14">
        <f t="shared" si="5"/>
        <v>0.089</v>
      </c>
      <c r="AH19" s="14">
        <f t="shared" si="6"/>
        <v>0.5866666667</v>
      </c>
      <c r="AI19" s="14">
        <f t="shared" si="7"/>
        <v>0.582781457</v>
      </c>
      <c r="AJ19" s="14">
        <f t="shared" si="8"/>
        <v>0.5847240618</v>
      </c>
      <c r="AK19" s="11"/>
      <c r="AL19" s="12" t="str">
        <f>VLOOKUP(A19,Sheet2!$A$1:$C$41,3,FALSE)</f>
        <v>#N/A</v>
      </c>
      <c r="AM19" s="12" t="str">
        <f t="shared" si="9"/>
        <v>#N/A</v>
      </c>
      <c r="AN19" s="7"/>
      <c r="AO19" s="7" t="s">
        <v>57</v>
      </c>
      <c r="AP19" s="12"/>
      <c r="AQ19" s="12"/>
    </row>
    <row r="20">
      <c r="A20" s="21" t="s">
        <v>58</v>
      </c>
      <c r="B20" s="21" t="s">
        <v>59</v>
      </c>
      <c r="C20" s="21" t="s">
        <v>38</v>
      </c>
      <c r="D20" s="21">
        <v>3.0</v>
      </c>
      <c r="E20" s="8">
        <v>43872.0</v>
      </c>
      <c r="F20" s="7" t="s">
        <v>39</v>
      </c>
      <c r="G20" s="7">
        <v>100.1</v>
      </c>
      <c r="H20" s="7">
        <v>9.7</v>
      </c>
      <c r="I20" s="9">
        <v>0.5701388888888889</v>
      </c>
      <c r="J20" s="9">
        <v>0.5833333333333334</v>
      </c>
      <c r="K20" s="9">
        <v>0.5958333333333333</v>
      </c>
      <c r="L20" s="11"/>
      <c r="M20" s="8">
        <v>43873.0</v>
      </c>
      <c r="N20" s="9">
        <v>0.2951388888888889</v>
      </c>
      <c r="O20" s="7">
        <v>12.25</v>
      </c>
      <c r="P20" s="7">
        <v>11.7</v>
      </c>
      <c r="Q20" s="7">
        <v>12.0</v>
      </c>
      <c r="R20" s="7">
        <v>11.7</v>
      </c>
      <c r="S20" s="7">
        <v>15.1</v>
      </c>
      <c r="T20" s="7">
        <v>16.5</v>
      </c>
      <c r="U20" s="7">
        <v>15.3</v>
      </c>
      <c r="V20" s="7">
        <v>16.6</v>
      </c>
      <c r="W20" s="11"/>
      <c r="X20" s="8">
        <v>43875.0</v>
      </c>
      <c r="Y20" s="7">
        <v>16.7</v>
      </c>
      <c r="Z20" s="7">
        <v>14.1</v>
      </c>
      <c r="AA20" s="7">
        <v>13.9</v>
      </c>
      <c r="AB20" s="11"/>
      <c r="AC20" s="8">
        <v>43880.0</v>
      </c>
      <c r="AD20" s="7">
        <v>10.3</v>
      </c>
      <c r="AE20" s="7">
        <v>10.3</v>
      </c>
      <c r="AF20" s="13"/>
      <c r="AG20" s="14">
        <f t="shared" si="5"/>
        <v>0.09290709291</v>
      </c>
      <c r="AH20" s="14">
        <f t="shared" si="6"/>
        <v>0.4105960265</v>
      </c>
      <c r="AI20" s="14">
        <f t="shared" si="7"/>
        <v>0.4117647059</v>
      </c>
      <c r="AJ20" s="14">
        <f t="shared" si="8"/>
        <v>0.4111803662</v>
      </c>
      <c r="AK20" s="11"/>
      <c r="AL20" s="12">
        <f>VLOOKUP(A20,Sheet2!$A$1:$C$41,3,FALSE)</f>
        <v>0.402002642</v>
      </c>
      <c r="AM20" s="14">
        <f t="shared" si="9"/>
        <v>-0.009177724186</v>
      </c>
      <c r="AN20" s="12"/>
      <c r="AO20" s="12"/>
      <c r="AP20" s="12"/>
      <c r="AQ20" s="12"/>
    </row>
    <row r="21">
      <c r="A21" s="21" t="s">
        <v>60</v>
      </c>
      <c r="B21" s="21" t="s">
        <v>61</v>
      </c>
      <c r="C21" s="21" t="s">
        <v>38</v>
      </c>
      <c r="D21" s="21">
        <v>4.0</v>
      </c>
      <c r="E21" s="8">
        <v>43872.0</v>
      </c>
      <c r="F21" s="7" t="s">
        <v>39</v>
      </c>
      <c r="G21" s="7">
        <v>100.1</v>
      </c>
      <c r="H21" s="7">
        <v>12.2</v>
      </c>
      <c r="I21" s="9">
        <v>0.5701388888888889</v>
      </c>
      <c r="J21" s="9">
        <v>0.5833333333333334</v>
      </c>
      <c r="K21" s="9">
        <v>0.5958333333333333</v>
      </c>
      <c r="L21" s="11"/>
      <c r="M21" s="8">
        <v>43873.0</v>
      </c>
      <c r="N21" s="9">
        <v>0.2951388888888889</v>
      </c>
      <c r="O21" s="7">
        <v>12.05</v>
      </c>
      <c r="P21" s="7">
        <v>11.9</v>
      </c>
      <c r="Q21" s="7">
        <v>12.1</v>
      </c>
      <c r="R21" s="7">
        <v>12.1</v>
      </c>
      <c r="S21" s="7">
        <v>15.2</v>
      </c>
      <c r="T21" s="7">
        <v>16.6</v>
      </c>
      <c r="U21" s="7">
        <v>15.0</v>
      </c>
      <c r="V21" s="7">
        <v>16.5</v>
      </c>
      <c r="W21" s="11"/>
      <c r="X21" s="8">
        <v>43875.0</v>
      </c>
      <c r="Y21" s="7">
        <v>16.6</v>
      </c>
      <c r="Z21" s="7">
        <v>14.3</v>
      </c>
      <c r="AA21" s="7">
        <v>14.3</v>
      </c>
      <c r="AB21" s="11"/>
      <c r="AC21" s="8">
        <v>43880.0</v>
      </c>
      <c r="AD21" s="7">
        <v>10.2</v>
      </c>
      <c r="AE21" s="7">
        <v>10.2</v>
      </c>
      <c r="AF21" s="13"/>
      <c r="AG21" s="14">
        <f t="shared" si="5"/>
        <v>0.09090909091</v>
      </c>
      <c r="AH21" s="14">
        <f t="shared" si="6"/>
        <v>0.4210526316</v>
      </c>
      <c r="AI21" s="14">
        <f t="shared" si="7"/>
        <v>0.42</v>
      </c>
      <c r="AJ21" s="14">
        <f t="shared" si="8"/>
        <v>0.4205263158</v>
      </c>
      <c r="AK21" s="11"/>
      <c r="AL21" s="12">
        <f>VLOOKUP(A21,Sheet2!$A$1:$C$41,3,FALSE)</f>
        <v>0.208723047</v>
      </c>
      <c r="AM21" s="14">
        <f t="shared" si="9"/>
        <v>-0.2118032688</v>
      </c>
      <c r="AN21" s="12"/>
      <c r="AO21" s="12"/>
      <c r="AP21" s="12"/>
      <c r="AQ21" s="12"/>
    </row>
    <row r="22">
      <c r="A22" s="21" t="s">
        <v>62</v>
      </c>
      <c r="B22" s="21" t="s">
        <v>63</v>
      </c>
      <c r="C22" s="21" t="s">
        <v>46</v>
      </c>
      <c r="D22" s="21">
        <v>1.0</v>
      </c>
      <c r="E22" s="8">
        <v>43872.0</v>
      </c>
      <c r="F22" s="7" t="s">
        <v>39</v>
      </c>
      <c r="G22" s="7">
        <v>100.2</v>
      </c>
      <c r="H22" s="7">
        <v>8.5</v>
      </c>
      <c r="I22" s="9">
        <v>0.6034722222222222</v>
      </c>
      <c r="J22" s="9">
        <v>0.6180555555555556</v>
      </c>
      <c r="K22" s="9">
        <v>0.6201388888888889</v>
      </c>
      <c r="L22" s="11"/>
      <c r="M22" s="8">
        <v>43873.0</v>
      </c>
      <c r="N22" s="9">
        <v>0.2951388888888889</v>
      </c>
      <c r="O22" s="7">
        <v>12.11</v>
      </c>
      <c r="P22" s="7">
        <v>11.9</v>
      </c>
      <c r="Q22" s="7">
        <v>12.5</v>
      </c>
      <c r="R22" s="7">
        <v>12.0</v>
      </c>
      <c r="S22" s="7">
        <v>15.0</v>
      </c>
      <c r="T22" s="7">
        <v>16.6</v>
      </c>
      <c r="U22" s="7">
        <v>15.2</v>
      </c>
      <c r="V22" s="7">
        <v>16.6</v>
      </c>
      <c r="W22" s="11"/>
      <c r="X22" s="8">
        <v>43875.0</v>
      </c>
      <c r="Y22" s="7">
        <v>17.9</v>
      </c>
      <c r="Z22" s="7">
        <v>15.3</v>
      </c>
      <c r="AA22" s="7">
        <v>14.5</v>
      </c>
      <c r="AB22" s="11"/>
      <c r="AC22" s="8">
        <v>43880.0</v>
      </c>
      <c r="AD22" s="7">
        <v>10.3</v>
      </c>
      <c r="AE22" s="7">
        <v>10.4</v>
      </c>
      <c r="AF22" s="13"/>
      <c r="AG22" s="14">
        <f t="shared" si="5"/>
        <v>0.1127744511</v>
      </c>
      <c r="AH22" s="14">
        <f t="shared" si="6"/>
        <v>0.42</v>
      </c>
      <c r="AI22" s="14">
        <f t="shared" si="7"/>
        <v>0.4078947368</v>
      </c>
      <c r="AJ22" s="14">
        <f t="shared" si="8"/>
        <v>0.4139473684</v>
      </c>
      <c r="AK22" s="11"/>
      <c r="AL22" s="12">
        <f>VLOOKUP(A22,Sheet2!$A$1:$C$41,3,FALSE)</f>
        <v>0.42978229</v>
      </c>
      <c r="AM22" s="14">
        <f t="shared" si="9"/>
        <v>0.01583492158</v>
      </c>
      <c r="AN22" s="7"/>
      <c r="AO22" s="7" t="s">
        <v>64</v>
      </c>
      <c r="AP22" s="12"/>
      <c r="AQ22" s="12"/>
    </row>
    <row r="23">
      <c r="A23" s="21" t="s">
        <v>65</v>
      </c>
      <c r="B23" s="21" t="s">
        <v>66</v>
      </c>
      <c r="C23" s="21" t="s">
        <v>46</v>
      </c>
      <c r="D23" s="21">
        <v>2.0</v>
      </c>
      <c r="E23" s="8">
        <v>43872.0</v>
      </c>
      <c r="F23" s="7" t="s">
        <v>39</v>
      </c>
      <c r="G23" s="7">
        <v>100.1</v>
      </c>
      <c r="H23" s="7">
        <v>9.1</v>
      </c>
      <c r="I23" s="9">
        <v>0.6034722222222222</v>
      </c>
      <c r="J23" s="9">
        <v>0.6180555555555556</v>
      </c>
      <c r="K23" s="9">
        <v>0.6201388888888889</v>
      </c>
      <c r="L23" s="11"/>
      <c r="M23" s="8">
        <v>43873.0</v>
      </c>
      <c r="N23" s="9">
        <v>0.2951388888888889</v>
      </c>
      <c r="O23" s="7">
        <v>12.16</v>
      </c>
      <c r="P23" s="7">
        <v>11.9</v>
      </c>
      <c r="Q23" s="7">
        <v>12.2</v>
      </c>
      <c r="R23" s="7">
        <v>12.1</v>
      </c>
      <c r="S23" s="7">
        <v>15.0</v>
      </c>
      <c r="T23" s="7">
        <v>16.5</v>
      </c>
      <c r="U23" s="7">
        <v>15.2</v>
      </c>
      <c r="V23" s="7">
        <v>16.6</v>
      </c>
      <c r="W23" s="11"/>
      <c r="X23" s="8">
        <v>43875.0</v>
      </c>
      <c r="Y23" s="7">
        <v>16.8</v>
      </c>
      <c r="Z23" s="7">
        <v>14.2</v>
      </c>
      <c r="AA23" s="7">
        <v>14.0</v>
      </c>
      <c r="AB23" s="11"/>
      <c r="AC23" s="8">
        <v>43880.0</v>
      </c>
      <c r="AD23" s="7">
        <v>10.4</v>
      </c>
      <c r="AE23" s="7">
        <v>10.7</v>
      </c>
      <c r="AF23" s="13"/>
      <c r="AG23" s="14">
        <f t="shared" si="5"/>
        <v>0.08791208791</v>
      </c>
      <c r="AH23" s="14">
        <f t="shared" si="6"/>
        <v>0.4066666667</v>
      </c>
      <c r="AI23" s="14">
        <f t="shared" si="7"/>
        <v>0.3881578947</v>
      </c>
      <c r="AJ23" s="14">
        <f t="shared" si="8"/>
        <v>0.3974122807</v>
      </c>
      <c r="AK23" s="11"/>
      <c r="AL23" s="12" t="str">
        <f>VLOOKUP(A23,Sheet2!$A$1:$C$41,3,FALSE)</f>
        <v>#N/A</v>
      </c>
      <c r="AM23" s="12" t="str">
        <f t="shared" si="9"/>
        <v>#N/A</v>
      </c>
      <c r="AN23" s="7"/>
      <c r="AO23" s="7" t="s">
        <v>64</v>
      </c>
      <c r="AP23" s="12"/>
      <c r="AQ23" s="12"/>
    </row>
    <row r="24">
      <c r="A24" s="21" t="s">
        <v>67</v>
      </c>
      <c r="B24" s="21" t="s">
        <v>68</v>
      </c>
      <c r="C24" s="21" t="s">
        <v>46</v>
      </c>
      <c r="D24" s="21">
        <v>3.0</v>
      </c>
      <c r="E24" s="8">
        <v>43872.0</v>
      </c>
      <c r="F24" s="7" t="s">
        <v>39</v>
      </c>
      <c r="G24" s="7">
        <v>100.0</v>
      </c>
      <c r="H24" s="7">
        <v>8.3</v>
      </c>
      <c r="I24" s="9">
        <v>0.6034722222222222</v>
      </c>
      <c r="J24" s="9">
        <v>0.6180555555555556</v>
      </c>
      <c r="K24" s="9">
        <v>0.6201388888888889</v>
      </c>
      <c r="L24" s="11"/>
      <c r="M24" s="8">
        <v>43873.0</v>
      </c>
      <c r="N24" s="9">
        <v>0.2951388888888889</v>
      </c>
      <c r="O24" s="7">
        <v>12.02</v>
      </c>
      <c r="P24" s="7">
        <v>11.9</v>
      </c>
      <c r="Q24" s="7">
        <v>12.2</v>
      </c>
      <c r="R24" s="7">
        <v>11.9</v>
      </c>
      <c r="S24" s="7">
        <v>15.0</v>
      </c>
      <c r="T24" s="7">
        <v>16.5</v>
      </c>
      <c r="U24" s="7">
        <v>15.1</v>
      </c>
      <c r="V24" s="7">
        <v>16.7</v>
      </c>
      <c r="W24" s="11"/>
      <c r="X24" s="8">
        <v>43875.0</v>
      </c>
      <c r="Y24" s="7">
        <v>16.0</v>
      </c>
      <c r="Z24" s="7">
        <v>14.5</v>
      </c>
      <c r="AA24" s="7">
        <v>14.0</v>
      </c>
      <c r="AB24" s="11"/>
      <c r="AC24" s="8">
        <v>43880.0</v>
      </c>
      <c r="AD24" s="7">
        <v>10.4</v>
      </c>
      <c r="AE24" s="7">
        <v>10.7</v>
      </c>
      <c r="AF24" s="13"/>
      <c r="AG24" s="14">
        <f t="shared" si="5"/>
        <v>0.085</v>
      </c>
      <c r="AH24" s="14">
        <f t="shared" si="6"/>
        <v>0.4066666667</v>
      </c>
      <c r="AI24" s="14">
        <f t="shared" si="7"/>
        <v>0.3973509934</v>
      </c>
      <c r="AJ24" s="14">
        <f t="shared" si="8"/>
        <v>0.40200883</v>
      </c>
      <c r="AK24" s="11"/>
      <c r="AL24" s="12">
        <f>VLOOKUP(A24,Sheet2!$A$1:$C$41,3,FALSE)</f>
        <v>0.412219713</v>
      </c>
      <c r="AM24" s="14">
        <f t="shared" si="9"/>
        <v>0.01021088298</v>
      </c>
      <c r="AN24" s="7"/>
      <c r="AO24" s="7" t="s">
        <v>64</v>
      </c>
      <c r="AP24" s="12"/>
      <c r="AQ24" s="12"/>
    </row>
    <row r="25">
      <c r="A25" s="21" t="s">
        <v>69</v>
      </c>
      <c r="B25" s="21" t="s">
        <v>70</v>
      </c>
      <c r="C25" s="21" t="s">
        <v>46</v>
      </c>
      <c r="D25" s="21">
        <v>4.0</v>
      </c>
      <c r="E25" s="8">
        <v>43872.0</v>
      </c>
      <c r="F25" s="7" t="s">
        <v>39</v>
      </c>
      <c r="G25" s="7">
        <v>100.1</v>
      </c>
      <c r="H25" s="7">
        <v>9.6</v>
      </c>
      <c r="I25" s="9">
        <v>0.6034722222222222</v>
      </c>
      <c r="J25" s="9">
        <v>0.6180555555555556</v>
      </c>
      <c r="K25" s="9">
        <v>0.6201388888888889</v>
      </c>
      <c r="L25" s="11"/>
      <c r="M25" s="8">
        <v>43873.0</v>
      </c>
      <c r="N25" s="9">
        <v>0.2951388888888889</v>
      </c>
      <c r="O25" s="7">
        <v>12.14</v>
      </c>
      <c r="P25" s="7">
        <v>12.2</v>
      </c>
      <c r="Q25" s="7">
        <v>11.8</v>
      </c>
      <c r="R25" s="7">
        <v>11.8</v>
      </c>
      <c r="S25" s="7">
        <v>15.2</v>
      </c>
      <c r="T25" s="7">
        <v>16.6</v>
      </c>
      <c r="U25" s="7">
        <v>15.2</v>
      </c>
      <c r="V25" s="7">
        <v>16.7</v>
      </c>
      <c r="W25" s="11"/>
      <c r="X25" s="8">
        <v>43875.0</v>
      </c>
      <c r="Y25" s="7">
        <v>16.4</v>
      </c>
      <c r="Z25" s="7">
        <v>13.9</v>
      </c>
      <c r="AA25" s="7">
        <v>13.6</v>
      </c>
      <c r="AB25" s="11"/>
      <c r="AC25" s="8">
        <v>43880.0</v>
      </c>
      <c r="AD25" s="7">
        <v>9.8</v>
      </c>
      <c r="AE25" s="7">
        <v>9.9</v>
      </c>
      <c r="AF25" s="13"/>
      <c r="AG25" s="14">
        <f t="shared" si="5"/>
        <v>0.08091908092</v>
      </c>
      <c r="AH25" s="14">
        <f t="shared" si="6"/>
        <v>0.4473684211</v>
      </c>
      <c r="AI25" s="14">
        <f t="shared" si="7"/>
        <v>0.4473684211</v>
      </c>
      <c r="AJ25" s="14">
        <f t="shared" si="8"/>
        <v>0.4473684211</v>
      </c>
      <c r="AK25" s="11"/>
      <c r="AL25" s="12">
        <f>VLOOKUP(A25,Sheet2!$A$1:$C$41,3,FALSE)</f>
        <v>0.43430288</v>
      </c>
      <c r="AM25" s="14">
        <f t="shared" si="9"/>
        <v>-0.01306554105</v>
      </c>
      <c r="AN25" s="7"/>
      <c r="AO25" s="7" t="s">
        <v>64</v>
      </c>
      <c r="AP25" s="12"/>
      <c r="AQ25" s="12"/>
    </row>
    <row r="26">
      <c r="A26" s="22" t="s">
        <v>71</v>
      </c>
      <c r="B26" s="22" t="s">
        <v>72</v>
      </c>
      <c r="C26" s="22" t="s">
        <v>38</v>
      </c>
      <c r="D26" s="22">
        <v>1.0</v>
      </c>
      <c r="E26" s="8">
        <v>43873.0</v>
      </c>
      <c r="F26" s="7" t="s">
        <v>73</v>
      </c>
      <c r="G26" s="7">
        <v>100.1</v>
      </c>
      <c r="H26" s="7">
        <v>7.1</v>
      </c>
      <c r="I26" s="10" t="s">
        <v>74</v>
      </c>
      <c r="J26" s="9">
        <v>0.5798611111111112</v>
      </c>
      <c r="K26" s="9">
        <v>0.5868055555555556</v>
      </c>
      <c r="L26" s="11"/>
      <c r="M26" s="8">
        <v>43874.0</v>
      </c>
      <c r="N26" s="9">
        <v>0.28888888888888886</v>
      </c>
      <c r="O26" s="7">
        <v>12.14</v>
      </c>
      <c r="P26" s="7">
        <v>10.4</v>
      </c>
      <c r="Q26" s="7">
        <v>10.4</v>
      </c>
      <c r="R26" s="7">
        <v>10.6</v>
      </c>
      <c r="S26" s="7">
        <v>15.1</v>
      </c>
      <c r="T26" s="7">
        <v>16.7</v>
      </c>
      <c r="U26" s="7">
        <v>15.3</v>
      </c>
      <c r="V26" s="7">
        <v>16.8</v>
      </c>
      <c r="W26" s="11"/>
      <c r="X26" s="8">
        <v>43878.0</v>
      </c>
      <c r="Y26" s="7">
        <v>15.1</v>
      </c>
      <c r="Z26" s="7">
        <v>13.0</v>
      </c>
      <c r="AA26" s="7">
        <v>12.9</v>
      </c>
      <c r="AB26" s="11"/>
      <c r="AC26" s="8">
        <v>43881.0</v>
      </c>
      <c r="AD26" s="7">
        <v>10.2</v>
      </c>
      <c r="AE26" s="7">
        <v>10.1</v>
      </c>
      <c r="AF26" s="13"/>
      <c r="AG26" s="14">
        <f t="shared" si="5"/>
        <v>0.0959040959</v>
      </c>
      <c r="AH26" s="14">
        <f t="shared" si="6"/>
        <v>0.4304635762</v>
      </c>
      <c r="AI26" s="14">
        <f t="shared" si="7"/>
        <v>0.4379084967</v>
      </c>
      <c r="AJ26" s="14">
        <f t="shared" si="8"/>
        <v>0.4341860364</v>
      </c>
      <c r="AK26" s="11"/>
      <c r="AL26" s="12">
        <f>VLOOKUP(A26,Sheet2!$A$1:$C$41,3,FALSE)</f>
        <v>0.465089352</v>
      </c>
      <c r="AM26" s="14">
        <f t="shared" si="9"/>
        <v>0.03090331555</v>
      </c>
      <c r="AN26" s="12"/>
      <c r="AO26" s="12"/>
      <c r="AP26" s="12"/>
      <c r="AQ26" s="12"/>
    </row>
    <row r="27">
      <c r="A27" s="22" t="s">
        <v>75</v>
      </c>
      <c r="B27" s="22">
        <v>792.0</v>
      </c>
      <c r="C27" s="22" t="s">
        <v>38</v>
      </c>
      <c r="D27" s="22">
        <v>2.0</v>
      </c>
      <c r="E27" s="8">
        <v>43873.0</v>
      </c>
      <c r="F27" s="7" t="s">
        <v>73</v>
      </c>
      <c r="G27" s="7">
        <v>100.1</v>
      </c>
      <c r="H27" s="7">
        <v>8.8</v>
      </c>
      <c r="I27" s="10" t="s">
        <v>74</v>
      </c>
      <c r="J27" s="9">
        <v>0.5798611111111112</v>
      </c>
      <c r="K27" s="9">
        <v>0.5868055555555556</v>
      </c>
      <c r="L27" s="11"/>
      <c r="M27" s="8">
        <v>43874.0</v>
      </c>
      <c r="N27" s="9">
        <v>0.28888888888888886</v>
      </c>
      <c r="O27" s="7">
        <v>12.29</v>
      </c>
      <c r="P27" s="7">
        <v>10.1</v>
      </c>
      <c r="Q27" s="7">
        <v>10.4</v>
      </c>
      <c r="R27" s="7">
        <v>10.6</v>
      </c>
      <c r="S27" s="7">
        <v>15.2</v>
      </c>
      <c r="T27" s="7">
        <v>16.7</v>
      </c>
      <c r="U27" s="7">
        <v>15.4</v>
      </c>
      <c r="V27" s="7">
        <v>16.9</v>
      </c>
      <c r="W27" s="11"/>
      <c r="X27" s="8">
        <v>43878.0</v>
      </c>
      <c r="Y27" s="7">
        <v>14.6</v>
      </c>
      <c r="Z27" s="7">
        <v>13.1</v>
      </c>
      <c r="AA27" s="7">
        <v>12.1</v>
      </c>
      <c r="AB27" s="11"/>
      <c r="AC27" s="8">
        <v>43881.0</v>
      </c>
      <c r="AD27" s="7">
        <v>10.6</v>
      </c>
      <c r="AE27" s="7">
        <v>10.8</v>
      </c>
      <c r="AF27" s="13"/>
      <c r="AG27" s="14">
        <f t="shared" si="5"/>
        <v>0.08691308691</v>
      </c>
      <c r="AH27" s="14">
        <f t="shared" si="6"/>
        <v>0.4013157895</v>
      </c>
      <c r="AI27" s="14">
        <f t="shared" si="7"/>
        <v>0.3961038961</v>
      </c>
      <c r="AJ27" s="14">
        <f t="shared" si="8"/>
        <v>0.3987098428</v>
      </c>
      <c r="AK27" s="11"/>
      <c r="AL27" s="12">
        <f>VLOOKUP(A27,Sheet2!$A$1:$C$41,3,FALSE)</f>
        <v>0.447264609</v>
      </c>
      <c r="AM27" s="14">
        <f t="shared" si="9"/>
        <v>0.04855476621</v>
      </c>
      <c r="AN27" s="12"/>
      <c r="AO27" s="12"/>
      <c r="AP27" s="12"/>
      <c r="AQ27" s="12"/>
    </row>
    <row r="28">
      <c r="A28" s="22" t="s">
        <v>76</v>
      </c>
      <c r="B28" s="22" t="s">
        <v>77</v>
      </c>
      <c r="C28" s="22" t="s">
        <v>38</v>
      </c>
      <c r="D28" s="22">
        <v>3.0</v>
      </c>
      <c r="E28" s="8">
        <v>43873.0</v>
      </c>
      <c r="F28" s="7" t="s">
        <v>73</v>
      </c>
      <c r="G28" s="7">
        <v>99.9</v>
      </c>
      <c r="H28" s="7">
        <v>9.6</v>
      </c>
      <c r="I28" s="10" t="s">
        <v>74</v>
      </c>
      <c r="J28" s="9">
        <v>0.5798611111111112</v>
      </c>
      <c r="K28" s="9">
        <v>0.5868055555555556</v>
      </c>
      <c r="L28" s="11"/>
      <c r="M28" s="8">
        <v>43874.0</v>
      </c>
      <c r="N28" s="9">
        <v>0.28888888888888886</v>
      </c>
      <c r="O28" s="7">
        <v>12.26</v>
      </c>
      <c r="P28" s="7">
        <v>10.5</v>
      </c>
      <c r="Q28" s="7">
        <v>10.9</v>
      </c>
      <c r="R28" s="7">
        <v>10.8</v>
      </c>
      <c r="S28" s="7">
        <v>15.1</v>
      </c>
      <c r="T28" s="7">
        <v>16.6</v>
      </c>
      <c r="U28" s="7">
        <v>15.2</v>
      </c>
      <c r="V28" s="7">
        <v>16.7</v>
      </c>
      <c r="W28" s="11"/>
      <c r="X28" s="8">
        <v>43878.0</v>
      </c>
      <c r="Y28" s="7">
        <v>14.9</v>
      </c>
      <c r="Z28" s="7">
        <v>12.8</v>
      </c>
      <c r="AA28" s="7">
        <v>12.9</v>
      </c>
      <c r="AB28" s="11"/>
      <c r="AC28" s="8">
        <v>43881.0</v>
      </c>
      <c r="AD28" s="7">
        <v>10.0</v>
      </c>
      <c r="AE28" s="7">
        <v>10.1</v>
      </c>
      <c r="AF28" s="13"/>
      <c r="AG28" s="14">
        <f t="shared" si="5"/>
        <v>0.08408408408</v>
      </c>
      <c r="AH28" s="14">
        <f t="shared" si="6"/>
        <v>0.4370860927</v>
      </c>
      <c r="AI28" s="14">
        <f t="shared" si="7"/>
        <v>0.4342105263</v>
      </c>
      <c r="AJ28" s="14">
        <f t="shared" si="8"/>
        <v>0.4356483095</v>
      </c>
      <c r="AK28" s="11"/>
      <c r="AL28" s="12">
        <f>VLOOKUP(A28,Sheet2!$A$1:$C$41,3,FALSE)</f>
        <v>0.454283513</v>
      </c>
      <c r="AM28" s="14">
        <f t="shared" si="9"/>
        <v>0.01863520348</v>
      </c>
      <c r="AN28" s="12"/>
      <c r="AO28" s="12"/>
      <c r="AP28" s="12"/>
      <c r="AQ28" s="12"/>
    </row>
    <row r="29">
      <c r="A29" s="22" t="s">
        <v>78</v>
      </c>
      <c r="B29" s="22" t="s">
        <v>79</v>
      </c>
      <c r="C29" s="22" t="s">
        <v>38</v>
      </c>
      <c r="D29" s="22">
        <v>4.0</v>
      </c>
      <c r="E29" s="8">
        <v>43873.0</v>
      </c>
      <c r="F29" s="7" t="s">
        <v>73</v>
      </c>
      <c r="G29" s="7">
        <v>99.9</v>
      </c>
      <c r="H29" s="12"/>
      <c r="I29" s="10" t="s">
        <v>74</v>
      </c>
      <c r="J29" s="9">
        <v>0.5798611111111112</v>
      </c>
      <c r="K29" s="9">
        <v>0.5868055555555556</v>
      </c>
      <c r="L29" s="11"/>
      <c r="M29" s="8">
        <v>43874.0</v>
      </c>
      <c r="N29" s="9">
        <v>0.28888888888888886</v>
      </c>
      <c r="O29" s="7">
        <v>12.2</v>
      </c>
      <c r="P29" s="7">
        <v>10.6</v>
      </c>
      <c r="Q29" s="7">
        <v>10.7</v>
      </c>
      <c r="R29" s="7">
        <v>11.6</v>
      </c>
      <c r="S29" s="7">
        <v>15.2</v>
      </c>
      <c r="T29" s="7">
        <v>16.9</v>
      </c>
      <c r="U29" s="7">
        <v>15.0</v>
      </c>
      <c r="V29" s="7">
        <v>16.8</v>
      </c>
      <c r="W29" s="11"/>
      <c r="X29" s="8">
        <v>43878.0</v>
      </c>
      <c r="Y29" s="7">
        <v>15.6</v>
      </c>
      <c r="Z29" s="7">
        <v>12.2</v>
      </c>
      <c r="AA29" s="7">
        <v>13.7</v>
      </c>
      <c r="AB29" s="11"/>
      <c r="AC29" s="8">
        <v>43881.0</v>
      </c>
      <c r="AD29" s="7">
        <v>10.9</v>
      </c>
      <c r="AE29" s="7">
        <v>10.7</v>
      </c>
      <c r="AF29" s="13"/>
      <c r="AG29" s="14">
        <f t="shared" si="5"/>
        <v>0.08608608609</v>
      </c>
      <c r="AH29" s="14">
        <f t="shared" si="6"/>
        <v>0.3947368421</v>
      </c>
      <c r="AI29" s="14">
        <f t="shared" si="7"/>
        <v>0.4066666667</v>
      </c>
      <c r="AJ29" s="14">
        <f t="shared" si="8"/>
        <v>0.4007017544</v>
      </c>
      <c r="AK29" s="11"/>
      <c r="AL29" s="12">
        <f>VLOOKUP(A29,Sheet2!$A$1:$C$41,3,FALSE)</f>
        <v>0.397860177</v>
      </c>
      <c r="AM29" s="14">
        <f t="shared" si="9"/>
        <v>-0.002841577386</v>
      </c>
      <c r="AN29" s="12"/>
      <c r="AO29" s="12"/>
      <c r="AP29" s="12"/>
      <c r="AQ29" s="12"/>
    </row>
    <row r="30">
      <c r="A30" s="22" t="s">
        <v>80</v>
      </c>
      <c r="B30" s="22" t="s">
        <v>81</v>
      </c>
      <c r="C30" s="22" t="s">
        <v>46</v>
      </c>
      <c r="D30" s="22">
        <v>1.0</v>
      </c>
      <c r="E30" s="8">
        <v>43873.0</v>
      </c>
      <c r="F30" s="7" t="s">
        <v>73</v>
      </c>
      <c r="G30" s="7">
        <v>99.9</v>
      </c>
      <c r="H30" s="7">
        <v>9.4</v>
      </c>
      <c r="I30" s="9">
        <v>0.5986111111111111</v>
      </c>
      <c r="J30" s="9">
        <v>0.6145833333333334</v>
      </c>
      <c r="K30" s="9">
        <v>0.6173611111111111</v>
      </c>
      <c r="L30" s="11"/>
      <c r="M30" s="8">
        <v>43874.0</v>
      </c>
      <c r="N30" s="9">
        <v>0.28888888888888886</v>
      </c>
      <c r="O30" s="7">
        <v>12.2</v>
      </c>
      <c r="P30" s="7">
        <v>11.7</v>
      </c>
      <c r="Q30" s="7">
        <v>11.7</v>
      </c>
      <c r="R30" s="7">
        <v>11.9</v>
      </c>
      <c r="S30" s="7">
        <v>15.1</v>
      </c>
      <c r="T30" s="7">
        <v>16.8</v>
      </c>
      <c r="U30" s="7">
        <v>15.0</v>
      </c>
      <c r="V30" s="7">
        <v>16.7</v>
      </c>
      <c r="W30" s="11"/>
      <c r="X30" s="8">
        <v>43878.0</v>
      </c>
      <c r="Y30" s="7">
        <v>15.2</v>
      </c>
      <c r="Z30" s="7">
        <v>14.2</v>
      </c>
      <c r="AA30" s="7">
        <v>14.2</v>
      </c>
      <c r="AB30" s="11"/>
      <c r="AC30" s="8">
        <v>43881.0</v>
      </c>
      <c r="AD30" s="7">
        <v>10.8</v>
      </c>
      <c r="AE30" s="7">
        <v>10.9</v>
      </c>
      <c r="AF30" s="13"/>
      <c r="AG30" s="14">
        <f t="shared" si="5"/>
        <v>0.08308308308</v>
      </c>
      <c r="AH30" s="14">
        <f t="shared" si="6"/>
        <v>0.3973509934</v>
      </c>
      <c r="AI30" s="14">
        <f t="shared" si="7"/>
        <v>0.3866666667</v>
      </c>
      <c r="AJ30" s="14">
        <f t="shared" si="8"/>
        <v>0.39200883</v>
      </c>
      <c r="AK30" s="11"/>
      <c r="AL30" s="12">
        <f>VLOOKUP(A30,Sheet2!$A$1:$C$41,3,FALSE)</f>
        <v>0.42295578</v>
      </c>
      <c r="AM30" s="14">
        <f t="shared" si="9"/>
        <v>0.03094694998</v>
      </c>
      <c r="AN30" s="12"/>
      <c r="AO30" s="12"/>
      <c r="AP30" s="12"/>
      <c r="AQ30" s="12"/>
    </row>
    <row r="31">
      <c r="A31" s="22" t="s">
        <v>82</v>
      </c>
      <c r="B31" s="22">
        <v>1538.0</v>
      </c>
      <c r="C31" s="22" t="s">
        <v>46</v>
      </c>
      <c r="D31" s="22">
        <v>2.0</v>
      </c>
      <c r="E31" s="8">
        <v>43873.0</v>
      </c>
      <c r="F31" s="7" t="s">
        <v>73</v>
      </c>
      <c r="G31" s="7">
        <v>100.0</v>
      </c>
      <c r="H31" s="7">
        <v>10.9</v>
      </c>
      <c r="I31" s="9">
        <v>0.5986111111111111</v>
      </c>
      <c r="J31" s="9">
        <v>0.6145833333333334</v>
      </c>
      <c r="K31" s="9">
        <v>0.6173611111111111</v>
      </c>
      <c r="L31" s="11"/>
      <c r="M31" s="8">
        <v>43874.0</v>
      </c>
      <c r="N31" s="9">
        <v>0.28888888888888886</v>
      </c>
      <c r="O31" s="7">
        <v>12.27</v>
      </c>
      <c r="P31" s="7">
        <v>11.9</v>
      </c>
      <c r="Q31" s="7">
        <v>11.9</v>
      </c>
      <c r="R31" s="7">
        <v>11.8</v>
      </c>
      <c r="S31" s="7">
        <v>15.0</v>
      </c>
      <c r="T31" s="7">
        <v>16.7</v>
      </c>
      <c r="U31" s="7">
        <v>15.0</v>
      </c>
      <c r="V31" s="7">
        <v>16.6</v>
      </c>
      <c r="W31" s="11"/>
      <c r="X31" s="8">
        <v>43878.0</v>
      </c>
      <c r="Y31" s="7">
        <v>14.4</v>
      </c>
      <c r="Z31" s="7">
        <v>16.0</v>
      </c>
      <c r="AA31" s="7">
        <v>13.9</v>
      </c>
      <c r="AB31" s="11"/>
      <c r="AC31" s="8">
        <v>43881.0</v>
      </c>
      <c r="AD31" s="7">
        <v>10.6</v>
      </c>
      <c r="AE31" s="7">
        <v>10.5</v>
      </c>
      <c r="AF31" s="13"/>
      <c r="AG31" s="14">
        <f t="shared" si="5"/>
        <v>0.087</v>
      </c>
      <c r="AH31" s="14">
        <f t="shared" si="6"/>
        <v>0.4066666667</v>
      </c>
      <c r="AI31" s="14">
        <f t="shared" si="7"/>
        <v>0.4066666667</v>
      </c>
      <c r="AJ31" s="14">
        <f t="shared" si="8"/>
        <v>0.4066666667</v>
      </c>
      <c r="AK31" s="11"/>
      <c r="AL31" s="12">
        <f>VLOOKUP(A31,Sheet2!$A$1:$C$41,3,FALSE)</f>
        <v>0.359077555</v>
      </c>
      <c r="AM31" s="14">
        <f t="shared" si="9"/>
        <v>-0.04758911167</v>
      </c>
      <c r="AN31" s="12"/>
      <c r="AO31" s="12"/>
      <c r="AP31" s="12"/>
      <c r="AQ31" s="12"/>
    </row>
    <row r="32">
      <c r="A32" s="22" t="s">
        <v>83</v>
      </c>
      <c r="B32" s="22" t="s">
        <v>84</v>
      </c>
      <c r="C32" s="22" t="s">
        <v>46</v>
      </c>
      <c r="D32" s="22">
        <v>3.0</v>
      </c>
      <c r="E32" s="8">
        <v>43873.0</v>
      </c>
      <c r="F32" s="7" t="s">
        <v>73</v>
      </c>
      <c r="G32" s="7">
        <v>99.9</v>
      </c>
      <c r="H32" s="7">
        <v>10.2</v>
      </c>
      <c r="I32" s="9">
        <v>0.5986111111111111</v>
      </c>
      <c r="J32" s="9">
        <v>0.6145833333333334</v>
      </c>
      <c r="K32" s="9">
        <v>0.6173611111111111</v>
      </c>
      <c r="L32" s="11"/>
      <c r="M32" s="8">
        <v>43874.0</v>
      </c>
      <c r="N32" s="9">
        <v>0.28888888888888886</v>
      </c>
      <c r="O32" s="7">
        <v>12.26</v>
      </c>
      <c r="P32" s="7">
        <v>11.9</v>
      </c>
      <c r="Q32" s="7">
        <v>12.0</v>
      </c>
      <c r="R32" s="7">
        <v>12.0</v>
      </c>
      <c r="S32" s="7">
        <v>15.1</v>
      </c>
      <c r="T32" s="7">
        <v>16.7</v>
      </c>
      <c r="U32" s="7">
        <v>15.2</v>
      </c>
      <c r="V32" s="7">
        <v>16.7</v>
      </c>
      <c r="W32" s="11"/>
      <c r="X32" s="8">
        <v>43878.0</v>
      </c>
      <c r="Y32" s="7">
        <v>15.8</v>
      </c>
      <c r="Z32" s="7">
        <v>14.0</v>
      </c>
      <c r="AA32" s="7">
        <v>13.8</v>
      </c>
      <c r="AB32" s="11"/>
      <c r="AC32" s="8">
        <v>43881.0</v>
      </c>
      <c r="AD32" s="7">
        <v>10.6</v>
      </c>
      <c r="AE32" s="7">
        <v>10.6</v>
      </c>
      <c r="AF32" s="13"/>
      <c r="AG32" s="14">
        <f t="shared" si="5"/>
        <v>0.07707707708</v>
      </c>
      <c r="AH32" s="14">
        <f t="shared" si="6"/>
        <v>0.4039735099</v>
      </c>
      <c r="AI32" s="14">
        <f t="shared" si="7"/>
        <v>0.4013157895</v>
      </c>
      <c r="AJ32" s="14">
        <f t="shared" si="8"/>
        <v>0.4026446497</v>
      </c>
      <c r="AK32" s="11"/>
      <c r="AL32" s="12">
        <f>VLOOKUP(A32,Sheet2!$A$1:$C$41,3,FALSE)</f>
        <v>0.420436301</v>
      </c>
      <c r="AM32" s="14">
        <f t="shared" si="9"/>
        <v>0.0177916513</v>
      </c>
      <c r="AN32" s="12"/>
      <c r="AO32" s="12"/>
      <c r="AP32" s="12"/>
      <c r="AQ32" s="12"/>
    </row>
    <row r="33">
      <c r="A33" s="22" t="s">
        <v>85</v>
      </c>
      <c r="B33" s="22" t="s">
        <v>86</v>
      </c>
      <c r="C33" s="22" t="s">
        <v>46</v>
      </c>
      <c r="D33" s="22">
        <v>4.0</v>
      </c>
      <c r="E33" s="8">
        <v>43873.0</v>
      </c>
      <c r="F33" s="7" t="s">
        <v>73</v>
      </c>
      <c r="G33" s="7">
        <v>99.9</v>
      </c>
      <c r="H33" s="7">
        <v>10.0</v>
      </c>
      <c r="I33" s="9">
        <v>0.5986111111111111</v>
      </c>
      <c r="J33" s="9">
        <v>0.6145833333333334</v>
      </c>
      <c r="K33" s="9">
        <v>0.6173611111111111</v>
      </c>
      <c r="L33" s="11"/>
      <c r="M33" s="8">
        <v>43874.0</v>
      </c>
      <c r="N33" s="9">
        <v>0.28888888888888886</v>
      </c>
      <c r="O33" s="7">
        <v>12.16</v>
      </c>
      <c r="P33" s="7">
        <v>12.1</v>
      </c>
      <c r="Q33" s="7">
        <v>12.0</v>
      </c>
      <c r="R33" s="7">
        <v>11.7</v>
      </c>
      <c r="S33" s="7">
        <v>15.4</v>
      </c>
      <c r="T33" s="7">
        <v>16.9</v>
      </c>
      <c r="U33" s="7">
        <v>15.3</v>
      </c>
      <c r="V33" s="7">
        <v>16.9</v>
      </c>
      <c r="W33" s="11"/>
      <c r="X33" s="8">
        <v>43878.0</v>
      </c>
      <c r="Y33" s="7">
        <v>16.4</v>
      </c>
      <c r="Z33" s="7">
        <v>14.8</v>
      </c>
      <c r="AA33" s="7">
        <v>14.0</v>
      </c>
      <c r="AB33" s="11"/>
      <c r="AC33" s="8">
        <v>43881.0</v>
      </c>
      <c r="AD33" s="7">
        <v>10.9</v>
      </c>
      <c r="AE33" s="7">
        <v>11.0</v>
      </c>
      <c r="AF33" s="13"/>
      <c r="AG33" s="14">
        <f t="shared" si="5"/>
        <v>0.09409409409</v>
      </c>
      <c r="AH33" s="14">
        <f t="shared" si="6"/>
        <v>0.3896103896</v>
      </c>
      <c r="AI33" s="14">
        <f t="shared" si="7"/>
        <v>0.385620915</v>
      </c>
      <c r="AJ33" s="14">
        <f t="shared" si="8"/>
        <v>0.3876156523</v>
      </c>
      <c r="AK33" s="11"/>
      <c r="AL33" s="12">
        <f>VLOOKUP(A33,Sheet2!$A$1:$C$41,3,FALSE)</f>
        <v>0.352797599</v>
      </c>
      <c r="AM33" s="14">
        <f t="shared" si="9"/>
        <v>-0.03481805332</v>
      </c>
      <c r="AN33" s="12"/>
      <c r="AO33" s="12"/>
      <c r="AP33" s="12"/>
      <c r="AQ33" s="12"/>
    </row>
    <row r="34">
      <c r="A34" s="22" t="s">
        <v>87</v>
      </c>
      <c r="B34" s="22" t="s">
        <v>88</v>
      </c>
      <c r="C34" s="22" t="s">
        <v>38</v>
      </c>
      <c r="D34" s="22">
        <v>1.0</v>
      </c>
      <c r="E34" s="8">
        <v>43874.0</v>
      </c>
      <c r="F34" s="7" t="s">
        <v>73</v>
      </c>
      <c r="G34" s="7">
        <v>100.0</v>
      </c>
      <c r="H34" s="7">
        <v>8.7</v>
      </c>
      <c r="I34" s="9">
        <v>0.5708333333333333</v>
      </c>
      <c r="J34" s="9">
        <v>0.5861111111111111</v>
      </c>
      <c r="K34" s="9">
        <v>0.5895833333333333</v>
      </c>
      <c r="L34" s="11"/>
      <c r="M34" s="8">
        <v>43875.0</v>
      </c>
      <c r="N34" s="9">
        <v>0.2972222222222222</v>
      </c>
      <c r="O34" s="7">
        <v>12.24</v>
      </c>
      <c r="P34" s="7">
        <v>10.4</v>
      </c>
      <c r="Q34" s="7">
        <v>10.7</v>
      </c>
      <c r="R34" s="7">
        <v>10.4</v>
      </c>
      <c r="S34" s="7">
        <v>15.3</v>
      </c>
      <c r="T34" s="7">
        <v>16.7</v>
      </c>
      <c r="U34" s="7">
        <v>15.1</v>
      </c>
      <c r="V34" s="7">
        <v>16.5</v>
      </c>
      <c r="W34" s="11"/>
      <c r="X34" s="8">
        <v>43878.0</v>
      </c>
      <c r="Y34" s="7">
        <v>14.8</v>
      </c>
      <c r="Z34" s="7">
        <v>12.8</v>
      </c>
      <c r="AA34" s="7">
        <v>12.4</v>
      </c>
      <c r="AB34" s="11"/>
      <c r="AC34" s="8">
        <v>43882.0</v>
      </c>
      <c r="AD34" s="7">
        <v>10.3</v>
      </c>
      <c r="AE34" s="7">
        <v>10.2</v>
      </c>
      <c r="AF34" s="13"/>
      <c r="AG34" s="14">
        <f t="shared" si="5"/>
        <v>0.085</v>
      </c>
      <c r="AH34" s="14">
        <f t="shared" si="6"/>
        <v>0.4183006536</v>
      </c>
      <c r="AI34" s="14">
        <f t="shared" si="7"/>
        <v>0.417218543</v>
      </c>
      <c r="AJ34" s="14">
        <f t="shared" si="8"/>
        <v>0.4177595983</v>
      </c>
      <c r="AK34" s="11"/>
      <c r="AL34" s="12">
        <f>VLOOKUP(A34,Sheet2!$A$1:$C$41,3,FALSE)</f>
        <v>0.451073828</v>
      </c>
      <c r="AM34" s="14">
        <f t="shared" si="9"/>
        <v>0.03331422968</v>
      </c>
      <c r="AN34" s="12"/>
      <c r="AO34" s="12"/>
      <c r="AP34" s="12"/>
      <c r="AQ34" s="12"/>
    </row>
    <row r="35">
      <c r="A35" s="22" t="s">
        <v>69</v>
      </c>
      <c r="B35" s="22" t="s">
        <v>70</v>
      </c>
      <c r="C35" s="22" t="s">
        <v>38</v>
      </c>
      <c r="D35" s="22">
        <v>2.0</v>
      </c>
      <c r="E35" s="8">
        <v>43874.0</v>
      </c>
      <c r="F35" s="7" t="s">
        <v>73</v>
      </c>
      <c r="G35" s="7">
        <v>100.1</v>
      </c>
      <c r="H35" s="7">
        <v>9.9</v>
      </c>
      <c r="I35" s="9">
        <v>0.5708333333333333</v>
      </c>
      <c r="J35" s="9">
        <v>0.5861111111111111</v>
      </c>
      <c r="K35" s="9">
        <v>0.5895833333333333</v>
      </c>
      <c r="L35" s="11"/>
      <c r="M35" s="8">
        <v>43875.0</v>
      </c>
      <c r="N35" s="9">
        <v>0.2972222222222222</v>
      </c>
      <c r="O35" s="7">
        <v>12.25</v>
      </c>
      <c r="P35" s="7">
        <v>10.7</v>
      </c>
      <c r="Q35" s="7">
        <v>10.7</v>
      </c>
      <c r="R35" s="7">
        <v>10.5</v>
      </c>
      <c r="S35" s="7">
        <v>15.1</v>
      </c>
      <c r="T35" s="7">
        <v>16.7</v>
      </c>
      <c r="U35" s="7">
        <v>15.4</v>
      </c>
      <c r="V35" s="7">
        <v>17.0</v>
      </c>
      <c r="W35" s="11"/>
      <c r="X35" s="8">
        <v>43878.0</v>
      </c>
      <c r="Y35" s="7">
        <v>15.4</v>
      </c>
      <c r="Z35" s="7">
        <v>12.8</v>
      </c>
      <c r="AA35" s="7">
        <v>12.6</v>
      </c>
      <c r="AB35" s="11"/>
      <c r="AC35" s="8">
        <v>43882.0</v>
      </c>
      <c r="AD35" s="7">
        <v>10.5</v>
      </c>
      <c r="AE35" s="7">
        <v>10.8</v>
      </c>
      <c r="AF35" s="13"/>
      <c r="AG35" s="14">
        <f t="shared" si="5"/>
        <v>0.08891108891</v>
      </c>
      <c r="AH35" s="14">
        <f t="shared" si="6"/>
        <v>0.4105960265</v>
      </c>
      <c r="AI35" s="14">
        <f t="shared" si="7"/>
        <v>0.4025974026</v>
      </c>
      <c r="AJ35" s="14">
        <f t="shared" si="8"/>
        <v>0.4065967145</v>
      </c>
      <c r="AK35" s="11"/>
      <c r="AL35" s="12">
        <f>VLOOKUP(A35,Sheet2!$A$1:$C$41,3,FALSE)</f>
        <v>0.43430288</v>
      </c>
      <c r="AM35" s="14">
        <f t="shared" si="9"/>
        <v>0.02770616546</v>
      </c>
      <c r="AN35" s="12"/>
      <c r="AO35" s="12"/>
      <c r="AP35" s="12"/>
      <c r="AQ35" s="12"/>
    </row>
    <row r="36">
      <c r="A36" s="22" t="s">
        <v>89</v>
      </c>
      <c r="B36" s="22" t="s">
        <v>90</v>
      </c>
      <c r="C36" s="22" t="s">
        <v>38</v>
      </c>
      <c r="D36" s="22">
        <v>3.0</v>
      </c>
      <c r="E36" s="8">
        <v>43874.0</v>
      </c>
      <c r="F36" s="7" t="s">
        <v>73</v>
      </c>
      <c r="G36" s="7">
        <v>100.1</v>
      </c>
      <c r="H36" s="7">
        <v>10.0</v>
      </c>
      <c r="I36" s="9">
        <v>0.5708333333333333</v>
      </c>
      <c r="J36" s="9">
        <v>0.5861111111111111</v>
      </c>
      <c r="K36" s="9">
        <v>0.5895833333333333</v>
      </c>
      <c r="L36" s="11"/>
      <c r="M36" s="8">
        <v>43875.0</v>
      </c>
      <c r="N36" s="9">
        <v>0.2972222222222222</v>
      </c>
      <c r="O36" s="7">
        <v>12.18</v>
      </c>
      <c r="P36" s="7">
        <v>10.7</v>
      </c>
      <c r="Q36" s="7">
        <v>10.5</v>
      </c>
      <c r="R36" s="7">
        <v>10.4</v>
      </c>
      <c r="S36" s="7">
        <v>15.2</v>
      </c>
      <c r="T36" s="7">
        <v>16.7</v>
      </c>
      <c r="U36" s="7">
        <v>15.3</v>
      </c>
      <c r="V36" s="7">
        <v>17.0</v>
      </c>
      <c r="W36" s="11"/>
      <c r="X36" s="8">
        <v>43878.0</v>
      </c>
      <c r="Y36" s="7">
        <v>15.8</v>
      </c>
      <c r="Z36" s="7">
        <v>12.7</v>
      </c>
      <c r="AA36" s="7">
        <v>12.5</v>
      </c>
      <c r="AB36" s="11"/>
      <c r="AC36" s="8">
        <v>43882.0</v>
      </c>
      <c r="AD36" s="7">
        <v>10.4</v>
      </c>
      <c r="AE36" s="7">
        <v>10.5</v>
      </c>
      <c r="AF36" s="13"/>
      <c r="AG36" s="14">
        <f t="shared" si="5"/>
        <v>0.09390609391</v>
      </c>
      <c r="AH36" s="14">
        <f t="shared" si="6"/>
        <v>0.4144736842</v>
      </c>
      <c r="AI36" s="14">
        <f t="shared" si="7"/>
        <v>0.4248366013</v>
      </c>
      <c r="AJ36" s="14">
        <f t="shared" si="8"/>
        <v>0.4196551428</v>
      </c>
      <c r="AK36" s="11"/>
      <c r="AL36" s="12">
        <f>VLOOKUP(A36,Sheet2!$A$1:$C$41,3,FALSE)</f>
        <v>0.425162148</v>
      </c>
      <c r="AM36" s="14">
        <f t="shared" si="9"/>
        <v>0.005507005241</v>
      </c>
      <c r="AN36" s="12"/>
      <c r="AO36" s="12"/>
      <c r="AP36" s="12"/>
      <c r="AQ36" s="12"/>
    </row>
    <row r="37">
      <c r="A37" s="22" t="s">
        <v>91</v>
      </c>
      <c r="B37" s="22" t="s">
        <v>92</v>
      </c>
      <c r="C37" s="22" t="s">
        <v>38</v>
      </c>
      <c r="D37" s="22">
        <v>4.0</v>
      </c>
      <c r="E37" s="8">
        <v>43874.0</v>
      </c>
      <c r="F37" s="7" t="s">
        <v>73</v>
      </c>
      <c r="G37" s="7">
        <v>100.0</v>
      </c>
      <c r="H37" s="7">
        <v>8.4</v>
      </c>
      <c r="I37" s="9">
        <v>0.5708333333333333</v>
      </c>
      <c r="J37" s="9">
        <v>0.5861111111111111</v>
      </c>
      <c r="K37" s="9">
        <v>0.5895833333333333</v>
      </c>
      <c r="L37" s="11"/>
      <c r="M37" s="8">
        <v>43875.0</v>
      </c>
      <c r="N37" s="9">
        <v>0.2972222222222222</v>
      </c>
      <c r="O37" s="7">
        <v>12.12</v>
      </c>
      <c r="P37" s="7">
        <v>10.8</v>
      </c>
      <c r="Q37" s="7">
        <v>10.7</v>
      </c>
      <c r="R37" s="7">
        <v>10.4</v>
      </c>
      <c r="S37" s="7">
        <v>15.2</v>
      </c>
      <c r="T37" s="7">
        <v>16.8</v>
      </c>
      <c r="U37" s="7">
        <v>15.0</v>
      </c>
      <c r="V37" s="7">
        <v>16.5</v>
      </c>
      <c r="W37" s="11"/>
      <c r="X37" s="8">
        <v>43878.0</v>
      </c>
      <c r="Y37" s="7">
        <v>16.4</v>
      </c>
      <c r="Z37" s="7">
        <v>13.1</v>
      </c>
      <c r="AA37" s="7">
        <v>12.5</v>
      </c>
      <c r="AB37" s="11"/>
      <c r="AC37" s="8">
        <v>43882.0</v>
      </c>
      <c r="AD37" s="7">
        <v>10.9</v>
      </c>
      <c r="AE37" s="7">
        <v>10.8</v>
      </c>
      <c r="AF37" s="13"/>
      <c r="AG37" s="14">
        <f t="shared" si="5"/>
        <v>0.101</v>
      </c>
      <c r="AH37" s="14">
        <f t="shared" si="6"/>
        <v>0.3881578947</v>
      </c>
      <c r="AI37" s="14">
        <f t="shared" si="7"/>
        <v>0.38</v>
      </c>
      <c r="AJ37" s="14">
        <f t="shared" si="8"/>
        <v>0.3840789474</v>
      </c>
      <c r="AK37" s="11"/>
      <c r="AL37" s="12">
        <f>VLOOKUP(A37,Sheet2!$A$1:$C$41,3,FALSE)</f>
        <v>0.415179358</v>
      </c>
      <c r="AM37" s="14">
        <f t="shared" si="9"/>
        <v>0.03110041063</v>
      </c>
      <c r="AN37" s="12"/>
      <c r="AO37" s="12"/>
      <c r="AP37" s="12"/>
      <c r="AQ37" s="12"/>
    </row>
    <row r="38">
      <c r="A38" s="22" t="s">
        <v>93</v>
      </c>
      <c r="B38" s="22" t="s">
        <v>94</v>
      </c>
      <c r="C38" s="22" t="s">
        <v>46</v>
      </c>
      <c r="D38" s="22">
        <v>1.0</v>
      </c>
      <c r="E38" s="8">
        <v>43874.0</v>
      </c>
      <c r="F38" s="7" t="s">
        <v>73</v>
      </c>
      <c r="G38" s="7">
        <v>100.0</v>
      </c>
      <c r="H38" s="7">
        <v>8.4</v>
      </c>
      <c r="I38" s="9">
        <v>0.5993055555555555</v>
      </c>
      <c r="J38" s="9">
        <v>0.6131944444444445</v>
      </c>
      <c r="K38" s="9">
        <v>0.6166666666666667</v>
      </c>
      <c r="L38" s="11"/>
      <c r="M38" s="8">
        <v>43875.0</v>
      </c>
      <c r="N38" s="9">
        <v>0.2972222222222222</v>
      </c>
      <c r="O38" s="7">
        <v>12.25</v>
      </c>
      <c r="P38" s="7">
        <v>11.0</v>
      </c>
      <c r="Q38" s="7">
        <v>11.1</v>
      </c>
      <c r="R38" s="7">
        <v>10.8</v>
      </c>
      <c r="S38" s="7">
        <v>15.2</v>
      </c>
      <c r="T38" s="7">
        <v>16.6</v>
      </c>
      <c r="U38" s="7">
        <v>15.3</v>
      </c>
      <c r="V38" s="7">
        <v>16.8</v>
      </c>
      <c r="W38" s="11"/>
      <c r="X38" s="8">
        <v>43878.0</v>
      </c>
      <c r="Y38" s="7">
        <v>14.6</v>
      </c>
      <c r="Z38" s="7">
        <v>12.9</v>
      </c>
      <c r="AA38" s="7">
        <v>12.4</v>
      </c>
      <c r="AB38" s="11"/>
      <c r="AC38" s="8">
        <v>43882.0</v>
      </c>
      <c r="AD38" s="7">
        <v>9.4</v>
      </c>
      <c r="AE38" s="7">
        <v>9.6</v>
      </c>
      <c r="AF38" s="13"/>
      <c r="AG38" s="14">
        <f t="shared" si="5"/>
        <v>0.07</v>
      </c>
      <c r="AH38" s="14">
        <f t="shared" si="6"/>
        <v>0.4736842105</v>
      </c>
      <c r="AI38" s="14">
        <f t="shared" si="7"/>
        <v>0.4705882353</v>
      </c>
      <c r="AJ38" s="14">
        <f t="shared" si="8"/>
        <v>0.4721362229</v>
      </c>
      <c r="AK38" s="11"/>
      <c r="AL38" s="12">
        <f>VLOOKUP(A38,Sheet2!$A$1:$C$41,3,FALSE)</f>
        <v>0.461072168</v>
      </c>
      <c r="AM38" s="14">
        <f t="shared" si="9"/>
        <v>-0.01106405491</v>
      </c>
      <c r="AN38" s="12"/>
      <c r="AO38" s="12"/>
      <c r="AP38" s="12"/>
      <c r="AQ38" s="12"/>
    </row>
    <row r="39">
      <c r="A39" s="22" t="s">
        <v>95</v>
      </c>
      <c r="B39" s="22" t="s">
        <v>96</v>
      </c>
      <c r="C39" s="22" t="s">
        <v>46</v>
      </c>
      <c r="D39" s="22">
        <v>2.0</v>
      </c>
      <c r="E39" s="8">
        <v>43874.0</v>
      </c>
      <c r="F39" s="7" t="s">
        <v>73</v>
      </c>
      <c r="G39" s="7">
        <v>100.0</v>
      </c>
      <c r="H39" s="7">
        <v>10.0</v>
      </c>
      <c r="I39" s="9">
        <v>0.5993055555555555</v>
      </c>
      <c r="J39" s="9">
        <v>0.6131944444444445</v>
      </c>
      <c r="K39" s="9">
        <v>0.6166666666666667</v>
      </c>
      <c r="L39" s="11"/>
      <c r="M39" s="8">
        <v>43875.0</v>
      </c>
      <c r="N39" s="9">
        <v>0.2972222222222222</v>
      </c>
      <c r="O39" s="7">
        <v>12.25</v>
      </c>
      <c r="P39" s="7">
        <v>10.9</v>
      </c>
      <c r="Q39" s="7">
        <v>10.7</v>
      </c>
      <c r="R39" s="7">
        <v>10.8</v>
      </c>
      <c r="S39" s="7">
        <v>15.1</v>
      </c>
      <c r="T39" s="7">
        <v>16.6</v>
      </c>
      <c r="U39" s="7">
        <v>15.2</v>
      </c>
      <c r="V39" s="7">
        <v>16.2</v>
      </c>
      <c r="W39" s="11"/>
      <c r="X39" s="8">
        <v>43878.0</v>
      </c>
      <c r="Y39" s="7">
        <v>16.0</v>
      </c>
      <c r="Z39" s="7">
        <v>12.9</v>
      </c>
      <c r="AA39" s="7">
        <v>12.7</v>
      </c>
      <c r="AB39" s="11"/>
      <c r="AC39" s="8">
        <v>43882.0</v>
      </c>
      <c r="AD39" s="7">
        <v>10.0</v>
      </c>
      <c r="AE39" s="7">
        <v>10.3</v>
      </c>
      <c r="AF39" s="13"/>
      <c r="AG39" s="14">
        <f t="shared" si="5"/>
        <v>0.092</v>
      </c>
      <c r="AH39" s="14">
        <f t="shared" si="6"/>
        <v>0.4370860927</v>
      </c>
      <c r="AI39" s="14">
        <f t="shared" si="7"/>
        <v>0.3881578947</v>
      </c>
      <c r="AJ39" s="14">
        <f t="shared" si="8"/>
        <v>0.4126219937</v>
      </c>
      <c r="AK39" s="11"/>
      <c r="AL39" s="12">
        <f>VLOOKUP(A39,Sheet2!$A$1:$C$41,3,FALSE)</f>
        <v>0.442364867</v>
      </c>
      <c r="AM39" s="14">
        <f t="shared" si="9"/>
        <v>0.02974287327</v>
      </c>
      <c r="AN39" s="12"/>
      <c r="AO39" s="12"/>
      <c r="AP39" s="12"/>
      <c r="AQ39" s="12"/>
    </row>
    <row r="40">
      <c r="A40" s="22" t="s">
        <v>97</v>
      </c>
      <c r="B40" s="22" t="s">
        <v>98</v>
      </c>
      <c r="C40" s="22" t="s">
        <v>46</v>
      </c>
      <c r="D40" s="22">
        <v>3.0</v>
      </c>
      <c r="E40" s="8">
        <v>43874.0</v>
      </c>
      <c r="F40" s="7" t="s">
        <v>73</v>
      </c>
      <c r="G40" s="7">
        <v>100.2</v>
      </c>
      <c r="H40" s="7">
        <v>9.7</v>
      </c>
      <c r="I40" s="9">
        <v>0.5993055555555555</v>
      </c>
      <c r="J40" s="9">
        <v>0.6131944444444445</v>
      </c>
      <c r="K40" s="9">
        <v>0.6166666666666667</v>
      </c>
      <c r="L40" s="11"/>
      <c r="M40" s="8">
        <v>43875.0</v>
      </c>
      <c r="N40" s="9">
        <v>0.2972222222222222</v>
      </c>
      <c r="O40" s="7">
        <v>12.2</v>
      </c>
      <c r="P40" s="7">
        <v>10.9</v>
      </c>
      <c r="Q40" s="7">
        <v>10.9</v>
      </c>
      <c r="R40" s="7">
        <v>10.7</v>
      </c>
      <c r="S40" s="7">
        <v>15.1</v>
      </c>
      <c r="T40" s="7">
        <v>16.7</v>
      </c>
      <c r="U40" s="7">
        <v>15.0</v>
      </c>
      <c r="V40" s="7">
        <v>16.6</v>
      </c>
      <c r="W40" s="11"/>
      <c r="X40" s="8">
        <v>43878.0</v>
      </c>
      <c r="Y40" s="7">
        <v>15.5</v>
      </c>
      <c r="Z40" s="7">
        <v>13.0</v>
      </c>
      <c r="AA40" s="7">
        <v>12.5</v>
      </c>
      <c r="AB40" s="11"/>
      <c r="AC40" s="8">
        <v>43882.0</v>
      </c>
      <c r="AD40" s="7">
        <v>9.6</v>
      </c>
      <c r="AE40" s="7">
        <v>9.6</v>
      </c>
      <c r="AF40" s="13"/>
      <c r="AG40" s="14">
        <f t="shared" si="5"/>
        <v>0.08483033932</v>
      </c>
      <c r="AH40" s="14">
        <f t="shared" si="6"/>
        <v>0.4701986755</v>
      </c>
      <c r="AI40" s="14">
        <f t="shared" si="7"/>
        <v>0.4666666667</v>
      </c>
      <c r="AJ40" s="14">
        <f t="shared" si="8"/>
        <v>0.4684326711</v>
      </c>
      <c r="AK40" s="11"/>
      <c r="AL40" s="12">
        <f>VLOOKUP(A40,Sheet2!$A$1:$C$41,3,FALSE)</f>
        <v>0.444976868</v>
      </c>
      <c r="AM40" s="14">
        <f t="shared" si="9"/>
        <v>-0.02345580308</v>
      </c>
      <c r="AN40" s="12"/>
      <c r="AO40" s="12"/>
      <c r="AP40" s="12"/>
      <c r="AQ40" s="12"/>
    </row>
    <row r="41">
      <c r="A41" s="22" t="s">
        <v>78</v>
      </c>
      <c r="B41" s="22" t="s">
        <v>79</v>
      </c>
      <c r="C41" s="22" t="s">
        <v>46</v>
      </c>
      <c r="D41" s="22">
        <v>4.0</v>
      </c>
      <c r="E41" s="8">
        <v>43874.0</v>
      </c>
      <c r="F41" s="7" t="s">
        <v>73</v>
      </c>
      <c r="G41" s="7">
        <v>100.1</v>
      </c>
      <c r="H41" s="7">
        <v>10.6</v>
      </c>
      <c r="I41" s="9">
        <v>0.5993055555555555</v>
      </c>
      <c r="J41" s="9">
        <v>0.6131944444444445</v>
      </c>
      <c r="K41" s="9">
        <v>0.6166666666666667</v>
      </c>
      <c r="L41" s="11"/>
      <c r="M41" s="8">
        <v>43875.0</v>
      </c>
      <c r="N41" s="9">
        <v>0.2972222222222222</v>
      </c>
      <c r="O41" s="7">
        <v>12.18</v>
      </c>
      <c r="P41" s="7">
        <v>10.8</v>
      </c>
      <c r="Q41" s="7">
        <v>10.7</v>
      </c>
      <c r="R41" s="7">
        <v>10.5</v>
      </c>
      <c r="S41" s="7">
        <v>15.0</v>
      </c>
      <c r="T41" s="7">
        <v>16.5</v>
      </c>
      <c r="U41" s="7">
        <v>15.5</v>
      </c>
      <c r="V41" s="7">
        <v>17.1</v>
      </c>
      <c r="W41" s="11"/>
      <c r="X41" s="8">
        <v>43878.0</v>
      </c>
      <c r="Y41" s="7">
        <v>15.8</v>
      </c>
      <c r="Z41" s="7">
        <v>12.6</v>
      </c>
      <c r="AA41" s="7">
        <v>12.6</v>
      </c>
      <c r="AB41" s="11"/>
      <c r="AC41" s="8">
        <v>43882.0</v>
      </c>
      <c r="AD41" s="7">
        <v>10.8</v>
      </c>
      <c r="AE41" s="7">
        <v>10.9</v>
      </c>
      <c r="AF41" s="13"/>
      <c r="AG41" s="14">
        <f t="shared" si="5"/>
        <v>0.08991008991</v>
      </c>
      <c r="AH41" s="14">
        <f t="shared" si="6"/>
        <v>0.38</v>
      </c>
      <c r="AI41" s="14">
        <f t="shared" si="7"/>
        <v>0.4</v>
      </c>
      <c r="AJ41" s="14">
        <f t="shared" si="8"/>
        <v>0.39</v>
      </c>
      <c r="AK41" s="11"/>
      <c r="AL41" s="12">
        <f>VLOOKUP(A41,Sheet2!$A$1:$C$41,3,FALSE)</f>
        <v>0.397860177</v>
      </c>
      <c r="AM41" s="14">
        <f t="shared" si="9"/>
        <v>0.007860177</v>
      </c>
      <c r="AN41" s="12"/>
      <c r="AO41" s="12"/>
      <c r="AP41" s="12"/>
      <c r="AQ41" s="12"/>
    </row>
    <row r="42">
      <c r="A42" s="22" t="s">
        <v>82</v>
      </c>
      <c r="B42" s="22">
        <v>1538.0</v>
      </c>
      <c r="C42" s="22" t="s">
        <v>38</v>
      </c>
      <c r="D42" s="22">
        <v>1.0</v>
      </c>
      <c r="E42" s="8">
        <v>43880.0</v>
      </c>
      <c r="F42" s="7" t="s">
        <v>73</v>
      </c>
      <c r="G42" s="7">
        <v>100.0</v>
      </c>
      <c r="H42" s="7">
        <v>8.8</v>
      </c>
      <c r="I42" s="9">
        <v>0.56875</v>
      </c>
      <c r="J42" s="9">
        <v>0.5833333333333334</v>
      </c>
      <c r="K42" s="9">
        <v>0.5875</v>
      </c>
      <c r="L42" s="11"/>
      <c r="M42" s="8">
        <v>43881.0</v>
      </c>
      <c r="N42" s="9">
        <v>0.2951388888888889</v>
      </c>
      <c r="O42" s="7">
        <v>12.25</v>
      </c>
      <c r="P42" s="7">
        <v>10.4</v>
      </c>
      <c r="Q42" s="7">
        <v>10.5</v>
      </c>
      <c r="R42" s="7">
        <v>10.6</v>
      </c>
      <c r="S42" s="7">
        <v>15.1</v>
      </c>
      <c r="T42" s="7">
        <v>16.8</v>
      </c>
      <c r="U42" s="7">
        <v>15.2</v>
      </c>
      <c r="V42" s="7">
        <v>17.0</v>
      </c>
      <c r="W42" s="11"/>
      <c r="X42" s="8">
        <v>43885.0</v>
      </c>
      <c r="Y42" s="7">
        <v>12.2</v>
      </c>
      <c r="Z42" s="7">
        <v>12.6</v>
      </c>
      <c r="AA42" s="7">
        <v>15.5</v>
      </c>
      <c r="AB42" s="11"/>
      <c r="AC42" s="8">
        <v>43888.0</v>
      </c>
      <c r="AD42" s="7">
        <v>10.9</v>
      </c>
      <c r="AE42" s="7">
        <v>11.0</v>
      </c>
      <c r="AF42" s="13"/>
      <c r="AG42" s="14">
        <f t="shared" si="5"/>
        <v>0.088</v>
      </c>
      <c r="AH42" s="14">
        <f t="shared" si="6"/>
        <v>0.3907284768</v>
      </c>
      <c r="AI42" s="14">
        <f t="shared" si="7"/>
        <v>0.3947368421</v>
      </c>
      <c r="AJ42" s="14">
        <f t="shared" si="8"/>
        <v>0.3927326595</v>
      </c>
      <c r="AK42" s="11"/>
      <c r="AL42" s="12">
        <f>VLOOKUP(A42,Sheet2!$A$1:$C$41,3,FALSE)</f>
        <v>0.359077555</v>
      </c>
      <c r="AM42" s="14">
        <f t="shared" si="9"/>
        <v>-0.03365510446</v>
      </c>
      <c r="AN42" s="7"/>
      <c r="AO42" s="7" t="s">
        <v>99</v>
      </c>
      <c r="AP42" s="12"/>
      <c r="AQ42" s="12"/>
    </row>
    <row r="43">
      <c r="A43" s="22" t="s">
        <v>100</v>
      </c>
      <c r="B43" s="22" t="s">
        <v>101</v>
      </c>
      <c r="C43" s="22" t="s">
        <v>38</v>
      </c>
      <c r="D43" s="22">
        <v>2.0</v>
      </c>
      <c r="E43" s="8">
        <v>43880.0</v>
      </c>
      <c r="F43" s="7" t="s">
        <v>73</v>
      </c>
      <c r="G43" s="7">
        <v>99.9</v>
      </c>
      <c r="H43" s="7">
        <v>7.6</v>
      </c>
      <c r="I43" s="9">
        <v>0.56875</v>
      </c>
      <c r="J43" s="9">
        <v>0.5833333333333334</v>
      </c>
      <c r="K43" s="9">
        <v>0.5875</v>
      </c>
      <c r="L43" s="11"/>
      <c r="M43" s="8">
        <v>43881.0</v>
      </c>
      <c r="N43" s="9">
        <v>0.2951388888888889</v>
      </c>
      <c r="O43" s="7">
        <v>12.19</v>
      </c>
      <c r="P43" s="7">
        <v>10.7</v>
      </c>
      <c r="Q43" s="7">
        <v>10.7</v>
      </c>
      <c r="R43" s="7">
        <v>10.7</v>
      </c>
      <c r="S43" s="7">
        <v>15.3</v>
      </c>
      <c r="T43" s="7">
        <v>17.0</v>
      </c>
      <c r="U43" s="7">
        <v>15.0</v>
      </c>
      <c r="V43" s="7">
        <v>16.6</v>
      </c>
      <c r="W43" s="11"/>
      <c r="X43" s="8">
        <v>43885.0</v>
      </c>
      <c r="Y43" s="7">
        <v>12.7</v>
      </c>
      <c r="Z43" s="7">
        <v>12.8</v>
      </c>
      <c r="AA43" s="7">
        <v>16.3</v>
      </c>
      <c r="AB43" s="11"/>
      <c r="AC43" s="8">
        <v>43888.0</v>
      </c>
      <c r="AD43" s="7">
        <v>10.8</v>
      </c>
      <c r="AE43" s="7">
        <v>10.4</v>
      </c>
      <c r="AF43" s="13"/>
      <c r="AG43" s="14">
        <f t="shared" si="5"/>
        <v>0.0970970971</v>
      </c>
      <c r="AH43" s="14">
        <f t="shared" si="6"/>
        <v>0.4052287582</v>
      </c>
      <c r="AI43" s="14">
        <f t="shared" si="7"/>
        <v>0.4133333333</v>
      </c>
      <c r="AJ43" s="14">
        <f t="shared" si="8"/>
        <v>0.4092810458</v>
      </c>
      <c r="AK43" s="11"/>
      <c r="AL43" s="12">
        <f>VLOOKUP(A43,Sheet2!$A$1:$C$41,3,FALSE)</f>
        <v>0.439402654</v>
      </c>
      <c r="AM43" s="14">
        <f t="shared" si="9"/>
        <v>0.03012160825</v>
      </c>
      <c r="AN43" s="7"/>
      <c r="AO43" s="7" t="s">
        <v>99</v>
      </c>
      <c r="AP43" s="12"/>
      <c r="AQ43" s="12"/>
    </row>
    <row r="44">
      <c r="A44" s="22" t="s">
        <v>102</v>
      </c>
      <c r="B44" s="22" t="s">
        <v>103</v>
      </c>
      <c r="C44" s="22" t="s">
        <v>38</v>
      </c>
      <c r="D44" s="22">
        <v>3.0</v>
      </c>
      <c r="E44" s="8">
        <v>43880.0</v>
      </c>
      <c r="F44" s="7" t="s">
        <v>73</v>
      </c>
      <c r="G44" s="7">
        <v>99.9</v>
      </c>
      <c r="H44" s="7">
        <v>8.0</v>
      </c>
      <c r="I44" s="9">
        <v>0.56875</v>
      </c>
      <c r="J44" s="9">
        <v>0.5833333333333334</v>
      </c>
      <c r="K44" s="9">
        <v>0.5875</v>
      </c>
      <c r="L44" s="11"/>
      <c r="M44" s="8">
        <v>43881.0</v>
      </c>
      <c r="N44" s="9">
        <v>0.2951388888888889</v>
      </c>
      <c r="O44" s="7">
        <v>11.78</v>
      </c>
      <c r="P44" s="7">
        <v>10.8</v>
      </c>
      <c r="Q44" s="7">
        <v>10.6</v>
      </c>
      <c r="R44" s="7">
        <v>10.7</v>
      </c>
      <c r="S44" s="7">
        <v>15.0</v>
      </c>
      <c r="T44" s="7">
        <v>16.5</v>
      </c>
      <c r="U44" s="7">
        <v>15.2</v>
      </c>
      <c r="V44" s="7">
        <v>16.8</v>
      </c>
      <c r="W44" s="11"/>
      <c r="X44" s="8">
        <v>43885.0</v>
      </c>
      <c r="Y44" s="7">
        <v>13.5</v>
      </c>
      <c r="Z44" s="7">
        <v>13.3</v>
      </c>
      <c r="AA44" s="7">
        <v>18.1</v>
      </c>
      <c r="AB44" s="11"/>
      <c r="AC44" s="8">
        <v>43888.0</v>
      </c>
      <c r="AD44" s="7">
        <v>11.0</v>
      </c>
      <c r="AE44" s="7">
        <v>11.2</v>
      </c>
      <c r="AF44" s="13"/>
      <c r="AG44" s="14">
        <f t="shared" si="5"/>
        <v>0.1281281281</v>
      </c>
      <c r="AH44" s="14">
        <f t="shared" si="6"/>
        <v>0.3666666667</v>
      </c>
      <c r="AI44" s="14">
        <f t="shared" si="7"/>
        <v>0.3684210526</v>
      </c>
      <c r="AJ44" s="14">
        <f t="shared" si="8"/>
        <v>0.3675438596</v>
      </c>
      <c r="AK44" s="11"/>
      <c r="AL44" s="12">
        <f>VLOOKUP(A44,Sheet2!$A$1:$C$41,3,FALSE)</f>
        <v>0.381837502</v>
      </c>
      <c r="AM44" s="14">
        <f t="shared" si="9"/>
        <v>0.01429364235</v>
      </c>
      <c r="AN44" s="7"/>
      <c r="AO44" s="7" t="s">
        <v>99</v>
      </c>
      <c r="AP44" s="12"/>
      <c r="AQ44" s="12"/>
    </row>
    <row r="45">
      <c r="A45" s="22" t="s">
        <v>104</v>
      </c>
      <c r="B45" s="22" t="s">
        <v>105</v>
      </c>
      <c r="C45" s="22" t="s">
        <v>38</v>
      </c>
      <c r="D45" s="22">
        <v>4.0</v>
      </c>
      <c r="E45" s="8">
        <v>43880.0</v>
      </c>
      <c r="F45" s="7" t="s">
        <v>73</v>
      </c>
      <c r="G45" s="7">
        <v>100.0</v>
      </c>
      <c r="H45" s="7">
        <v>11.1</v>
      </c>
      <c r="I45" s="9">
        <v>0.56875</v>
      </c>
      <c r="J45" s="9">
        <v>0.5833333333333334</v>
      </c>
      <c r="K45" s="9">
        <v>0.5875</v>
      </c>
      <c r="L45" s="11"/>
      <c r="M45" s="8">
        <v>43881.0</v>
      </c>
      <c r="N45" s="9">
        <v>0.2951388888888889</v>
      </c>
      <c r="O45" s="7">
        <v>12.23</v>
      </c>
      <c r="P45" s="7">
        <v>10.8</v>
      </c>
      <c r="Q45" s="7">
        <v>10.5</v>
      </c>
      <c r="R45" s="7">
        <v>10.7</v>
      </c>
      <c r="S45" s="7">
        <v>15.1</v>
      </c>
      <c r="T45" s="7">
        <v>16.7</v>
      </c>
      <c r="U45" s="7">
        <v>15.2</v>
      </c>
      <c r="V45" s="7">
        <v>16.8</v>
      </c>
      <c r="W45" s="11"/>
      <c r="X45" s="8">
        <v>43885.0</v>
      </c>
      <c r="Y45" s="7">
        <v>13.2</v>
      </c>
      <c r="Z45" s="7">
        <v>12.9</v>
      </c>
      <c r="AA45" s="7">
        <v>16.9</v>
      </c>
      <c r="AB45" s="11"/>
      <c r="AC45" s="8">
        <v>43888.0</v>
      </c>
      <c r="AD45" s="7">
        <v>10.9</v>
      </c>
      <c r="AE45" s="7">
        <v>11.1</v>
      </c>
      <c r="AF45" s="13"/>
      <c r="AG45" s="14">
        <f t="shared" si="5"/>
        <v>0.11</v>
      </c>
      <c r="AH45" s="14">
        <f t="shared" si="6"/>
        <v>0.3841059603</v>
      </c>
      <c r="AI45" s="14">
        <f t="shared" si="7"/>
        <v>0.375</v>
      </c>
      <c r="AJ45" s="14">
        <f t="shared" si="8"/>
        <v>0.3795529801</v>
      </c>
      <c r="AK45" s="11"/>
      <c r="AL45" s="12">
        <f>VLOOKUP(A45,Sheet2!$A$1:$C$41,3,FALSE)</f>
        <v>0.41754053</v>
      </c>
      <c r="AM45" s="14">
        <f t="shared" si="9"/>
        <v>0.03798754987</v>
      </c>
      <c r="AN45" s="7"/>
      <c r="AO45" s="7" t="s">
        <v>99</v>
      </c>
      <c r="AP45" s="12"/>
      <c r="AQ45" s="12"/>
    </row>
    <row r="46">
      <c r="A46" s="22" t="s">
        <v>106</v>
      </c>
      <c r="B46" s="22" t="s">
        <v>107</v>
      </c>
      <c r="C46" s="22" t="s">
        <v>46</v>
      </c>
      <c r="D46" s="22">
        <v>1.0</v>
      </c>
      <c r="E46" s="8">
        <v>43880.0</v>
      </c>
      <c r="F46" s="7" t="s">
        <v>73</v>
      </c>
      <c r="G46" s="7">
        <v>100.0</v>
      </c>
      <c r="H46" s="7">
        <v>9.0</v>
      </c>
      <c r="I46" s="9">
        <v>0.5958333333333333</v>
      </c>
      <c r="J46" s="9">
        <v>0.6083333333333333</v>
      </c>
      <c r="K46" s="9">
        <v>0.6125</v>
      </c>
      <c r="L46" s="11"/>
      <c r="M46" s="8">
        <v>43881.0</v>
      </c>
      <c r="N46" s="9">
        <v>0.2951388888888889</v>
      </c>
      <c r="O46" s="7">
        <v>12.28</v>
      </c>
      <c r="P46" s="7">
        <v>11.0</v>
      </c>
      <c r="Q46" s="7">
        <v>10.8</v>
      </c>
      <c r="R46" s="7">
        <v>10.9</v>
      </c>
      <c r="S46" s="7">
        <v>15.2</v>
      </c>
      <c r="T46" s="7">
        <v>16.7</v>
      </c>
      <c r="U46" s="7">
        <v>15.0</v>
      </c>
      <c r="V46" s="7">
        <v>16.4</v>
      </c>
      <c r="W46" s="11"/>
      <c r="X46" s="8">
        <v>43885.0</v>
      </c>
      <c r="Y46" s="7">
        <v>12.9</v>
      </c>
      <c r="Z46" s="7">
        <v>12.8</v>
      </c>
      <c r="AA46" s="7">
        <v>16.2</v>
      </c>
      <c r="AB46" s="11"/>
      <c r="AC46" s="8">
        <v>43888.0</v>
      </c>
      <c r="AD46" s="7">
        <v>11.1</v>
      </c>
      <c r="AE46" s="7">
        <v>10.8</v>
      </c>
      <c r="AF46" s="13"/>
      <c r="AG46" s="14">
        <f t="shared" si="5"/>
        <v>0.092</v>
      </c>
      <c r="AH46" s="14">
        <f t="shared" si="6"/>
        <v>0.3684210526</v>
      </c>
      <c r="AI46" s="14">
        <f t="shared" si="7"/>
        <v>0.3733333333</v>
      </c>
      <c r="AJ46" s="14">
        <f t="shared" si="8"/>
        <v>0.370877193</v>
      </c>
      <c r="AK46" s="11"/>
      <c r="AL46" s="12">
        <f>VLOOKUP(A46,Sheet2!$A$1:$C$41,3,FALSE)</f>
        <v>0.329780478</v>
      </c>
      <c r="AM46" s="14">
        <f t="shared" si="9"/>
        <v>-0.04109671498</v>
      </c>
      <c r="AN46" s="7"/>
      <c r="AO46" s="7" t="s">
        <v>99</v>
      </c>
      <c r="AP46" s="12"/>
      <c r="AQ46" s="12"/>
    </row>
    <row r="47">
      <c r="A47" s="22" t="s">
        <v>104</v>
      </c>
      <c r="B47" s="22" t="s">
        <v>105</v>
      </c>
      <c r="C47" s="22" t="s">
        <v>46</v>
      </c>
      <c r="D47" s="22">
        <v>2.0</v>
      </c>
      <c r="E47" s="8">
        <v>43880.0</v>
      </c>
      <c r="F47" s="7" t="s">
        <v>73</v>
      </c>
      <c r="G47" s="7">
        <v>100.1</v>
      </c>
      <c r="H47" s="7">
        <v>10.5</v>
      </c>
      <c r="I47" s="9">
        <v>0.5958333333333333</v>
      </c>
      <c r="J47" s="9">
        <v>0.6083333333333333</v>
      </c>
      <c r="K47" s="9">
        <v>0.6125</v>
      </c>
      <c r="L47" s="11"/>
      <c r="M47" s="8">
        <v>43881.0</v>
      </c>
      <c r="N47" s="9">
        <v>0.2951388888888889</v>
      </c>
      <c r="O47" s="7">
        <v>12.23</v>
      </c>
      <c r="P47" s="7">
        <v>10.9</v>
      </c>
      <c r="Q47" s="7">
        <v>10.9</v>
      </c>
      <c r="R47" s="7">
        <v>10.9</v>
      </c>
      <c r="S47" s="7">
        <v>15.2</v>
      </c>
      <c r="T47" s="7">
        <v>16.6</v>
      </c>
      <c r="U47" s="7">
        <v>15.2</v>
      </c>
      <c r="V47" s="7">
        <v>16.5</v>
      </c>
      <c r="W47" s="11"/>
      <c r="X47" s="8">
        <v>43885.0</v>
      </c>
      <c r="Y47" s="7">
        <v>13.3</v>
      </c>
      <c r="Z47" s="7">
        <v>13.4</v>
      </c>
      <c r="AA47" s="7">
        <v>17.1</v>
      </c>
      <c r="AB47" s="11"/>
      <c r="AC47" s="8">
        <v>43888.0</v>
      </c>
      <c r="AD47" s="7">
        <v>10.7</v>
      </c>
      <c r="AE47" s="7">
        <v>10.6</v>
      </c>
      <c r="AF47" s="13"/>
      <c r="AG47" s="14">
        <f t="shared" si="5"/>
        <v>0.1108891109</v>
      </c>
      <c r="AH47" s="14">
        <f t="shared" si="6"/>
        <v>0.3881578947</v>
      </c>
      <c r="AI47" s="14">
        <f t="shared" si="7"/>
        <v>0.3881578947</v>
      </c>
      <c r="AJ47" s="14">
        <f t="shared" si="8"/>
        <v>0.3881578947</v>
      </c>
      <c r="AK47" s="11"/>
      <c r="AL47" s="12">
        <f>VLOOKUP(A47,Sheet2!$A$1:$C$41,3,FALSE)</f>
        <v>0.41754053</v>
      </c>
      <c r="AM47" s="14">
        <f t="shared" si="9"/>
        <v>0.02938263526</v>
      </c>
      <c r="AN47" s="7"/>
      <c r="AO47" s="7" t="s">
        <v>99</v>
      </c>
      <c r="AP47" s="12"/>
      <c r="AQ47" s="12"/>
    </row>
    <row r="48">
      <c r="A48" s="22" t="s">
        <v>108</v>
      </c>
      <c r="B48" s="22" t="s">
        <v>109</v>
      </c>
      <c r="C48" s="22" t="s">
        <v>46</v>
      </c>
      <c r="D48" s="22">
        <v>3.0</v>
      </c>
      <c r="E48" s="8">
        <v>43880.0</v>
      </c>
      <c r="F48" s="7" t="s">
        <v>73</v>
      </c>
      <c r="G48" s="7">
        <v>100.0</v>
      </c>
      <c r="H48" s="7">
        <v>5.9</v>
      </c>
      <c r="I48" s="9">
        <v>0.5958333333333333</v>
      </c>
      <c r="J48" s="9">
        <v>0.6083333333333333</v>
      </c>
      <c r="K48" s="9">
        <v>0.6125</v>
      </c>
      <c r="L48" s="11"/>
      <c r="M48" s="8">
        <v>43881.0</v>
      </c>
      <c r="N48" s="9">
        <v>0.2951388888888889</v>
      </c>
      <c r="O48" s="7">
        <v>12.18</v>
      </c>
      <c r="P48" s="7">
        <v>11.0</v>
      </c>
      <c r="Q48" s="7">
        <v>10.9</v>
      </c>
      <c r="R48" s="7">
        <v>10.8</v>
      </c>
      <c r="S48" s="7">
        <v>15.0</v>
      </c>
      <c r="T48" s="7">
        <v>16.5</v>
      </c>
      <c r="U48" s="7">
        <v>15.1</v>
      </c>
      <c r="V48" s="7">
        <v>16.7</v>
      </c>
      <c r="W48" s="11"/>
      <c r="X48" s="8">
        <v>43885.0</v>
      </c>
      <c r="Y48" s="7">
        <v>13.0</v>
      </c>
      <c r="Z48" s="7">
        <v>13.0</v>
      </c>
      <c r="AA48" s="7">
        <v>16.1</v>
      </c>
      <c r="AB48" s="11"/>
      <c r="AC48" s="8">
        <v>43888.0</v>
      </c>
      <c r="AD48" s="7">
        <v>9.6</v>
      </c>
      <c r="AE48" s="7">
        <v>9.6</v>
      </c>
      <c r="AF48" s="13"/>
      <c r="AG48" s="14">
        <f t="shared" si="5"/>
        <v>0.094</v>
      </c>
      <c r="AH48" s="14">
        <f t="shared" si="6"/>
        <v>0.46</v>
      </c>
      <c r="AI48" s="14">
        <f t="shared" si="7"/>
        <v>0.4701986755</v>
      </c>
      <c r="AJ48" s="14">
        <f t="shared" si="8"/>
        <v>0.4650993377</v>
      </c>
      <c r="AK48" s="11"/>
      <c r="AL48" s="12" t="str">
        <f>VLOOKUP(A48,Sheet2!$A$1:$C$41,3,FALSE)</f>
        <v>#N/A</v>
      </c>
      <c r="AM48" s="12" t="str">
        <f t="shared" si="9"/>
        <v>#N/A</v>
      </c>
      <c r="AN48" s="7"/>
      <c r="AO48" s="7" t="s">
        <v>110</v>
      </c>
      <c r="AP48" s="12"/>
      <c r="AQ48" s="12"/>
    </row>
    <row r="49">
      <c r="A49" s="22" t="s">
        <v>111</v>
      </c>
      <c r="B49" s="22" t="s">
        <v>112</v>
      </c>
      <c r="C49" s="22" t="s">
        <v>46</v>
      </c>
      <c r="D49" s="22">
        <v>4.0</v>
      </c>
      <c r="E49" s="8">
        <v>43880.0</v>
      </c>
      <c r="F49" s="7" t="s">
        <v>73</v>
      </c>
      <c r="G49" s="7">
        <v>100.1</v>
      </c>
      <c r="H49" s="7">
        <v>9.3</v>
      </c>
      <c r="I49" s="9">
        <v>0.5958333333333333</v>
      </c>
      <c r="J49" s="9">
        <v>0.6083333333333333</v>
      </c>
      <c r="K49" s="9">
        <v>0.6125</v>
      </c>
      <c r="L49" s="11"/>
      <c r="M49" s="8">
        <v>43881.0</v>
      </c>
      <c r="N49" s="9">
        <v>0.2951388888888889</v>
      </c>
      <c r="O49" s="7">
        <v>12.23</v>
      </c>
      <c r="P49" s="7">
        <v>11.1</v>
      </c>
      <c r="Q49" s="7">
        <v>10.8</v>
      </c>
      <c r="R49" s="7">
        <v>11.0</v>
      </c>
      <c r="S49" s="7">
        <v>15.1</v>
      </c>
      <c r="T49" s="7">
        <v>16.7</v>
      </c>
      <c r="U49" s="7">
        <v>15.3</v>
      </c>
      <c r="V49" s="7">
        <v>16.8</v>
      </c>
      <c r="W49" s="11"/>
      <c r="X49" s="8">
        <v>43885.0</v>
      </c>
      <c r="Y49" s="7">
        <v>13.2</v>
      </c>
      <c r="Z49" s="7">
        <v>13.4</v>
      </c>
      <c r="AA49" s="7">
        <v>15.6</v>
      </c>
      <c r="AB49" s="11"/>
      <c r="AC49" s="8">
        <v>43888.0</v>
      </c>
      <c r="AD49" s="7">
        <v>10.9</v>
      </c>
      <c r="AE49" s="7">
        <v>10.9</v>
      </c>
      <c r="AF49" s="13"/>
      <c r="AG49" s="14">
        <f t="shared" si="5"/>
        <v>0.09290709291</v>
      </c>
      <c r="AH49" s="14">
        <f t="shared" si="6"/>
        <v>0.3841059603</v>
      </c>
      <c r="AI49" s="14">
        <f t="shared" si="7"/>
        <v>0.385620915</v>
      </c>
      <c r="AJ49" s="14">
        <f t="shared" si="8"/>
        <v>0.3848634376</v>
      </c>
      <c r="AK49" s="11"/>
      <c r="AL49" s="12">
        <f>VLOOKUP(A49,Sheet2!$A$1:$C$41,3,FALSE)</f>
        <v>0.432269328</v>
      </c>
      <c r="AM49" s="14">
        <f t="shared" si="9"/>
        <v>0.04740589035</v>
      </c>
      <c r="AN49" s="7"/>
      <c r="AO49" s="7" t="s">
        <v>99</v>
      </c>
      <c r="AP49" s="12"/>
      <c r="AQ49" s="12"/>
    </row>
    <row r="50">
      <c r="A50" s="22" t="s">
        <v>113</v>
      </c>
      <c r="B50" s="22" t="s">
        <v>114</v>
      </c>
      <c r="C50" s="22" t="s">
        <v>38</v>
      </c>
      <c r="D50" s="22">
        <v>1.0</v>
      </c>
      <c r="E50" s="8">
        <v>43881.0</v>
      </c>
      <c r="F50" s="7" t="s">
        <v>73</v>
      </c>
      <c r="G50" s="7">
        <v>100.0</v>
      </c>
      <c r="H50" s="7">
        <v>11.7</v>
      </c>
      <c r="I50" s="9">
        <v>0.5736111111111111</v>
      </c>
      <c r="J50" s="9">
        <v>0.5895833333333333</v>
      </c>
      <c r="K50" s="9">
        <v>0.5930555555555556</v>
      </c>
      <c r="L50" s="11"/>
      <c r="M50" s="8">
        <v>43882.0</v>
      </c>
      <c r="N50" s="9">
        <v>0.29375</v>
      </c>
      <c r="O50" s="7">
        <v>12.31</v>
      </c>
      <c r="P50" s="7">
        <v>10.9</v>
      </c>
      <c r="Q50" s="7">
        <v>11.0</v>
      </c>
      <c r="R50" s="7">
        <v>11.0</v>
      </c>
      <c r="S50" s="7">
        <v>15.0</v>
      </c>
      <c r="T50" s="7">
        <v>16.7</v>
      </c>
      <c r="U50" s="7">
        <v>15.0</v>
      </c>
      <c r="V50" s="7">
        <v>16.7</v>
      </c>
      <c r="W50" s="11"/>
      <c r="X50" s="8">
        <v>43885.0</v>
      </c>
      <c r="Y50" s="7">
        <v>13.2</v>
      </c>
      <c r="Z50" s="7">
        <v>13.2</v>
      </c>
      <c r="AA50" s="7">
        <v>16.3</v>
      </c>
      <c r="AB50" s="11"/>
      <c r="AC50" s="8">
        <v>43889.0</v>
      </c>
      <c r="AD50" s="7">
        <v>11.0</v>
      </c>
      <c r="AE50" s="7">
        <v>11.1</v>
      </c>
      <c r="AF50" s="13"/>
      <c r="AG50" s="14">
        <f t="shared" si="5"/>
        <v>0.098</v>
      </c>
      <c r="AH50" s="14">
        <f t="shared" si="6"/>
        <v>0.38</v>
      </c>
      <c r="AI50" s="14">
        <f t="shared" si="7"/>
        <v>0.3733333333</v>
      </c>
      <c r="AJ50" s="14">
        <f t="shared" si="8"/>
        <v>0.3766666667</v>
      </c>
      <c r="AK50" s="11"/>
      <c r="AL50" s="12">
        <f>VLOOKUP(A50,Sheet2!$A$1:$C$41,3,FALSE)</f>
        <v>0.388125064</v>
      </c>
      <c r="AM50" s="14">
        <f t="shared" si="9"/>
        <v>0.01145839733</v>
      </c>
      <c r="AN50" s="12"/>
      <c r="AO50" s="12"/>
      <c r="AP50" s="12"/>
      <c r="AQ50" s="12"/>
    </row>
    <row r="51">
      <c r="A51" s="22" t="s">
        <v>85</v>
      </c>
      <c r="B51" s="22" t="s">
        <v>86</v>
      </c>
      <c r="C51" s="22" t="s">
        <v>38</v>
      </c>
      <c r="D51" s="22">
        <v>2.0</v>
      </c>
      <c r="E51" s="8">
        <v>43881.0</v>
      </c>
      <c r="F51" s="7" t="s">
        <v>73</v>
      </c>
      <c r="G51" s="7">
        <v>100.0</v>
      </c>
      <c r="H51" s="7">
        <v>10.0</v>
      </c>
      <c r="I51" s="9">
        <v>0.5736111111111111</v>
      </c>
      <c r="J51" s="9">
        <v>0.5895833333333333</v>
      </c>
      <c r="K51" s="9">
        <v>0.5930555555555556</v>
      </c>
      <c r="L51" s="11"/>
      <c r="M51" s="8">
        <v>43882.0</v>
      </c>
      <c r="N51" s="9">
        <v>0.29375</v>
      </c>
      <c r="O51" s="7">
        <v>12.26</v>
      </c>
      <c r="P51" s="7">
        <v>11.0</v>
      </c>
      <c r="Q51" s="7">
        <v>11.0</v>
      </c>
      <c r="R51" s="7">
        <v>11.0</v>
      </c>
      <c r="S51" s="7">
        <v>15.1</v>
      </c>
      <c r="T51" s="7">
        <v>16.7</v>
      </c>
      <c r="U51" s="7">
        <v>15.1</v>
      </c>
      <c r="V51" s="7">
        <v>16.8</v>
      </c>
      <c r="W51" s="11"/>
      <c r="X51" s="8">
        <v>43885.0</v>
      </c>
      <c r="Y51" s="7">
        <v>13.5</v>
      </c>
      <c r="Z51" s="7">
        <v>13.7</v>
      </c>
      <c r="AA51" s="7">
        <v>16.5</v>
      </c>
      <c r="AB51" s="11"/>
      <c r="AC51" s="8">
        <v>43889.0</v>
      </c>
      <c r="AD51" s="7">
        <v>11.0</v>
      </c>
      <c r="AE51" s="7">
        <v>11.1</v>
      </c>
      <c r="AF51" s="13"/>
      <c r="AG51" s="14">
        <f t="shared" si="5"/>
        <v>0.107</v>
      </c>
      <c r="AH51" s="14">
        <f t="shared" si="6"/>
        <v>0.3774834437</v>
      </c>
      <c r="AI51" s="14">
        <f t="shared" si="7"/>
        <v>0.3774834437</v>
      </c>
      <c r="AJ51" s="14">
        <f t="shared" si="8"/>
        <v>0.3774834437</v>
      </c>
      <c r="AK51" s="11"/>
      <c r="AL51" s="12">
        <f>VLOOKUP(A51,Sheet2!$A$1:$C$41,3,FALSE)</f>
        <v>0.352797599</v>
      </c>
      <c r="AM51" s="14">
        <f t="shared" si="9"/>
        <v>-0.02468584471</v>
      </c>
      <c r="AN51" s="12"/>
      <c r="AO51" s="12"/>
      <c r="AP51" s="12"/>
      <c r="AQ51" s="12"/>
    </row>
    <row r="52">
      <c r="A52" s="22" t="s">
        <v>115</v>
      </c>
      <c r="B52" s="22" t="s">
        <v>116</v>
      </c>
      <c r="C52" s="22" t="s">
        <v>38</v>
      </c>
      <c r="D52" s="22">
        <v>3.0</v>
      </c>
      <c r="E52" s="8">
        <v>43881.0</v>
      </c>
      <c r="F52" s="7" t="s">
        <v>73</v>
      </c>
      <c r="G52" s="7">
        <v>100.0</v>
      </c>
      <c r="H52" s="7">
        <v>8.0</v>
      </c>
      <c r="I52" s="9">
        <v>0.5736111111111111</v>
      </c>
      <c r="J52" s="9">
        <v>0.5895833333333333</v>
      </c>
      <c r="K52" s="9">
        <v>0.5930555555555556</v>
      </c>
      <c r="L52" s="11"/>
      <c r="M52" s="8">
        <v>43882.0</v>
      </c>
      <c r="N52" s="9">
        <v>0.29375</v>
      </c>
      <c r="O52" s="7">
        <v>12.25</v>
      </c>
      <c r="P52" s="7">
        <v>11.2</v>
      </c>
      <c r="Q52" s="7">
        <v>10.8</v>
      </c>
      <c r="R52" s="7">
        <v>11.0</v>
      </c>
      <c r="S52" s="7">
        <v>15.2</v>
      </c>
      <c r="T52" s="7">
        <v>16.8</v>
      </c>
      <c r="U52" s="7">
        <v>15.0</v>
      </c>
      <c r="V52" s="7">
        <v>16.6</v>
      </c>
      <c r="W52" s="11"/>
      <c r="X52" s="8">
        <v>43885.0</v>
      </c>
      <c r="Y52" s="7">
        <v>13.8</v>
      </c>
      <c r="Z52" s="7">
        <v>13.6</v>
      </c>
      <c r="AA52" s="7">
        <v>16.0</v>
      </c>
      <c r="AB52" s="11"/>
      <c r="AC52" s="8">
        <v>43889.0</v>
      </c>
      <c r="AD52" s="7">
        <v>10.1</v>
      </c>
      <c r="AE52" s="7">
        <v>10.0</v>
      </c>
      <c r="AF52" s="13"/>
      <c r="AG52" s="14">
        <f t="shared" si="5"/>
        <v>0.104</v>
      </c>
      <c r="AH52" s="14">
        <f t="shared" si="6"/>
        <v>0.4407894737</v>
      </c>
      <c r="AI52" s="14">
        <f t="shared" si="7"/>
        <v>0.44</v>
      </c>
      <c r="AJ52" s="14">
        <f t="shared" si="8"/>
        <v>0.4403947368</v>
      </c>
      <c r="AK52" s="11"/>
      <c r="AL52" s="12">
        <f>VLOOKUP(A52,Sheet2!$A$1:$C$41,3,FALSE)</f>
        <v>0.470942934</v>
      </c>
      <c r="AM52" s="14">
        <f t="shared" si="9"/>
        <v>0.03054819716</v>
      </c>
      <c r="AN52" s="12"/>
      <c r="AO52" s="12"/>
      <c r="AP52" s="12"/>
      <c r="AQ52" s="12"/>
    </row>
    <row r="53">
      <c r="A53" s="22" t="s">
        <v>65</v>
      </c>
      <c r="B53" s="22" t="s">
        <v>66</v>
      </c>
      <c r="C53" s="22" t="s">
        <v>38</v>
      </c>
      <c r="D53" s="22">
        <v>4.0</v>
      </c>
      <c r="E53" s="8">
        <v>43881.0</v>
      </c>
      <c r="F53" s="7" t="s">
        <v>73</v>
      </c>
      <c r="G53" s="7">
        <v>100.1</v>
      </c>
      <c r="H53" s="7">
        <v>8.4</v>
      </c>
      <c r="I53" s="9">
        <v>0.5736111111111111</v>
      </c>
      <c r="J53" s="9">
        <v>0.5895833333333333</v>
      </c>
      <c r="K53" s="9">
        <v>0.5930555555555556</v>
      </c>
      <c r="L53" s="11"/>
      <c r="M53" s="8">
        <v>43882.0</v>
      </c>
      <c r="N53" s="9">
        <v>0.29375</v>
      </c>
      <c r="O53" s="7">
        <v>12.08</v>
      </c>
      <c r="P53" s="7">
        <v>11.0</v>
      </c>
      <c r="Q53" s="7">
        <v>11.1</v>
      </c>
      <c r="R53" s="7">
        <v>11.0</v>
      </c>
      <c r="S53" s="7">
        <v>15.2</v>
      </c>
      <c r="T53" s="7">
        <v>16.7</v>
      </c>
      <c r="U53" s="7">
        <v>15.1</v>
      </c>
      <c r="V53" s="7">
        <v>16.8</v>
      </c>
      <c r="W53" s="11"/>
      <c r="X53" s="8">
        <v>43885.0</v>
      </c>
      <c r="Y53" s="7">
        <v>13.1</v>
      </c>
      <c r="Z53" s="7">
        <v>13.3</v>
      </c>
      <c r="AA53" s="7">
        <v>16.2</v>
      </c>
      <c r="AB53" s="11"/>
      <c r="AC53" s="8">
        <v>43889.0</v>
      </c>
      <c r="AD53" s="7">
        <v>11.3</v>
      </c>
      <c r="AE53" s="7">
        <v>11.2</v>
      </c>
      <c r="AF53" s="13"/>
      <c r="AG53" s="14">
        <f t="shared" si="5"/>
        <v>0.09490509491</v>
      </c>
      <c r="AH53" s="14">
        <f t="shared" si="6"/>
        <v>0.3552631579</v>
      </c>
      <c r="AI53" s="14">
        <f t="shared" si="7"/>
        <v>0.3708609272</v>
      </c>
      <c r="AJ53" s="14">
        <f t="shared" si="8"/>
        <v>0.3630620425</v>
      </c>
      <c r="AK53" s="11"/>
      <c r="AL53" s="12" t="str">
        <f>VLOOKUP(A53,Sheet2!$A$1:$C$41,3,FALSE)</f>
        <v>#N/A</v>
      </c>
      <c r="AM53" s="12" t="str">
        <f t="shared" si="9"/>
        <v>#N/A</v>
      </c>
      <c r="AN53" s="7"/>
      <c r="AO53" s="7" t="s">
        <v>117</v>
      </c>
      <c r="AP53" s="12"/>
      <c r="AQ53" s="12"/>
    </row>
    <row r="54">
      <c r="A54" s="22" t="s">
        <v>118</v>
      </c>
      <c r="B54" s="22" t="s">
        <v>119</v>
      </c>
      <c r="C54" s="22" t="s">
        <v>46</v>
      </c>
      <c r="D54" s="22">
        <v>1.0</v>
      </c>
      <c r="E54" s="8">
        <v>43881.0</v>
      </c>
      <c r="F54" s="7" t="s">
        <v>73</v>
      </c>
      <c r="G54" s="7">
        <v>99.9</v>
      </c>
      <c r="H54" s="7">
        <v>8.4</v>
      </c>
      <c r="I54" s="9">
        <v>0.6020833333333333</v>
      </c>
      <c r="J54" s="9">
        <v>0.6131944444444445</v>
      </c>
      <c r="K54" s="9">
        <v>0.61875</v>
      </c>
      <c r="L54" s="11"/>
      <c r="M54" s="8">
        <v>43882.0</v>
      </c>
      <c r="N54" s="9">
        <v>0.29375</v>
      </c>
      <c r="O54" s="7">
        <v>12.22</v>
      </c>
      <c r="P54" s="7">
        <v>10.8</v>
      </c>
      <c r="Q54" s="7">
        <v>11.2</v>
      </c>
      <c r="R54" s="7">
        <v>11.2</v>
      </c>
      <c r="S54" s="7">
        <v>15.3</v>
      </c>
      <c r="T54" s="7">
        <v>16.9</v>
      </c>
      <c r="U54" s="7">
        <v>15.1</v>
      </c>
      <c r="V54" s="7">
        <v>16.8</v>
      </c>
      <c r="W54" s="11"/>
      <c r="X54" s="8">
        <v>43885.0</v>
      </c>
      <c r="Y54" s="7">
        <v>12.9</v>
      </c>
      <c r="Z54" s="7">
        <v>14.0</v>
      </c>
      <c r="AA54" s="7">
        <v>15.6</v>
      </c>
      <c r="AB54" s="11"/>
      <c r="AC54" s="8">
        <v>43889.0</v>
      </c>
      <c r="AD54" s="7">
        <v>10.2</v>
      </c>
      <c r="AE54" s="7">
        <v>10.1</v>
      </c>
      <c r="AF54" s="13"/>
      <c r="AG54" s="14">
        <f t="shared" si="5"/>
        <v>0.09309309309</v>
      </c>
      <c r="AH54" s="14">
        <f t="shared" si="6"/>
        <v>0.4379084967</v>
      </c>
      <c r="AI54" s="14">
        <f t="shared" si="7"/>
        <v>0.4437086093</v>
      </c>
      <c r="AJ54" s="14">
        <f t="shared" si="8"/>
        <v>0.440808553</v>
      </c>
      <c r="AK54" s="11"/>
      <c r="AL54" s="12">
        <f>VLOOKUP(A54,Sheet2!$A$1:$C$41,3,FALSE)</f>
        <v>0.436995108</v>
      </c>
      <c r="AM54" s="14">
        <f t="shared" si="9"/>
        <v>-0.003813445002</v>
      </c>
      <c r="AN54" s="12"/>
      <c r="AO54" s="7" t="s">
        <v>120</v>
      </c>
      <c r="AP54" s="12"/>
      <c r="AQ54" s="12"/>
    </row>
    <row r="55">
      <c r="A55" s="22" t="s">
        <v>52</v>
      </c>
      <c r="B55" s="22" t="s">
        <v>53</v>
      </c>
      <c r="C55" s="22" t="s">
        <v>46</v>
      </c>
      <c r="D55" s="22">
        <v>2.0</v>
      </c>
      <c r="E55" s="8">
        <v>43881.0</v>
      </c>
      <c r="F55" s="7" t="s">
        <v>73</v>
      </c>
      <c r="G55" s="7">
        <v>100.0</v>
      </c>
      <c r="H55" s="7">
        <v>10.2</v>
      </c>
      <c r="I55" s="9">
        <v>0.6020833333333333</v>
      </c>
      <c r="J55" s="9">
        <v>0.6131944444444445</v>
      </c>
      <c r="K55" s="9">
        <v>0.61875</v>
      </c>
      <c r="L55" s="11"/>
      <c r="M55" s="8">
        <v>43882.0</v>
      </c>
      <c r="N55" s="9">
        <v>0.29375</v>
      </c>
      <c r="O55" s="7">
        <v>12.1</v>
      </c>
      <c r="P55" s="7">
        <v>11.1</v>
      </c>
      <c r="Q55" s="7">
        <v>11.2</v>
      </c>
      <c r="R55" s="7">
        <v>10.9</v>
      </c>
      <c r="S55" s="7">
        <v>15.0</v>
      </c>
      <c r="T55" s="7">
        <v>16.6</v>
      </c>
      <c r="U55" s="7">
        <v>15.0</v>
      </c>
      <c r="V55" s="7">
        <v>16.6</v>
      </c>
      <c r="W55" s="11"/>
      <c r="X55" s="8">
        <v>43885.0</v>
      </c>
      <c r="Y55" s="7">
        <v>13.4</v>
      </c>
      <c r="Z55" s="7">
        <v>13.9</v>
      </c>
      <c r="AA55" s="7">
        <v>16.2</v>
      </c>
      <c r="AB55" s="11"/>
      <c r="AC55" s="8">
        <v>43889.0</v>
      </c>
      <c r="AD55" s="7">
        <v>10.4</v>
      </c>
      <c r="AE55" s="7">
        <v>10.5</v>
      </c>
      <c r="AF55" s="13"/>
      <c r="AG55" s="14">
        <f t="shared" si="5"/>
        <v>0.103</v>
      </c>
      <c r="AH55" s="14">
        <f t="shared" si="6"/>
        <v>0.4133333333</v>
      </c>
      <c r="AI55" s="14">
        <f t="shared" si="7"/>
        <v>0.4066666667</v>
      </c>
      <c r="AJ55" s="14">
        <f t="shared" si="8"/>
        <v>0.41</v>
      </c>
      <c r="AK55" s="11"/>
      <c r="AL55" s="12">
        <f>VLOOKUP(A55,Sheet2!$A$1:$C$41,3,FALSE)</f>
        <v>0.345854846</v>
      </c>
      <c r="AM55" s="14">
        <f t="shared" si="9"/>
        <v>-0.064145154</v>
      </c>
      <c r="AN55" s="12"/>
      <c r="AO55" s="7" t="s">
        <v>120</v>
      </c>
      <c r="AP55" s="12"/>
      <c r="AQ55" s="12"/>
    </row>
    <row r="56">
      <c r="A56" s="22" t="s">
        <v>91</v>
      </c>
      <c r="B56" s="22" t="s">
        <v>92</v>
      </c>
      <c r="C56" s="22" t="s">
        <v>46</v>
      </c>
      <c r="D56" s="22">
        <v>3.0</v>
      </c>
      <c r="E56" s="8">
        <v>43881.0</v>
      </c>
      <c r="F56" s="7" t="s">
        <v>73</v>
      </c>
      <c r="G56" s="7">
        <v>100.0</v>
      </c>
      <c r="H56" s="7">
        <v>7.9</v>
      </c>
      <c r="I56" s="9">
        <v>0.6020833333333333</v>
      </c>
      <c r="J56" s="9">
        <v>0.6131944444444445</v>
      </c>
      <c r="K56" s="9">
        <v>0.61875</v>
      </c>
      <c r="L56" s="11"/>
      <c r="M56" s="8">
        <v>43882.0</v>
      </c>
      <c r="N56" s="9">
        <v>0.29375</v>
      </c>
      <c r="O56" s="7">
        <v>12.08</v>
      </c>
      <c r="P56" s="7">
        <v>11.2</v>
      </c>
      <c r="Q56" s="7">
        <v>10.8</v>
      </c>
      <c r="R56" s="7">
        <v>11.1</v>
      </c>
      <c r="S56" s="7">
        <v>15.1</v>
      </c>
      <c r="T56" s="7">
        <v>16.6</v>
      </c>
      <c r="U56" s="7">
        <v>15.0</v>
      </c>
      <c r="V56" s="7">
        <v>16.6</v>
      </c>
      <c r="W56" s="11"/>
      <c r="X56" s="8">
        <v>43885.0</v>
      </c>
      <c r="Y56" s="7">
        <v>13.3</v>
      </c>
      <c r="Z56" s="7">
        <v>13.0</v>
      </c>
      <c r="AA56" s="7">
        <v>16.8</v>
      </c>
      <c r="AB56" s="11"/>
      <c r="AC56" s="8">
        <v>43889.0</v>
      </c>
      <c r="AD56" s="7">
        <v>10.7</v>
      </c>
      <c r="AE56" s="7">
        <v>10.8</v>
      </c>
      <c r="AF56" s="13"/>
      <c r="AG56" s="14">
        <f t="shared" si="5"/>
        <v>0.1</v>
      </c>
      <c r="AH56" s="14">
        <f t="shared" si="6"/>
        <v>0.3907284768</v>
      </c>
      <c r="AI56" s="14">
        <f t="shared" si="7"/>
        <v>0.3866666667</v>
      </c>
      <c r="AJ56" s="14">
        <f t="shared" si="8"/>
        <v>0.3886975717</v>
      </c>
      <c r="AK56" s="11"/>
      <c r="AL56" s="12">
        <f>VLOOKUP(A56,Sheet2!$A$1:$C$41,3,FALSE)</f>
        <v>0.415179358</v>
      </c>
      <c r="AM56" s="14">
        <f t="shared" si="9"/>
        <v>0.02648178626</v>
      </c>
      <c r="AN56" s="12"/>
      <c r="AO56" s="7" t="s">
        <v>120</v>
      </c>
      <c r="AP56" s="12"/>
      <c r="AQ56" s="12"/>
    </row>
    <row r="57">
      <c r="A57" s="22" t="s">
        <v>100</v>
      </c>
      <c r="B57" s="22" t="s">
        <v>101</v>
      </c>
      <c r="C57" s="22" t="s">
        <v>46</v>
      </c>
      <c r="D57" s="22">
        <v>4.0</v>
      </c>
      <c r="E57" s="8">
        <v>43881.0</v>
      </c>
      <c r="F57" s="7" t="s">
        <v>73</v>
      </c>
      <c r="G57" s="7">
        <v>100.1</v>
      </c>
      <c r="H57" s="7">
        <v>8.4</v>
      </c>
      <c r="I57" s="9">
        <v>0.6020833333333333</v>
      </c>
      <c r="J57" s="9">
        <v>0.6131944444444445</v>
      </c>
      <c r="K57" s="9">
        <v>0.61875</v>
      </c>
      <c r="L57" s="11"/>
      <c r="M57" s="8">
        <v>43882.0</v>
      </c>
      <c r="N57" s="9">
        <v>0.29375</v>
      </c>
      <c r="O57" s="7">
        <v>12.21</v>
      </c>
      <c r="P57" s="7">
        <v>10.9</v>
      </c>
      <c r="Q57" s="7">
        <v>11.0</v>
      </c>
      <c r="R57" s="7">
        <v>11.1</v>
      </c>
      <c r="S57" s="7">
        <v>15.3</v>
      </c>
      <c r="T57" s="7">
        <v>16.8</v>
      </c>
      <c r="U57" s="7">
        <v>15.3</v>
      </c>
      <c r="V57" s="7">
        <v>16.9</v>
      </c>
      <c r="W57" s="11"/>
      <c r="X57" s="8">
        <v>43885.0</v>
      </c>
      <c r="Y57" s="7">
        <v>12.7</v>
      </c>
      <c r="Z57" s="7">
        <v>13.0</v>
      </c>
      <c r="AA57" s="7">
        <v>16.2</v>
      </c>
      <c r="AB57" s="11"/>
      <c r="AC57" s="8">
        <v>43889.0</v>
      </c>
      <c r="AD57" s="7">
        <v>10.4</v>
      </c>
      <c r="AE57" s="7">
        <v>10.2</v>
      </c>
      <c r="AF57" s="13"/>
      <c r="AG57" s="14">
        <f t="shared" si="5"/>
        <v>0.08891108891</v>
      </c>
      <c r="AH57" s="14">
        <f t="shared" si="6"/>
        <v>0.4183006536</v>
      </c>
      <c r="AI57" s="14">
        <f t="shared" si="7"/>
        <v>0.4379084967</v>
      </c>
      <c r="AJ57" s="14">
        <f t="shared" si="8"/>
        <v>0.4281045752</v>
      </c>
      <c r="AK57" s="11"/>
      <c r="AL57" s="12">
        <f>VLOOKUP(A57,Sheet2!$A$1:$C$41,3,FALSE)</f>
        <v>0.439402654</v>
      </c>
      <c r="AM57" s="14">
        <f t="shared" si="9"/>
        <v>0.01129807884</v>
      </c>
      <c r="AN57" s="12"/>
      <c r="AO57" s="7" t="s">
        <v>120</v>
      </c>
      <c r="AP57" s="12"/>
      <c r="AQ57" s="12"/>
    </row>
    <row r="58">
      <c r="A58" s="22" t="s">
        <v>80</v>
      </c>
      <c r="B58" s="22" t="s">
        <v>81</v>
      </c>
      <c r="C58" s="22" t="s">
        <v>38</v>
      </c>
      <c r="D58" s="22">
        <v>1.0</v>
      </c>
      <c r="E58" s="8">
        <v>43886.0</v>
      </c>
      <c r="F58" s="7" t="s">
        <v>73</v>
      </c>
      <c r="G58" s="7">
        <v>99.9</v>
      </c>
      <c r="H58" s="7">
        <v>9.3</v>
      </c>
      <c r="I58" s="9">
        <v>0.5611111111111111</v>
      </c>
      <c r="J58" s="9">
        <v>0.575</v>
      </c>
      <c r="K58" s="9">
        <v>0.5777777777777777</v>
      </c>
      <c r="L58" s="11"/>
      <c r="M58" s="8">
        <v>43887.0</v>
      </c>
      <c r="N58" s="9">
        <v>0.2972222222222222</v>
      </c>
      <c r="O58" s="7">
        <v>12.23</v>
      </c>
      <c r="P58" s="7">
        <v>10.7</v>
      </c>
      <c r="Q58" s="7">
        <v>10.9</v>
      </c>
      <c r="R58" s="7">
        <v>11.2</v>
      </c>
      <c r="S58" s="7">
        <v>15.1</v>
      </c>
      <c r="T58" s="7">
        <v>16.6</v>
      </c>
      <c r="U58" s="7">
        <v>15.2</v>
      </c>
      <c r="V58" s="7">
        <v>16.7</v>
      </c>
      <c r="W58" s="11"/>
      <c r="X58" s="8">
        <v>43889.0</v>
      </c>
      <c r="Y58" s="7">
        <v>12.8</v>
      </c>
      <c r="Z58" s="7">
        <v>13.1</v>
      </c>
      <c r="AA58" s="7">
        <v>15.7</v>
      </c>
      <c r="AB58" s="11"/>
      <c r="AC58" s="8">
        <v>43894.0</v>
      </c>
      <c r="AD58" s="7">
        <v>10.8</v>
      </c>
      <c r="AE58" s="7">
        <v>10.8</v>
      </c>
      <c r="AF58" s="13"/>
      <c r="AG58" s="14">
        <f t="shared" si="5"/>
        <v>0.08808808809</v>
      </c>
      <c r="AH58" s="14">
        <f t="shared" si="6"/>
        <v>0.3841059603</v>
      </c>
      <c r="AI58" s="14">
        <f t="shared" si="7"/>
        <v>0.3881578947</v>
      </c>
      <c r="AJ58" s="14">
        <f t="shared" si="8"/>
        <v>0.3861319275</v>
      </c>
      <c r="AK58" s="11"/>
      <c r="AL58" s="12">
        <f>VLOOKUP(A58,Sheet2!$A$1:$C$41,3,FALSE)</f>
        <v>0.42295578</v>
      </c>
      <c r="AM58" s="14">
        <f t="shared" si="9"/>
        <v>0.0368238525</v>
      </c>
      <c r="AN58" s="12"/>
      <c r="AO58" s="12"/>
      <c r="AP58" s="12"/>
      <c r="AQ58" s="12"/>
    </row>
    <row r="59">
      <c r="A59" s="22" t="s">
        <v>121</v>
      </c>
      <c r="B59" s="22" t="s">
        <v>122</v>
      </c>
      <c r="C59" s="22" t="s">
        <v>38</v>
      </c>
      <c r="D59" s="22">
        <v>2.0</v>
      </c>
      <c r="E59" s="8">
        <v>43886.0</v>
      </c>
      <c r="F59" s="7" t="s">
        <v>73</v>
      </c>
      <c r="G59" s="7">
        <v>100.1</v>
      </c>
      <c r="H59" s="7">
        <v>11.0</v>
      </c>
      <c r="I59" s="9">
        <v>0.5611111111111111</v>
      </c>
      <c r="J59" s="9">
        <v>0.575</v>
      </c>
      <c r="K59" s="9">
        <v>0.5777777777777777</v>
      </c>
      <c r="L59" s="11"/>
      <c r="M59" s="8">
        <v>43887.0</v>
      </c>
      <c r="N59" s="9">
        <v>0.2972222222222222</v>
      </c>
      <c r="O59" s="7">
        <v>12.29</v>
      </c>
      <c r="P59" s="7">
        <v>10.8</v>
      </c>
      <c r="Q59" s="7">
        <v>10.8</v>
      </c>
      <c r="R59" s="7">
        <v>10.7</v>
      </c>
      <c r="S59" s="7">
        <v>15.2</v>
      </c>
      <c r="T59" s="7">
        <v>16.7</v>
      </c>
      <c r="U59" s="7">
        <v>15.1</v>
      </c>
      <c r="V59" s="7">
        <v>16.6</v>
      </c>
      <c r="W59" s="11"/>
      <c r="X59" s="8">
        <v>43889.0</v>
      </c>
      <c r="Y59" s="7">
        <v>12.9</v>
      </c>
      <c r="Z59" s="7">
        <v>13.3</v>
      </c>
      <c r="AA59" s="7">
        <v>15.9</v>
      </c>
      <c r="AB59" s="11"/>
      <c r="AC59" s="8">
        <v>43894.0</v>
      </c>
      <c r="AD59" s="7">
        <v>10.9</v>
      </c>
      <c r="AE59" s="7">
        <v>10.9</v>
      </c>
      <c r="AF59" s="13"/>
      <c r="AG59" s="14">
        <f t="shared" si="5"/>
        <v>0.0979020979</v>
      </c>
      <c r="AH59" s="14">
        <f t="shared" si="6"/>
        <v>0.3815789474</v>
      </c>
      <c r="AI59" s="14">
        <f t="shared" si="7"/>
        <v>0.3774834437</v>
      </c>
      <c r="AJ59" s="14">
        <f t="shared" si="8"/>
        <v>0.3795311955</v>
      </c>
      <c r="AK59" s="11"/>
      <c r="AL59" s="12">
        <f>VLOOKUP(A59,Sheet2!$A$1:$C$41,3,FALSE)</f>
        <v>0.365145659</v>
      </c>
      <c r="AM59" s="14">
        <f t="shared" si="9"/>
        <v>-0.01438553654</v>
      </c>
      <c r="AN59" s="12"/>
      <c r="AO59" s="12"/>
      <c r="AP59" s="12"/>
      <c r="AQ59" s="12"/>
    </row>
    <row r="60">
      <c r="A60" s="22" t="s">
        <v>118</v>
      </c>
      <c r="B60" s="22" t="s">
        <v>119</v>
      </c>
      <c r="C60" s="22" t="s">
        <v>38</v>
      </c>
      <c r="D60" s="22">
        <v>3.0</v>
      </c>
      <c r="E60" s="8">
        <v>43886.0</v>
      </c>
      <c r="F60" s="7" t="s">
        <v>73</v>
      </c>
      <c r="G60" s="7">
        <v>99.9</v>
      </c>
      <c r="H60" s="7">
        <v>9.3</v>
      </c>
      <c r="I60" s="9">
        <v>0.5611111111111111</v>
      </c>
      <c r="J60" s="9">
        <v>0.575</v>
      </c>
      <c r="K60" s="9">
        <v>0.5777777777777777</v>
      </c>
      <c r="L60" s="11"/>
      <c r="M60" s="8">
        <v>43887.0</v>
      </c>
      <c r="N60" s="9">
        <v>0.2972222222222222</v>
      </c>
      <c r="O60" s="7">
        <v>12.19</v>
      </c>
      <c r="P60" s="7">
        <v>10.7</v>
      </c>
      <c r="Q60" s="7">
        <v>10.9</v>
      </c>
      <c r="R60" s="7">
        <v>11.0</v>
      </c>
      <c r="S60" s="7">
        <v>15.2</v>
      </c>
      <c r="T60" s="7">
        <v>16.7</v>
      </c>
      <c r="U60" s="7">
        <v>15.3</v>
      </c>
      <c r="V60" s="7">
        <v>16.8</v>
      </c>
      <c r="W60" s="11"/>
      <c r="X60" s="8">
        <v>43889.0</v>
      </c>
      <c r="Y60" s="7">
        <v>13.0</v>
      </c>
      <c r="Z60" s="7">
        <v>13.5</v>
      </c>
      <c r="AA60" s="7">
        <v>15.9</v>
      </c>
      <c r="AB60" s="11"/>
      <c r="AC60" s="8">
        <v>43894.0</v>
      </c>
      <c r="AD60" s="7">
        <v>10.0</v>
      </c>
      <c r="AE60" s="7">
        <v>10.0</v>
      </c>
      <c r="AF60" s="13"/>
      <c r="AG60" s="14">
        <f t="shared" si="5"/>
        <v>0.0980980981</v>
      </c>
      <c r="AH60" s="14">
        <f t="shared" si="6"/>
        <v>0.4407894737</v>
      </c>
      <c r="AI60" s="14">
        <f t="shared" si="7"/>
        <v>0.4444444444</v>
      </c>
      <c r="AJ60" s="14">
        <f t="shared" si="8"/>
        <v>0.4426169591</v>
      </c>
      <c r="AK60" s="11"/>
      <c r="AL60" s="12">
        <f>VLOOKUP(A60,Sheet2!$A$1:$C$41,3,FALSE)</f>
        <v>0.436995108</v>
      </c>
      <c r="AM60" s="14">
        <f t="shared" si="9"/>
        <v>-0.005621851064</v>
      </c>
      <c r="AN60" s="12"/>
      <c r="AO60" s="12"/>
      <c r="AP60" s="12"/>
      <c r="AQ60" s="12"/>
    </row>
    <row r="61">
      <c r="A61" s="22" t="s">
        <v>95</v>
      </c>
      <c r="B61" s="22" t="s">
        <v>96</v>
      </c>
      <c r="C61" s="22" t="s">
        <v>38</v>
      </c>
      <c r="D61" s="22">
        <v>4.0</v>
      </c>
      <c r="E61" s="8">
        <v>43886.0</v>
      </c>
      <c r="F61" s="7" t="s">
        <v>73</v>
      </c>
      <c r="G61" s="7">
        <v>100.1</v>
      </c>
      <c r="H61" s="7">
        <v>9.6</v>
      </c>
      <c r="I61" s="9">
        <v>0.5611111111111111</v>
      </c>
      <c r="J61" s="9">
        <v>0.575</v>
      </c>
      <c r="K61" s="9">
        <v>0.5777777777777777</v>
      </c>
      <c r="L61" s="11"/>
      <c r="M61" s="8">
        <v>43887.0</v>
      </c>
      <c r="N61" s="9">
        <v>0.2972222222222222</v>
      </c>
      <c r="O61" s="7">
        <v>12.31</v>
      </c>
      <c r="P61" s="7">
        <v>10.6</v>
      </c>
      <c r="Q61" s="7">
        <v>10.9</v>
      </c>
      <c r="R61" s="7">
        <v>10.8</v>
      </c>
      <c r="S61" s="7">
        <v>15.1</v>
      </c>
      <c r="T61" s="7">
        <v>16.6</v>
      </c>
      <c r="U61" s="7">
        <v>15.1</v>
      </c>
      <c r="V61" s="7">
        <v>16.6</v>
      </c>
      <c r="W61" s="11"/>
      <c r="X61" s="8">
        <v>43889.0</v>
      </c>
      <c r="Y61" s="7">
        <v>12.9</v>
      </c>
      <c r="Z61" s="7">
        <v>13.7</v>
      </c>
      <c r="AA61" s="7">
        <v>15.4</v>
      </c>
      <c r="AB61" s="11"/>
      <c r="AC61" s="8">
        <v>43894.0</v>
      </c>
      <c r="AD61" s="7">
        <v>10.1</v>
      </c>
      <c r="AE61" s="7">
        <v>10.0</v>
      </c>
      <c r="AF61" s="13"/>
      <c r="AG61" s="14">
        <f t="shared" si="5"/>
        <v>0.0969030969</v>
      </c>
      <c r="AH61" s="14">
        <f t="shared" si="6"/>
        <v>0.4304635762</v>
      </c>
      <c r="AI61" s="14">
        <f t="shared" si="7"/>
        <v>0.4370860927</v>
      </c>
      <c r="AJ61" s="14">
        <f t="shared" si="8"/>
        <v>0.4337748344</v>
      </c>
      <c r="AK61" s="11"/>
      <c r="AL61" s="12">
        <f>VLOOKUP(A61,Sheet2!$A$1:$C$41,3,FALSE)</f>
        <v>0.442364867</v>
      </c>
      <c r="AM61" s="14">
        <f t="shared" si="9"/>
        <v>0.008590032563</v>
      </c>
      <c r="AN61" s="12"/>
      <c r="AO61" s="12"/>
      <c r="AP61" s="12"/>
      <c r="AQ61" s="12"/>
    </row>
    <row r="62">
      <c r="A62" s="22" t="s">
        <v>54</v>
      </c>
      <c r="B62" s="22" t="s">
        <v>55</v>
      </c>
      <c r="C62" s="22" t="s">
        <v>46</v>
      </c>
      <c r="D62" s="22">
        <v>1.0</v>
      </c>
      <c r="E62" s="8">
        <v>43886.0</v>
      </c>
      <c r="F62" s="7" t="s">
        <v>73</v>
      </c>
      <c r="G62" s="7">
        <v>100.0</v>
      </c>
      <c r="H62" s="7" t="s">
        <v>56</v>
      </c>
      <c r="I62" s="9">
        <v>0.5868055555555556</v>
      </c>
      <c r="J62" s="9">
        <v>0.6013888888888889</v>
      </c>
      <c r="K62" s="9">
        <v>0.6041666666666666</v>
      </c>
      <c r="L62" s="11"/>
      <c r="M62" s="8">
        <v>43887.0</v>
      </c>
      <c r="N62" s="9">
        <v>0.2972222222222222</v>
      </c>
      <c r="O62" s="7">
        <v>11.48</v>
      </c>
      <c r="P62" s="7">
        <v>10.6</v>
      </c>
      <c r="Q62" s="7">
        <v>10.6</v>
      </c>
      <c r="R62" s="7">
        <v>10.8</v>
      </c>
      <c r="S62" s="7">
        <v>15.1</v>
      </c>
      <c r="T62" s="7">
        <v>16.6</v>
      </c>
      <c r="U62" s="7">
        <v>15.1</v>
      </c>
      <c r="V62" s="7">
        <v>16.6</v>
      </c>
      <c r="W62" s="11"/>
      <c r="X62" s="8">
        <v>43889.0</v>
      </c>
      <c r="Y62" s="7">
        <v>13.5</v>
      </c>
      <c r="Z62" s="7">
        <v>14.0</v>
      </c>
      <c r="AA62" s="7">
        <v>17.0</v>
      </c>
      <c r="AB62" s="11"/>
      <c r="AC62" s="8">
        <v>43894.0</v>
      </c>
      <c r="AD62" s="7">
        <v>8.2</v>
      </c>
      <c r="AE62" s="7">
        <v>8.3</v>
      </c>
      <c r="AF62" s="13"/>
      <c r="AG62" s="14">
        <f t="shared" si="5"/>
        <v>0.125</v>
      </c>
      <c r="AH62" s="14">
        <f t="shared" si="6"/>
        <v>0.5562913907</v>
      </c>
      <c r="AI62" s="14">
        <f t="shared" si="7"/>
        <v>0.5496688742</v>
      </c>
      <c r="AJ62" s="14">
        <f t="shared" si="8"/>
        <v>0.5529801325</v>
      </c>
      <c r="AK62" s="11"/>
      <c r="AL62" s="12" t="str">
        <f>VLOOKUP(A62,Sheet2!$A$1:$C$41,3,FALSE)</f>
        <v>#N/A</v>
      </c>
      <c r="AM62" s="12" t="str">
        <f t="shared" si="9"/>
        <v>#N/A</v>
      </c>
      <c r="AN62" s="12"/>
      <c r="AO62" s="7" t="s">
        <v>123</v>
      </c>
      <c r="AP62" s="12"/>
      <c r="AQ62" s="12"/>
    </row>
    <row r="63">
      <c r="A63" s="22" t="s">
        <v>58</v>
      </c>
      <c r="B63" s="22" t="s">
        <v>59</v>
      </c>
      <c r="C63" s="22" t="s">
        <v>46</v>
      </c>
      <c r="D63" s="22">
        <v>2.0</v>
      </c>
      <c r="E63" s="8">
        <v>43886.0</v>
      </c>
      <c r="F63" s="7" t="s">
        <v>73</v>
      </c>
      <c r="G63" s="7">
        <v>100.1</v>
      </c>
      <c r="H63" s="7">
        <v>9.3</v>
      </c>
      <c r="I63" s="9">
        <v>0.5868055555555556</v>
      </c>
      <c r="J63" s="9">
        <v>0.6013888888888889</v>
      </c>
      <c r="K63" s="9">
        <v>0.6041666666666666</v>
      </c>
      <c r="L63" s="11"/>
      <c r="M63" s="8">
        <v>43887.0</v>
      </c>
      <c r="N63" s="9">
        <v>0.2972222222222222</v>
      </c>
      <c r="O63" s="7">
        <v>12.23</v>
      </c>
      <c r="P63" s="7">
        <v>10.5</v>
      </c>
      <c r="Q63" s="7">
        <v>10.6</v>
      </c>
      <c r="R63" s="7">
        <v>10.6</v>
      </c>
      <c r="S63" s="7">
        <v>15.1</v>
      </c>
      <c r="T63" s="7">
        <v>16.6</v>
      </c>
      <c r="U63" s="7">
        <v>15.0</v>
      </c>
      <c r="V63" s="7">
        <v>16.4</v>
      </c>
      <c r="W63" s="11"/>
      <c r="X63" s="8">
        <v>43889.0</v>
      </c>
      <c r="Y63" s="7">
        <v>12.8</v>
      </c>
      <c r="Z63" s="7">
        <v>13.0</v>
      </c>
      <c r="AA63" s="7">
        <v>15.9</v>
      </c>
      <c r="AB63" s="11"/>
      <c r="AC63" s="8">
        <v>43894.0</v>
      </c>
      <c r="AD63" s="7">
        <v>10.3</v>
      </c>
      <c r="AE63" s="7">
        <v>10.1</v>
      </c>
      <c r="AF63" s="13"/>
      <c r="AG63" s="14">
        <f t="shared" si="5"/>
        <v>0.0999000999</v>
      </c>
      <c r="AH63" s="14">
        <f t="shared" si="6"/>
        <v>0.417218543</v>
      </c>
      <c r="AI63" s="14">
        <f t="shared" si="7"/>
        <v>0.42</v>
      </c>
      <c r="AJ63" s="14">
        <f t="shared" si="8"/>
        <v>0.4186092715</v>
      </c>
      <c r="AK63" s="11"/>
      <c r="AL63" s="12">
        <f>VLOOKUP(A63,Sheet2!$A$1:$C$41,3,FALSE)</f>
        <v>0.402002642</v>
      </c>
      <c r="AM63" s="14">
        <f t="shared" si="9"/>
        <v>-0.01660662952</v>
      </c>
      <c r="AN63" s="12"/>
      <c r="AO63" s="12"/>
      <c r="AP63" s="12"/>
      <c r="AQ63" s="12"/>
    </row>
    <row r="64">
      <c r="A64" s="22" t="s">
        <v>76</v>
      </c>
      <c r="B64" s="22" t="s">
        <v>77</v>
      </c>
      <c r="C64" s="22" t="s">
        <v>46</v>
      </c>
      <c r="D64" s="22">
        <v>3.0</v>
      </c>
      <c r="E64" s="8">
        <v>43886.0</v>
      </c>
      <c r="F64" s="7" t="s">
        <v>73</v>
      </c>
      <c r="G64" s="7">
        <v>99.9</v>
      </c>
      <c r="H64" s="7">
        <v>9.8</v>
      </c>
      <c r="I64" s="9">
        <v>0.5868055555555556</v>
      </c>
      <c r="J64" s="9">
        <v>0.6013888888888889</v>
      </c>
      <c r="K64" s="9">
        <v>0.6041666666666666</v>
      </c>
      <c r="L64" s="11"/>
      <c r="M64" s="8">
        <v>43887.0</v>
      </c>
      <c r="N64" s="9">
        <v>0.2972222222222222</v>
      </c>
      <c r="O64" s="7">
        <v>12.21</v>
      </c>
      <c r="P64" s="7">
        <v>10.6</v>
      </c>
      <c r="Q64" s="7">
        <v>10.8</v>
      </c>
      <c r="R64" s="7">
        <v>10.8</v>
      </c>
      <c r="S64" s="7">
        <v>15.1</v>
      </c>
      <c r="T64" s="7">
        <v>16.5</v>
      </c>
      <c r="U64" s="7">
        <v>15.3</v>
      </c>
      <c r="V64" s="7">
        <v>16.6</v>
      </c>
      <c r="W64" s="11"/>
      <c r="X64" s="8">
        <v>43889.0</v>
      </c>
      <c r="Y64" s="7">
        <v>13.1</v>
      </c>
      <c r="Z64" s="7">
        <v>13.5</v>
      </c>
      <c r="AA64" s="7">
        <v>15.1</v>
      </c>
      <c r="AB64" s="11"/>
      <c r="AC64" s="8">
        <v>43894.0</v>
      </c>
      <c r="AD64" s="7">
        <v>9.9</v>
      </c>
      <c r="AE64" s="7">
        <v>10.1</v>
      </c>
      <c r="AF64" s="13"/>
      <c r="AG64" s="14">
        <f t="shared" si="5"/>
        <v>0.0950950951</v>
      </c>
      <c r="AH64" s="14">
        <f t="shared" si="6"/>
        <v>0.4370860927</v>
      </c>
      <c r="AI64" s="14">
        <f t="shared" si="7"/>
        <v>0.4248366013</v>
      </c>
      <c r="AJ64" s="14">
        <f t="shared" si="8"/>
        <v>0.430961347</v>
      </c>
      <c r="AK64" s="11"/>
      <c r="AL64" s="12">
        <f>VLOOKUP(A64,Sheet2!$A$1:$C$41,3,FALSE)</f>
        <v>0.454283513</v>
      </c>
      <c r="AM64" s="14">
        <f t="shared" si="9"/>
        <v>0.02332216599</v>
      </c>
      <c r="AN64" s="12"/>
      <c r="AO64" s="12"/>
      <c r="AP64" s="12"/>
      <c r="AQ64" s="12"/>
    </row>
    <row r="65">
      <c r="A65" s="22" t="s">
        <v>124</v>
      </c>
      <c r="B65" s="22" t="s">
        <v>125</v>
      </c>
      <c r="C65" s="22" t="s">
        <v>46</v>
      </c>
      <c r="D65" s="22">
        <v>4.0</v>
      </c>
      <c r="E65" s="8">
        <v>43886.0</v>
      </c>
      <c r="F65" s="7" t="s">
        <v>73</v>
      </c>
      <c r="G65" s="7">
        <v>100.0</v>
      </c>
      <c r="H65" s="7">
        <v>9.2</v>
      </c>
      <c r="I65" s="9">
        <v>0.5868055555555556</v>
      </c>
      <c r="J65" s="9">
        <v>0.6013888888888889</v>
      </c>
      <c r="K65" s="9">
        <v>0.6041666666666666</v>
      </c>
      <c r="L65" s="11"/>
      <c r="M65" s="8">
        <v>43887.0</v>
      </c>
      <c r="N65" s="9">
        <v>0.2972222222222222</v>
      </c>
      <c r="O65" s="7">
        <v>12.23</v>
      </c>
      <c r="P65" s="7">
        <v>10.4</v>
      </c>
      <c r="Q65" s="7">
        <v>10.7</v>
      </c>
      <c r="R65" s="7">
        <v>10.5</v>
      </c>
      <c r="S65" s="7">
        <v>15.4</v>
      </c>
      <c r="T65" s="7">
        <v>16.8</v>
      </c>
      <c r="U65" s="7">
        <v>15.1</v>
      </c>
      <c r="V65" s="7">
        <v>16.5</v>
      </c>
      <c r="W65" s="11"/>
      <c r="X65" s="8">
        <v>43889.0</v>
      </c>
      <c r="Y65" s="7">
        <v>12.5</v>
      </c>
      <c r="Z65" s="7">
        <v>13.2</v>
      </c>
      <c r="AA65" s="7">
        <v>16.0</v>
      </c>
      <c r="AB65" s="11"/>
      <c r="AC65" s="8">
        <v>43894.0</v>
      </c>
      <c r="AD65" s="7">
        <v>10.8</v>
      </c>
      <c r="AE65" s="7">
        <v>10.5</v>
      </c>
      <c r="AF65" s="13"/>
      <c r="AG65" s="14">
        <f t="shared" si="5"/>
        <v>0.101</v>
      </c>
      <c r="AH65" s="14">
        <f t="shared" si="6"/>
        <v>0.3896103896</v>
      </c>
      <c r="AI65" s="14">
        <f t="shared" si="7"/>
        <v>0.3973509934</v>
      </c>
      <c r="AJ65" s="14">
        <f t="shared" si="8"/>
        <v>0.3934806915</v>
      </c>
      <c r="AK65" s="11"/>
      <c r="AL65" s="12">
        <f>VLOOKUP(A65,Sheet2!$A$1:$C$41,3,FALSE)</f>
        <v>0.393490586</v>
      </c>
      <c r="AM65" s="14">
        <f t="shared" si="9"/>
        <v>0.000009894506063</v>
      </c>
      <c r="AN65" s="12"/>
      <c r="AO65" s="12"/>
      <c r="AP65" s="12"/>
      <c r="AQ65" s="12"/>
    </row>
    <row r="66">
      <c r="A66" s="22" t="s">
        <v>67</v>
      </c>
      <c r="B66" s="22" t="s">
        <v>68</v>
      </c>
      <c r="C66" s="22" t="s">
        <v>38</v>
      </c>
      <c r="D66" s="22">
        <v>1.0</v>
      </c>
      <c r="E66" s="8">
        <v>43888.0</v>
      </c>
      <c r="F66" s="7" t="s">
        <v>73</v>
      </c>
      <c r="G66" s="7">
        <v>100.0</v>
      </c>
      <c r="H66" s="7">
        <v>8.1</v>
      </c>
      <c r="I66" s="9">
        <v>0.5722222222222222</v>
      </c>
      <c r="J66" s="9">
        <v>0.5847222222222223</v>
      </c>
      <c r="K66" s="9">
        <v>0.5888888888888889</v>
      </c>
      <c r="L66" s="11"/>
      <c r="M66" s="8">
        <v>43889.0</v>
      </c>
      <c r="N66" s="9">
        <v>0.2972222222222222</v>
      </c>
      <c r="O66" s="7">
        <v>12.19</v>
      </c>
      <c r="P66" s="7">
        <v>11.2</v>
      </c>
      <c r="Q66" s="7">
        <v>10.9</v>
      </c>
      <c r="R66" s="7">
        <v>11.0</v>
      </c>
      <c r="S66" s="7">
        <v>15.3</v>
      </c>
      <c r="T66" s="7">
        <v>16.7</v>
      </c>
      <c r="U66" s="7">
        <v>15.3</v>
      </c>
      <c r="V66" s="7">
        <v>16.7</v>
      </c>
      <c r="W66" s="11"/>
      <c r="X66" s="8">
        <v>43892.0</v>
      </c>
      <c r="Y66" s="7">
        <v>13.2</v>
      </c>
      <c r="Z66" s="7">
        <v>13.2</v>
      </c>
      <c r="AA66" s="7">
        <v>15.9</v>
      </c>
      <c r="AB66" s="11"/>
      <c r="AC66" s="8">
        <v>43896.0</v>
      </c>
      <c r="AD66" s="7">
        <v>11.0</v>
      </c>
      <c r="AE66" s="7">
        <v>11.2</v>
      </c>
      <c r="AF66" s="13"/>
      <c r="AG66" s="14">
        <f t="shared" si="5"/>
        <v>0.092</v>
      </c>
      <c r="AH66" s="14">
        <f t="shared" si="6"/>
        <v>0.3725490196</v>
      </c>
      <c r="AI66" s="14">
        <f t="shared" si="7"/>
        <v>0.3594771242</v>
      </c>
      <c r="AJ66" s="14">
        <f t="shared" si="8"/>
        <v>0.3660130719</v>
      </c>
      <c r="AK66" s="11"/>
      <c r="AL66" s="12">
        <f>VLOOKUP(A66,Sheet2!$A$1:$C$41,3,FALSE)</f>
        <v>0.412219713</v>
      </c>
      <c r="AM66" s="14">
        <f t="shared" si="9"/>
        <v>0.0462066411</v>
      </c>
      <c r="AN66" s="12"/>
      <c r="AO66" s="12"/>
      <c r="AP66" s="12"/>
      <c r="AQ66" s="12"/>
    </row>
    <row r="67">
      <c r="A67" s="22" t="s">
        <v>126</v>
      </c>
      <c r="B67" s="22" t="s">
        <v>127</v>
      </c>
      <c r="C67" s="22" t="s">
        <v>38</v>
      </c>
      <c r="D67" s="22">
        <v>2.0</v>
      </c>
      <c r="E67" s="8">
        <v>43888.0</v>
      </c>
      <c r="F67" s="7" t="s">
        <v>73</v>
      </c>
      <c r="G67" s="7">
        <v>100.0</v>
      </c>
      <c r="H67" s="7">
        <v>7.2</v>
      </c>
      <c r="I67" s="9">
        <v>0.5722222222222222</v>
      </c>
      <c r="J67" s="9">
        <v>0.5847222222222223</v>
      </c>
      <c r="K67" s="9">
        <v>0.5888888888888889</v>
      </c>
      <c r="L67" s="11"/>
      <c r="M67" s="8">
        <v>43889.0</v>
      </c>
      <c r="N67" s="9">
        <v>0.2972222222222222</v>
      </c>
      <c r="O67" s="7">
        <v>12.1</v>
      </c>
      <c r="P67" s="7">
        <v>11.5</v>
      </c>
      <c r="Q67" s="7">
        <v>11.2</v>
      </c>
      <c r="R67" s="7">
        <v>11.1</v>
      </c>
      <c r="S67" s="7">
        <v>15.0</v>
      </c>
      <c r="T67" s="7">
        <v>16.5</v>
      </c>
      <c r="U67" s="7">
        <v>15.1</v>
      </c>
      <c r="V67" s="7">
        <v>16.1</v>
      </c>
      <c r="W67" s="11"/>
      <c r="X67" s="8">
        <v>43892.0</v>
      </c>
      <c r="Y67" s="7">
        <v>13.5</v>
      </c>
      <c r="Z67" s="7">
        <v>13.3</v>
      </c>
      <c r="AA67" s="7">
        <v>16.2</v>
      </c>
      <c r="AB67" s="11"/>
      <c r="AC67" s="8">
        <v>43896.0</v>
      </c>
      <c r="AD67" s="7">
        <v>9.9</v>
      </c>
      <c r="AE67" s="7">
        <v>9.5</v>
      </c>
      <c r="AF67" s="13"/>
      <c r="AG67" s="14">
        <f t="shared" si="5"/>
        <v>0.092</v>
      </c>
      <c r="AH67" s="14">
        <f t="shared" si="6"/>
        <v>0.44</v>
      </c>
      <c r="AI67" s="14">
        <f t="shared" si="7"/>
        <v>0.4370860927</v>
      </c>
      <c r="AJ67" s="14">
        <f t="shared" si="8"/>
        <v>0.4385430464</v>
      </c>
      <c r="AK67" s="11"/>
      <c r="AL67" s="12">
        <f>VLOOKUP(A67,Sheet2!$A$1:$C$41,3,FALSE)</f>
        <v>0.487395921</v>
      </c>
      <c r="AM67" s="14">
        <f t="shared" si="9"/>
        <v>0.04885287464</v>
      </c>
      <c r="AN67" s="12"/>
      <c r="AO67" s="12"/>
      <c r="AP67" s="12"/>
      <c r="AQ67" s="12"/>
    </row>
    <row r="68">
      <c r="A68" s="22" t="s">
        <v>128</v>
      </c>
      <c r="B68" s="22" t="s">
        <v>129</v>
      </c>
      <c r="C68" s="22" t="s">
        <v>38</v>
      </c>
      <c r="D68" s="22">
        <v>3.0</v>
      </c>
      <c r="E68" s="8">
        <v>43888.0</v>
      </c>
      <c r="F68" s="7" t="s">
        <v>73</v>
      </c>
      <c r="G68" s="7">
        <v>99.9</v>
      </c>
      <c r="H68" s="7">
        <v>6.6</v>
      </c>
      <c r="I68" s="9">
        <v>0.5722222222222222</v>
      </c>
      <c r="J68" s="9">
        <v>0.5847222222222223</v>
      </c>
      <c r="K68" s="9">
        <v>0.5888888888888889</v>
      </c>
      <c r="L68" s="11"/>
      <c r="M68" s="8">
        <v>43889.0</v>
      </c>
      <c r="N68" s="9">
        <v>0.2972222222222222</v>
      </c>
      <c r="O68" s="7">
        <v>12.2</v>
      </c>
      <c r="P68" s="7">
        <v>11.1</v>
      </c>
      <c r="Q68" s="7">
        <v>11.4</v>
      </c>
      <c r="R68" s="7">
        <v>11.1</v>
      </c>
      <c r="S68" s="7">
        <v>15.1</v>
      </c>
      <c r="T68" s="7">
        <v>16.6</v>
      </c>
      <c r="U68" s="7">
        <v>15.0</v>
      </c>
      <c r="V68" s="7">
        <v>16.4</v>
      </c>
      <c r="W68" s="11"/>
      <c r="X68" s="8">
        <v>43892.0</v>
      </c>
      <c r="Y68" s="7">
        <v>13.4</v>
      </c>
      <c r="Z68" s="7">
        <v>14.2</v>
      </c>
      <c r="AA68" s="7">
        <v>15.7</v>
      </c>
      <c r="AB68" s="11"/>
      <c r="AC68" s="8">
        <v>43896.0</v>
      </c>
      <c r="AD68" s="7">
        <v>10.6</v>
      </c>
      <c r="AE68" s="7">
        <v>10.3</v>
      </c>
      <c r="AF68" s="13"/>
      <c r="AG68" s="14">
        <f t="shared" si="5"/>
        <v>0.0970970971</v>
      </c>
      <c r="AH68" s="14">
        <f t="shared" si="6"/>
        <v>0.3973509934</v>
      </c>
      <c r="AI68" s="14">
        <f t="shared" si="7"/>
        <v>0.4066666667</v>
      </c>
      <c r="AJ68" s="14">
        <f t="shared" si="8"/>
        <v>0.40200883</v>
      </c>
      <c r="AK68" s="11"/>
      <c r="AL68" s="12">
        <f>VLOOKUP(A68,Sheet2!$A$1:$C$41,3,FALSE)</f>
        <v>0.373140584</v>
      </c>
      <c r="AM68" s="14">
        <f t="shared" si="9"/>
        <v>-0.02886824602</v>
      </c>
      <c r="AN68" s="12"/>
      <c r="AO68" s="12"/>
      <c r="AP68" s="12"/>
      <c r="AQ68" s="12"/>
    </row>
    <row r="69">
      <c r="A69" s="22" t="s">
        <v>93</v>
      </c>
      <c r="B69" s="22" t="s">
        <v>94</v>
      </c>
      <c r="C69" s="22" t="s">
        <v>38</v>
      </c>
      <c r="D69" s="22">
        <v>4.0</v>
      </c>
      <c r="E69" s="8">
        <v>43888.0</v>
      </c>
      <c r="F69" s="7" t="s">
        <v>73</v>
      </c>
      <c r="G69" s="7">
        <v>100.0</v>
      </c>
      <c r="H69" s="7">
        <v>8.0</v>
      </c>
      <c r="I69" s="9">
        <v>0.5722222222222222</v>
      </c>
      <c r="J69" s="9">
        <v>0.5847222222222223</v>
      </c>
      <c r="K69" s="9">
        <v>0.5888888888888889</v>
      </c>
      <c r="L69" s="11"/>
      <c r="M69" s="8">
        <v>43889.0</v>
      </c>
      <c r="N69" s="9">
        <v>0.2972222222222222</v>
      </c>
      <c r="O69" s="7">
        <v>12.32</v>
      </c>
      <c r="P69" s="7">
        <v>11.4</v>
      </c>
      <c r="Q69" s="7">
        <v>11.3</v>
      </c>
      <c r="R69" s="7">
        <v>11.7</v>
      </c>
      <c r="S69" s="7">
        <v>15.1</v>
      </c>
      <c r="T69" s="7">
        <v>16.5</v>
      </c>
      <c r="U69" s="7">
        <v>15.1</v>
      </c>
      <c r="V69" s="7">
        <v>16.8</v>
      </c>
      <c r="W69" s="11"/>
      <c r="X69" s="8">
        <v>43892.0</v>
      </c>
      <c r="Y69" s="7">
        <v>13.2</v>
      </c>
      <c r="Z69" s="7">
        <v>13.4</v>
      </c>
      <c r="AA69" s="7">
        <v>15.3</v>
      </c>
      <c r="AB69" s="11"/>
      <c r="AC69" s="8">
        <v>43896.0</v>
      </c>
      <c r="AD69" s="7">
        <v>9.3</v>
      </c>
      <c r="AE69" s="7">
        <v>9.7</v>
      </c>
      <c r="AF69" s="13"/>
      <c r="AG69" s="14">
        <f t="shared" si="5"/>
        <v>0.075</v>
      </c>
      <c r="AH69" s="14">
        <f t="shared" si="6"/>
        <v>0.4768211921</v>
      </c>
      <c r="AI69" s="14">
        <f t="shared" si="7"/>
        <v>0.4701986755</v>
      </c>
      <c r="AJ69" s="14">
        <f t="shared" si="8"/>
        <v>0.4735099338</v>
      </c>
      <c r="AK69" s="11"/>
      <c r="AL69" s="12">
        <f>VLOOKUP(A69,Sheet2!$A$1:$C$41,3,FALSE)</f>
        <v>0.461072168</v>
      </c>
      <c r="AM69" s="14">
        <f t="shared" si="9"/>
        <v>-0.01243776577</v>
      </c>
      <c r="AN69" s="12"/>
      <c r="AO69" s="12"/>
      <c r="AP69" s="12"/>
      <c r="AQ69" s="12"/>
    </row>
    <row r="70">
      <c r="A70" s="22" t="s">
        <v>60</v>
      </c>
      <c r="B70" s="22" t="s">
        <v>61</v>
      </c>
      <c r="C70" s="22" t="s">
        <v>46</v>
      </c>
      <c r="D70" s="22">
        <v>1.0</v>
      </c>
      <c r="E70" s="8">
        <v>43888.0</v>
      </c>
      <c r="F70" s="7" t="s">
        <v>73</v>
      </c>
      <c r="G70" s="7">
        <v>99.9</v>
      </c>
      <c r="H70" s="7">
        <v>10.9</v>
      </c>
      <c r="I70" s="9">
        <v>0.5972222222222222</v>
      </c>
      <c r="J70" s="9">
        <v>0.6118055555555556</v>
      </c>
      <c r="K70" s="9">
        <v>0.6152777777777778</v>
      </c>
      <c r="L70" s="11"/>
      <c r="M70" s="8">
        <v>43889.0</v>
      </c>
      <c r="N70" s="9">
        <v>0.2972222222222222</v>
      </c>
      <c r="O70" s="7">
        <v>12.2</v>
      </c>
      <c r="P70" s="7">
        <v>10.6</v>
      </c>
      <c r="Q70" s="7">
        <v>10.5</v>
      </c>
      <c r="R70" s="7">
        <v>10.6</v>
      </c>
      <c r="S70" s="7">
        <v>15.1</v>
      </c>
      <c r="T70" s="7">
        <v>16.9</v>
      </c>
      <c r="U70" s="7">
        <v>15.0</v>
      </c>
      <c r="V70" s="7">
        <v>16.6</v>
      </c>
      <c r="W70" s="11"/>
      <c r="X70" s="8">
        <v>43892.0</v>
      </c>
      <c r="Y70" s="7">
        <v>13.1</v>
      </c>
      <c r="Z70" s="7">
        <v>13.5</v>
      </c>
      <c r="AA70" s="7">
        <v>16.0</v>
      </c>
      <c r="AB70" s="11"/>
      <c r="AC70" s="8">
        <v>43896.0</v>
      </c>
      <c r="AD70" s="7">
        <v>11.2</v>
      </c>
      <c r="AE70" s="7">
        <v>11.0</v>
      </c>
      <c r="AF70" s="13"/>
      <c r="AG70" s="14">
        <f t="shared" si="5"/>
        <v>0.1091091091</v>
      </c>
      <c r="AH70" s="14">
        <f t="shared" si="6"/>
        <v>0.3774834437</v>
      </c>
      <c r="AI70" s="14">
        <f t="shared" si="7"/>
        <v>0.3733333333</v>
      </c>
      <c r="AJ70" s="14">
        <f t="shared" si="8"/>
        <v>0.3754083885</v>
      </c>
      <c r="AK70" s="11"/>
      <c r="AL70" s="12">
        <f>VLOOKUP(A70,Sheet2!$A$1:$C$41,3,FALSE)</f>
        <v>0.208723047</v>
      </c>
      <c r="AM70" s="14">
        <f t="shared" si="9"/>
        <v>-0.1666853415</v>
      </c>
      <c r="AN70" s="12"/>
      <c r="AO70" s="12"/>
      <c r="AP70" s="12"/>
      <c r="AQ70" s="12"/>
    </row>
    <row r="71">
      <c r="A71" s="22" t="s">
        <v>126</v>
      </c>
      <c r="B71" s="22" t="s">
        <v>127</v>
      </c>
      <c r="C71" s="22" t="s">
        <v>46</v>
      </c>
      <c r="D71" s="22">
        <v>2.0</v>
      </c>
      <c r="E71" s="8">
        <v>43888.0</v>
      </c>
      <c r="F71" s="7" t="s">
        <v>73</v>
      </c>
      <c r="G71" s="7">
        <v>100.1</v>
      </c>
      <c r="H71" s="7">
        <v>6.5</v>
      </c>
      <c r="I71" s="9">
        <v>0.5972222222222222</v>
      </c>
      <c r="J71" s="9">
        <v>0.6118055555555556</v>
      </c>
      <c r="K71" s="9">
        <v>0.6152777777777778</v>
      </c>
      <c r="L71" s="11"/>
      <c r="M71" s="8">
        <v>43889.0</v>
      </c>
      <c r="N71" s="9">
        <v>0.2972222222222222</v>
      </c>
      <c r="O71" s="7">
        <v>12.01</v>
      </c>
      <c r="P71" s="7">
        <v>11.0</v>
      </c>
      <c r="Q71" s="7">
        <v>10.8</v>
      </c>
      <c r="R71" s="7">
        <v>10.9</v>
      </c>
      <c r="S71" s="7">
        <v>15.1</v>
      </c>
      <c r="T71" s="7">
        <v>16.9</v>
      </c>
      <c r="U71" s="7">
        <v>15.1</v>
      </c>
      <c r="V71" s="7">
        <v>16.9</v>
      </c>
      <c r="W71" s="11"/>
      <c r="X71" s="8">
        <v>43892.0</v>
      </c>
      <c r="Y71" s="7">
        <v>13.1</v>
      </c>
      <c r="Z71" s="7">
        <v>13.0</v>
      </c>
      <c r="AA71" s="7">
        <v>16.1</v>
      </c>
      <c r="AB71" s="11"/>
      <c r="AC71" s="8">
        <v>43896.0</v>
      </c>
      <c r="AD71" s="7">
        <v>10.1</v>
      </c>
      <c r="AE71" s="7">
        <v>10.2</v>
      </c>
      <c r="AF71" s="13"/>
      <c r="AG71" s="14">
        <f t="shared" si="5"/>
        <v>0.09490509491</v>
      </c>
      <c r="AH71" s="14">
        <f t="shared" si="6"/>
        <v>0.4503311258</v>
      </c>
      <c r="AI71" s="14">
        <f t="shared" si="7"/>
        <v>0.4437086093</v>
      </c>
      <c r="AJ71" s="14">
        <f t="shared" si="8"/>
        <v>0.4470198675</v>
      </c>
      <c r="AK71" s="11"/>
      <c r="AL71" s="12">
        <f>VLOOKUP(A71,Sheet2!$A$1:$C$41,3,FALSE)</f>
        <v>0.487395921</v>
      </c>
      <c r="AM71" s="14">
        <f t="shared" si="9"/>
        <v>0.04037605345</v>
      </c>
      <c r="AN71" s="12"/>
      <c r="AO71" s="12"/>
      <c r="AP71" s="12"/>
      <c r="AQ71" s="12"/>
    </row>
    <row r="72">
      <c r="A72" s="22" t="s">
        <v>71</v>
      </c>
      <c r="B72" s="22" t="s">
        <v>72</v>
      </c>
      <c r="C72" s="22" t="s">
        <v>46</v>
      </c>
      <c r="D72" s="22">
        <v>3.0</v>
      </c>
      <c r="E72" s="8">
        <v>43888.0</v>
      </c>
      <c r="F72" s="7" t="s">
        <v>73</v>
      </c>
      <c r="G72" s="7">
        <v>99.9</v>
      </c>
      <c r="H72" s="7">
        <v>7.4</v>
      </c>
      <c r="I72" s="9">
        <v>0.5972222222222222</v>
      </c>
      <c r="J72" s="9">
        <v>0.6118055555555556</v>
      </c>
      <c r="K72" s="9">
        <v>0.6152777777777778</v>
      </c>
      <c r="L72" s="11"/>
      <c r="M72" s="8">
        <v>43889.0</v>
      </c>
      <c r="N72" s="9">
        <v>0.2972222222222222</v>
      </c>
      <c r="O72" s="7">
        <v>12.25</v>
      </c>
      <c r="P72" s="7">
        <v>10.6</v>
      </c>
      <c r="Q72" s="7">
        <v>11.0</v>
      </c>
      <c r="R72" s="7">
        <v>10.8</v>
      </c>
      <c r="S72" s="7">
        <v>15.3</v>
      </c>
      <c r="T72" s="7">
        <v>17.0</v>
      </c>
      <c r="U72" s="7">
        <v>15.2</v>
      </c>
      <c r="V72" s="7">
        <v>16.8</v>
      </c>
      <c r="W72" s="11"/>
      <c r="X72" s="8">
        <v>43892.0</v>
      </c>
      <c r="Y72" s="7">
        <v>12.9</v>
      </c>
      <c r="Z72" s="7">
        <v>13.9</v>
      </c>
      <c r="AA72" s="7">
        <v>14.7</v>
      </c>
      <c r="AB72" s="11"/>
      <c r="AC72" s="8">
        <v>43896.0</v>
      </c>
      <c r="AD72" s="7">
        <v>10.5</v>
      </c>
      <c r="AE72" s="7">
        <v>10.5</v>
      </c>
      <c r="AF72" s="13"/>
      <c r="AG72" s="14">
        <f t="shared" si="5"/>
        <v>0.09109109109</v>
      </c>
      <c r="AH72" s="14">
        <f t="shared" si="6"/>
        <v>0.4248366013</v>
      </c>
      <c r="AI72" s="14">
        <f t="shared" si="7"/>
        <v>0.4144736842</v>
      </c>
      <c r="AJ72" s="14">
        <f t="shared" si="8"/>
        <v>0.4196551428</v>
      </c>
      <c r="AK72" s="11"/>
      <c r="AL72" s="12">
        <f>VLOOKUP(A72,Sheet2!$A$1:$C$41,3,FALSE)</f>
        <v>0.465089352</v>
      </c>
      <c r="AM72" s="14">
        <f t="shared" si="9"/>
        <v>0.04543420924</v>
      </c>
      <c r="AN72" s="12"/>
      <c r="AO72" s="12"/>
      <c r="AP72" s="12"/>
      <c r="AQ72" s="12"/>
    </row>
    <row r="73">
      <c r="A73" s="22" t="s">
        <v>130</v>
      </c>
      <c r="B73" s="22" t="s">
        <v>131</v>
      </c>
      <c r="C73" s="22" t="s">
        <v>46</v>
      </c>
      <c r="D73" s="22">
        <v>4.0</v>
      </c>
      <c r="E73" s="8">
        <v>43888.0</v>
      </c>
      <c r="F73" s="7" t="s">
        <v>73</v>
      </c>
      <c r="G73" s="7">
        <v>100.1</v>
      </c>
      <c r="H73" s="7">
        <v>8.7</v>
      </c>
      <c r="I73" s="9">
        <v>0.5972222222222222</v>
      </c>
      <c r="J73" s="9">
        <v>0.6118055555555556</v>
      </c>
      <c r="K73" s="9">
        <v>0.6152777777777778</v>
      </c>
      <c r="L73" s="11"/>
      <c r="M73" s="8">
        <v>43889.0</v>
      </c>
      <c r="N73" s="9">
        <v>0.2972222222222222</v>
      </c>
      <c r="O73" s="7">
        <v>12.24</v>
      </c>
      <c r="P73" s="7">
        <v>10.9</v>
      </c>
      <c r="Q73" s="7">
        <v>10.9</v>
      </c>
      <c r="R73" s="7">
        <v>11.3</v>
      </c>
      <c r="S73" s="7">
        <v>15.0</v>
      </c>
      <c r="T73" s="7">
        <v>16.7</v>
      </c>
      <c r="U73" s="7">
        <v>15.0</v>
      </c>
      <c r="V73" s="7">
        <v>16.4</v>
      </c>
      <c r="W73" s="11"/>
      <c r="X73" s="8">
        <v>43892.0</v>
      </c>
      <c r="Y73" s="7">
        <v>12.7</v>
      </c>
      <c r="Z73" s="7">
        <v>12.9</v>
      </c>
      <c r="AA73" s="7">
        <v>16.2</v>
      </c>
      <c r="AB73" s="11"/>
      <c r="AC73" s="8">
        <v>43896.0</v>
      </c>
      <c r="AD73" s="7">
        <v>10.3</v>
      </c>
      <c r="AE73" s="7">
        <v>9.9</v>
      </c>
      <c r="AF73" s="13"/>
      <c r="AG73" s="14">
        <f t="shared" si="5"/>
        <v>0.08691308691</v>
      </c>
      <c r="AH73" s="14">
        <f t="shared" si="6"/>
        <v>0.4266666667</v>
      </c>
      <c r="AI73" s="14">
        <f t="shared" si="7"/>
        <v>0.4333333333</v>
      </c>
      <c r="AJ73" s="14">
        <f t="shared" si="8"/>
        <v>0.43</v>
      </c>
      <c r="AK73" s="11"/>
      <c r="AL73" s="12">
        <f>VLOOKUP(A73,Sheet2!$A$1:$C$41,3,FALSE)</f>
        <v>0.316366483</v>
      </c>
      <c r="AM73" s="14">
        <f t="shared" si="9"/>
        <v>-0.113633517</v>
      </c>
      <c r="AN73" s="12"/>
      <c r="AO73" s="12"/>
      <c r="AP73" s="12"/>
      <c r="AQ73" s="12"/>
    </row>
    <row r="74">
      <c r="A74" s="22" t="s">
        <v>62</v>
      </c>
      <c r="B74" s="22" t="s">
        <v>63</v>
      </c>
      <c r="C74" s="22" t="s">
        <v>38</v>
      </c>
      <c r="D74" s="22">
        <v>1.0</v>
      </c>
      <c r="E74" s="8">
        <v>43992.0</v>
      </c>
      <c r="F74" s="7" t="s">
        <v>39</v>
      </c>
      <c r="G74" s="7">
        <v>99.9</v>
      </c>
      <c r="H74" s="7">
        <v>11.6</v>
      </c>
      <c r="I74" s="7" t="s">
        <v>50</v>
      </c>
      <c r="J74" s="7" t="s">
        <v>50</v>
      </c>
      <c r="K74" s="7" t="s">
        <v>50</v>
      </c>
      <c r="L74" s="11"/>
      <c r="M74" s="8">
        <v>43993.0</v>
      </c>
      <c r="N74" s="9">
        <v>0.3486111111111111</v>
      </c>
      <c r="O74" s="7">
        <v>11.96</v>
      </c>
      <c r="P74" s="7">
        <v>11.4</v>
      </c>
      <c r="Q74" s="7">
        <v>10.5</v>
      </c>
      <c r="R74" s="7">
        <v>11.4</v>
      </c>
      <c r="S74" s="7">
        <v>15.0</v>
      </c>
      <c r="T74" s="7">
        <v>16.5</v>
      </c>
      <c r="U74" s="7">
        <v>15.1</v>
      </c>
      <c r="V74" s="7">
        <v>16.6</v>
      </c>
      <c r="W74" s="11"/>
      <c r="X74" s="8">
        <v>43997.0</v>
      </c>
      <c r="Y74" s="7">
        <v>13.7</v>
      </c>
      <c r="Z74" s="7">
        <v>12.8</v>
      </c>
      <c r="AA74" s="7">
        <v>18.6</v>
      </c>
      <c r="AB74" s="11"/>
      <c r="AC74" s="8">
        <v>44001.0</v>
      </c>
      <c r="AD74" s="7">
        <v>10.2</v>
      </c>
      <c r="AE74" s="7">
        <v>10.3</v>
      </c>
      <c r="AF74" s="13"/>
      <c r="AG74" s="14">
        <f t="shared" si="5"/>
        <v>0.1181181181</v>
      </c>
      <c r="AH74" s="14">
        <f t="shared" si="6"/>
        <v>0.42</v>
      </c>
      <c r="AI74" s="14">
        <f t="shared" si="7"/>
        <v>0.417218543</v>
      </c>
      <c r="AJ74" s="14">
        <f t="shared" si="8"/>
        <v>0.4186092715</v>
      </c>
      <c r="AK74" s="11"/>
      <c r="AL74" s="12">
        <f>VLOOKUP(A74,Sheet2!$A$1:$C$41,3,FALSE)</f>
        <v>0.42978229</v>
      </c>
      <c r="AM74" s="14">
        <f t="shared" si="9"/>
        <v>0.01117301848</v>
      </c>
      <c r="AN74" s="12"/>
      <c r="AO74" s="12"/>
      <c r="AP74" s="12"/>
      <c r="AQ74" s="12"/>
    </row>
    <row r="75">
      <c r="A75" s="22" t="s">
        <v>132</v>
      </c>
      <c r="B75" s="22" t="s">
        <v>133</v>
      </c>
      <c r="C75" s="22" t="s">
        <v>38</v>
      </c>
      <c r="D75" s="22">
        <v>2.0</v>
      </c>
      <c r="E75" s="8">
        <v>43992.0</v>
      </c>
      <c r="F75" s="7" t="s">
        <v>39</v>
      </c>
      <c r="G75" s="7">
        <v>100.0</v>
      </c>
      <c r="H75" s="7">
        <v>11.9</v>
      </c>
      <c r="I75" s="7" t="s">
        <v>50</v>
      </c>
      <c r="J75" s="7" t="s">
        <v>50</v>
      </c>
      <c r="K75" s="7" t="s">
        <v>50</v>
      </c>
      <c r="L75" s="11"/>
      <c r="M75" s="8">
        <v>43993.0</v>
      </c>
      <c r="N75" s="9">
        <v>0.3486111111111111</v>
      </c>
      <c r="O75" s="7">
        <v>12.14</v>
      </c>
      <c r="P75" s="7">
        <v>10.8</v>
      </c>
      <c r="Q75" s="7">
        <v>10.6</v>
      </c>
      <c r="R75" s="7">
        <v>10.3</v>
      </c>
      <c r="S75" s="7">
        <v>15.2</v>
      </c>
      <c r="T75" s="7">
        <v>16.6</v>
      </c>
      <c r="U75" s="7">
        <v>15.2</v>
      </c>
      <c r="V75" s="7">
        <v>16.7</v>
      </c>
      <c r="W75" s="11"/>
      <c r="X75" s="8">
        <v>43997.0</v>
      </c>
      <c r="Y75" s="7">
        <v>12.5</v>
      </c>
      <c r="Z75" s="7">
        <v>12.4</v>
      </c>
      <c r="AA75" s="7">
        <v>13.9</v>
      </c>
      <c r="AB75" s="11"/>
      <c r="AC75" s="8">
        <v>44001.0</v>
      </c>
      <c r="AD75" s="7">
        <v>10.5</v>
      </c>
      <c r="AE75" s="7">
        <v>10.6</v>
      </c>
      <c r="AF75" s="13"/>
      <c r="AG75" s="14">
        <f t="shared" si="5"/>
        <v>0.071</v>
      </c>
      <c r="AH75" s="14">
        <f t="shared" si="6"/>
        <v>0.4013157895</v>
      </c>
      <c r="AI75" s="14">
        <f t="shared" si="7"/>
        <v>0.4013157895</v>
      </c>
      <c r="AJ75" s="14">
        <f t="shared" si="8"/>
        <v>0.4013157895</v>
      </c>
      <c r="AK75" s="11"/>
      <c r="AL75" s="12">
        <f>VLOOKUP(A75,Sheet2!$A$1:$C$41,3,FALSE)</f>
        <v>0.339739892</v>
      </c>
      <c r="AM75" s="14">
        <f t="shared" si="9"/>
        <v>-0.06157589747</v>
      </c>
      <c r="AN75" s="12"/>
      <c r="AO75" s="12"/>
      <c r="AP75" s="12"/>
      <c r="AQ75" s="12"/>
    </row>
    <row r="76">
      <c r="A76" s="22" t="s">
        <v>111</v>
      </c>
      <c r="B76" s="22" t="s">
        <v>112</v>
      </c>
      <c r="C76" s="22" t="s">
        <v>38</v>
      </c>
      <c r="D76" s="22">
        <v>3.0</v>
      </c>
      <c r="E76" s="8">
        <v>43992.0</v>
      </c>
      <c r="F76" s="7" t="s">
        <v>39</v>
      </c>
      <c r="G76" s="7">
        <v>100.1</v>
      </c>
      <c r="H76" s="7">
        <v>11.2</v>
      </c>
      <c r="I76" s="7" t="s">
        <v>50</v>
      </c>
      <c r="J76" s="7" t="s">
        <v>50</v>
      </c>
      <c r="K76" s="7" t="s">
        <v>50</v>
      </c>
      <c r="L76" s="11"/>
      <c r="M76" s="8">
        <v>43993.0</v>
      </c>
      <c r="N76" s="9">
        <v>0.3486111111111111</v>
      </c>
      <c r="O76" s="7">
        <v>12.04</v>
      </c>
      <c r="P76" s="7">
        <v>10.8</v>
      </c>
      <c r="Q76" s="7">
        <v>10.7</v>
      </c>
      <c r="R76" s="7">
        <v>11.2</v>
      </c>
      <c r="S76" s="7">
        <v>15.3</v>
      </c>
      <c r="T76" s="7">
        <v>16.7</v>
      </c>
      <c r="U76" s="7">
        <v>15.0</v>
      </c>
      <c r="V76" s="7">
        <v>16.4</v>
      </c>
      <c r="W76" s="11"/>
      <c r="X76" s="8">
        <v>43997.0</v>
      </c>
      <c r="Y76" s="7">
        <v>12.8</v>
      </c>
      <c r="Z76" s="7">
        <v>13.5</v>
      </c>
      <c r="AA76" s="7">
        <v>15.9</v>
      </c>
      <c r="AB76" s="11"/>
      <c r="AC76" s="8">
        <v>44001.0</v>
      </c>
      <c r="AD76" s="7">
        <v>10.5</v>
      </c>
      <c r="AE76" s="7">
        <v>10.4</v>
      </c>
      <c r="AF76" s="13"/>
      <c r="AG76" s="14">
        <f t="shared" si="5"/>
        <v>0.09490509491</v>
      </c>
      <c r="AH76" s="14">
        <f t="shared" si="6"/>
        <v>0.4052287582</v>
      </c>
      <c r="AI76" s="14">
        <f t="shared" si="7"/>
        <v>0.4</v>
      </c>
      <c r="AJ76" s="14">
        <f t="shared" si="8"/>
        <v>0.4026143791</v>
      </c>
      <c r="AK76" s="11"/>
      <c r="AL76" s="12">
        <f>VLOOKUP(A76,Sheet2!$A$1:$C$41,3,FALSE)</f>
        <v>0.432269328</v>
      </c>
      <c r="AM76" s="14">
        <f t="shared" si="9"/>
        <v>0.02965494892</v>
      </c>
      <c r="AN76" s="12"/>
      <c r="AO76" s="12"/>
      <c r="AP76" s="12"/>
      <c r="AQ76" s="12"/>
    </row>
    <row r="77">
      <c r="A77" s="22" t="s">
        <v>83</v>
      </c>
      <c r="B77" s="22" t="s">
        <v>84</v>
      </c>
      <c r="C77" s="22" t="s">
        <v>38</v>
      </c>
      <c r="D77" s="22">
        <v>4.0</v>
      </c>
      <c r="E77" s="8">
        <v>43992.0</v>
      </c>
      <c r="F77" s="7" t="s">
        <v>39</v>
      </c>
      <c r="G77" s="7">
        <v>100.0</v>
      </c>
      <c r="H77" s="7">
        <v>12.2</v>
      </c>
      <c r="I77" s="7" t="s">
        <v>50</v>
      </c>
      <c r="J77" s="7" t="s">
        <v>50</v>
      </c>
      <c r="K77" s="7" t="s">
        <v>50</v>
      </c>
      <c r="L77" s="11"/>
      <c r="M77" s="8">
        <v>43993.0</v>
      </c>
      <c r="N77" s="9">
        <v>0.3486111111111111</v>
      </c>
      <c r="O77" s="7">
        <v>12.16</v>
      </c>
      <c r="P77" s="7">
        <v>10.9</v>
      </c>
      <c r="Q77" s="7">
        <v>11.0</v>
      </c>
      <c r="R77" s="7">
        <v>10.8</v>
      </c>
      <c r="S77" s="7">
        <v>15.0</v>
      </c>
      <c r="T77" s="7">
        <v>16.5</v>
      </c>
      <c r="U77" s="7">
        <v>15.2</v>
      </c>
      <c r="V77" s="7">
        <v>16.7</v>
      </c>
      <c r="W77" s="11"/>
      <c r="X77" s="8">
        <v>43997.0</v>
      </c>
      <c r="Y77" s="7">
        <v>12.9</v>
      </c>
      <c r="Z77" s="7">
        <v>13.7</v>
      </c>
      <c r="AA77" s="7">
        <v>14.6</v>
      </c>
      <c r="AB77" s="11"/>
      <c r="AC77" s="8">
        <v>44001.0</v>
      </c>
      <c r="AD77" s="7">
        <v>10.4</v>
      </c>
      <c r="AE77" s="7">
        <v>10.6</v>
      </c>
      <c r="AF77" s="13"/>
      <c r="AG77" s="14">
        <f t="shared" si="5"/>
        <v>0.085</v>
      </c>
      <c r="AH77" s="14">
        <f t="shared" si="6"/>
        <v>0.4066666667</v>
      </c>
      <c r="AI77" s="14">
        <f t="shared" si="7"/>
        <v>0.4013157895</v>
      </c>
      <c r="AJ77" s="14">
        <f t="shared" si="8"/>
        <v>0.4039912281</v>
      </c>
      <c r="AK77" s="11"/>
      <c r="AL77" s="12">
        <f>VLOOKUP(A77,Sheet2!$A$1:$C$41,3,FALSE)</f>
        <v>0.420436301</v>
      </c>
      <c r="AM77" s="14">
        <f t="shared" si="9"/>
        <v>0.01644507293</v>
      </c>
      <c r="AN77" s="12"/>
      <c r="AO77" s="12"/>
      <c r="AP77" s="12"/>
      <c r="AQ77" s="12"/>
    </row>
    <row r="78">
      <c r="A78" s="22" t="s">
        <v>134</v>
      </c>
      <c r="B78" s="22" t="s">
        <v>135</v>
      </c>
      <c r="C78" s="22" t="s">
        <v>46</v>
      </c>
      <c r="D78" s="22">
        <v>1.0</v>
      </c>
      <c r="E78" s="8">
        <v>43992.0</v>
      </c>
      <c r="F78" s="7" t="s">
        <v>39</v>
      </c>
      <c r="G78" s="7">
        <v>100.0</v>
      </c>
      <c r="H78" s="7">
        <v>9.3</v>
      </c>
      <c r="I78" s="9">
        <v>0.6604166666666667</v>
      </c>
      <c r="J78" s="9">
        <v>0.675</v>
      </c>
      <c r="K78" s="9">
        <v>0.6777777777777778</v>
      </c>
      <c r="L78" s="11"/>
      <c r="M78" s="8">
        <v>43993.0</v>
      </c>
      <c r="N78" s="9">
        <v>0.3486111111111111</v>
      </c>
      <c r="O78" s="7">
        <v>12.13</v>
      </c>
      <c r="P78" s="7">
        <v>11.4</v>
      </c>
      <c r="Q78" s="7">
        <v>10.9</v>
      </c>
      <c r="R78" s="7">
        <v>11.7</v>
      </c>
      <c r="S78" s="7">
        <v>15.0</v>
      </c>
      <c r="T78" s="7">
        <v>16.4</v>
      </c>
      <c r="U78" s="7">
        <v>15.0</v>
      </c>
      <c r="V78" s="7">
        <v>16.5</v>
      </c>
      <c r="W78" s="11"/>
      <c r="X78" s="8">
        <v>43997.0</v>
      </c>
      <c r="Y78" s="7">
        <v>13.9</v>
      </c>
      <c r="Z78" s="7">
        <v>13.9</v>
      </c>
      <c r="AA78" s="7">
        <v>15.5</v>
      </c>
      <c r="AB78" s="11"/>
      <c r="AC78" s="8">
        <v>44001.0</v>
      </c>
      <c r="AD78" s="7">
        <v>9.2</v>
      </c>
      <c r="AE78" s="7">
        <v>9.5</v>
      </c>
      <c r="AF78" s="13"/>
      <c r="AG78" s="14">
        <f t="shared" si="5"/>
        <v>0.093</v>
      </c>
      <c r="AH78" s="14">
        <f t="shared" si="6"/>
        <v>0.48</v>
      </c>
      <c r="AI78" s="14">
        <f t="shared" si="7"/>
        <v>0.4666666667</v>
      </c>
      <c r="AJ78" s="14">
        <f t="shared" si="8"/>
        <v>0.4733333333</v>
      </c>
      <c r="AK78" s="11"/>
      <c r="AL78" s="12">
        <f>VLOOKUP(A78,Sheet2!$A$1:$C$41,3,FALSE)</f>
        <v>0.457706726</v>
      </c>
      <c r="AM78" s="14">
        <f t="shared" si="9"/>
        <v>-0.01562660733</v>
      </c>
      <c r="AN78" s="12"/>
      <c r="AO78" s="7" t="s">
        <v>136</v>
      </c>
      <c r="AP78" s="12"/>
      <c r="AQ78" s="12"/>
    </row>
    <row r="79">
      <c r="A79" s="22" t="s">
        <v>132</v>
      </c>
      <c r="B79" s="22" t="s">
        <v>133</v>
      </c>
      <c r="C79" s="22" t="s">
        <v>46</v>
      </c>
      <c r="D79" s="22">
        <v>2.0</v>
      </c>
      <c r="E79" s="8">
        <v>43992.0</v>
      </c>
      <c r="F79" s="7" t="s">
        <v>39</v>
      </c>
      <c r="G79" s="7">
        <v>100.0</v>
      </c>
      <c r="H79" s="7">
        <v>12.2</v>
      </c>
      <c r="I79" s="9">
        <v>0.6604166666666667</v>
      </c>
      <c r="J79" s="9">
        <v>0.675</v>
      </c>
      <c r="K79" s="9">
        <v>0.6777777777777778</v>
      </c>
      <c r="L79" s="11"/>
      <c r="M79" s="8">
        <v>43993.0</v>
      </c>
      <c r="N79" s="9">
        <v>0.3486111111111111</v>
      </c>
      <c r="O79" s="7">
        <v>12.13</v>
      </c>
      <c r="P79" s="7">
        <v>10.8</v>
      </c>
      <c r="Q79" s="7">
        <v>10.7</v>
      </c>
      <c r="R79" s="7">
        <v>10.6</v>
      </c>
      <c r="S79" s="7">
        <v>15.2</v>
      </c>
      <c r="T79" s="7">
        <v>16.5</v>
      </c>
      <c r="U79" s="7">
        <v>15.0</v>
      </c>
      <c r="V79" s="7">
        <v>16.4</v>
      </c>
      <c r="W79" s="11"/>
      <c r="X79" s="8">
        <v>43997.0</v>
      </c>
      <c r="Y79" s="7">
        <v>12.6</v>
      </c>
      <c r="Z79" s="7">
        <v>12.8</v>
      </c>
      <c r="AA79" s="7">
        <v>14.2</v>
      </c>
      <c r="AB79" s="11"/>
      <c r="AC79" s="8">
        <v>44001.0</v>
      </c>
      <c r="AD79" s="7">
        <v>10.3</v>
      </c>
      <c r="AE79" s="7">
        <v>10.4</v>
      </c>
      <c r="AF79" s="13"/>
      <c r="AG79" s="14">
        <f t="shared" si="5"/>
        <v>0.075</v>
      </c>
      <c r="AH79" s="14">
        <f t="shared" si="6"/>
        <v>0.4078947368</v>
      </c>
      <c r="AI79" s="14">
        <f t="shared" si="7"/>
        <v>0.4</v>
      </c>
      <c r="AJ79" s="14">
        <f t="shared" si="8"/>
        <v>0.4039473684</v>
      </c>
      <c r="AK79" s="11"/>
      <c r="AL79" s="12">
        <f>VLOOKUP(A79,Sheet2!$A$1:$C$41,3,FALSE)</f>
        <v>0.339739892</v>
      </c>
      <c r="AM79" s="14">
        <f t="shared" si="9"/>
        <v>-0.06420747642</v>
      </c>
      <c r="AN79" s="12"/>
      <c r="AO79" s="7" t="s">
        <v>136</v>
      </c>
      <c r="AP79" s="12"/>
      <c r="AQ79" s="12"/>
    </row>
    <row r="80">
      <c r="A80" s="22" t="s">
        <v>121</v>
      </c>
      <c r="B80" s="22" t="s">
        <v>122</v>
      </c>
      <c r="C80" s="22" t="s">
        <v>46</v>
      </c>
      <c r="D80" s="22">
        <v>3.0</v>
      </c>
      <c r="E80" s="8">
        <v>43992.0</v>
      </c>
      <c r="F80" s="7" t="s">
        <v>39</v>
      </c>
      <c r="G80" s="7">
        <v>100.0</v>
      </c>
      <c r="H80" s="7">
        <v>13.2</v>
      </c>
      <c r="I80" s="9">
        <v>0.6604166666666667</v>
      </c>
      <c r="J80" s="9">
        <v>0.675</v>
      </c>
      <c r="K80" s="9">
        <v>0.6777777777777778</v>
      </c>
      <c r="L80" s="11"/>
      <c r="M80" s="8">
        <v>43993.0</v>
      </c>
      <c r="N80" s="9">
        <v>0.3486111111111111</v>
      </c>
      <c r="O80" s="7">
        <v>12.11</v>
      </c>
      <c r="P80" s="7">
        <v>11.0</v>
      </c>
      <c r="Q80" s="7">
        <v>10.6</v>
      </c>
      <c r="R80" s="7">
        <v>10.7</v>
      </c>
      <c r="S80" s="7">
        <v>15.2</v>
      </c>
      <c r="T80" s="7">
        <v>16.5</v>
      </c>
      <c r="U80" s="7">
        <v>15.1</v>
      </c>
      <c r="V80" s="7">
        <v>16.5</v>
      </c>
      <c r="W80" s="11"/>
      <c r="X80" s="8">
        <v>43997.0</v>
      </c>
      <c r="Y80" s="7">
        <v>13.1</v>
      </c>
      <c r="Z80" s="7">
        <v>13.3</v>
      </c>
      <c r="AA80" s="7">
        <v>15.5</v>
      </c>
      <c r="AB80" s="11"/>
      <c r="AC80" s="8">
        <v>44001.0</v>
      </c>
      <c r="AD80" s="7">
        <v>10.7</v>
      </c>
      <c r="AE80" s="7">
        <v>10.8</v>
      </c>
      <c r="AF80" s="13"/>
      <c r="AG80" s="14">
        <f t="shared" si="5"/>
        <v>0.096</v>
      </c>
      <c r="AH80" s="14">
        <f t="shared" si="6"/>
        <v>0.3815789474</v>
      </c>
      <c r="AI80" s="14">
        <f t="shared" si="7"/>
        <v>0.3774834437</v>
      </c>
      <c r="AJ80" s="14">
        <f t="shared" si="8"/>
        <v>0.3795311955</v>
      </c>
      <c r="AK80" s="11"/>
      <c r="AL80" s="12">
        <f>VLOOKUP(A80,Sheet2!$A$1:$C$41,3,FALSE)</f>
        <v>0.365145659</v>
      </c>
      <c r="AM80" s="14">
        <f t="shared" si="9"/>
        <v>-0.01438553654</v>
      </c>
      <c r="AN80" s="12"/>
      <c r="AO80" s="7" t="s">
        <v>136</v>
      </c>
      <c r="AP80" s="12"/>
      <c r="AQ80" s="12"/>
    </row>
    <row r="81">
      <c r="A81" s="22" t="s">
        <v>113</v>
      </c>
      <c r="B81" s="22" t="s">
        <v>114</v>
      </c>
      <c r="C81" s="22" t="s">
        <v>46</v>
      </c>
      <c r="D81" s="22">
        <v>4.0</v>
      </c>
      <c r="E81" s="8">
        <v>43992.0</v>
      </c>
      <c r="F81" s="7" t="s">
        <v>39</v>
      </c>
      <c r="G81" s="7">
        <v>100.0</v>
      </c>
      <c r="H81" s="7">
        <v>13.7</v>
      </c>
      <c r="I81" s="9">
        <v>0.6604166666666667</v>
      </c>
      <c r="J81" s="9">
        <v>0.675</v>
      </c>
      <c r="K81" s="9">
        <v>0.6777777777777778</v>
      </c>
      <c r="L81" s="11"/>
      <c r="M81" s="8">
        <v>43993.0</v>
      </c>
      <c r="N81" s="9">
        <v>0.3486111111111111</v>
      </c>
      <c r="O81" s="7">
        <v>12.08</v>
      </c>
      <c r="P81" s="7">
        <v>10.6</v>
      </c>
      <c r="Q81" s="7">
        <v>10.8</v>
      </c>
      <c r="R81" s="7">
        <v>11.1</v>
      </c>
      <c r="S81" s="7">
        <v>15.2</v>
      </c>
      <c r="T81" s="7">
        <v>16.5</v>
      </c>
      <c r="U81" s="7">
        <v>15.2</v>
      </c>
      <c r="V81" s="7">
        <v>16.6</v>
      </c>
      <c r="W81" s="11"/>
      <c r="X81" s="8">
        <v>43997.0</v>
      </c>
      <c r="Y81" s="7">
        <v>12.8</v>
      </c>
      <c r="Z81" s="7">
        <v>13.3</v>
      </c>
      <c r="AA81" s="7">
        <v>15.5</v>
      </c>
      <c r="AB81" s="11"/>
      <c r="AC81" s="8">
        <v>44001.0</v>
      </c>
      <c r="AD81" s="7">
        <v>10.6</v>
      </c>
      <c r="AE81" s="7">
        <v>10.7</v>
      </c>
      <c r="AF81" s="13"/>
      <c r="AG81" s="14">
        <f t="shared" si="5"/>
        <v>0.091</v>
      </c>
      <c r="AH81" s="14">
        <f t="shared" si="6"/>
        <v>0.3881578947</v>
      </c>
      <c r="AI81" s="14">
        <f t="shared" si="7"/>
        <v>0.3881578947</v>
      </c>
      <c r="AJ81" s="14">
        <f t="shared" si="8"/>
        <v>0.3881578947</v>
      </c>
      <c r="AK81" s="11"/>
      <c r="AL81" s="12">
        <f>VLOOKUP(A81,Sheet2!$A$1:$C$41,3,FALSE)</f>
        <v>0.388125064</v>
      </c>
      <c r="AM81" s="14">
        <f t="shared" si="9"/>
        <v>-0.00003283073684</v>
      </c>
      <c r="AN81" s="12"/>
      <c r="AO81" s="7" t="s">
        <v>136</v>
      </c>
      <c r="AP81" s="12"/>
      <c r="AQ81" s="12"/>
    </row>
    <row r="82">
      <c r="A82" s="22" t="s">
        <v>124</v>
      </c>
      <c r="B82" s="22" t="s">
        <v>125</v>
      </c>
      <c r="C82" s="22" t="s">
        <v>38</v>
      </c>
      <c r="D82" s="22">
        <v>1.0</v>
      </c>
      <c r="E82" s="8">
        <v>43993.0</v>
      </c>
      <c r="F82" s="7" t="s">
        <v>39</v>
      </c>
      <c r="G82" s="7">
        <v>100.0</v>
      </c>
      <c r="H82" s="7">
        <v>11.2</v>
      </c>
      <c r="I82" s="9">
        <v>0.6180555555555556</v>
      </c>
      <c r="J82" s="9">
        <v>0.6319444444444444</v>
      </c>
      <c r="K82" s="9">
        <v>0.6347222222222222</v>
      </c>
      <c r="L82" s="11"/>
      <c r="M82" s="8">
        <v>43994.0</v>
      </c>
      <c r="N82" s="9">
        <v>0.34444444444444444</v>
      </c>
      <c r="O82" s="7">
        <v>12.07</v>
      </c>
      <c r="P82" s="7">
        <v>10.4</v>
      </c>
      <c r="Q82" s="7">
        <v>10.3</v>
      </c>
      <c r="R82" s="7">
        <v>10.3</v>
      </c>
      <c r="S82" s="7">
        <v>15.2</v>
      </c>
      <c r="T82" s="7">
        <v>16.6</v>
      </c>
      <c r="U82" s="7">
        <v>15.1</v>
      </c>
      <c r="V82" s="7">
        <v>16.8</v>
      </c>
      <c r="W82" s="11"/>
      <c r="X82" s="8">
        <v>43997.0</v>
      </c>
      <c r="Y82" s="7">
        <v>12.4</v>
      </c>
      <c r="Z82" s="7">
        <v>13.0</v>
      </c>
      <c r="AA82" s="7">
        <v>15.1</v>
      </c>
      <c r="AB82" s="11"/>
      <c r="AC82" s="8">
        <v>44001.0</v>
      </c>
      <c r="AD82" s="7">
        <v>10.6</v>
      </c>
      <c r="AE82" s="7">
        <v>10.8</v>
      </c>
      <c r="AF82" s="13"/>
      <c r="AG82" s="14">
        <f t="shared" si="5"/>
        <v>0.095</v>
      </c>
      <c r="AH82" s="14">
        <f t="shared" si="6"/>
        <v>0.3947368421</v>
      </c>
      <c r="AI82" s="14">
        <f t="shared" si="7"/>
        <v>0.3973509934</v>
      </c>
      <c r="AJ82" s="14">
        <f t="shared" si="8"/>
        <v>0.3960439177</v>
      </c>
      <c r="AK82" s="11"/>
      <c r="AL82" s="12">
        <f>VLOOKUP(A82,Sheet2!$A$1:$C$41,3,FALSE)</f>
        <v>0.393490586</v>
      </c>
      <c r="AM82" s="14">
        <f t="shared" si="9"/>
        <v>-0.002553331741</v>
      </c>
      <c r="AN82" s="12"/>
      <c r="AO82" s="12"/>
      <c r="AP82" s="12"/>
      <c r="AQ82" s="12"/>
    </row>
    <row r="83">
      <c r="A83" s="7" t="s">
        <v>137</v>
      </c>
      <c r="B83" s="7" t="s">
        <v>138</v>
      </c>
      <c r="C83" s="22" t="s">
        <v>38</v>
      </c>
      <c r="D83" s="22">
        <v>2.0</v>
      </c>
      <c r="E83" s="8">
        <v>43993.0</v>
      </c>
      <c r="F83" s="7" t="s">
        <v>39</v>
      </c>
      <c r="G83" s="7">
        <v>98.0</v>
      </c>
      <c r="H83" s="7">
        <v>10.4</v>
      </c>
      <c r="I83" s="9">
        <v>0.6180555555555556</v>
      </c>
      <c r="J83" s="9">
        <v>0.6319444444444444</v>
      </c>
      <c r="K83" s="9">
        <v>0.6347222222222222</v>
      </c>
      <c r="L83" s="11"/>
      <c r="M83" s="8">
        <v>43994.0</v>
      </c>
      <c r="N83" s="9">
        <v>0.34444444444444444</v>
      </c>
      <c r="O83" s="7">
        <v>12.05</v>
      </c>
      <c r="P83" s="7">
        <v>10.2</v>
      </c>
      <c r="Q83" s="7">
        <v>10.3</v>
      </c>
      <c r="R83" s="7">
        <v>10.1</v>
      </c>
      <c r="S83" s="7">
        <v>15.2</v>
      </c>
      <c r="T83" s="7">
        <v>16.6</v>
      </c>
      <c r="U83" s="7">
        <v>15.2</v>
      </c>
      <c r="V83" s="7">
        <v>16.7</v>
      </c>
      <c r="W83" s="11"/>
      <c r="X83" s="8">
        <v>43997.0</v>
      </c>
      <c r="Y83" s="7">
        <v>12.4</v>
      </c>
      <c r="Z83" s="7">
        <v>13.2</v>
      </c>
      <c r="AA83" s="7">
        <v>15.2</v>
      </c>
      <c r="AB83" s="11"/>
      <c r="AC83" s="8">
        <v>44001.0</v>
      </c>
      <c r="AD83" s="7">
        <v>9.3</v>
      </c>
      <c r="AE83" s="7">
        <v>9.4</v>
      </c>
      <c r="AF83" s="13"/>
      <c r="AG83" s="14">
        <f t="shared" si="5"/>
        <v>0.1040816327</v>
      </c>
      <c r="AH83" s="14">
        <f t="shared" si="6"/>
        <v>0.4802631579</v>
      </c>
      <c r="AI83" s="14">
        <f t="shared" si="7"/>
        <v>0.4802631579</v>
      </c>
      <c r="AJ83" s="14">
        <f t="shared" si="8"/>
        <v>0.4802631579</v>
      </c>
      <c r="AK83" s="11"/>
      <c r="AL83" s="12">
        <f>VLOOKUP(A83,Sheet2!$A$1:$C$41,3,FALSE)</f>
        <v>0.47703109</v>
      </c>
      <c r="AM83" s="14">
        <f t="shared" si="9"/>
        <v>-0.003232067895</v>
      </c>
      <c r="AN83" s="12"/>
      <c r="AO83" s="7" t="s">
        <v>139</v>
      </c>
      <c r="AP83" s="12"/>
      <c r="AQ83" s="12"/>
    </row>
    <row r="84">
      <c r="A84" s="22" t="s">
        <v>140</v>
      </c>
      <c r="B84" s="22" t="s">
        <v>141</v>
      </c>
      <c r="C84" s="22" t="s">
        <v>38</v>
      </c>
      <c r="D84" s="22">
        <v>3.0</v>
      </c>
      <c r="E84" s="8">
        <v>43993.0</v>
      </c>
      <c r="F84" s="7" t="s">
        <v>39</v>
      </c>
      <c r="G84" s="7">
        <v>100.1</v>
      </c>
      <c r="H84" s="7">
        <v>10.1</v>
      </c>
      <c r="I84" s="9">
        <v>0.6180555555555556</v>
      </c>
      <c r="J84" s="9">
        <v>0.6319444444444444</v>
      </c>
      <c r="K84" s="9">
        <v>0.6347222222222222</v>
      </c>
      <c r="L84" s="11"/>
      <c r="M84" s="8">
        <v>43994.0</v>
      </c>
      <c r="N84" s="9">
        <v>0.34444444444444444</v>
      </c>
      <c r="O84" s="7">
        <v>12.15</v>
      </c>
      <c r="P84" s="7">
        <v>10.2</v>
      </c>
      <c r="Q84" s="7">
        <v>10.5</v>
      </c>
      <c r="R84" s="7">
        <v>10.2</v>
      </c>
      <c r="S84" s="7">
        <v>15.1</v>
      </c>
      <c r="T84" s="7">
        <v>16.5</v>
      </c>
      <c r="U84" s="7">
        <v>15.1</v>
      </c>
      <c r="V84" s="7">
        <v>16.6</v>
      </c>
      <c r="W84" s="11"/>
      <c r="X84" s="8">
        <v>43997.0</v>
      </c>
      <c r="Y84" s="7">
        <v>12.2</v>
      </c>
      <c r="Z84" s="7">
        <v>12.9</v>
      </c>
      <c r="AA84" s="7">
        <v>14.5</v>
      </c>
      <c r="AB84" s="11"/>
      <c r="AC84" s="8">
        <v>44001.0</v>
      </c>
      <c r="AD84" s="7">
        <v>9.7</v>
      </c>
      <c r="AE84" s="7">
        <v>10.0</v>
      </c>
      <c r="AF84" s="13"/>
      <c r="AG84" s="14">
        <f t="shared" si="5"/>
        <v>0.08691308691</v>
      </c>
      <c r="AH84" s="14">
        <f t="shared" si="6"/>
        <v>0.4503311258</v>
      </c>
      <c r="AI84" s="14">
        <f t="shared" si="7"/>
        <v>0.4370860927</v>
      </c>
      <c r="AJ84" s="14">
        <f t="shared" si="8"/>
        <v>0.4437086093</v>
      </c>
      <c r="AK84" s="11"/>
      <c r="AL84" s="12">
        <f>VLOOKUP(A84,Sheet2!$A$1:$C$41,3,FALSE)</f>
        <v>0.427668794</v>
      </c>
      <c r="AM84" s="14">
        <f t="shared" si="9"/>
        <v>-0.01603981527</v>
      </c>
      <c r="AN84" s="12"/>
      <c r="AO84" s="12"/>
      <c r="AP84" s="12"/>
      <c r="AQ84" s="12"/>
    </row>
    <row r="85">
      <c r="A85" s="22" t="s">
        <v>130</v>
      </c>
      <c r="B85" s="22" t="s">
        <v>131</v>
      </c>
      <c r="C85" s="22" t="s">
        <v>38</v>
      </c>
      <c r="D85" s="22">
        <v>4.0</v>
      </c>
      <c r="E85" s="8">
        <v>43993.0</v>
      </c>
      <c r="F85" s="7" t="s">
        <v>39</v>
      </c>
      <c r="G85" s="7">
        <v>100.0</v>
      </c>
      <c r="H85" s="7">
        <v>11.0</v>
      </c>
      <c r="I85" s="9">
        <v>0.6180555555555556</v>
      </c>
      <c r="J85" s="9">
        <v>0.6319444444444444</v>
      </c>
      <c r="K85" s="9">
        <v>0.6347222222222222</v>
      </c>
      <c r="L85" s="11"/>
      <c r="M85" s="8">
        <v>43994.0</v>
      </c>
      <c r="N85" s="9">
        <v>0.34444444444444444</v>
      </c>
      <c r="O85" s="7">
        <v>12.11</v>
      </c>
      <c r="P85" s="7">
        <v>10.3</v>
      </c>
      <c r="Q85" s="7">
        <v>10.3</v>
      </c>
      <c r="R85" s="7">
        <v>10.3</v>
      </c>
      <c r="S85" s="7">
        <v>15.1</v>
      </c>
      <c r="T85" s="7">
        <v>16.4</v>
      </c>
      <c r="U85" s="7">
        <v>15.1</v>
      </c>
      <c r="V85" s="7">
        <v>16.5</v>
      </c>
      <c r="W85" s="11"/>
      <c r="X85" s="8">
        <v>43997.0</v>
      </c>
      <c r="Y85" s="7">
        <v>12.2</v>
      </c>
      <c r="Z85" s="7">
        <v>12.7</v>
      </c>
      <c r="AA85" s="7">
        <v>14.7</v>
      </c>
      <c r="AB85" s="11"/>
      <c r="AC85" s="8">
        <v>44001.0</v>
      </c>
      <c r="AD85" s="7">
        <v>9.7</v>
      </c>
      <c r="AE85" s="7">
        <v>9.7</v>
      </c>
      <c r="AF85" s="13"/>
      <c r="AG85" s="14">
        <f t="shared" si="5"/>
        <v>0.087</v>
      </c>
      <c r="AH85" s="14">
        <f t="shared" si="6"/>
        <v>0.4437086093</v>
      </c>
      <c r="AI85" s="14">
        <f t="shared" si="7"/>
        <v>0.4503311258</v>
      </c>
      <c r="AJ85" s="14">
        <f t="shared" si="8"/>
        <v>0.4470198675</v>
      </c>
      <c r="AK85" s="11"/>
      <c r="AL85" s="12">
        <f>VLOOKUP(A85,Sheet2!$A$1:$C$41,3,FALSE)</f>
        <v>0.316366483</v>
      </c>
      <c r="AM85" s="14">
        <f t="shared" si="9"/>
        <v>-0.1306533845</v>
      </c>
      <c r="AN85" s="12"/>
      <c r="AO85" s="12"/>
      <c r="AP85" s="12"/>
      <c r="AQ85" s="12"/>
    </row>
    <row r="86">
      <c r="A86" s="22" t="s">
        <v>87</v>
      </c>
      <c r="B86" s="22" t="s">
        <v>88</v>
      </c>
      <c r="C86" s="22" t="s">
        <v>46</v>
      </c>
      <c r="D86" s="22">
        <v>1.0</v>
      </c>
      <c r="E86" s="8">
        <v>43993.0</v>
      </c>
      <c r="F86" s="7" t="s">
        <v>39</v>
      </c>
      <c r="G86" s="7">
        <v>100.1</v>
      </c>
      <c r="H86" s="7">
        <v>10.5</v>
      </c>
      <c r="I86" s="23">
        <v>0.6472222222222223</v>
      </c>
      <c r="J86" s="9">
        <v>0.6597222222222222</v>
      </c>
      <c r="K86" s="9">
        <v>0.6625</v>
      </c>
      <c r="L86" s="11"/>
      <c r="M86" s="8">
        <v>43994.0</v>
      </c>
      <c r="N86" s="9">
        <v>0.34444444444444444</v>
      </c>
      <c r="O86" s="7">
        <v>12.11</v>
      </c>
      <c r="P86" s="7">
        <v>10.4</v>
      </c>
      <c r="Q86" s="7">
        <v>10.2</v>
      </c>
      <c r="R86" s="7">
        <v>10.4</v>
      </c>
      <c r="S86" s="7">
        <v>15.1</v>
      </c>
      <c r="T86" s="7">
        <v>16.5</v>
      </c>
      <c r="U86" s="7">
        <v>15.1</v>
      </c>
      <c r="V86" s="7">
        <v>16.7</v>
      </c>
      <c r="W86" s="11"/>
      <c r="X86" s="8">
        <v>43997.0</v>
      </c>
      <c r="Y86" s="7">
        <v>12.5</v>
      </c>
      <c r="Z86" s="7">
        <v>12.7</v>
      </c>
      <c r="AA86" s="7">
        <v>14.4</v>
      </c>
      <c r="AB86" s="11"/>
      <c r="AC86" s="8">
        <v>44001.0</v>
      </c>
      <c r="AD86" s="7">
        <v>9.9</v>
      </c>
      <c r="AE86" s="7">
        <v>10.0</v>
      </c>
      <c r="AF86" s="13"/>
      <c r="AG86" s="14">
        <f t="shared" si="5"/>
        <v>0.08591408591</v>
      </c>
      <c r="AH86" s="14">
        <f t="shared" si="6"/>
        <v>0.4370860927</v>
      </c>
      <c r="AI86" s="14">
        <f t="shared" si="7"/>
        <v>0.4437086093</v>
      </c>
      <c r="AJ86" s="14">
        <f t="shared" si="8"/>
        <v>0.440397351</v>
      </c>
      <c r="AK86" s="11"/>
      <c r="AL86" s="12">
        <f>VLOOKUP(A86,Sheet2!$A$1:$C$41,3,FALSE)</f>
        <v>0.451073828</v>
      </c>
      <c r="AM86" s="14">
        <f t="shared" si="9"/>
        <v>0.01067647701</v>
      </c>
      <c r="AN86" s="12"/>
      <c r="AO86" s="12"/>
      <c r="AP86" s="12"/>
      <c r="AQ86" s="12"/>
    </row>
    <row r="87">
      <c r="A87" s="22" t="s">
        <v>89</v>
      </c>
      <c r="B87" s="22" t="s">
        <v>90</v>
      </c>
      <c r="C87" s="22" t="s">
        <v>46</v>
      </c>
      <c r="D87" s="22">
        <v>2.0</v>
      </c>
      <c r="E87" s="8">
        <v>43993.0</v>
      </c>
      <c r="F87" s="7" t="s">
        <v>39</v>
      </c>
      <c r="G87" s="7">
        <v>100.2</v>
      </c>
      <c r="H87" s="7">
        <v>12.7</v>
      </c>
      <c r="I87" s="23">
        <v>0.6472222222222223</v>
      </c>
      <c r="J87" s="9">
        <v>0.6597222222222222</v>
      </c>
      <c r="K87" s="9">
        <v>0.6625</v>
      </c>
      <c r="L87" s="11"/>
      <c r="M87" s="8">
        <v>43994.0</v>
      </c>
      <c r="N87" s="9">
        <v>0.34444444444444444</v>
      </c>
      <c r="O87" s="7">
        <v>12.07</v>
      </c>
      <c r="P87" s="7">
        <v>10.2</v>
      </c>
      <c r="Q87" s="7">
        <v>10.3</v>
      </c>
      <c r="R87" s="7">
        <v>10.0</v>
      </c>
      <c r="S87" s="7">
        <v>15.3</v>
      </c>
      <c r="T87" s="7">
        <v>16.6</v>
      </c>
      <c r="U87" s="7">
        <v>15.0</v>
      </c>
      <c r="V87" s="7">
        <v>16.5</v>
      </c>
      <c r="W87" s="11"/>
      <c r="X87" s="8">
        <v>43997.0</v>
      </c>
      <c r="Y87" s="7">
        <v>12.2</v>
      </c>
      <c r="Z87" s="7">
        <v>12.7</v>
      </c>
      <c r="AA87" s="7">
        <v>15.0</v>
      </c>
      <c r="AB87" s="11"/>
      <c r="AC87" s="8">
        <v>44001.0</v>
      </c>
      <c r="AD87" s="7">
        <v>10.2</v>
      </c>
      <c r="AE87" s="7">
        <v>10.1</v>
      </c>
      <c r="AF87" s="13"/>
      <c r="AG87" s="14">
        <f t="shared" si="5"/>
        <v>0.09381237525</v>
      </c>
      <c r="AH87" s="14">
        <f t="shared" si="6"/>
        <v>0.4183006536</v>
      </c>
      <c r="AI87" s="14">
        <f t="shared" si="7"/>
        <v>0.4266666667</v>
      </c>
      <c r="AJ87" s="14">
        <f t="shared" si="8"/>
        <v>0.4224836601</v>
      </c>
      <c r="AK87" s="11"/>
      <c r="AL87" s="12">
        <f>VLOOKUP(A87,Sheet2!$A$1:$C$41,3,FALSE)</f>
        <v>0.425162148</v>
      </c>
      <c r="AM87" s="14">
        <f t="shared" si="9"/>
        <v>0.002678487869</v>
      </c>
      <c r="AN87" s="12"/>
      <c r="AO87" s="12"/>
      <c r="AP87" s="12"/>
      <c r="AQ87" s="12"/>
    </row>
    <row r="88">
      <c r="A88" s="22" t="s">
        <v>142</v>
      </c>
      <c r="B88" s="22" t="s">
        <v>143</v>
      </c>
      <c r="C88" s="22" t="s">
        <v>46</v>
      </c>
      <c r="D88" s="22">
        <v>3.0</v>
      </c>
      <c r="E88" s="8">
        <v>43993.0</v>
      </c>
      <c r="F88" s="7" t="s">
        <v>39</v>
      </c>
      <c r="G88" s="7">
        <v>99.9</v>
      </c>
      <c r="H88" s="7">
        <v>11.5</v>
      </c>
      <c r="I88" s="23">
        <v>0.6472222222222223</v>
      </c>
      <c r="J88" s="9">
        <v>0.6597222222222222</v>
      </c>
      <c r="K88" s="9">
        <v>0.6625</v>
      </c>
      <c r="L88" s="11"/>
      <c r="M88" s="8">
        <v>43994.0</v>
      </c>
      <c r="N88" s="9">
        <v>0.34444444444444444</v>
      </c>
      <c r="O88" s="7">
        <v>12.1</v>
      </c>
      <c r="P88" s="7">
        <v>10.1</v>
      </c>
      <c r="Q88" s="7">
        <v>10.5</v>
      </c>
      <c r="R88" s="7">
        <v>10.1</v>
      </c>
      <c r="S88" s="7">
        <v>15.4</v>
      </c>
      <c r="T88" s="7">
        <v>16.7</v>
      </c>
      <c r="U88" s="7">
        <v>15.2</v>
      </c>
      <c r="V88" s="7">
        <v>16.6</v>
      </c>
      <c r="W88" s="11"/>
      <c r="X88" s="8">
        <v>43997.0</v>
      </c>
      <c r="Y88" s="7">
        <v>12.2</v>
      </c>
      <c r="Z88" s="7">
        <v>13.0</v>
      </c>
      <c r="AA88" s="7">
        <v>14.8</v>
      </c>
      <c r="AB88" s="11"/>
      <c r="AC88" s="8">
        <v>44001.0</v>
      </c>
      <c r="AD88" s="7">
        <v>10.1</v>
      </c>
      <c r="AE88" s="7">
        <v>10.1</v>
      </c>
      <c r="AF88" s="13"/>
      <c r="AG88" s="14">
        <f t="shared" si="5"/>
        <v>0.09309309309</v>
      </c>
      <c r="AH88" s="14">
        <f t="shared" si="6"/>
        <v>0.4285714286</v>
      </c>
      <c r="AI88" s="14">
        <f t="shared" si="7"/>
        <v>0.4276315789</v>
      </c>
      <c r="AJ88" s="14">
        <f t="shared" si="8"/>
        <v>0.4281015038</v>
      </c>
      <c r="AK88" s="11"/>
      <c r="AL88" s="12">
        <f>VLOOKUP(A88,Sheet2!$A$1:$C$41,3,FALSE)</f>
        <v>0.429771178</v>
      </c>
      <c r="AM88" s="14">
        <f t="shared" si="9"/>
        <v>0.001669674241</v>
      </c>
      <c r="AN88" s="12"/>
      <c r="AO88" s="12"/>
      <c r="AP88" s="12"/>
      <c r="AQ88" s="12"/>
    </row>
    <row r="89">
      <c r="A89" s="22" t="s">
        <v>75</v>
      </c>
      <c r="B89" s="22">
        <v>792.0</v>
      </c>
      <c r="C89" s="22" t="s">
        <v>46</v>
      </c>
      <c r="D89" s="22">
        <v>4.0</v>
      </c>
      <c r="E89" s="8">
        <v>43993.0</v>
      </c>
      <c r="F89" s="7" t="s">
        <v>39</v>
      </c>
      <c r="G89" s="7">
        <v>100.0</v>
      </c>
      <c r="H89" s="7">
        <v>11.3</v>
      </c>
      <c r="I89" s="23">
        <v>0.6472222222222223</v>
      </c>
      <c r="J89" s="9">
        <v>0.6597222222222222</v>
      </c>
      <c r="K89" s="9">
        <v>0.6625</v>
      </c>
      <c r="L89" s="11"/>
      <c r="M89" s="8">
        <v>43994.0</v>
      </c>
      <c r="N89" s="9">
        <v>0.34444444444444444</v>
      </c>
      <c r="O89" s="7">
        <v>12.12</v>
      </c>
      <c r="P89" s="7">
        <v>10.4</v>
      </c>
      <c r="Q89" s="7">
        <v>10.3</v>
      </c>
      <c r="R89" s="7">
        <v>10.1</v>
      </c>
      <c r="S89" s="7">
        <v>15.0</v>
      </c>
      <c r="T89" s="7">
        <v>16.4</v>
      </c>
      <c r="U89" s="7">
        <v>15.3</v>
      </c>
      <c r="V89" s="7">
        <v>16.7</v>
      </c>
      <c r="W89" s="11"/>
      <c r="X89" s="8">
        <v>43997.0</v>
      </c>
      <c r="Y89" s="7">
        <v>12.5</v>
      </c>
      <c r="Z89" s="7">
        <v>12.7</v>
      </c>
      <c r="AA89" s="7">
        <v>14.1</v>
      </c>
      <c r="AB89" s="11"/>
      <c r="AC89" s="8">
        <v>44001.0</v>
      </c>
      <c r="AD89" s="7">
        <v>10.4</v>
      </c>
      <c r="AE89" s="7">
        <v>10.5</v>
      </c>
      <c r="AF89" s="13"/>
      <c r="AG89" s="14">
        <f t="shared" si="5"/>
        <v>0.085</v>
      </c>
      <c r="AH89" s="14">
        <f t="shared" si="6"/>
        <v>0.4</v>
      </c>
      <c r="AI89" s="14">
        <f t="shared" si="7"/>
        <v>0.4052287582</v>
      </c>
      <c r="AJ89" s="14">
        <f t="shared" si="8"/>
        <v>0.4026143791</v>
      </c>
      <c r="AK89" s="11"/>
      <c r="AL89" s="12">
        <f>VLOOKUP(A89,Sheet2!$A$1:$C$41,3,FALSE)</f>
        <v>0.447264609</v>
      </c>
      <c r="AM89" s="14">
        <f t="shared" si="9"/>
        <v>0.04465022992</v>
      </c>
      <c r="AN89" s="12"/>
      <c r="AO89" s="12"/>
      <c r="AP89" s="12"/>
      <c r="AQ89" s="12"/>
    </row>
    <row r="90">
      <c r="A90" s="22" t="s">
        <v>134</v>
      </c>
      <c r="B90" s="22" t="s">
        <v>135</v>
      </c>
      <c r="C90" s="22" t="s">
        <v>38</v>
      </c>
      <c r="D90" s="22">
        <v>1.0</v>
      </c>
      <c r="E90" s="8">
        <v>43997.0</v>
      </c>
      <c r="F90" s="7" t="s">
        <v>39</v>
      </c>
      <c r="G90" s="7">
        <v>99.9</v>
      </c>
      <c r="H90" s="7">
        <v>8.0</v>
      </c>
      <c r="I90" s="9">
        <v>0.6222222222222222</v>
      </c>
      <c r="J90" s="9">
        <v>0.6361111111111111</v>
      </c>
      <c r="K90" s="9">
        <v>0.6513888888888889</v>
      </c>
      <c r="L90" s="11"/>
      <c r="M90" s="8">
        <v>43998.0</v>
      </c>
      <c r="N90" s="9">
        <v>0.34375</v>
      </c>
      <c r="O90" s="7">
        <v>12.18</v>
      </c>
      <c r="P90" s="7">
        <v>10.2</v>
      </c>
      <c r="Q90" s="7">
        <v>10.2</v>
      </c>
      <c r="R90" s="7">
        <v>10.1</v>
      </c>
      <c r="S90" s="7">
        <v>15.3</v>
      </c>
      <c r="T90" s="7">
        <v>16.8</v>
      </c>
      <c r="U90" s="7">
        <v>15.2</v>
      </c>
      <c r="V90" s="7">
        <v>16.7</v>
      </c>
      <c r="W90" s="11"/>
      <c r="X90" s="8">
        <v>44000.0</v>
      </c>
      <c r="Y90" s="7">
        <v>12.9</v>
      </c>
      <c r="Z90" s="7">
        <v>13.3</v>
      </c>
      <c r="AA90" s="7">
        <v>13.8</v>
      </c>
      <c r="AB90" s="11"/>
      <c r="AC90" s="8">
        <v>44005.0</v>
      </c>
      <c r="AD90" s="7">
        <v>9.7</v>
      </c>
      <c r="AE90" s="7">
        <v>9.3</v>
      </c>
      <c r="AF90" s="13"/>
      <c r="AG90" s="14">
        <f t="shared" si="5"/>
        <v>0.0950950951</v>
      </c>
      <c r="AH90" s="14">
        <f t="shared" si="6"/>
        <v>0.4640522876</v>
      </c>
      <c r="AI90" s="14">
        <f t="shared" si="7"/>
        <v>0.4868421053</v>
      </c>
      <c r="AJ90" s="14">
        <f t="shared" si="8"/>
        <v>0.4754471964</v>
      </c>
      <c r="AK90" s="11"/>
      <c r="AL90" s="12">
        <f>VLOOKUP(A90,Sheet2!$A$1:$C$41,3,FALSE)</f>
        <v>0.457706726</v>
      </c>
      <c r="AM90" s="14">
        <f t="shared" si="9"/>
        <v>-0.01774047042</v>
      </c>
      <c r="AN90" s="12"/>
      <c r="AO90" s="7" t="s">
        <v>144</v>
      </c>
      <c r="AP90" s="12"/>
      <c r="AQ90" s="12"/>
    </row>
    <row r="91">
      <c r="A91" s="22" t="s">
        <v>142</v>
      </c>
      <c r="B91" s="22" t="s">
        <v>143</v>
      </c>
      <c r="C91" s="22" t="s">
        <v>38</v>
      </c>
      <c r="D91" s="22">
        <v>2.0</v>
      </c>
      <c r="E91" s="8">
        <v>43997.0</v>
      </c>
      <c r="F91" s="7" t="s">
        <v>39</v>
      </c>
      <c r="G91" s="7">
        <v>100.1</v>
      </c>
      <c r="H91" s="7">
        <v>9.9</v>
      </c>
      <c r="I91" s="9">
        <v>0.6222222222222222</v>
      </c>
      <c r="J91" s="9">
        <v>0.6361111111111111</v>
      </c>
      <c r="K91" s="9">
        <v>0.6513888888888889</v>
      </c>
      <c r="L91" s="11"/>
      <c r="M91" s="8">
        <v>43998.0</v>
      </c>
      <c r="N91" s="9">
        <v>0.34375</v>
      </c>
      <c r="O91" s="7">
        <v>12.14</v>
      </c>
      <c r="P91" s="7">
        <v>10.3</v>
      </c>
      <c r="Q91" s="7">
        <v>10.5</v>
      </c>
      <c r="R91" s="7">
        <v>10.3</v>
      </c>
      <c r="S91" s="7">
        <v>15.2</v>
      </c>
      <c r="T91" s="7">
        <v>16.7</v>
      </c>
      <c r="U91" s="7">
        <v>15.3</v>
      </c>
      <c r="V91" s="7">
        <v>16.8</v>
      </c>
      <c r="W91" s="11"/>
      <c r="X91" s="8">
        <v>44000.0</v>
      </c>
      <c r="Y91" s="7">
        <v>12.4</v>
      </c>
      <c r="Z91" s="7">
        <v>13.0</v>
      </c>
      <c r="AA91" s="7">
        <v>15.0</v>
      </c>
      <c r="AB91" s="11"/>
      <c r="AC91" s="8">
        <v>44005.0</v>
      </c>
      <c r="AD91" s="7">
        <v>10.1</v>
      </c>
      <c r="AE91" s="7">
        <v>10.0</v>
      </c>
      <c r="AF91" s="13"/>
      <c r="AG91" s="14">
        <f t="shared" si="5"/>
        <v>0.09290709291</v>
      </c>
      <c r="AH91" s="14">
        <f t="shared" si="6"/>
        <v>0.4342105263</v>
      </c>
      <c r="AI91" s="14">
        <f t="shared" si="7"/>
        <v>0.4444444444</v>
      </c>
      <c r="AJ91" s="14">
        <f t="shared" si="8"/>
        <v>0.4393274854</v>
      </c>
      <c r="AK91" s="11"/>
      <c r="AL91" s="12">
        <f>VLOOKUP(A91,Sheet2!$A$1:$C$41,3,FALSE)</f>
        <v>0.429771178</v>
      </c>
      <c r="AM91" s="14">
        <f t="shared" si="9"/>
        <v>-0.00955630738</v>
      </c>
      <c r="AN91" s="12"/>
      <c r="AO91" s="7" t="s">
        <v>144</v>
      </c>
      <c r="AP91" s="12"/>
      <c r="AQ91" s="12"/>
    </row>
    <row r="92">
      <c r="A92" s="22" t="s">
        <v>97</v>
      </c>
      <c r="B92" s="22" t="s">
        <v>98</v>
      </c>
      <c r="C92" s="22" t="s">
        <v>38</v>
      </c>
      <c r="D92" s="22">
        <v>3.0</v>
      </c>
      <c r="E92" s="8">
        <v>43997.0</v>
      </c>
      <c r="F92" s="7" t="s">
        <v>39</v>
      </c>
      <c r="G92" s="7">
        <v>100.0</v>
      </c>
      <c r="H92" s="7">
        <v>11.5</v>
      </c>
      <c r="I92" s="9">
        <v>0.6222222222222222</v>
      </c>
      <c r="J92" s="9">
        <v>0.6361111111111111</v>
      </c>
      <c r="K92" s="9">
        <v>0.6513888888888889</v>
      </c>
      <c r="L92" s="11"/>
      <c r="M92" s="8">
        <v>43998.0</v>
      </c>
      <c r="N92" s="9">
        <v>0.34375</v>
      </c>
      <c r="O92" s="7">
        <v>12.07</v>
      </c>
      <c r="P92" s="7">
        <v>10.5</v>
      </c>
      <c r="Q92" s="7">
        <v>10.5</v>
      </c>
      <c r="R92" s="7">
        <v>10.6</v>
      </c>
      <c r="S92" s="7">
        <v>15.2</v>
      </c>
      <c r="T92" s="7">
        <v>16.6</v>
      </c>
      <c r="U92" s="7">
        <v>15.1</v>
      </c>
      <c r="V92" s="7">
        <v>16.5</v>
      </c>
      <c r="W92" s="11"/>
      <c r="X92" s="8">
        <v>44000.0</v>
      </c>
      <c r="Y92" s="7">
        <v>12.7</v>
      </c>
      <c r="Z92" s="7">
        <v>13.3</v>
      </c>
      <c r="AA92" s="7">
        <v>15.3</v>
      </c>
      <c r="AB92" s="11"/>
      <c r="AC92" s="8">
        <v>44005.0</v>
      </c>
      <c r="AD92" s="7">
        <v>9.4</v>
      </c>
      <c r="AE92" s="7">
        <v>9.4</v>
      </c>
      <c r="AF92" s="13"/>
      <c r="AG92" s="14">
        <f t="shared" si="5"/>
        <v>0.097</v>
      </c>
      <c r="AH92" s="14">
        <f t="shared" si="6"/>
        <v>0.4736842105</v>
      </c>
      <c r="AI92" s="14">
        <f t="shared" si="7"/>
        <v>0.4701986755</v>
      </c>
      <c r="AJ92" s="14">
        <f t="shared" si="8"/>
        <v>0.471941443</v>
      </c>
      <c r="AK92" s="11"/>
      <c r="AL92" s="12">
        <f>VLOOKUP(A92,Sheet2!$A$1:$C$41,3,FALSE)</f>
        <v>0.444976868</v>
      </c>
      <c r="AM92" s="14">
        <f t="shared" si="9"/>
        <v>-0.02696457501</v>
      </c>
      <c r="AN92" s="12"/>
      <c r="AO92" s="7" t="s">
        <v>144</v>
      </c>
      <c r="AP92" s="12"/>
      <c r="AQ92" s="12"/>
    </row>
    <row r="93">
      <c r="A93" s="22" t="s">
        <v>106</v>
      </c>
      <c r="B93" s="22" t="s">
        <v>107</v>
      </c>
      <c r="C93" s="22" t="s">
        <v>38</v>
      </c>
      <c r="D93" s="22">
        <v>4.0</v>
      </c>
      <c r="E93" s="8">
        <v>43997.0</v>
      </c>
      <c r="F93" s="7" t="s">
        <v>39</v>
      </c>
      <c r="G93" s="7">
        <v>99.9</v>
      </c>
      <c r="H93" s="7">
        <v>12.7</v>
      </c>
      <c r="I93" s="9">
        <v>0.6222222222222222</v>
      </c>
      <c r="J93" s="9">
        <v>0.6361111111111111</v>
      </c>
      <c r="K93" s="9">
        <v>0.6513888888888889</v>
      </c>
      <c r="L93" s="11"/>
      <c r="M93" s="8">
        <v>43998.0</v>
      </c>
      <c r="N93" s="9">
        <v>0.34375</v>
      </c>
      <c r="O93" s="7">
        <v>12.13</v>
      </c>
      <c r="P93" s="7">
        <v>10.3</v>
      </c>
      <c r="Q93" s="7">
        <v>10.3</v>
      </c>
      <c r="R93" s="7">
        <v>10.3</v>
      </c>
      <c r="S93" s="7">
        <v>15.2</v>
      </c>
      <c r="T93" s="7">
        <v>16.6</v>
      </c>
      <c r="U93" s="7">
        <v>15.0</v>
      </c>
      <c r="V93" s="7">
        <v>16.4</v>
      </c>
      <c r="W93" s="11"/>
      <c r="X93" s="8">
        <v>44000.0</v>
      </c>
      <c r="Y93" s="7">
        <v>12.4</v>
      </c>
      <c r="Z93" s="7">
        <v>12.6</v>
      </c>
      <c r="AA93" s="7">
        <v>15.8</v>
      </c>
      <c r="AB93" s="11"/>
      <c r="AC93" s="8">
        <v>44005.0</v>
      </c>
      <c r="AD93" s="7">
        <v>10.4</v>
      </c>
      <c r="AE93" s="7">
        <v>10.3</v>
      </c>
      <c r="AF93" s="13"/>
      <c r="AG93" s="14">
        <f t="shared" si="5"/>
        <v>0.0990990991</v>
      </c>
      <c r="AH93" s="14">
        <f t="shared" si="6"/>
        <v>0.4078947368</v>
      </c>
      <c r="AI93" s="14">
        <f t="shared" si="7"/>
        <v>0.4066666667</v>
      </c>
      <c r="AJ93" s="14">
        <f t="shared" si="8"/>
        <v>0.4072807018</v>
      </c>
      <c r="AK93" s="11"/>
      <c r="AL93" s="12">
        <f>VLOOKUP(A93,Sheet2!$A$1:$C$41,3,FALSE)</f>
        <v>0.329780478</v>
      </c>
      <c r="AM93" s="14">
        <f t="shared" si="9"/>
        <v>-0.07750022375</v>
      </c>
      <c r="AN93" s="12"/>
      <c r="AO93" s="7" t="s">
        <v>144</v>
      </c>
      <c r="AP93" s="12"/>
      <c r="AQ93" s="12"/>
    </row>
    <row r="94">
      <c r="A94" s="22" t="s">
        <v>115</v>
      </c>
      <c r="B94" s="22" t="s">
        <v>116</v>
      </c>
      <c r="C94" s="22" t="s">
        <v>46</v>
      </c>
      <c r="D94" s="22">
        <v>1.0</v>
      </c>
      <c r="E94" s="8">
        <v>43997.0</v>
      </c>
      <c r="F94" s="7" t="s">
        <v>39</v>
      </c>
      <c r="G94" s="7">
        <v>100.1</v>
      </c>
      <c r="H94" s="7">
        <v>10.8</v>
      </c>
      <c r="I94" s="9">
        <v>0.6534722222222222</v>
      </c>
      <c r="J94" s="9">
        <v>0.6666666666666666</v>
      </c>
      <c r="K94" s="9">
        <v>0.6701388888888888</v>
      </c>
      <c r="L94" s="11"/>
      <c r="M94" s="8">
        <v>43998.0</v>
      </c>
      <c r="N94" s="9">
        <v>0.34375</v>
      </c>
      <c r="O94" s="7">
        <v>12.13</v>
      </c>
      <c r="P94" s="7">
        <v>10.3</v>
      </c>
      <c r="Q94" s="7">
        <v>10.5</v>
      </c>
      <c r="R94" s="7">
        <v>10.1</v>
      </c>
      <c r="S94" s="7">
        <v>15.2</v>
      </c>
      <c r="T94" s="7">
        <v>16.6</v>
      </c>
      <c r="U94" s="7">
        <v>15.0</v>
      </c>
      <c r="V94" s="7">
        <v>16.5</v>
      </c>
      <c r="W94" s="11"/>
      <c r="X94" s="8">
        <v>44000.0</v>
      </c>
      <c r="Y94" s="7">
        <v>12.7</v>
      </c>
      <c r="Z94" s="7">
        <v>13.5</v>
      </c>
      <c r="AA94" s="7">
        <v>15.1</v>
      </c>
      <c r="AB94" s="11"/>
      <c r="AC94" s="8">
        <v>44005.0</v>
      </c>
      <c r="AD94" s="7">
        <v>9.8</v>
      </c>
      <c r="AE94" s="7">
        <v>9.8</v>
      </c>
      <c r="AF94" s="13"/>
      <c r="AG94" s="14">
        <f t="shared" si="5"/>
        <v>0.1038961039</v>
      </c>
      <c r="AH94" s="14">
        <f t="shared" si="6"/>
        <v>0.4473684211</v>
      </c>
      <c r="AI94" s="14">
        <f t="shared" si="7"/>
        <v>0.4466666667</v>
      </c>
      <c r="AJ94" s="14">
        <f t="shared" si="8"/>
        <v>0.4470175439</v>
      </c>
      <c r="AK94" s="11"/>
      <c r="AL94" s="12">
        <f>VLOOKUP(A94,Sheet2!$A$1:$C$41,3,FALSE)</f>
        <v>0.470942934</v>
      </c>
      <c r="AM94" s="14">
        <f t="shared" si="9"/>
        <v>0.02392539014</v>
      </c>
      <c r="AN94" s="12"/>
      <c r="AO94" s="12"/>
      <c r="AP94" s="12"/>
      <c r="AQ94" s="12"/>
    </row>
    <row r="95">
      <c r="A95" s="22" t="s">
        <v>140</v>
      </c>
      <c r="B95" s="22" t="s">
        <v>141</v>
      </c>
      <c r="C95" s="22" t="s">
        <v>46</v>
      </c>
      <c r="D95" s="22">
        <v>2.0</v>
      </c>
      <c r="E95" s="8">
        <v>43997.0</v>
      </c>
      <c r="F95" s="7" t="s">
        <v>39</v>
      </c>
      <c r="G95" s="7">
        <v>99.9</v>
      </c>
      <c r="H95" s="7">
        <v>10.2</v>
      </c>
      <c r="I95" s="9">
        <v>0.6534722222222222</v>
      </c>
      <c r="J95" s="9">
        <v>0.6666666666666666</v>
      </c>
      <c r="K95" s="9">
        <v>0.6701388888888888</v>
      </c>
      <c r="L95" s="11"/>
      <c r="M95" s="8">
        <v>43998.0</v>
      </c>
      <c r="N95" s="9">
        <v>0.34375</v>
      </c>
      <c r="O95" s="7">
        <v>12.17</v>
      </c>
      <c r="P95" s="7">
        <v>10.1</v>
      </c>
      <c r="Q95" s="7">
        <v>10.3</v>
      </c>
      <c r="R95" s="7">
        <v>10.2</v>
      </c>
      <c r="S95" s="7">
        <v>15.3</v>
      </c>
      <c r="T95" s="7">
        <v>16.7</v>
      </c>
      <c r="U95" s="7">
        <v>15.1</v>
      </c>
      <c r="V95" s="7">
        <v>16.6</v>
      </c>
      <c r="W95" s="11"/>
      <c r="X95" s="8">
        <v>44000.0</v>
      </c>
      <c r="Y95" s="7">
        <v>12.0</v>
      </c>
      <c r="Z95" s="7">
        <v>12.4</v>
      </c>
      <c r="AA95" s="7">
        <v>15.0</v>
      </c>
      <c r="AB95" s="11"/>
      <c r="AC95" s="8">
        <v>44005.0</v>
      </c>
      <c r="AD95" s="7">
        <v>9.7</v>
      </c>
      <c r="AE95" s="7">
        <v>9.6</v>
      </c>
      <c r="AF95" s="13"/>
      <c r="AG95" s="14">
        <f t="shared" si="5"/>
        <v>0.08808808809</v>
      </c>
      <c r="AH95" s="14">
        <f t="shared" si="6"/>
        <v>0.4575163399</v>
      </c>
      <c r="AI95" s="14">
        <f t="shared" si="7"/>
        <v>0.4635761589</v>
      </c>
      <c r="AJ95" s="14">
        <f t="shared" si="8"/>
        <v>0.4605462494</v>
      </c>
      <c r="AK95" s="11"/>
      <c r="AL95" s="12">
        <f>VLOOKUP(A95,Sheet2!$A$1:$C$41,3,FALSE)</f>
        <v>0.427668794</v>
      </c>
      <c r="AM95" s="14">
        <f t="shared" si="9"/>
        <v>-0.0328774554</v>
      </c>
      <c r="AN95" s="12"/>
      <c r="AO95" s="12"/>
      <c r="AP95" s="12"/>
      <c r="AQ95" s="12"/>
    </row>
    <row r="96">
      <c r="A96" s="22" t="s">
        <v>102</v>
      </c>
      <c r="B96" s="22" t="s">
        <v>103</v>
      </c>
      <c r="C96" s="22" t="s">
        <v>46</v>
      </c>
      <c r="D96" s="22">
        <v>3.0</v>
      </c>
      <c r="E96" s="8">
        <v>43997.0</v>
      </c>
      <c r="F96" s="7" t="s">
        <v>39</v>
      </c>
      <c r="G96" s="7">
        <v>99.9</v>
      </c>
      <c r="H96" s="7">
        <v>11.3</v>
      </c>
      <c r="I96" s="9">
        <v>0.6534722222222222</v>
      </c>
      <c r="J96" s="9">
        <v>0.6666666666666666</v>
      </c>
      <c r="K96" s="9">
        <v>0.6701388888888888</v>
      </c>
      <c r="L96" s="11"/>
      <c r="M96" s="8">
        <v>43998.0</v>
      </c>
      <c r="N96" s="9">
        <v>0.34375</v>
      </c>
      <c r="O96" s="7">
        <v>11.8</v>
      </c>
      <c r="P96" s="7">
        <v>10.3</v>
      </c>
      <c r="Q96" s="7">
        <v>10.3</v>
      </c>
      <c r="R96" s="7">
        <v>10.5</v>
      </c>
      <c r="S96" s="7">
        <v>15.1</v>
      </c>
      <c r="T96" s="7">
        <v>16.5</v>
      </c>
      <c r="U96" s="7">
        <v>15.2</v>
      </c>
      <c r="V96" s="7">
        <v>16.6</v>
      </c>
      <c r="W96" s="11"/>
      <c r="X96" s="8">
        <v>44000.0</v>
      </c>
      <c r="Y96" s="7">
        <v>13.2</v>
      </c>
      <c r="Z96" s="7">
        <v>13.9</v>
      </c>
      <c r="AA96" s="7">
        <v>17.5</v>
      </c>
      <c r="AB96" s="11"/>
      <c r="AC96" s="8">
        <v>44005.0</v>
      </c>
      <c r="AD96" s="7">
        <v>10.4</v>
      </c>
      <c r="AE96" s="7">
        <v>10.4</v>
      </c>
      <c r="AF96" s="13"/>
      <c r="AG96" s="14">
        <f t="shared" si="5"/>
        <v>0.1351351351</v>
      </c>
      <c r="AH96" s="14">
        <f t="shared" si="6"/>
        <v>0.4039735099</v>
      </c>
      <c r="AI96" s="14">
        <f t="shared" si="7"/>
        <v>0.4078947368</v>
      </c>
      <c r="AJ96" s="14">
        <f t="shared" si="8"/>
        <v>0.4059341234</v>
      </c>
      <c r="AK96" s="11"/>
      <c r="AL96" s="12">
        <f>VLOOKUP(A96,Sheet2!$A$1:$C$41,3,FALSE)</f>
        <v>0.381837502</v>
      </c>
      <c r="AM96" s="14">
        <f t="shared" si="9"/>
        <v>-0.02409662139</v>
      </c>
      <c r="AN96" s="12"/>
      <c r="AO96" s="12"/>
      <c r="AP96" s="12"/>
      <c r="AQ96" s="12"/>
    </row>
    <row r="97">
      <c r="A97" s="22" t="s">
        <v>128</v>
      </c>
      <c r="B97" s="22" t="s">
        <v>129</v>
      </c>
      <c r="C97" s="22" t="s">
        <v>46</v>
      </c>
      <c r="D97" s="22">
        <v>4.0</v>
      </c>
      <c r="E97" s="8">
        <v>43997.0</v>
      </c>
      <c r="F97" s="7" t="s">
        <v>39</v>
      </c>
      <c r="G97" s="7">
        <v>99.9</v>
      </c>
      <c r="H97" s="7">
        <v>9.0</v>
      </c>
      <c r="I97" s="9">
        <v>0.6534722222222222</v>
      </c>
      <c r="J97" s="9">
        <v>0.6666666666666666</v>
      </c>
      <c r="K97" s="9">
        <v>0.6701388888888888</v>
      </c>
      <c r="L97" s="11"/>
      <c r="M97" s="8">
        <v>43998.0</v>
      </c>
      <c r="N97" s="9">
        <v>0.34375</v>
      </c>
      <c r="O97" s="7">
        <v>12.06</v>
      </c>
      <c r="P97" s="7">
        <v>10.2</v>
      </c>
      <c r="Q97" s="7">
        <v>10.2</v>
      </c>
      <c r="R97" s="7">
        <v>10.1</v>
      </c>
      <c r="S97" s="7">
        <v>15.3</v>
      </c>
      <c r="T97" s="7">
        <v>16.8</v>
      </c>
      <c r="U97" s="7">
        <v>15.1</v>
      </c>
      <c r="V97" s="7">
        <v>16.6</v>
      </c>
      <c r="W97" s="11"/>
      <c r="X97" s="8">
        <v>44000.0</v>
      </c>
      <c r="Y97" s="7">
        <v>12.5</v>
      </c>
      <c r="Z97" s="7">
        <v>13.0</v>
      </c>
      <c r="AA97" s="7">
        <v>15.0</v>
      </c>
      <c r="AB97" s="11"/>
      <c r="AC97" s="8">
        <v>44005.0</v>
      </c>
      <c r="AD97" s="7">
        <v>10.0</v>
      </c>
      <c r="AE97" s="7">
        <v>9.9</v>
      </c>
      <c r="AF97" s="13"/>
      <c r="AG97" s="14">
        <f t="shared" si="5"/>
        <v>0.1001001001</v>
      </c>
      <c r="AH97" s="14">
        <f t="shared" si="6"/>
        <v>0.4444444444</v>
      </c>
      <c r="AI97" s="14">
        <f t="shared" si="7"/>
        <v>0.4437086093</v>
      </c>
      <c r="AJ97" s="14">
        <f t="shared" si="8"/>
        <v>0.4440765269</v>
      </c>
      <c r="AK97" s="11"/>
      <c r="AL97" s="12">
        <f>VLOOKUP(A97,Sheet2!$A$1:$C$41,3,FALSE)</f>
        <v>0.373140584</v>
      </c>
      <c r="AM97" s="14">
        <f t="shared" si="9"/>
        <v>-0.07093594286</v>
      </c>
      <c r="AN97" s="12"/>
      <c r="AO97" s="12"/>
      <c r="AP97" s="12"/>
      <c r="AQ97" s="12"/>
    </row>
    <row r="98">
      <c r="A98" s="21" t="s">
        <v>62</v>
      </c>
      <c r="B98" s="21" t="s">
        <v>63</v>
      </c>
      <c r="C98" s="21" t="s">
        <v>46</v>
      </c>
      <c r="D98" s="21">
        <v>1.0</v>
      </c>
      <c r="E98" s="24">
        <v>43998.0</v>
      </c>
      <c r="F98" s="7" t="s">
        <v>39</v>
      </c>
      <c r="G98" s="7">
        <v>100.0</v>
      </c>
      <c r="H98" s="7">
        <v>11.4</v>
      </c>
      <c r="I98" s="9">
        <v>0.6270833333333333</v>
      </c>
      <c r="J98" s="9">
        <v>0.6416666666666667</v>
      </c>
      <c r="K98" s="9">
        <v>0.6430555555555556</v>
      </c>
      <c r="L98" s="11"/>
      <c r="M98" s="8">
        <v>43999.0</v>
      </c>
      <c r="N98" s="9">
        <v>0.3298611111111111</v>
      </c>
      <c r="O98" s="7">
        <v>12.08</v>
      </c>
      <c r="P98" s="7">
        <v>10.6</v>
      </c>
      <c r="Q98" s="7">
        <v>10.3</v>
      </c>
      <c r="R98" s="7">
        <v>10.7</v>
      </c>
      <c r="S98" s="7">
        <v>15.1</v>
      </c>
      <c r="T98" s="7">
        <v>16.6</v>
      </c>
      <c r="U98" s="7">
        <v>15.0</v>
      </c>
      <c r="V98" s="7">
        <v>16.6</v>
      </c>
      <c r="W98" s="11"/>
      <c r="X98" s="8">
        <v>44001.0</v>
      </c>
      <c r="Y98" s="7">
        <v>13.4</v>
      </c>
      <c r="Z98" s="7">
        <v>13.7</v>
      </c>
      <c r="AA98" s="7">
        <v>16.9</v>
      </c>
      <c r="AB98" s="11"/>
      <c r="AC98" s="8">
        <v>44006.0</v>
      </c>
      <c r="AD98" s="7">
        <v>10.2</v>
      </c>
      <c r="AE98" s="7">
        <v>10.2</v>
      </c>
      <c r="AF98" s="11"/>
      <c r="AG98" s="14">
        <f t="shared" si="5"/>
        <v>0.124</v>
      </c>
      <c r="AH98" s="14">
        <f t="shared" si="6"/>
        <v>0.4238410596</v>
      </c>
      <c r="AI98" s="14">
        <f t="shared" si="7"/>
        <v>0.4266666667</v>
      </c>
      <c r="AJ98" s="14">
        <f t="shared" si="8"/>
        <v>0.4252538631</v>
      </c>
      <c r="AK98" s="11"/>
      <c r="AL98" s="12">
        <f>VLOOKUP(A98,Sheet2!$A$1:$C$41,3,FALSE)</f>
        <v>0.42978229</v>
      </c>
      <c r="AM98" s="14">
        <f t="shared" si="9"/>
        <v>0.004528426865</v>
      </c>
      <c r="AN98" s="12"/>
      <c r="AO98" s="12"/>
      <c r="AP98" s="12"/>
      <c r="AQ98" s="12"/>
    </row>
    <row r="99">
      <c r="A99" s="21" t="s">
        <v>145</v>
      </c>
      <c r="B99" s="21" t="s">
        <v>146</v>
      </c>
      <c r="C99" s="21" t="s">
        <v>46</v>
      </c>
      <c r="D99" s="21">
        <v>2.0</v>
      </c>
      <c r="E99" s="24">
        <v>43998.0</v>
      </c>
      <c r="F99" s="7" t="s">
        <v>39</v>
      </c>
      <c r="G99" s="7">
        <v>100.1</v>
      </c>
      <c r="H99" s="7">
        <v>11.2</v>
      </c>
      <c r="I99" s="9">
        <v>0.6270833333333333</v>
      </c>
      <c r="J99" s="9">
        <v>0.6416666666666667</v>
      </c>
      <c r="K99" s="9">
        <v>0.6430555555555556</v>
      </c>
      <c r="L99" s="11"/>
      <c r="M99" s="8">
        <v>43999.0</v>
      </c>
      <c r="N99" s="9">
        <v>0.3298611111111111</v>
      </c>
      <c r="O99" s="7">
        <v>12.07</v>
      </c>
      <c r="P99" s="7">
        <v>10.3</v>
      </c>
      <c r="Q99" s="7">
        <v>10.5</v>
      </c>
      <c r="R99" s="7">
        <v>10.5</v>
      </c>
      <c r="S99" s="7">
        <v>15.4</v>
      </c>
      <c r="T99" s="7">
        <v>16.8</v>
      </c>
      <c r="U99" s="7">
        <v>15.3</v>
      </c>
      <c r="V99" s="7">
        <v>16.7</v>
      </c>
      <c r="W99" s="11"/>
      <c r="X99" s="8">
        <v>44001.0</v>
      </c>
      <c r="Y99" s="7">
        <v>13.3</v>
      </c>
      <c r="Z99" s="7">
        <v>14.3</v>
      </c>
      <c r="AA99" s="7">
        <v>16.3</v>
      </c>
      <c r="AB99" s="11"/>
      <c r="AC99" s="8">
        <v>44006.0</v>
      </c>
      <c r="AD99" s="7">
        <v>10.4</v>
      </c>
      <c r="AE99" s="7">
        <v>10.2</v>
      </c>
      <c r="AF99" s="11"/>
      <c r="AG99" s="14">
        <f t="shared" si="5"/>
        <v>0.1258741259</v>
      </c>
      <c r="AH99" s="14">
        <f t="shared" si="6"/>
        <v>0.4155844156</v>
      </c>
      <c r="AI99" s="14">
        <f t="shared" si="7"/>
        <v>0.4248366013</v>
      </c>
      <c r="AJ99" s="14">
        <f t="shared" si="8"/>
        <v>0.4202105084</v>
      </c>
      <c r="AK99" s="11"/>
      <c r="AL99" s="12">
        <f>VLOOKUP(A99,Sheet2!$A$1:$C$41,3,FALSE)</f>
        <v>0.405337954</v>
      </c>
      <c r="AM99" s="14">
        <f t="shared" si="9"/>
        <v>-0.01487255445</v>
      </c>
      <c r="AN99" s="12"/>
      <c r="AO99" s="12"/>
      <c r="AP99" s="12"/>
      <c r="AQ99" s="12"/>
    </row>
    <row r="100">
      <c r="A100" s="21" t="s">
        <v>67</v>
      </c>
      <c r="B100" s="21" t="s">
        <v>68</v>
      </c>
      <c r="C100" s="21" t="s">
        <v>46</v>
      </c>
      <c r="D100" s="21">
        <v>3.0</v>
      </c>
      <c r="E100" s="24">
        <v>43998.0</v>
      </c>
      <c r="F100" s="7" t="s">
        <v>39</v>
      </c>
      <c r="G100" s="7">
        <v>100.1</v>
      </c>
      <c r="H100" s="7">
        <v>10.3</v>
      </c>
      <c r="I100" s="9">
        <v>0.6270833333333333</v>
      </c>
      <c r="J100" s="9">
        <v>0.6416666666666667</v>
      </c>
      <c r="K100" s="9">
        <v>0.6430555555555556</v>
      </c>
      <c r="L100" s="11"/>
      <c r="M100" s="8">
        <v>43999.0</v>
      </c>
      <c r="N100" s="9">
        <v>0.3298611111111111</v>
      </c>
      <c r="O100" s="7">
        <v>12.1</v>
      </c>
      <c r="P100" s="7">
        <v>10.8</v>
      </c>
      <c r="Q100" s="7">
        <v>10.5</v>
      </c>
      <c r="R100" s="7">
        <v>11.0</v>
      </c>
      <c r="S100" s="7">
        <v>15.2</v>
      </c>
      <c r="T100" s="7">
        <v>16.7</v>
      </c>
      <c r="U100" s="7">
        <v>15.2</v>
      </c>
      <c r="V100" s="7">
        <v>16.8</v>
      </c>
      <c r="W100" s="11"/>
      <c r="X100" s="8">
        <v>44001.0</v>
      </c>
      <c r="Y100" s="7">
        <v>12.7</v>
      </c>
      <c r="Z100" s="7">
        <v>13.0</v>
      </c>
      <c r="AA100" s="7">
        <v>15.9</v>
      </c>
      <c r="AB100" s="11"/>
      <c r="AC100" s="8">
        <v>44006.0</v>
      </c>
      <c r="AD100" s="7">
        <v>10.5</v>
      </c>
      <c r="AE100" s="7">
        <v>10.6</v>
      </c>
      <c r="AF100" s="11"/>
      <c r="AG100" s="14">
        <f t="shared" si="5"/>
        <v>0.09290709291</v>
      </c>
      <c r="AH100" s="14">
        <f t="shared" si="6"/>
        <v>0.4078947368</v>
      </c>
      <c r="AI100" s="14">
        <f t="shared" si="7"/>
        <v>0.4078947368</v>
      </c>
      <c r="AJ100" s="14">
        <f t="shared" si="8"/>
        <v>0.4078947368</v>
      </c>
      <c r="AK100" s="11"/>
      <c r="AL100" s="12">
        <f>VLOOKUP(A100,Sheet2!$A$1:$C$41,3,FALSE)</f>
        <v>0.412219713</v>
      </c>
      <c r="AM100" s="14">
        <f t="shared" si="9"/>
        <v>0.004324976158</v>
      </c>
      <c r="AN100" s="12"/>
      <c r="AO100" s="12"/>
      <c r="AP100" s="12"/>
      <c r="AQ100" s="12"/>
    </row>
    <row r="101">
      <c r="A101" s="21" t="s">
        <v>69</v>
      </c>
      <c r="B101" s="21" t="s">
        <v>70</v>
      </c>
      <c r="C101" s="21" t="s">
        <v>46</v>
      </c>
      <c r="D101" s="21">
        <v>4.0</v>
      </c>
      <c r="E101" s="24">
        <v>43998.0</v>
      </c>
      <c r="F101" s="7" t="s">
        <v>39</v>
      </c>
      <c r="G101" s="7">
        <v>100.1</v>
      </c>
      <c r="H101" s="7">
        <v>12.3</v>
      </c>
      <c r="I101" s="9">
        <v>0.6270833333333333</v>
      </c>
      <c r="J101" s="9">
        <v>0.6416666666666667</v>
      </c>
      <c r="K101" s="9">
        <v>0.6430555555555556</v>
      </c>
      <c r="L101" s="11"/>
      <c r="M101" s="8">
        <v>43999.0</v>
      </c>
      <c r="N101" s="9">
        <v>0.3298611111111111</v>
      </c>
      <c r="O101" s="7">
        <v>12.13</v>
      </c>
      <c r="P101" s="7">
        <v>10.7</v>
      </c>
      <c r="Q101" s="7">
        <v>11.0</v>
      </c>
      <c r="R101" s="7">
        <v>10.9</v>
      </c>
      <c r="S101" s="7">
        <v>15.1</v>
      </c>
      <c r="T101" s="7">
        <v>16.7</v>
      </c>
      <c r="U101" s="7">
        <v>15.2</v>
      </c>
      <c r="V101" s="7">
        <v>16.8</v>
      </c>
      <c r="W101" s="11"/>
      <c r="X101" s="8">
        <v>44001.0</v>
      </c>
      <c r="Y101" s="7">
        <v>12.7</v>
      </c>
      <c r="Z101" s="7">
        <v>13.3</v>
      </c>
      <c r="AA101" s="7">
        <v>15.3</v>
      </c>
      <c r="AB101" s="11"/>
      <c r="AC101" s="8">
        <v>44006.0</v>
      </c>
      <c r="AD101" s="7">
        <v>10.0</v>
      </c>
      <c r="AE101" s="7">
        <v>10.1</v>
      </c>
      <c r="AF101" s="11"/>
      <c r="AG101" s="14">
        <f t="shared" si="5"/>
        <v>0.08691308691</v>
      </c>
      <c r="AH101" s="14">
        <f t="shared" si="6"/>
        <v>0.4437086093</v>
      </c>
      <c r="AI101" s="14">
        <f t="shared" si="7"/>
        <v>0.4407894737</v>
      </c>
      <c r="AJ101" s="14">
        <f t="shared" si="8"/>
        <v>0.4422490415</v>
      </c>
      <c r="AK101" s="11"/>
      <c r="AL101" s="12">
        <f>VLOOKUP(A101,Sheet2!$A$1:$C$41,3,FALSE)</f>
        <v>0.43430288</v>
      </c>
      <c r="AM101" s="14">
        <f t="shared" si="9"/>
        <v>-0.007946161478</v>
      </c>
      <c r="AN101" s="12"/>
      <c r="AO101" s="12"/>
      <c r="AP101" s="12"/>
      <c r="AQ101" s="12"/>
    </row>
    <row r="102">
      <c r="A102" s="7" t="s">
        <v>147</v>
      </c>
      <c r="B102" s="7" t="s">
        <v>148</v>
      </c>
      <c r="C102" s="7" t="s">
        <v>38</v>
      </c>
      <c r="D102" s="7">
        <v>2.0</v>
      </c>
      <c r="E102" s="8">
        <v>43999.0</v>
      </c>
      <c r="F102" s="7" t="s">
        <v>39</v>
      </c>
      <c r="G102" s="7">
        <v>100.1</v>
      </c>
      <c r="H102" s="7">
        <v>8.9</v>
      </c>
      <c r="I102" s="9">
        <v>0.5555555555555556</v>
      </c>
      <c r="J102" s="9">
        <v>0.5722222222222222</v>
      </c>
      <c r="K102" s="9">
        <v>0.5743055555555555</v>
      </c>
      <c r="L102" s="11"/>
      <c r="M102" s="8">
        <v>44000.0</v>
      </c>
      <c r="N102" s="9">
        <v>0.2777777777777778</v>
      </c>
      <c r="O102" s="7">
        <v>12.1</v>
      </c>
      <c r="P102" s="7">
        <v>10.6</v>
      </c>
      <c r="Q102" s="7">
        <v>10.5</v>
      </c>
      <c r="R102" s="7">
        <v>10.6</v>
      </c>
      <c r="S102" s="7">
        <v>15.1</v>
      </c>
      <c r="T102" s="7">
        <v>16.7</v>
      </c>
      <c r="U102" s="7">
        <v>15.1</v>
      </c>
      <c r="V102" s="7">
        <v>16.6</v>
      </c>
      <c r="W102" s="11"/>
      <c r="X102" s="8">
        <v>44004.0</v>
      </c>
      <c r="Y102" s="7">
        <v>12.5</v>
      </c>
      <c r="Z102" s="7">
        <v>12.9</v>
      </c>
      <c r="AA102" s="7">
        <v>15.3</v>
      </c>
      <c r="AB102" s="11"/>
      <c r="AC102" s="8">
        <v>44007.0</v>
      </c>
      <c r="AD102" s="7">
        <v>9.5</v>
      </c>
      <c r="AE102" s="7">
        <v>9.5</v>
      </c>
      <c r="AF102" s="11"/>
      <c r="AG102" s="14">
        <f t="shared" si="5"/>
        <v>0.08991008991</v>
      </c>
      <c r="AH102" s="14">
        <f t="shared" si="6"/>
        <v>0.4768211921</v>
      </c>
      <c r="AI102" s="14">
        <f t="shared" si="7"/>
        <v>0.4701986755</v>
      </c>
      <c r="AJ102" s="14">
        <f t="shared" si="8"/>
        <v>0.4735099338</v>
      </c>
      <c r="AK102" s="11"/>
      <c r="AL102" s="12">
        <f>VLOOKUP(A102,Sheet2!$A$1:$C$41,3,FALSE)</f>
        <v>0.50703382</v>
      </c>
      <c r="AM102" s="14">
        <f t="shared" si="9"/>
        <v>0.03352388623</v>
      </c>
      <c r="AN102" s="12"/>
      <c r="AO102" s="12"/>
      <c r="AP102" s="12"/>
      <c r="AQ102" s="12"/>
    </row>
    <row r="103">
      <c r="A103" s="7" t="s">
        <v>145</v>
      </c>
      <c r="B103" s="7" t="s">
        <v>146</v>
      </c>
      <c r="C103" s="7" t="s">
        <v>38</v>
      </c>
      <c r="D103" s="7">
        <v>4.0</v>
      </c>
      <c r="E103" s="8">
        <v>43999.0</v>
      </c>
      <c r="F103" s="7" t="s">
        <v>39</v>
      </c>
      <c r="G103" s="7">
        <v>100.2</v>
      </c>
      <c r="H103" s="7">
        <v>11.0</v>
      </c>
      <c r="I103" s="9">
        <v>0.5555555555555556</v>
      </c>
      <c r="J103" s="9">
        <v>0.5722222222222222</v>
      </c>
      <c r="K103" s="9">
        <v>0.5743055555555555</v>
      </c>
      <c r="L103" s="11"/>
      <c r="M103" s="8">
        <v>44000.0</v>
      </c>
      <c r="N103" s="9">
        <v>0.2777777777777778</v>
      </c>
      <c r="O103" s="7">
        <v>12.0</v>
      </c>
      <c r="P103" s="7">
        <v>10.7</v>
      </c>
      <c r="Q103" s="7">
        <v>10.6</v>
      </c>
      <c r="R103" s="7">
        <v>10.6</v>
      </c>
      <c r="S103" s="7">
        <v>15.2</v>
      </c>
      <c r="T103" s="7">
        <v>16.8</v>
      </c>
      <c r="U103" s="7">
        <v>15.2</v>
      </c>
      <c r="V103" s="7">
        <v>16.7</v>
      </c>
      <c r="W103" s="11"/>
      <c r="X103" s="8">
        <v>44004.0</v>
      </c>
      <c r="Y103" s="7">
        <v>12.8</v>
      </c>
      <c r="Z103" s="7">
        <v>13.3</v>
      </c>
      <c r="AA103" s="7">
        <v>15.5</v>
      </c>
      <c r="AB103" s="11"/>
      <c r="AC103" s="8">
        <v>44007.0</v>
      </c>
      <c r="AD103" s="7">
        <v>10.4</v>
      </c>
      <c r="AE103" s="7">
        <v>10.4</v>
      </c>
      <c r="AF103" s="11"/>
      <c r="AG103" s="14">
        <f t="shared" si="5"/>
        <v>0.09680638723</v>
      </c>
      <c r="AH103" s="14">
        <f t="shared" si="6"/>
        <v>0.4210526316</v>
      </c>
      <c r="AI103" s="14">
        <f t="shared" si="7"/>
        <v>0.4144736842</v>
      </c>
      <c r="AJ103" s="14">
        <f t="shared" si="8"/>
        <v>0.4177631579</v>
      </c>
      <c r="AK103" s="11"/>
      <c r="AL103" s="12">
        <f>VLOOKUP(A103,Sheet2!$A$1:$C$41,3,FALSE)</f>
        <v>0.405337954</v>
      </c>
      <c r="AM103" s="14">
        <f t="shared" si="9"/>
        <v>-0.01242520389</v>
      </c>
      <c r="AN103" s="12"/>
      <c r="AO103" s="12"/>
      <c r="AP103" s="12"/>
      <c r="AQ103" s="12"/>
    </row>
    <row r="104">
      <c r="A104" s="7" t="s">
        <v>147</v>
      </c>
      <c r="B104" s="7" t="s">
        <v>148</v>
      </c>
      <c r="C104" s="7" t="s">
        <v>46</v>
      </c>
      <c r="D104" s="7">
        <v>1.0</v>
      </c>
      <c r="E104" s="8">
        <v>43999.0</v>
      </c>
      <c r="F104" s="7" t="s">
        <v>39</v>
      </c>
      <c r="G104" s="7">
        <v>100.1</v>
      </c>
      <c r="H104" s="7">
        <v>10.8</v>
      </c>
      <c r="I104" s="9">
        <v>0.58125</v>
      </c>
      <c r="J104" s="9">
        <v>0.5930555555555556</v>
      </c>
      <c r="K104" s="9">
        <v>0.5944444444444444</v>
      </c>
      <c r="L104" s="11"/>
      <c r="M104" s="8">
        <v>44000.0</v>
      </c>
      <c r="N104" s="9">
        <v>0.2777777777777778</v>
      </c>
      <c r="O104" s="7">
        <v>12.1</v>
      </c>
      <c r="P104" s="7">
        <v>10.7</v>
      </c>
      <c r="Q104" s="7">
        <v>10.7</v>
      </c>
      <c r="R104" s="7">
        <v>10.9</v>
      </c>
      <c r="S104" s="7">
        <v>15.1</v>
      </c>
      <c r="T104" s="7">
        <v>16.5</v>
      </c>
      <c r="U104" s="7">
        <v>15.3</v>
      </c>
      <c r="V104" s="7">
        <v>16.7</v>
      </c>
      <c r="W104" s="11"/>
      <c r="X104" s="8">
        <v>44004.0</v>
      </c>
      <c r="Y104" s="7">
        <v>13.6</v>
      </c>
      <c r="Z104" s="7">
        <v>14.0</v>
      </c>
      <c r="AA104" s="7">
        <v>16.3</v>
      </c>
      <c r="AB104" s="11"/>
      <c r="AC104" s="8">
        <v>44007.0</v>
      </c>
      <c r="AD104" s="7">
        <v>9.4</v>
      </c>
      <c r="AE104" s="7">
        <v>9.5</v>
      </c>
      <c r="AF104" s="11"/>
      <c r="AG104" s="14">
        <f t="shared" si="5"/>
        <v>0.1158841159</v>
      </c>
      <c r="AH104" s="14">
        <f t="shared" si="6"/>
        <v>0.4701986755</v>
      </c>
      <c r="AI104" s="14">
        <f t="shared" si="7"/>
        <v>0.4705882353</v>
      </c>
      <c r="AJ104" s="14">
        <f t="shared" si="8"/>
        <v>0.4703934554</v>
      </c>
      <c r="AK104" s="11"/>
      <c r="AL104" s="12">
        <f>VLOOKUP(A104,Sheet2!$A$1:$C$41,3,FALSE)</f>
        <v>0.50703382</v>
      </c>
      <c r="AM104" s="14">
        <f t="shared" si="9"/>
        <v>0.0366403646</v>
      </c>
      <c r="AN104" s="12"/>
      <c r="AO104" s="12"/>
      <c r="AP104" s="12"/>
      <c r="AQ104" s="12"/>
    </row>
    <row r="105">
      <c r="A105" s="7" t="s">
        <v>137</v>
      </c>
      <c r="B105" s="7" t="s">
        <v>138</v>
      </c>
      <c r="C105" s="7" t="s">
        <v>46</v>
      </c>
      <c r="D105" s="7">
        <v>4.0</v>
      </c>
      <c r="E105" s="8">
        <v>43999.0</v>
      </c>
      <c r="F105" s="7" t="s">
        <v>39</v>
      </c>
      <c r="G105" s="7">
        <v>100.1</v>
      </c>
      <c r="H105" s="7">
        <v>10.2</v>
      </c>
      <c r="I105" s="9">
        <v>0.58125</v>
      </c>
      <c r="J105" s="9">
        <v>0.5930555555555556</v>
      </c>
      <c r="K105" s="9">
        <v>0.5944444444444444</v>
      </c>
      <c r="L105" s="11"/>
      <c r="M105" s="8">
        <v>44000.0</v>
      </c>
      <c r="N105" s="9">
        <v>0.2777777777777778</v>
      </c>
      <c r="O105" s="7">
        <v>12.12</v>
      </c>
      <c r="P105" s="7">
        <v>10.9</v>
      </c>
      <c r="Q105" s="7">
        <v>10.8</v>
      </c>
      <c r="R105" s="7">
        <v>10.7</v>
      </c>
      <c r="S105" s="7">
        <v>15.1</v>
      </c>
      <c r="T105" s="7">
        <v>16.6</v>
      </c>
      <c r="U105" s="7">
        <v>15.2</v>
      </c>
      <c r="V105" s="7">
        <v>16.6</v>
      </c>
      <c r="W105" s="11"/>
      <c r="X105" s="8">
        <v>44004.0</v>
      </c>
      <c r="Y105" s="7">
        <v>12.9</v>
      </c>
      <c r="Z105" s="7">
        <v>13.5</v>
      </c>
      <c r="AA105" s="7">
        <v>15.8</v>
      </c>
      <c r="AB105" s="11"/>
      <c r="AC105" s="8">
        <v>44007.0</v>
      </c>
      <c r="AD105" s="7">
        <v>9.1</v>
      </c>
      <c r="AE105" s="7">
        <v>9.2</v>
      </c>
      <c r="AF105" s="11"/>
      <c r="AG105" s="14">
        <f t="shared" si="5"/>
        <v>0.0979020979</v>
      </c>
      <c r="AH105" s="14">
        <f t="shared" si="6"/>
        <v>0.4966887417</v>
      </c>
      <c r="AI105" s="14">
        <f t="shared" si="7"/>
        <v>0.4868421053</v>
      </c>
      <c r="AJ105" s="14">
        <f t="shared" si="8"/>
        <v>0.4917654235</v>
      </c>
      <c r="AK105" s="11"/>
      <c r="AL105" s="12">
        <f>VLOOKUP(A105,Sheet2!$A$1:$C$41,3,FALSE)</f>
        <v>0.47703109</v>
      </c>
      <c r="AM105" s="14">
        <f t="shared" si="9"/>
        <v>-0.01473433349</v>
      </c>
      <c r="AN105" s="12"/>
      <c r="AO105" s="12"/>
      <c r="AP105" s="12"/>
      <c r="AQ105" s="12"/>
    </row>
    <row r="106">
      <c r="A106" s="25" t="s">
        <v>149</v>
      </c>
      <c r="B106" s="25" t="s">
        <v>150</v>
      </c>
      <c r="C106" s="25" t="s">
        <v>38</v>
      </c>
      <c r="D106" s="25">
        <v>1.0</v>
      </c>
      <c r="E106" s="8">
        <v>44074.0</v>
      </c>
      <c r="F106" s="7" t="s">
        <v>39</v>
      </c>
      <c r="G106" s="7">
        <v>100.0</v>
      </c>
      <c r="H106" s="7">
        <v>14.3</v>
      </c>
      <c r="I106" s="9">
        <v>0.6319444444444444</v>
      </c>
      <c r="J106" s="9">
        <v>0.6465277777777778</v>
      </c>
      <c r="K106" s="9">
        <v>0.6493055555555556</v>
      </c>
      <c r="L106" s="11"/>
      <c r="M106" s="8">
        <v>44075.0</v>
      </c>
      <c r="N106" s="9">
        <v>0.3298611111111111</v>
      </c>
      <c r="O106" s="7">
        <v>12.11</v>
      </c>
      <c r="P106" s="7">
        <v>10.7</v>
      </c>
      <c r="Q106" s="7">
        <v>10.2</v>
      </c>
      <c r="R106" s="7">
        <v>10.5</v>
      </c>
      <c r="S106" s="7">
        <v>15.0</v>
      </c>
      <c r="T106" s="7">
        <v>16.4</v>
      </c>
      <c r="U106" s="7">
        <v>15.2</v>
      </c>
      <c r="V106" s="7">
        <v>16.6</v>
      </c>
      <c r="W106" s="11"/>
      <c r="X106" s="26">
        <v>44077.0</v>
      </c>
      <c r="Y106" s="7">
        <v>16.1</v>
      </c>
      <c r="Z106" s="7">
        <v>12.7</v>
      </c>
      <c r="AA106" s="7">
        <v>12.9</v>
      </c>
      <c r="AB106" s="11"/>
      <c r="AC106" s="24">
        <v>44083.0</v>
      </c>
      <c r="AD106" s="7">
        <v>10.4</v>
      </c>
      <c r="AE106" s="7">
        <v>10.6</v>
      </c>
      <c r="AF106" s="11"/>
      <c r="AG106" s="14">
        <f t="shared" si="5"/>
        <v>0.103</v>
      </c>
      <c r="AH106" s="14">
        <f t="shared" si="6"/>
        <v>0.4</v>
      </c>
      <c r="AI106" s="14">
        <f t="shared" si="7"/>
        <v>0.3947368421</v>
      </c>
      <c r="AJ106" s="14">
        <f t="shared" si="8"/>
        <v>0.3973684211</v>
      </c>
      <c r="AK106" s="11"/>
      <c r="AL106" s="12"/>
      <c r="AM106" s="12"/>
      <c r="AN106" s="12"/>
      <c r="AO106" s="7" t="s">
        <v>151</v>
      </c>
      <c r="AP106" s="12"/>
      <c r="AQ106" s="12"/>
    </row>
    <row r="107">
      <c r="A107" s="25" t="s">
        <v>152</v>
      </c>
      <c r="B107" s="25" t="s">
        <v>153</v>
      </c>
      <c r="C107" s="25" t="s">
        <v>38</v>
      </c>
      <c r="D107" s="25">
        <v>2.0</v>
      </c>
      <c r="E107" s="8">
        <v>44074.0</v>
      </c>
      <c r="F107" s="7" t="s">
        <v>39</v>
      </c>
      <c r="G107" s="7">
        <v>100.1</v>
      </c>
      <c r="H107" s="7">
        <v>11.5</v>
      </c>
      <c r="I107" s="9">
        <v>0.6319444444444444</v>
      </c>
      <c r="J107" s="9">
        <v>0.6465277777777778</v>
      </c>
      <c r="K107" s="9">
        <v>0.6493055555555556</v>
      </c>
      <c r="L107" s="11"/>
      <c r="M107" s="8">
        <v>44075.0</v>
      </c>
      <c r="N107" s="9">
        <v>0.3298611111111111</v>
      </c>
      <c r="O107" s="7">
        <v>12.04</v>
      </c>
      <c r="P107" s="7">
        <v>10.3</v>
      </c>
      <c r="Q107" s="7">
        <v>10.5</v>
      </c>
      <c r="R107" s="7">
        <v>10.0</v>
      </c>
      <c r="S107" s="7">
        <v>15.4</v>
      </c>
      <c r="T107" s="7">
        <v>16.9</v>
      </c>
      <c r="U107" s="7">
        <v>15.0</v>
      </c>
      <c r="V107" s="7">
        <v>16.4</v>
      </c>
      <c r="W107" s="11"/>
      <c r="X107" s="26">
        <v>44077.0</v>
      </c>
      <c r="Y107" s="7">
        <v>16.0</v>
      </c>
      <c r="Z107" s="7">
        <v>13.2</v>
      </c>
      <c r="AA107" s="7">
        <v>12.0</v>
      </c>
      <c r="AB107" s="11"/>
      <c r="AC107" s="24">
        <v>44083.0</v>
      </c>
      <c r="AD107" s="7">
        <v>9.3</v>
      </c>
      <c r="AE107" s="7">
        <v>8.9</v>
      </c>
      <c r="AF107" s="11"/>
      <c r="AG107" s="14">
        <f t="shared" si="5"/>
        <v>0.1038961039</v>
      </c>
      <c r="AH107" s="14">
        <f t="shared" si="6"/>
        <v>0.4935064935</v>
      </c>
      <c r="AI107" s="14">
        <f t="shared" si="7"/>
        <v>0.5</v>
      </c>
      <c r="AJ107" s="14">
        <f t="shared" si="8"/>
        <v>0.4967532468</v>
      </c>
      <c r="AK107" s="11"/>
      <c r="AL107" s="12"/>
      <c r="AM107" s="12"/>
      <c r="AN107" s="12"/>
      <c r="AO107" s="7" t="s">
        <v>151</v>
      </c>
      <c r="AP107" s="12"/>
      <c r="AQ107" s="12"/>
    </row>
    <row r="108">
      <c r="A108" s="25" t="s">
        <v>154</v>
      </c>
      <c r="B108" s="25">
        <v>78010.0</v>
      </c>
      <c r="C108" s="25" t="s">
        <v>38</v>
      </c>
      <c r="D108" s="25">
        <v>3.0</v>
      </c>
      <c r="E108" s="8">
        <v>44074.0</v>
      </c>
      <c r="F108" s="7" t="s">
        <v>39</v>
      </c>
      <c r="G108" s="7">
        <v>99.9</v>
      </c>
      <c r="H108" s="7">
        <v>11.9</v>
      </c>
      <c r="I108" s="9">
        <v>0.6319444444444444</v>
      </c>
      <c r="J108" s="9">
        <v>0.6465277777777778</v>
      </c>
      <c r="K108" s="9">
        <v>0.6493055555555556</v>
      </c>
      <c r="L108" s="11"/>
      <c r="M108" s="8">
        <v>44075.0</v>
      </c>
      <c r="N108" s="9">
        <v>0.3298611111111111</v>
      </c>
      <c r="O108" s="7">
        <v>12.14</v>
      </c>
      <c r="P108" s="7">
        <v>10.3</v>
      </c>
      <c r="Q108" s="7">
        <v>9.9</v>
      </c>
      <c r="R108" s="7">
        <v>10.3</v>
      </c>
      <c r="S108" s="7">
        <v>15.3</v>
      </c>
      <c r="T108" s="7">
        <v>16.7</v>
      </c>
      <c r="U108" s="7">
        <v>15.0</v>
      </c>
      <c r="V108" s="7">
        <v>16.3</v>
      </c>
      <c r="W108" s="11"/>
      <c r="X108" s="26">
        <v>44077.0</v>
      </c>
      <c r="Y108" s="7">
        <v>15.3</v>
      </c>
      <c r="Z108" s="7">
        <v>12.4</v>
      </c>
      <c r="AA108" s="7">
        <v>12.3</v>
      </c>
      <c r="AB108" s="11"/>
      <c r="AC108" s="24">
        <v>44083.0</v>
      </c>
      <c r="AD108" s="7">
        <v>10.5</v>
      </c>
      <c r="AE108" s="7">
        <v>10.4</v>
      </c>
      <c r="AF108" s="11"/>
      <c r="AG108" s="14">
        <f t="shared" si="5"/>
        <v>0.0950950951</v>
      </c>
      <c r="AH108" s="14">
        <f t="shared" si="6"/>
        <v>0.4052287582</v>
      </c>
      <c r="AI108" s="14">
        <f t="shared" si="7"/>
        <v>0.3933333333</v>
      </c>
      <c r="AJ108" s="14">
        <f t="shared" si="8"/>
        <v>0.3992810458</v>
      </c>
      <c r="AK108" s="11"/>
      <c r="AL108" s="12"/>
      <c r="AM108" s="12"/>
      <c r="AN108" s="12"/>
      <c r="AO108" s="7" t="s">
        <v>151</v>
      </c>
      <c r="AP108" s="12"/>
      <c r="AQ108" s="12"/>
    </row>
    <row r="109">
      <c r="A109" s="25" t="s">
        <v>155</v>
      </c>
      <c r="B109" s="25" t="s">
        <v>156</v>
      </c>
      <c r="C109" s="25" t="s">
        <v>38</v>
      </c>
      <c r="D109" s="25">
        <v>4.0</v>
      </c>
      <c r="E109" s="8">
        <v>44074.0</v>
      </c>
      <c r="F109" s="7" t="s">
        <v>39</v>
      </c>
      <c r="G109" s="7">
        <v>100.0</v>
      </c>
      <c r="H109" s="7">
        <v>11.2</v>
      </c>
      <c r="I109" s="9">
        <v>0.6319444444444444</v>
      </c>
      <c r="J109" s="9">
        <v>0.6465277777777778</v>
      </c>
      <c r="K109" s="9">
        <v>0.6493055555555556</v>
      </c>
      <c r="L109" s="11"/>
      <c r="M109" s="8">
        <v>44075.0</v>
      </c>
      <c r="N109" s="9">
        <v>0.3298611111111111</v>
      </c>
      <c r="O109" s="7">
        <v>11.9</v>
      </c>
      <c r="P109" s="7">
        <v>10.2</v>
      </c>
      <c r="Q109" s="7">
        <v>10.0</v>
      </c>
      <c r="R109" s="7">
        <v>9.9</v>
      </c>
      <c r="S109" s="7">
        <v>15.2</v>
      </c>
      <c r="T109" s="7">
        <v>16.6</v>
      </c>
      <c r="U109" s="7">
        <v>15.0</v>
      </c>
      <c r="V109" s="7">
        <v>16.2</v>
      </c>
      <c r="W109" s="11"/>
      <c r="X109" s="26">
        <v>44077.0</v>
      </c>
      <c r="Y109" s="7">
        <v>15.2</v>
      </c>
      <c r="Z109" s="7">
        <v>13.0</v>
      </c>
      <c r="AA109" s="7">
        <v>12.2</v>
      </c>
      <c r="AB109" s="11"/>
      <c r="AC109" s="24">
        <v>44083.0</v>
      </c>
      <c r="AD109" s="7">
        <v>9.4</v>
      </c>
      <c r="AE109" s="7">
        <v>9.3</v>
      </c>
      <c r="AF109" s="11"/>
      <c r="AG109" s="14">
        <f t="shared" si="5"/>
        <v>0.103</v>
      </c>
      <c r="AH109" s="14">
        <f t="shared" si="6"/>
        <v>0.4736842105</v>
      </c>
      <c r="AI109" s="14">
        <f t="shared" si="7"/>
        <v>0.46</v>
      </c>
      <c r="AJ109" s="14">
        <f t="shared" si="8"/>
        <v>0.4668421053</v>
      </c>
      <c r="AK109" s="11"/>
      <c r="AL109" s="12"/>
      <c r="AM109" s="12"/>
      <c r="AN109" s="12"/>
      <c r="AO109" s="7" t="s">
        <v>151</v>
      </c>
      <c r="AP109" s="12"/>
      <c r="AQ109" s="12"/>
    </row>
    <row r="110">
      <c r="A110" s="25" t="s">
        <v>157</v>
      </c>
      <c r="B110" s="25" t="s">
        <v>158</v>
      </c>
      <c r="C110" s="25" t="s">
        <v>46</v>
      </c>
      <c r="D110" s="25">
        <v>1.0</v>
      </c>
      <c r="E110" s="8">
        <v>44074.0</v>
      </c>
      <c r="F110" s="7" t="s">
        <v>39</v>
      </c>
      <c r="G110" s="7">
        <v>100.0</v>
      </c>
      <c r="H110" s="7">
        <v>13.9</v>
      </c>
      <c r="I110" s="23">
        <v>0.6583333333333333</v>
      </c>
      <c r="J110" s="9">
        <v>0.6708333333333333</v>
      </c>
      <c r="K110" s="9">
        <v>0.6729166666666667</v>
      </c>
      <c r="L110" s="11"/>
      <c r="M110" s="8">
        <v>44075.0</v>
      </c>
      <c r="N110" s="9">
        <v>0.3298611111111111</v>
      </c>
      <c r="O110" s="7">
        <v>12.17</v>
      </c>
      <c r="P110" s="7">
        <v>10.7</v>
      </c>
      <c r="Q110" s="7">
        <v>10.3</v>
      </c>
      <c r="R110" s="7">
        <v>10.6</v>
      </c>
      <c r="S110" s="7">
        <v>15.0</v>
      </c>
      <c r="T110" s="7">
        <v>16.4</v>
      </c>
      <c r="U110" s="7">
        <v>15.2</v>
      </c>
      <c r="V110" s="7">
        <v>16.6</v>
      </c>
      <c r="W110" s="11"/>
      <c r="X110" s="26">
        <v>44077.0</v>
      </c>
      <c r="Y110" s="7">
        <v>15.6</v>
      </c>
      <c r="Z110" s="7">
        <v>12.8</v>
      </c>
      <c r="AA110" s="7">
        <v>12.6</v>
      </c>
      <c r="AB110" s="11"/>
      <c r="AC110" s="24">
        <v>44083.0</v>
      </c>
      <c r="AD110" s="7">
        <v>10.3</v>
      </c>
      <c r="AE110" s="7">
        <v>10.4</v>
      </c>
      <c r="AF110" s="11"/>
      <c r="AG110" s="14">
        <f t="shared" si="5"/>
        <v>0.094</v>
      </c>
      <c r="AH110" s="14">
        <f t="shared" si="6"/>
        <v>0.4066666667</v>
      </c>
      <c r="AI110" s="14">
        <f t="shared" si="7"/>
        <v>0.4078947368</v>
      </c>
      <c r="AJ110" s="14">
        <f t="shared" si="8"/>
        <v>0.4072807018</v>
      </c>
      <c r="AK110" s="11"/>
      <c r="AL110" s="12"/>
      <c r="AM110" s="12"/>
      <c r="AN110" s="12"/>
      <c r="AO110" s="12"/>
      <c r="AP110" s="12"/>
      <c r="AQ110" s="12"/>
    </row>
    <row r="111">
      <c r="A111" s="25" t="s">
        <v>159</v>
      </c>
      <c r="B111" s="25" t="s">
        <v>160</v>
      </c>
      <c r="C111" s="25" t="s">
        <v>46</v>
      </c>
      <c r="D111" s="25">
        <v>3.0</v>
      </c>
      <c r="E111" s="8">
        <v>44074.0</v>
      </c>
      <c r="F111" s="7" t="s">
        <v>39</v>
      </c>
      <c r="G111" s="7">
        <v>100.1</v>
      </c>
      <c r="H111" s="7">
        <v>12.6</v>
      </c>
      <c r="I111" s="23">
        <v>0.6583333333333333</v>
      </c>
      <c r="J111" s="9">
        <v>0.6708333333333333</v>
      </c>
      <c r="K111" s="9">
        <v>0.6729166666666667</v>
      </c>
      <c r="L111" s="11"/>
      <c r="M111" s="8">
        <v>44075.0</v>
      </c>
      <c r="N111" s="9">
        <v>0.3298611111111111</v>
      </c>
      <c r="O111" s="7">
        <v>12.16</v>
      </c>
      <c r="P111" s="7">
        <v>10.3</v>
      </c>
      <c r="Q111" s="7">
        <v>10.8</v>
      </c>
      <c r="R111" s="7">
        <v>10.1</v>
      </c>
      <c r="S111" s="7">
        <v>15.1</v>
      </c>
      <c r="T111" s="7">
        <v>16.5</v>
      </c>
      <c r="U111" s="7">
        <v>15.0</v>
      </c>
      <c r="V111" s="7">
        <v>16.4</v>
      </c>
      <c r="W111" s="11"/>
      <c r="X111" s="26">
        <v>44077.0</v>
      </c>
      <c r="Y111" s="7">
        <v>14.9</v>
      </c>
      <c r="Z111" s="7">
        <v>13.1</v>
      </c>
      <c r="AA111" s="7">
        <v>12.0</v>
      </c>
      <c r="AB111" s="11"/>
      <c r="AC111" s="24">
        <v>44083.0</v>
      </c>
      <c r="AD111" s="7">
        <v>9.9</v>
      </c>
      <c r="AE111" s="7">
        <v>9.7</v>
      </c>
      <c r="AF111" s="11"/>
      <c r="AG111" s="14">
        <f t="shared" si="5"/>
        <v>0.08791208791</v>
      </c>
      <c r="AH111" s="14">
        <f t="shared" si="6"/>
        <v>0.4370860927</v>
      </c>
      <c r="AI111" s="14">
        <f t="shared" si="7"/>
        <v>0.4466666667</v>
      </c>
      <c r="AJ111" s="14">
        <f t="shared" si="8"/>
        <v>0.4418763797</v>
      </c>
      <c r="AK111" s="11"/>
      <c r="AL111" s="12"/>
      <c r="AM111" s="12"/>
      <c r="AN111" s="12"/>
      <c r="AO111" s="12"/>
      <c r="AP111" s="12"/>
      <c r="AQ111" s="12"/>
    </row>
    <row r="112">
      <c r="A112" s="25" t="s">
        <v>161</v>
      </c>
      <c r="B112" s="25" t="s">
        <v>162</v>
      </c>
      <c r="C112" s="25" t="s">
        <v>46</v>
      </c>
      <c r="D112" s="25">
        <v>4.0</v>
      </c>
      <c r="E112" s="8">
        <v>44074.0</v>
      </c>
      <c r="F112" s="7" t="s">
        <v>39</v>
      </c>
      <c r="G112" s="7">
        <v>99.9</v>
      </c>
      <c r="H112" s="7">
        <v>10.2</v>
      </c>
      <c r="I112" s="27">
        <v>0.6583333333333333</v>
      </c>
      <c r="J112" s="9">
        <v>0.6708333333333333</v>
      </c>
      <c r="K112" s="27">
        <v>0.6729166666666667</v>
      </c>
      <c r="L112" s="28"/>
      <c r="M112" s="8">
        <v>44075.0</v>
      </c>
      <c r="N112" s="9">
        <v>0.3298611111111111</v>
      </c>
      <c r="O112" s="29">
        <v>11.99</v>
      </c>
      <c r="P112" s="29">
        <v>10.5</v>
      </c>
      <c r="Q112" s="29">
        <v>10.1</v>
      </c>
      <c r="R112" s="29">
        <v>10.4</v>
      </c>
      <c r="S112" s="29">
        <v>15.0</v>
      </c>
      <c r="T112" s="29">
        <v>16.4</v>
      </c>
      <c r="U112" s="29">
        <v>15.1</v>
      </c>
      <c r="V112" s="29">
        <v>16.5</v>
      </c>
      <c r="W112" s="28"/>
      <c r="X112" s="26">
        <v>44077.0</v>
      </c>
      <c r="Y112" s="29">
        <v>15.4</v>
      </c>
      <c r="Z112" s="29">
        <v>13.4</v>
      </c>
      <c r="AA112" s="29">
        <v>13.4</v>
      </c>
      <c r="AB112" s="28"/>
      <c r="AC112" s="24">
        <v>44083.0</v>
      </c>
      <c r="AD112" s="29">
        <v>8.3</v>
      </c>
      <c r="AE112" s="29">
        <v>8.8</v>
      </c>
      <c r="AF112" s="28"/>
      <c r="AG112" s="14">
        <f t="shared" si="5"/>
        <v>0.1121121121</v>
      </c>
      <c r="AH112" s="14">
        <f t="shared" si="6"/>
        <v>0.54</v>
      </c>
      <c r="AI112" s="14">
        <f t="shared" si="7"/>
        <v>0.5099337748</v>
      </c>
      <c r="AJ112" s="14">
        <f t="shared" si="8"/>
        <v>0.5249668874</v>
      </c>
      <c r="AK112" s="28"/>
      <c r="AL112" s="30"/>
      <c r="AM112" s="30"/>
      <c r="AN112" s="30"/>
      <c r="AO112" s="30"/>
      <c r="AP112" s="30"/>
      <c r="AQ112" s="30"/>
    </row>
    <row r="113">
      <c r="A113" s="25" t="s">
        <v>161</v>
      </c>
      <c r="B113" s="31" t="s">
        <v>162</v>
      </c>
      <c r="C113" s="25" t="s">
        <v>38</v>
      </c>
      <c r="D113" s="25">
        <v>1.0</v>
      </c>
      <c r="E113" s="24">
        <v>44075.0</v>
      </c>
      <c r="F113" s="7" t="s">
        <v>39</v>
      </c>
      <c r="G113" s="32">
        <v>99.9</v>
      </c>
      <c r="H113" s="32">
        <v>10.2</v>
      </c>
      <c r="I113" s="23">
        <v>0.6111111111111112</v>
      </c>
      <c r="J113" s="23">
        <v>0.6236111111111111</v>
      </c>
      <c r="K113" s="23">
        <v>0.6256944444444444</v>
      </c>
      <c r="L113" s="33"/>
      <c r="M113" s="24">
        <v>44076.0</v>
      </c>
      <c r="N113" s="23">
        <v>0.34375</v>
      </c>
      <c r="O113" s="32">
        <v>12.02</v>
      </c>
      <c r="P113" s="32">
        <v>10.5</v>
      </c>
      <c r="Q113" s="32">
        <v>10.2</v>
      </c>
      <c r="R113" s="32">
        <v>10.1</v>
      </c>
      <c r="S113" s="32">
        <v>15.1</v>
      </c>
      <c r="T113" s="32">
        <v>16.7</v>
      </c>
      <c r="U113" s="32">
        <v>15.1</v>
      </c>
      <c r="V113" s="32">
        <v>16.7</v>
      </c>
      <c r="W113" s="33"/>
      <c r="X113" s="24">
        <v>44083.0</v>
      </c>
      <c r="Y113" s="32">
        <v>15.0</v>
      </c>
      <c r="Z113" s="32">
        <v>13.9</v>
      </c>
      <c r="AA113" s="32">
        <v>12.9</v>
      </c>
      <c r="AB113" s="33"/>
      <c r="AC113" s="24">
        <v>44083.0</v>
      </c>
      <c r="AD113" s="32">
        <v>9.1</v>
      </c>
      <c r="AE113" s="32">
        <v>9.0</v>
      </c>
      <c r="AF113" s="33"/>
      <c r="AG113" s="14">
        <f t="shared" si="5"/>
        <v>0.1101101101</v>
      </c>
      <c r="AH113" s="14">
        <f t="shared" si="6"/>
        <v>0.5033112583</v>
      </c>
      <c r="AI113" s="14">
        <f t="shared" si="7"/>
        <v>0.5099337748</v>
      </c>
      <c r="AJ113" s="14">
        <f t="shared" si="8"/>
        <v>0.5066225166</v>
      </c>
      <c r="AK113" s="33"/>
    </row>
    <row r="114">
      <c r="A114" s="25" t="s">
        <v>157</v>
      </c>
      <c r="B114" s="31" t="s">
        <v>158</v>
      </c>
      <c r="C114" s="25" t="s">
        <v>38</v>
      </c>
      <c r="D114" s="25">
        <v>2.0</v>
      </c>
      <c r="E114" s="24">
        <v>44075.0</v>
      </c>
      <c r="F114" s="7" t="s">
        <v>39</v>
      </c>
      <c r="G114" s="32">
        <v>100.2</v>
      </c>
      <c r="H114" s="32">
        <v>14.2</v>
      </c>
      <c r="I114" s="23">
        <v>0.6111111111111112</v>
      </c>
      <c r="J114" s="23">
        <v>0.6236111111111111</v>
      </c>
      <c r="K114" s="23">
        <v>0.6256944444444444</v>
      </c>
      <c r="L114" s="33"/>
      <c r="M114" s="24">
        <v>44076.0</v>
      </c>
      <c r="N114" s="23">
        <v>0.34375</v>
      </c>
      <c r="O114" s="32">
        <v>12.17</v>
      </c>
      <c r="P114" s="32">
        <v>10.0</v>
      </c>
      <c r="Q114" s="32">
        <v>10.1</v>
      </c>
      <c r="R114" s="32">
        <v>9.7</v>
      </c>
      <c r="S114" s="32">
        <v>15.2</v>
      </c>
      <c r="T114" s="32">
        <v>16.7</v>
      </c>
      <c r="U114" s="32">
        <v>15.0</v>
      </c>
      <c r="V114" s="32">
        <v>16.5</v>
      </c>
      <c r="W114" s="33"/>
      <c r="X114" s="24">
        <v>44083.0</v>
      </c>
      <c r="Y114" s="32">
        <v>15.0</v>
      </c>
      <c r="Z114" s="32">
        <v>12.5</v>
      </c>
      <c r="AA114" s="32">
        <v>11.8</v>
      </c>
      <c r="AB114" s="33"/>
      <c r="AC114" s="24">
        <v>44083.0</v>
      </c>
      <c r="AD114" s="32">
        <v>10.7</v>
      </c>
      <c r="AE114" s="32">
        <v>10.5</v>
      </c>
      <c r="AF114" s="33"/>
      <c r="AG114" s="14">
        <f t="shared" si="5"/>
        <v>0.09481037924</v>
      </c>
      <c r="AH114" s="14">
        <f t="shared" si="6"/>
        <v>0.3947368421</v>
      </c>
      <c r="AI114" s="14">
        <f t="shared" si="7"/>
        <v>0.4</v>
      </c>
      <c r="AJ114" s="14">
        <f t="shared" si="8"/>
        <v>0.3973684211</v>
      </c>
      <c r="AK114" s="33"/>
    </row>
    <row r="115">
      <c r="A115" s="25" t="s">
        <v>159</v>
      </c>
      <c r="B115" s="31" t="s">
        <v>160</v>
      </c>
      <c r="C115" s="25" t="s">
        <v>38</v>
      </c>
      <c r="D115" s="25">
        <v>3.0</v>
      </c>
      <c r="E115" s="24">
        <v>44075.0</v>
      </c>
      <c r="F115" s="7" t="s">
        <v>39</v>
      </c>
      <c r="G115" s="32">
        <v>100.2</v>
      </c>
      <c r="H115" s="32">
        <v>12.2</v>
      </c>
      <c r="I115" s="23">
        <v>0.6111111111111112</v>
      </c>
      <c r="J115" s="23">
        <v>0.6236111111111111</v>
      </c>
      <c r="K115" s="23">
        <v>0.6256944444444444</v>
      </c>
      <c r="L115" s="33"/>
      <c r="M115" s="24">
        <v>44076.0</v>
      </c>
      <c r="N115" s="23">
        <v>0.34375</v>
      </c>
      <c r="O115" s="32">
        <v>12.16</v>
      </c>
      <c r="P115" s="32">
        <v>9.8</v>
      </c>
      <c r="Q115" s="32">
        <v>10.5</v>
      </c>
      <c r="R115" s="32">
        <v>10.1</v>
      </c>
      <c r="S115" s="32">
        <v>15.3</v>
      </c>
      <c r="T115" s="32">
        <v>16.8</v>
      </c>
      <c r="U115" s="32">
        <v>15.1</v>
      </c>
      <c r="V115" s="32">
        <v>16.6</v>
      </c>
      <c r="W115" s="33"/>
      <c r="X115" s="24">
        <v>44083.0</v>
      </c>
      <c r="Y115" s="32">
        <v>14.3</v>
      </c>
      <c r="Z115" s="32">
        <v>12.9</v>
      </c>
      <c r="AA115" s="32">
        <v>12.2</v>
      </c>
      <c r="AB115" s="33"/>
      <c r="AC115" s="24">
        <v>44083.0</v>
      </c>
      <c r="AD115" s="32">
        <v>10.1</v>
      </c>
      <c r="AE115" s="32">
        <v>10.0</v>
      </c>
      <c r="AF115" s="33"/>
      <c r="AG115" s="14">
        <f t="shared" si="5"/>
        <v>0.08982035928</v>
      </c>
      <c r="AH115" s="14">
        <f t="shared" si="6"/>
        <v>0.4379084967</v>
      </c>
      <c r="AI115" s="14">
        <f t="shared" si="7"/>
        <v>0.4370860927</v>
      </c>
      <c r="AJ115" s="14">
        <f t="shared" si="8"/>
        <v>0.4374972947</v>
      </c>
      <c r="AK115" s="33"/>
    </row>
    <row r="116">
      <c r="A116" s="25" t="s">
        <v>163</v>
      </c>
      <c r="B116" s="25" t="s">
        <v>164</v>
      </c>
      <c r="C116" s="25" t="s">
        <v>38</v>
      </c>
      <c r="D116" s="25">
        <v>4.0</v>
      </c>
      <c r="E116" s="24">
        <v>44075.0</v>
      </c>
      <c r="F116" s="7" t="s">
        <v>39</v>
      </c>
      <c r="G116" s="32">
        <v>100.0</v>
      </c>
      <c r="H116" s="32">
        <v>13.6</v>
      </c>
      <c r="I116" s="23">
        <v>0.6111111111111112</v>
      </c>
      <c r="J116" s="23">
        <v>0.6236111111111111</v>
      </c>
      <c r="K116" s="23">
        <v>0.6256944444444444</v>
      </c>
      <c r="L116" s="33"/>
      <c r="M116" s="24">
        <v>44076.0</v>
      </c>
      <c r="N116" s="23">
        <v>0.34375</v>
      </c>
      <c r="O116" s="32">
        <v>12.12</v>
      </c>
      <c r="P116" s="32">
        <v>10.3</v>
      </c>
      <c r="Q116" s="32">
        <v>10.1</v>
      </c>
      <c r="R116" s="32">
        <v>10.2</v>
      </c>
      <c r="S116" s="32">
        <v>15.3</v>
      </c>
      <c r="T116" s="32">
        <v>16.8</v>
      </c>
      <c r="U116" s="32">
        <v>15.1</v>
      </c>
      <c r="V116" s="32">
        <v>16.6</v>
      </c>
      <c r="W116" s="33"/>
      <c r="X116" s="24">
        <v>44083.0</v>
      </c>
      <c r="Y116" s="32">
        <v>14.8</v>
      </c>
      <c r="Z116" s="32">
        <v>12.7</v>
      </c>
      <c r="AA116" s="32">
        <v>12.4</v>
      </c>
      <c r="AB116" s="33"/>
      <c r="AC116" s="24">
        <v>44083.0</v>
      </c>
      <c r="AD116" s="32">
        <v>10.6</v>
      </c>
      <c r="AE116" s="32">
        <v>10.5</v>
      </c>
      <c r="AF116" s="33"/>
      <c r="AG116" s="14">
        <f t="shared" si="5"/>
        <v>0.093</v>
      </c>
      <c r="AH116" s="14">
        <f t="shared" si="6"/>
        <v>0.4052287582</v>
      </c>
      <c r="AI116" s="14">
        <f t="shared" si="7"/>
        <v>0.4039735099</v>
      </c>
      <c r="AJ116" s="14">
        <f t="shared" si="8"/>
        <v>0.4046011341</v>
      </c>
      <c r="AK116" s="33"/>
    </row>
    <row r="117">
      <c r="A117" s="25" t="s">
        <v>149</v>
      </c>
      <c r="B117" s="31" t="s">
        <v>150</v>
      </c>
      <c r="C117" s="25" t="s">
        <v>46</v>
      </c>
      <c r="D117" s="25">
        <v>1.0</v>
      </c>
      <c r="E117" s="24">
        <v>44075.0</v>
      </c>
      <c r="F117" s="7" t="s">
        <v>39</v>
      </c>
      <c r="G117" s="32">
        <v>100.1</v>
      </c>
      <c r="H117" s="32">
        <v>13.9</v>
      </c>
      <c r="I117" s="23">
        <v>0.6388888888888888</v>
      </c>
      <c r="J117" s="23">
        <v>0.6631944444444444</v>
      </c>
      <c r="K117" s="23">
        <v>0.6659722222222222</v>
      </c>
      <c r="L117" s="33"/>
      <c r="M117" s="24">
        <v>44076.0</v>
      </c>
      <c r="N117" s="23">
        <v>0.34375</v>
      </c>
      <c r="O117" s="32">
        <v>12.1</v>
      </c>
      <c r="P117" s="32">
        <v>9.9</v>
      </c>
      <c r="Q117" s="32">
        <v>10.0</v>
      </c>
      <c r="R117" s="32">
        <v>10.3</v>
      </c>
      <c r="S117" s="32">
        <v>15.2</v>
      </c>
      <c r="T117" s="32">
        <v>16.7</v>
      </c>
      <c r="U117" s="32">
        <v>15.2</v>
      </c>
      <c r="V117" s="32">
        <v>16.7</v>
      </c>
      <c r="W117" s="33"/>
      <c r="X117" s="24">
        <v>44083.0</v>
      </c>
      <c r="Y117" s="32">
        <v>15.4</v>
      </c>
      <c r="Z117" s="32">
        <v>12.5</v>
      </c>
      <c r="AA117" s="32">
        <v>12.5</v>
      </c>
      <c r="AB117" s="33"/>
      <c r="AC117" s="24">
        <v>44083.0</v>
      </c>
      <c r="AD117" s="32">
        <v>10.6</v>
      </c>
      <c r="AE117" s="32">
        <v>10.7</v>
      </c>
      <c r="AF117" s="33"/>
      <c r="AG117" s="14">
        <f t="shared" si="5"/>
        <v>0.1018981019</v>
      </c>
      <c r="AH117" s="14">
        <f t="shared" si="6"/>
        <v>0.4013157895</v>
      </c>
      <c r="AI117" s="14">
        <f t="shared" si="7"/>
        <v>0.3947368421</v>
      </c>
      <c r="AJ117" s="14">
        <f t="shared" si="8"/>
        <v>0.3980263158</v>
      </c>
      <c r="AK117" s="33"/>
      <c r="AO117" s="32" t="s">
        <v>165</v>
      </c>
    </row>
    <row r="118">
      <c r="A118" s="25" t="s">
        <v>152</v>
      </c>
      <c r="B118" s="31" t="s">
        <v>153</v>
      </c>
      <c r="C118" s="25" t="s">
        <v>46</v>
      </c>
      <c r="D118" s="25">
        <v>2.0</v>
      </c>
      <c r="E118" s="24">
        <v>44075.0</v>
      </c>
      <c r="F118" s="7" t="s">
        <v>39</v>
      </c>
      <c r="G118" s="32">
        <v>100.1</v>
      </c>
      <c r="H118" s="32">
        <v>10.9</v>
      </c>
      <c r="I118" s="23">
        <v>0.6388888888888888</v>
      </c>
      <c r="J118" s="23">
        <v>0.6631944444444444</v>
      </c>
      <c r="K118" s="23">
        <v>0.6659722222222222</v>
      </c>
      <c r="L118" s="33"/>
      <c r="M118" s="24">
        <v>44076.0</v>
      </c>
      <c r="N118" s="23">
        <v>0.34375</v>
      </c>
      <c r="O118" s="32">
        <v>12.03</v>
      </c>
      <c r="P118" s="32">
        <v>9.9</v>
      </c>
      <c r="Q118" s="32">
        <v>9.8</v>
      </c>
      <c r="R118" s="32">
        <v>10.4</v>
      </c>
      <c r="S118" s="32">
        <v>15.0</v>
      </c>
      <c r="T118" s="32">
        <v>16.5</v>
      </c>
      <c r="U118" s="32">
        <v>15.0</v>
      </c>
      <c r="V118" s="32">
        <v>16.5</v>
      </c>
      <c r="W118" s="33"/>
      <c r="X118" s="24">
        <v>44083.0</v>
      </c>
      <c r="Y118" s="32">
        <v>12.2</v>
      </c>
      <c r="Z118" s="32">
        <v>13.0</v>
      </c>
      <c r="AA118" s="32">
        <v>14.9</v>
      </c>
      <c r="AB118" s="33"/>
      <c r="AC118" s="24">
        <v>44083.0</v>
      </c>
      <c r="AD118" s="32">
        <v>9.0</v>
      </c>
      <c r="AE118" s="32">
        <v>9.1</v>
      </c>
      <c r="AF118" s="33"/>
      <c r="AG118" s="14">
        <f t="shared" si="5"/>
        <v>0.0999000999</v>
      </c>
      <c r="AH118" s="14">
        <f t="shared" si="6"/>
        <v>0.5</v>
      </c>
      <c r="AI118" s="14">
        <f t="shared" si="7"/>
        <v>0.4933333333</v>
      </c>
      <c r="AJ118" s="14">
        <f t="shared" si="8"/>
        <v>0.4966666667</v>
      </c>
      <c r="AK118" s="33"/>
      <c r="AO118" s="32" t="s">
        <v>165</v>
      </c>
    </row>
    <row r="119">
      <c r="A119" s="25" t="s">
        <v>154</v>
      </c>
      <c r="B119" s="31">
        <v>78010.0</v>
      </c>
      <c r="C119" s="25" t="s">
        <v>46</v>
      </c>
      <c r="D119" s="25">
        <v>3.0</v>
      </c>
      <c r="E119" s="24">
        <v>44075.0</v>
      </c>
      <c r="F119" s="7" t="s">
        <v>39</v>
      </c>
      <c r="G119" s="32">
        <v>100.2</v>
      </c>
      <c r="H119" s="32">
        <v>11.9</v>
      </c>
      <c r="I119" s="23">
        <v>0.6388888888888888</v>
      </c>
      <c r="J119" s="23">
        <v>0.6631944444444444</v>
      </c>
      <c r="K119" s="23">
        <v>0.6659722222222222</v>
      </c>
      <c r="L119" s="33"/>
      <c r="M119" s="24">
        <v>44076.0</v>
      </c>
      <c r="N119" s="23">
        <v>0.34375</v>
      </c>
      <c r="O119" s="32">
        <v>12.12</v>
      </c>
      <c r="P119" s="32">
        <v>10.1</v>
      </c>
      <c r="Q119" s="32">
        <v>9.9</v>
      </c>
      <c r="R119" s="32">
        <v>10.3</v>
      </c>
      <c r="S119" s="32">
        <v>15.1</v>
      </c>
      <c r="T119" s="32">
        <v>16.5</v>
      </c>
      <c r="U119" s="32">
        <v>15.4</v>
      </c>
      <c r="V119" s="32">
        <v>16.8</v>
      </c>
      <c r="W119" s="33"/>
      <c r="X119" s="24">
        <v>44083.0</v>
      </c>
      <c r="Y119" s="32">
        <v>14.8</v>
      </c>
      <c r="Z119" s="32">
        <v>12.4</v>
      </c>
      <c r="AA119" s="32">
        <v>12.8</v>
      </c>
      <c r="AB119" s="33"/>
      <c r="AC119" s="24">
        <v>44083.0</v>
      </c>
      <c r="AD119" s="32">
        <v>10.5</v>
      </c>
      <c r="AE119" s="32">
        <v>10.6</v>
      </c>
      <c r="AF119" s="33"/>
      <c r="AG119" s="14">
        <f t="shared" si="5"/>
        <v>0.09680638723</v>
      </c>
      <c r="AH119" s="14">
        <f t="shared" si="6"/>
        <v>0.3973509934</v>
      </c>
      <c r="AI119" s="14">
        <f t="shared" si="7"/>
        <v>0.4025974026</v>
      </c>
      <c r="AJ119" s="14">
        <f t="shared" si="8"/>
        <v>0.399974198</v>
      </c>
      <c r="AK119" s="33"/>
      <c r="AO119" s="32" t="s">
        <v>165</v>
      </c>
    </row>
    <row r="120">
      <c r="A120" s="25" t="s">
        <v>163</v>
      </c>
      <c r="B120" s="31" t="s">
        <v>164</v>
      </c>
      <c r="C120" s="25" t="s">
        <v>46</v>
      </c>
      <c r="D120" s="25">
        <v>4.0</v>
      </c>
      <c r="E120" s="24">
        <v>44075.0</v>
      </c>
      <c r="F120" s="7" t="s">
        <v>39</v>
      </c>
      <c r="G120" s="32">
        <v>100.1</v>
      </c>
      <c r="H120" s="32">
        <v>14.2</v>
      </c>
      <c r="I120" s="23">
        <v>0.6388888888888888</v>
      </c>
      <c r="J120" s="23">
        <v>0.6631944444444444</v>
      </c>
      <c r="K120" s="23">
        <v>0.6659722222222222</v>
      </c>
      <c r="L120" s="33"/>
      <c r="M120" s="24">
        <v>44076.0</v>
      </c>
      <c r="N120" s="23">
        <v>0.34375</v>
      </c>
      <c r="O120" s="32">
        <v>12.12</v>
      </c>
      <c r="P120" s="32">
        <v>10.2</v>
      </c>
      <c r="Q120" s="32">
        <v>10.2</v>
      </c>
      <c r="R120" s="32">
        <v>9.8</v>
      </c>
      <c r="S120" s="32">
        <v>15.2</v>
      </c>
      <c r="T120" s="32">
        <v>16.6</v>
      </c>
      <c r="U120" s="32">
        <v>15.1</v>
      </c>
      <c r="V120" s="32">
        <v>16.4</v>
      </c>
      <c r="W120" s="33"/>
      <c r="X120" s="24">
        <v>44083.0</v>
      </c>
      <c r="Y120" s="32">
        <v>12.4</v>
      </c>
      <c r="Z120" s="32">
        <v>13.1</v>
      </c>
      <c r="AA120" s="32">
        <v>14.2</v>
      </c>
      <c r="AB120" s="33"/>
      <c r="AC120" s="24">
        <v>44083.0</v>
      </c>
      <c r="AD120" s="32">
        <v>10.4</v>
      </c>
      <c r="AE120" s="32">
        <v>10.2</v>
      </c>
      <c r="AF120" s="33"/>
      <c r="AG120" s="14">
        <f t="shared" si="5"/>
        <v>0.09490509491</v>
      </c>
      <c r="AH120" s="14">
        <f t="shared" si="6"/>
        <v>0.4078947368</v>
      </c>
      <c r="AI120" s="14">
        <f t="shared" si="7"/>
        <v>0.4105960265</v>
      </c>
      <c r="AJ120" s="14">
        <f t="shared" si="8"/>
        <v>0.4092453817</v>
      </c>
      <c r="AK120" s="33"/>
      <c r="AO120" s="32" t="s">
        <v>165</v>
      </c>
    </row>
    <row r="121">
      <c r="L121" s="33"/>
      <c r="W121" s="33"/>
      <c r="AB121" s="33"/>
      <c r="AF121" s="33"/>
      <c r="AK121" s="33"/>
    </row>
    <row r="122">
      <c r="L122" s="33"/>
      <c r="W122" s="33"/>
      <c r="AB122" s="33"/>
      <c r="AF122" s="33"/>
      <c r="AK122" s="33"/>
    </row>
    <row r="123">
      <c r="L123" s="33"/>
      <c r="W123" s="33"/>
      <c r="AB123" s="33"/>
      <c r="AF123" s="33"/>
      <c r="AK123" s="33"/>
    </row>
    <row r="124">
      <c r="L124" s="33"/>
      <c r="W124" s="33"/>
      <c r="AB124" s="33"/>
      <c r="AF124" s="33"/>
      <c r="AK124" s="33"/>
    </row>
    <row r="125">
      <c r="L125" s="33"/>
      <c r="W125" s="33"/>
      <c r="AB125" s="33"/>
      <c r="AF125" s="33"/>
      <c r="AK125" s="33"/>
    </row>
    <row r="126">
      <c r="L126" s="33"/>
      <c r="W126" s="33"/>
      <c r="AB126" s="33"/>
      <c r="AF126" s="33"/>
      <c r="AK126" s="33"/>
    </row>
    <row r="127">
      <c r="L127" s="33"/>
      <c r="W127" s="33"/>
      <c r="AB127" s="33"/>
      <c r="AF127" s="33"/>
      <c r="AK127" s="33"/>
    </row>
    <row r="128">
      <c r="L128" s="33"/>
      <c r="W128" s="33"/>
      <c r="AB128" s="33"/>
      <c r="AF128" s="33"/>
      <c r="AK128" s="33"/>
    </row>
    <row r="129">
      <c r="L129" s="33"/>
      <c r="W129" s="33"/>
      <c r="AB129" s="33"/>
      <c r="AF129" s="33"/>
      <c r="AK129" s="33"/>
    </row>
    <row r="130">
      <c r="L130" s="33"/>
      <c r="W130" s="33"/>
      <c r="AB130" s="33"/>
      <c r="AF130" s="33"/>
      <c r="AK130" s="33"/>
    </row>
    <row r="131">
      <c r="L131" s="33"/>
      <c r="W131" s="33"/>
      <c r="AB131" s="33"/>
      <c r="AF131" s="33"/>
      <c r="AK131" s="33"/>
    </row>
    <row r="132">
      <c r="L132" s="33"/>
      <c r="W132" s="33"/>
      <c r="AB132" s="33"/>
      <c r="AF132" s="33"/>
      <c r="AK132" s="33"/>
    </row>
    <row r="133">
      <c r="L133" s="33"/>
      <c r="W133" s="33"/>
      <c r="AB133" s="33"/>
      <c r="AF133" s="33"/>
      <c r="AK133" s="33"/>
    </row>
    <row r="134">
      <c r="L134" s="33"/>
      <c r="W134" s="33"/>
      <c r="AB134" s="33"/>
      <c r="AF134" s="33"/>
      <c r="AK134" s="33"/>
    </row>
    <row r="135">
      <c r="L135" s="33"/>
      <c r="W135" s="33"/>
      <c r="AB135" s="33"/>
      <c r="AF135" s="33"/>
      <c r="AK135" s="33"/>
    </row>
    <row r="136">
      <c r="L136" s="33"/>
      <c r="W136" s="33"/>
      <c r="AB136" s="33"/>
      <c r="AF136" s="33"/>
      <c r="AK136" s="33"/>
    </row>
    <row r="137">
      <c r="L137" s="33"/>
      <c r="W137" s="33"/>
      <c r="AB137" s="33"/>
      <c r="AF137" s="33"/>
      <c r="AK137" s="33"/>
    </row>
    <row r="138">
      <c r="L138" s="33"/>
      <c r="W138" s="33"/>
      <c r="AB138" s="33"/>
      <c r="AF138" s="33"/>
      <c r="AK138" s="33"/>
    </row>
    <row r="139">
      <c r="L139" s="33"/>
      <c r="W139" s="33"/>
      <c r="AB139" s="33"/>
      <c r="AF139" s="33"/>
      <c r="AK139" s="33"/>
    </row>
    <row r="140">
      <c r="L140" s="33"/>
      <c r="W140" s="33"/>
      <c r="AB140" s="33"/>
      <c r="AF140" s="33"/>
      <c r="AK140" s="33"/>
    </row>
    <row r="141">
      <c r="L141" s="33"/>
      <c r="W141" s="33"/>
      <c r="AB141" s="33"/>
      <c r="AF141" s="33"/>
      <c r="AK141" s="33"/>
    </row>
    <row r="142">
      <c r="L142" s="33"/>
      <c r="W142" s="33"/>
      <c r="AB142" s="33"/>
      <c r="AF142" s="33"/>
      <c r="AK142" s="33"/>
    </row>
    <row r="143">
      <c r="L143" s="33"/>
      <c r="W143" s="33"/>
      <c r="AB143" s="33"/>
      <c r="AF143" s="33"/>
      <c r="AK143" s="33"/>
    </row>
    <row r="144">
      <c r="L144" s="33"/>
      <c r="W144" s="33"/>
      <c r="AB144" s="33"/>
      <c r="AF144" s="33"/>
      <c r="AK144" s="33"/>
    </row>
    <row r="145">
      <c r="L145" s="33"/>
      <c r="W145" s="33"/>
      <c r="AB145" s="33"/>
      <c r="AF145" s="33"/>
      <c r="AK145" s="33"/>
    </row>
    <row r="146">
      <c r="L146" s="33"/>
      <c r="W146" s="33"/>
      <c r="AB146" s="33"/>
      <c r="AF146" s="33"/>
      <c r="AK146" s="33"/>
    </row>
    <row r="147">
      <c r="L147" s="33"/>
      <c r="W147" s="33"/>
      <c r="AB147" s="33"/>
      <c r="AF147" s="33"/>
      <c r="AK147" s="33"/>
    </row>
    <row r="148">
      <c r="L148" s="33"/>
      <c r="W148" s="33"/>
      <c r="AB148" s="33"/>
      <c r="AF148" s="33"/>
      <c r="AK148" s="33"/>
    </row>
    <row r="149">
      <c r="L149" s="33"/>
      <c r="W149" s="33"/>
      <c r="AB149" s="33"/>
      <c r="AF149" s="33"/>
      <c r="AK149" s="33"/>
    </row>
    <row r="150">
      <c r="L150" s="33"/>
      <c r="W150" s="33"/>
      <c r="AB150" s="33"/>
      <c r="AF150" s="33"/>
      <c r="AK150" s="33"/>
    </row>
    <row r="151">
      <c r="L151" s="33"/>
      <c r="W151" s="33"/>
      <c r="AB151" s="33"/>
      <c r="AF151" s="33"/>
      <c r="AK151" s="33"/>
    </row>
    <row r="152">
      <c r="L152" s="33"/>
      <c r="W152" s="33"/>
      <c r="AB152" s="33"/>
      <c r="AF152" s="33"/>
      <c r="AK152" s="33"/>
    </row>
    <row r="153">
      <c r="L153" s="33"/>
      <c r="W153" s="33"/>
      <c r="AB153" s="33"/>
      <c r="AF153" s="33"/>
      <c r="AK153" s="33"/>
    </row>
    <row r="154">
      <c r="L154" s="33"/>
      <c r="W154" s="33"/>
      <c r="AB154" s="33"/>
      <c r="AF154" s="33"/>
      <c r="AK154" s="33"/>
    </row>
    <row r="155">
      <c r="L155" s="33"/>
      <c r="W155" s="33"/>
      <c r="AB155" s="33"/>
      <c r="AF155" s="33"/>
      <c r="AK155" s="33"/>
    </row>
    <row r="156">
      <c r="L156" s="33"/>
      <c r="W156" s="33"/>
      <c r="AB156" s="33"/>
      <c r="AF156" s="33"/>
      <c r="AK156" s="33"/>
    </row>
    <row r="157">
      <c r="L157" s="33"/>
      <c r="W157" s="33"/>
      <c r="AB157" s="33"/>
      <c r="AF157" s="33"/>
      <c r="AK157" s="33"/>
    </row>
    <row r="158">
      <c r="L158" s="33"/>
      <c r="W158" s="33"/>
      <c r="AB158" s="33"/>
      <c r="AF158" s="33"/>
      <c r="AK158" s="33"/>
    </row>
    <row r="159">
      <c r="L159" s="33"/>
      <c r="W159" s="33"/>
      <c r="AB159" s="33"/>
      <c r="AF159" s="33"/>
      <c r="AK159" s="33"/>
    </row>
    <row r="160">
      <c r="L160" s="33"/>
      <c r="W160" s="33"/>
      <c r="AB160" s="33"/>
      <c r="AF160" s="33"/>
      <c r="AK160" s="33"/>
    </row>
    <row r="161">
      <c r="L161" s="33"/>
      <c r="W161" s="33"/>
      <c r="AB161" s="33"/>
      <c r="AF161" s="33"/>
      <c r="AK161" s="33"/>
    </row>
    <row r="162">
      <c r="L162" s="33"/>
      <c r="W162" s="33"/>
      <c r="AB162" s="33"/>
      <c r="AF162" s="33"/>
      <c r="AK162" s="33"/>
    </row>
    <row r="163">
      <c r="L163" s="33"/>
      <c r="W163" s="33"/>
      <c r="AB163" s="33"/>
      <c r="AF163" s="33"/>
      <c r="AK163" s="33"/>
    </row>
    <row r="164">
      <c r="L164" s="33"/>
      <c r="W164" s="33"/>
      <c r="AB164" s="33"/>
      <c r="AF164" s="33"/>
      <c r="AK164" s="33"/>
    </row>
    <row r="165">
      <c r="L165" s="33"/>
      <c r="W165" s="33"/>
      <c r="AB165" s="33"/>
      <c r="AF165" s="33"/>
      <c r="AK165" s="33"/>
    </row>
    <row r="166">
      <c r="L166" s="33"/>
      <c r="W166" s="33"/>
      <c r="AB166" s="33"/>
      <c r="AF166" s="33"/>
      <c r="AK166" s="33"/>
    </row>
    <row r="167">
      <c r="L167" s="33"/>
      <c r="W167" s="33"/>
      <c r="AB167" s="33"/>
      <c r="AF167" s="33"/>
      <c r="AK167" s="33"/>
    </row>
    <row r="168">
      <c r="L168" s="33"/>
      <c r="W168" s="33"/>
      <c r="AB168" s="33"/>
      <c r="AF168" s="33"/>
      <c r="AK168" s="33"/>
    </row>
    <row r="169">
      <c r="L169" s="33"/>
      <c r="W169" s="33"/>
      <c r="AB169" s="33"/>
      <c r="AF169" s="33"/>
      <c r="AK169" s="33"/>
    </row>
    <row r="170">
      <c r="L170" s="33"/>
      <c r="W170" s="33"/>
      <c r="AB170" s="33"/>
      <c r="AF170" s="33"/>
      <c r="AK170" s="33"/>
    </row>
    <row r="171">
      <c r="L171" s="33"/>
      <c r="W171" s="33"/>
      <c r="AB171" s="33"/>
      <c r="AF171" s="33"/>
      <c r="AK171" s="33"/>
    </row>
    <row r="172">
      <c r="L172" s="33"/>
      <c r="W172" s="33"/>
      <c r="AB172" s="33"/>
      <c r="AF172" s="33"/>
      <c r="AK172" s="33"/>
    </row>
    <row r="173">
      <c r="L173" s="33"/>
      <c r="W173" s="33"/>
      <c r="AB173" s="33"/>
      <c r="AF173" s="33"/>
      <c r="AK173" s="33"/>
    </row>
    <row r="174">
      <c r="L174" s="33"/>
      <c r="W174" s="33"/>
      <c r="AB174" s="33"/>
      <c r="AF174" s="33"/>
      <c r="AK174" s="33"/>
    </row>
    <row r="175">
      <c r="L175" s="33"/>
      <c r="W175" s="33"/>
      <c r="AB175" s="33"/>
      <c r="AF175" s="33"/>
      <c r="AK175" s="33"/>
    </row>
    <row r="176">
      <c r="L176" s="33"/>
      <c r="W176" s="33"/>
      <c r="AB176" s="33"/>
      <c r="AF176" s="33"/>
      <c r="AK176" s="33"/>
    </row>
    <row r="177">
      <c r="L177" s="33"/>
      <c r="W177" s="33"/>
      <c r="AB177" s="33"/>
      <c r="AF177" s="33"/>
      <c r="AK177" s="33"/>
    </row>
    <row r="178">
      <c r="L178" s="33"/>
      <c r="W178" s="33"/>
      <c r="AB178" s="33"/>
      <c r="AF178" s="33"/>
      <c r="AK178" s="33"/>
    </row>
    <row r="179">
      <c r="L179" s="33"/>
      <c r="W179" s="33"/>
      <c r="AB179" s="33"/>
      <c r="AF179" s="33"/>
      <c r="AK179" s="33"/>
    </row>
    <row r="180">
      <c r="L180" s="33"/>
      <c r="W180" s="33"/>
      <c r="AB180" s="33"/>
      <c r="AF180" s="33"/>
      <c r="AK180" s="33"/>
    </row>
    <row r="181">
      <c r="L181" s="33"/>
      <c r="W181" s="33"/>
      <c r="AB181" s="33"/>
      <c r="AF181" s="33"/>
      <c r="AK181" s="33"/>
    </row>
    <row r="182">
      <c r="L182" s="33"/>
      <c r="W182" s="33"/>
      <c r="AB182" s="33"/>
      <c r="AF182" s="33"/>
      <c r="AK182" s="33"/>
    </row>
    <row r="183">
      <c r="L183" s="33"/>
      <c r="W183" s="33"/>
      <c r="AB183" s="33"/>
      <c r="AF183" s="33"/>
      <c r="AK183" s="33"/>
    </row>
    <row r="184">
      <c r="L184" s="33"/>
      <c r="W184" s="33"/>
      <c r="AB184" s="33"/>
      <c r="AF184" s="33"/>
      <c r="AK184" s="33"/>
    </row>
    <row r="185">
      <c r="L185" s="33"/>
      <c r="W185" s="33"/>
      <c r="AB185" s="33"/>
      <c r="AF185" s="33"/>
      <c r="AK185" s="33"/>
    </row>
    <row r="186">
      <c r="L186" s="33"/>
      <c r="W186" s="33"/>
      <c r="AB186" s="33"/>
      <c r="AF186" s="33"/>
      <c r="AK186" s="33"/>
    </row>
    <row r="187">
      <c r="L187" s="33"/>
      <c r="W187" s="33"/>
      <c r="AB187" s="33"/>
      <c r="AF187" s="33"/>
      <c r="AK187" s="33"/>
    </row>
    <row r="188">
      <c r="L188" s="33"/>
      <c r="W188" s="33"/>
      <c r="AB188" s="33"/>
      <c r="AF188" s="33"/>
      <c r="AK188" s="33"/>
    </row>
    <row r="189">
      <c r="L189" s="33"/>
      <c r="W189" s="33"/>
      <c r="AB189" s="33"/>
      <c r="AF189" s="33"/>
      <c r="AK189" s="33"/>
    </row>
    <row r="190">
      <c r="L190" s="33"/>
      <c r="W190" s="33"/>
      <c r="AB190" s="33"/>
      <c r="AF190" s="33"/>
      <c r="AK190" s="33"/>
    </row>
    <row r="191">
      <c r="L191" s="33"/>
      <c r="W191" s="33"/>
      <c r="AB191" s="33"/>
      <c r="AF191" s="33"/>
      <c r="AK191" s="33"/>
    </row>
    <row r="192">
      <c r="L192" s="33"/>
      <c r="W192" s="33"/>
      <c r="AB192" s="33"/>
      <c r="AF192" s="33"/>
      <c r="AK192" s="33"/>
    </row>
    <row r="193">
      <c r="L193" s="33"/>
      <c r="W193" s="33"/>
      <c r="AB193" s="33"/>
      <c r="AF193" s="33"/>
      <c r="AK193" s="33"/>
    </row>
    <row r="194">
      <c r="L194" s="33"/>
      <c r="W194" s="33"/>
      <c r="AB194" s="33"/>
      <c r="AF194" s="33"/>
      <c r="AK194" s="33"/>
    </row>
    <row r="195">
      <c r="L195" s="33"/>
      <c r="W195" s="33"/>
      <c r="AB195" s="33"/>
      <c r="AF195" s="33"/>
      <c r="AK195" s="33"/>
    </row>
    <row r="196">
      <c r="L196" s="33"/>
      <c r="W196" s="33"/>
      <c r="AB196" s="33"/>
      <c r="AF196" s="33"/>
      <c r="AK196" s="33"/>
    </row>
    <row r="197">
      <c r="L197" s="33"/>
      <c r="W197" s="33"/>
      <c r="AB197" s="33"/>
      <c r="AF197" s="33"/>
      <c r="AK197" s="33"/>
    </row>
    <row r="198">
      <c r="L198" s="33"/>
      <c r="W198" s="33"/>
      <c r="AB198" s="33"/>
      <c r="AF198" s="33"/>
      <c r="AK198" s="33"/>
    </row>
    <row r="199">
      <c r="L199" s="33"/>
      <c r="W199" s="33"/>
      <c r="AB199" s="33"/>
      <c r="AF199" s="33"/>
      <c r="AK199" s="33"/>
    </row>
    <row r="200">
      <c r="L200" s="33"/>
      <c r="W200" s="33"/>
      <c r="AB200" s="33"/>
      <c r="AF200" s="33"/>
      <c r="AK200" s="33"/>
    </row>
    <row r="201">
      <c r="L201" s="33"/>
      <c r="W201" s="33"/>
      <c r="AB201" s="33"/>
      <c r="AF201" s="33"/>
      <c r="AK201" s="33"/>
    </row>
    <row r="202">
      <c r="L202" s="33"/>
      <c r="W202" s="33"/>
      <c r="AB202" s="33"/>
      <c r="AF202" s="33"/>
      <c r="AK202" s="33"/>
    </row>
    <row r="203">
      <c r="L203" s="33"/>
      <c r="W203" s="33"/>
      <c r="AB203" s="33"/>
      <c r="AF203" s="33"/>
      <c r="AK203" s="33"/>
    </row>
    <row r="204">
      <c r="L204" s="33"/>
      <c r="W204" s="33"/>
      <c r="AB204" s="33"/>
      <c r="AF204" s="33"/>
      <c r="AK204" s="33"/>
    </row>
    <row r="205">
      <c r="L205" s="33"/>
      <c r="W205" s="33"/>
      <c r="AB205" s="33"/>
      <c r="AF205" s="33"/>
      <c r="AK205" s="33"/>
    </row>
    <row r="206">
      <c r="L206" s="33"/>
      <c r="W206" s="33"/>
      <c r="AB206" s="33"/>
      <c r="AF206" s="33"/>
      <c r="AK206" s="33"/>
    </row>
    <row r="207">
      <c r="L207" s="33"/>
      <c r="W207" s="33"/>
      <c r="AB207" s="33"/>
      <c r="AF207" s="33"/>
      <c r="AK207" s="33"/>
    </row>
    <row r="208">
      <c r="L208" s="33"/>
      <c r="W208" s="33"/>
      <c r="AB208" s="33"/>
      <c r="AF208" s="33"/>
      <c r="AK208" s="33"/>
    </row>
    <row r="209">
      <c r="L209" s="33"/>
      <c r="W209" s="33"/>
      <c r="AB209" s="33"/>
      <c r="AF209" s="33"/>
      <c r="AK209" s="33"/>
    </row>
    <row r="210">
      <c r="L210" s="33"/>
      <c r="W210" s="33"/>
      <c r="AB210" s="33"/>
      <c r="AF210" s="33"/>
      <c r="AK210" s="33"/>
    </row>
    <row r="211">
      <c r="L211" s="33"/>
      <c r="W211" s="33"/>
      <c r="AB211" s="33"/>
      <c r="AF211" s="33"/>
      <c r="AK211" s="33"/>
    </row>
    <row r="212">
      <c r="L212" s="33"/>
      <c r="W212" s="33"/>
      <c r="AB212" s="33"/>
      <c r="AF212" s="33"/>
      <c r="AK212" s="33"/>
    </row>
    <row r="213">
      <c r="L213" s="33"/>
      <c r="W213" s="33"/>
      <c r="AB213" s="33"/>
      <c r="AF213" s="33"/>
      <c r="AK213" s="33"/>
    </row>
    <row r="214">
      <c r="L214" s="33"/>
      <c r="W214" s="33"/>
      <c r="AB214" s="33"/>
      <c r="AF214" s="33"/>
      <c r="AK214" s="33"/>
    </row>
    <row r="215">
      <c r="L215" s="33"/>
      <c r="W215" s="33"/>
      <c r="AB215" s="33"/>
      <c r="AF215" s="33"/>
      <c r="AK215" s="33"/>
    </row>
    <row r="216">
      <c r="L216" s="33"/>
      <c r="W216" s="33"/>
      <c r="AB216" s="33"/>
      <c r="AF216" s="33"/>
      <c r="AK216" s="33"/>
    </row>
    <row r="217">
      <c r="L217" s="33"/>
      <c r="W217" s="33"/>
      <c r="AB217" s="33"/>
      <c r="AF217" s="33"/>
      <c r="AK217" s="33"/>
    </row>
    <row r="218">
      <c r="L218" s="33"/>
      <c r="W218" s="33"/>
      <c r="AB218" s="33"/>
      <c r="AF218" s="33"/>
      <c r="AK218" s="33"/>
    </row>
    <row r="219">
      <c r="L219" s="33"/>
      <c r="W219" s="33"/>
      <c r="AB219" s="33"/>
      <c r="AF219" s="33"/>
      <c r="AK219" s="33"/>
    </row>
    <row r="220">
      <c r="L220" s="33"/>
      <c r="W220" s="33"/>
      <c r="AB220" s="33"/>
      <c r="AF220" s="33"/>
      <c r="AK220" s="33"/>
    </row>
    <row r="221">
      <c r="L221" s="33"/>
      <c r="W221" s="33"/>
      <c r="AB221" s="33"/>
      <c r="AF221" s="33"/>
      <c r="AK221" s="33"/>
    </row>
    <row r="222">
      <c r="L222" s="33"/>
      <c r="W222" s="33"/>
      <c r="AB222" s="33"/>
      <c r="AF222" s="33"/>
      <c r="AK222" s="33"/>
    </row>
    <row r="223">
      <c r="L223" s="33"/>
      <c r="W223" s="33"/>
      <c r="AB223" s="33"/>
      <c r="AF223" s="33"/>
      <c r="AK223" s="33"/>
    </row>
    <row r="224">
      <c r="L224" s="33"/>
      <c r="W224" s="33"/>
      <c r="AB224" s="33"/>
      <c r="AF224" s="33"/>
      <c r="AK224" s="33"/>
    </row>
    <row r="225">
      <c r="L225" s="33"/>
      <c r="W225" s="33"/>
      <c r="AB225" s="33"/>
      <c r="AF225" s="33"/>
      <c r="AK225" s="33"/>
    </row>
    <row r="226">
      <c r="L226" s="33"/>
      <c r="W226" s="33"/>
      <c r="AB226" s="33"/>
      <c r="AF226" s="33"/>
      <c r="AK226" s="33"/>
    </row>
    <row r="227">
      <c r="L227" s="33"/>
      <c r="W227" s="33"/>
      <c r="AB227" s="33"/>
      <c r="AF227" s="33"/>
      <c r="AK227" s="33"/>
    </row>
    <row r="228">
      <c r="L228" s="33"/>
      <c r="W228" s="33"/>
      <c r="AB228" s="33"/>
      <c r="AF228" s="33"/>
      <c r="AK228" s="33"/>
    </row>
    <row r="229">
      <c r="L229" s="33"/>
      <c r="W229" s="33"/>
      <c r="AB229" s="33"/>
      <c r="AF229" s="33"/>
      <c r="AK229" s="33"/>
    </row>
    <row r="230">
      <c r="L230" s="33"/>
      <c r="W230" s="33"/>
      <c r="AB230" s="33"/>
      <c r="AF230" s="33"/>
      <c r="AK230" s="33"/>
    </row>
    <row r="231">
      <c r="L231" s="33"/>
      <c r="W231" s="33"/>
      <c r="AB231" s="33"/>
      <c r="AF231" s="33"/>
      <c r="AK231" s="33"/>
    </row>
    <row r="232">
      <c r="L232" s="33"/>
      <c r="W232" s="33"/>
      <c r="AB232" s="33"/>
      <c r="AF232" s="33"/>
      <c r="AK232" s="33"/>
    </row>
    <row r="233">
      <c r="L233" s="33"/>
      <c r="W233" s="33"/>
      <c r="AB233" s="33"/>
      <c r="AF233" s="33"/>
      <c r="AK233" s="33"/>
    </row>
    <row r="234">
      <c r="L234" s="33"/>
      <c r="W234" s="33"/>
      <c r="AB234" s="33"/>
      <c r="AF234" s="33"/>
      <c r="AK234" s="33"/>
    </row>
    <row r="235">
      <c r="L235" s="33"/>
      <c r="W235" s="33"/>
      <c r="AB235" s="33"/>
      <c r="AF235" s="33"/>
      <c r="AK235" s="33"/>
    </row>
    <row r="236">
      <c r="L236" s="33"/>
      <c r="W236" s="33"/>
      <c r="AB236" s="33"/>
      <c r="AF236" s="33"/>
      <c r="AK236" s="33"/>
    </row>
    <row r="237">
      <c r="L237" s="33"/>
      <c r="W237" s="33"/>
      <c r="AB237" s="33"/>
      <c r="AF237" s="33"/>
      <c r="AK237" s="33"/>
    </row>
    <row r="238">
      <c r="L238" s="33"/>
      <c r="W238" s="33"/>
      <c r="AB238" s="33"/>
      <c r="AF238" s="33"/>
      <c r="AK238" s="33"/>
    </row>
    <row r="239">
      <c r="L239" s="33"/>
      <c r="W239" s="33"/>
      <c r="AB239" s="33"/>
      <c r="AF239" s="33"/>
      <c r="AK239" s="33"/>
    </row>
    <row r="240">
      <c r="L240" s="33"/>
      <c r="W240" s="33"/>
      <c r="AB240" s="33"/>
      <c r="AF240" s="33"/>
      <c r="AK240" s="33"/>
    </row>
    <row r="241">
      <c r="L241" s="33"/>
      <c r="W241" s="33"/>
      <c r="AB241" s="33"/>
      <c r="AF241" s="33"/>
      <c r="AK241" s="33"/>
    </row>
    <row r="242">
      <c r="L242" s="33"/>
      <c r="W242" s="33"/>
      <c r="AB242" s="33"/>
      <c r="AF242" s="33"/>
      <c r="AK242" s="33"/>
    </row>
    <row r="243">
      <c r="L243" s="33"/>
      <c r="W243" s="33"/>
      <c r="AB243" s="33"/>
      <c r="AF243" s="33"/>
      <c r="AK243" s="33"/>
    </row>
    <row r="244">
      <c r="L244" s="33"/>
      <c r="W244" s="33"/>
      <c r="AB244" s="33"/>
      <c r="AF244" s="33"/>
      <c r="AK244" s="33"/>
    </row>
    <row r="245">
      <c r="L245" s="33"/>
      <c r="W245" s="33"/>
      <c r="AB245" s="33"/>
      <c r="AF245" s="33"/>
      <c r="AK245" s="33"/>
    </row>
    <row r="246">
      <c r="L246" s="33"/>
      <c r="W246" s="33"/>
      <c r="AB246" s="33"/>
      <c r="AF246" s="33"/>
      <c r="AK246" s="33"/>
    </row>
    <row r="247">
      <c r="L247" s="33"/>
      <c r="W247" s="33"/>
      <c r="AB247" s="33"/>
      <c r="AF247" s="33"/>
      <c r="AK247" s="33"/>
    </row>
    <row r="248">
      <c r="L248" s="33"/>
      <c r="W248" s="33"/>
      <c r="AB248" s="33"/>
      <c r="AF248" s="33"/>
      <c r="AK248" s="33"/>
    </row>
    <row r="249">
      <c r="L249" s="33"/>
      <c r="W249" s="33"/>
      <c r="AB249" s="33"/>
      <c r="AF249" s="33"/>
      <c r="AK249" s="33"/>
    </row>
    <row r="250">
      <c r="L250" s="33"/>
      <c r="W250" s="33"/>
      <c r="AB250" s="33"/>
      <c r="AF250" s="33"/>
      <c r="AK250" s="33"/>
    </row>
    <row r="251">
      <c r="L251" s="33"/>
      <c r="W251" s="33"/>
      <c r="AB251" s="33"/>
      <c r="AF251" s="33"/>
      <c r="AK251" s="33"/>
    </row>
    <row r="252">
      <c r="L252" s="33"/>
      <c r="W252" s="33"/>
      <c r="AB252" s="33"/>
      <c r="AF252" s="33"/>
      <c r="AK252" s="33"/>
    </row>
    <row r="253">
      <c r="L253" s="33"/>
      <c r="W253" s="33"/>
      <c r="AB253" s="33"/>
      <c r="AF253" s="33"/>
      <c r="AK253" s="33"/>
    </row>
    <row r="254">
      <c r="L254" s="33"/>
      <c r="W254" s="33"/>
      <c r="AB254" s="33"/>
      <c r="AF254" s="33"/>
      <c r="AK254" s="33"/>
    </row>
    <row r="255">
      <c r="L255" s="33"/>
      <c r="W255" s="33"/>
      <c r="AB255" s="33"/>
      <c r="AF255" s="33"/>
      <c r="AK255" s="33"/>
    </row>
    <row r="256">
      <c r="L256" s="33"/>
      <c r="W256" s="33"/>
      <c r="AB256" s="33"/>
      <c r="AF256" s="33"/>
      <c r="AK256" s="33"/>
    </row>
    <row r="257">
      <c r="L257" s="33"/>
      <c r="W257" s="33"/>
      <c r="AB257" s="33"/>
      <c r="AF257" s="33"/>
      <c r="AK257" s="33"/>
    </row>
    <row r="258">
      <c r="L258" s="33"/>
      <c r="W258" s="33"/>
      <c r="AB258" s="33"/>
      <c r="AF258" s="33"/>
      <c r="AK258" s="33"/>
    </row>
    <row r="259">
      <c r="L259" s="33"/>
      <c r="W259" s="33"/>
      <c r="AB259" s="33"/>
      <c r="AF259" s="33"/>
      <c r="AK259" s="33"/>
    </row>
    <row r="260">
      <c r="L260" s="33"/>
      <c r="W260" s="33"/>
      <c r="AB260" s="33"/>
      <c r="AF260" s="33"/>
      <c r="AK260" s="33"/>
    </row>
    <row r="261">
      <c r="L261" s="33"/>
      <c r="W261" s="33"/>
      <c r="AB261" s="33"/>
      <c r="AF261" s="33"/>
      <c r="AK261" s="33"/>
    </row>
    <row r="262">
      <c r="L262" s="33"/>
      <c r="W262" s="33"/>
      <c r="AB262" s="33"/>
      <c r="AF262" s="33"/>
      <c r="AK262" s="33"/>
    </row>
    <row r="263">
      <c r="L263" s="33"/>
      <c r="W263" s="33"/>
      <c r="AB263" s="33"/>
      <c r="AF263" s="33"/>
      <c r="AK263" s="33"/>
    </row>
    <row r="264">
      <c r="L264" s="33"/>
      <c r="W264" s="33"/>
      <c r="AB264" s="33"/>
      <c r="AF264" s="33"/>
      <c r="AK264" s="33"/>
    </row>
    <row r="265">
      <c r="L265" s="33"/>
      <c r="W265" s="33"/>
      <c r="AB265" s="33"/>
      <c r="AF265" s="33"/>
      <c r="AK265" s="33"/>
    </row>
    <row r="266">
      <c r="L266" s="33"/>
      <c r="W266" s="33"/>
      <c r="AB266" s="33"/>
      <c r="AF266" s="33"/>
      <c r="AK266" s="33"/>
    </row>
    <row r="267">
      <c r="L267" s="33"/>
      <c r="W267" s="33"/>
      <c r="AB267" s="33"/>
      <c r="AF267" s="33"/>
      <c r="AK267" s="33"/>
    </row>
    <row r="268">
      <c r="L268" s="33"/>
      <c r="W268" s="33"/>
      <c r="AB268" s="33"/>
      <c r="AF268" s="33"/>
      <c r="AK268" s="33"/>
    </row>
    <row r="269">
      <c r="L269" s="33"/>
      <c r="W269" s="33"/>
      <c r="AB269" s="33"/>
      <c r="AF269" s="33"/>
      <c r="AK269" s="33"/>
    </row>
    <row r="270">
      <c r="L270" s="33"/>
      <c r="W270" s="33"/>
      <c r="AB270" s="33"/>
      <c r="AF270" s="33"/>
      <c r="AK270" s="33"/>
    </row>
    <row r="271">
      <c r="L271" s="33"/>
      <c r="W271" s="33"/>
      <c r="AB271" s="33"/>
      <c r="AF271" s="33"/>
      <c r="AK271" s="33"/>
    </row>
    <row r="272">
      <c r="L272" s="33"/>
      <c r="W272" s="33"/>
      <c r="AB272" s="33"/>
      <c r="AF272" s="33"/>
      <c r="AK272" s="33"/>
    </row>
    <row r="273">
      <c r="L273" s="33"/>
      <c r="W273" s="33"/>
      <c r="AB273" s="33"/>
      <c r="AF273" s="33"/>
      <c r="AK273" s="33"/>
    </row>
    <row r="274">
      <c r="L274" s="33"/>
      <c r="W274" s="33"/>
      <c r="AB274" s="33"/>
      <c r="AF274" s="33"/>
      <c r="AK274" s="33"/>
    </row>
    <row r="275">
      <c r="L275" s="33"/>
      <c r="W275" s="33"/>
      <c r="AB275" s="33"/>
      <c r="AF275" s="33"/>
      <c r="AK275" s="33"/>
    </row>
    <row r="276">
      <c r="L276" s="33"/>
      <c r="W276" s="33"/>
      <c r="AB276" s="33"/>
      <c r="AF276" s="33"/>
      <c r="AK276" s="33"/>
    </row>
    <row r="277">
      <c r="L277" s="33"/>
      <c r="W277" s="33"/>
      <c r="AB277" s="33"/>
      <c r="AF277" s="33"/>
      <c r="AK277" s="33"/>
    </row>
    <row r="278">
      <c r="L278" s="33"/>
      <c r="W278" s="33"/>
      <c r="AB278" s="33"/>
      <c r="AF278" s="33"/>
      <c r="AK278" s="33"/>
    </row>
    <row r="279">
      <c r="L279" s="33"/>
      <c r="W279" s="33"/>
      <c r="AB279" s="33"/>
      <c r="AF279" s="33"/>
      <c r="AK279" s="33"/>
    </row>
    <row r="280">
      <c r="L280" s="33"/>
      <c r="W280" s="33"/>
      <c r="AB280" s="33"/>
      <c r="AF280" s="33"/>
      <c r="AK280" s="33"/>
    </row>
    <row r="281">
      <c r="L281" s="33"/>
      <c r="W281" s="33"/>
      <c r="AB281" s="33"/>
      <c r="AF281" s="33"/>
      <c r="AK281" s="33"/>
    </row>
    <row r="282">
      <c r="L282" s="33"/>
      <c r="W282" s="33"/>
      <c r="AB282" s="33"/>
      <c r="AF282" s="33"/>
      <c r="AK282" s="33"/>
    </row>
    <row r="283">
      <c r="L283" s="33"/>
      <c r="W283" s="33"/>
      <c r="AB283" s="33"/>
      <c r="AF283" s="33"/>
      <c r="AK283" s="33"/>
    </row>
    <row r="284">
      <c r="L284" s="33"/>
      <c r="W284" s="33"/>
      <c r="AB284" s="33"/>
      <c r="AF284" s="33"/>
      <c r="AK284" s="33"/>
    </row>
    <row r="285">
      <c r="L285" s="33"/>
      <c r="W285" s="33"/>
      <c r="AB285" s="33"/>
      <c r="AF285" s="33"/>
      <c r="AK285" s="33"/>
    </row>
    <row r="286">
      <c r="L286" s="33"/>
      <c r="W286" s="33"/>
      <c r="AB286" s="33"/>
      <c r="AF286" s="33"/>
      <c r="AK286" s="33"/>
    </row>
    <row r="287">
      <c r="L287" s="33"/>
      <c r="W287" s="33"/>
      <c r="AB287" s="33"/>
      <c r="AF287" s="33"/>
      <c r="AK287" s="33"/>
    </row>
    <row r="288">
      <c r="L288" s="33"/>
      <c r="W288" s="33"/>
      <c r="AB288" s="33"/>
      <c r="AF288" s="33"/>
      <c r="AK288" s="33"/>
    </row>
    <row r="289">
      <c r="L289" s="33"/>
      <c r="W289" s="33"/>
      <c r="AB289" s="33"/>
      <c r="AF289" s="33"/>
      <c r="AK289" s="33"/>
    </row>
    <row r="290">
      <c r="L290" s="33"/>
      <c r="W290" s="33"/>
      <c r="AB290" s="33"/>
      <c r="AF290" s="33"/>
      <c r="AK290" s="33"/>
    </row>
    <row r="291">
      <c r="L291" s="33"/>
      <c r="W291" s="33"/>
      <c r="AB291" s="33"/>
      <c r="AF291" s="33"/>
      <c r="AK291" s="33"/>
    </row>
    <row r="292">
      <c r="L292" s="33"/>
      <c r="W292" s="33"/>
      <c r="AB292" s="33"/>
      <c r="AF292" s="33"/>
      <c r="AK292" s="33"/>
    </row>
    <row r="293">
      <c r="L293" s="33"/>
      <c r="W293" s="33"/>
      <c r="AB293" s="33"/>
      <c r="AF293" s="33"/>
      <c r="AK293" s="33"/>
    </row>
    <row r="294">
      <c r="L294" s="33"/>
      <c r="W294" s="33"/>
      <c r="AB294" s="33"/>
      <c r="AF294" s="33"/>
      <c r="AK294" s="33"/>
    </row>
    <row r="295">
      <c r="L295" s="33"/>
      <c r="W295" s="33"/>
      <c r="AB295" s="33"/>
      <c r="AF295" s="33"/>
      <c r="AK295" s="33"/>
    </row>
    <row r="296">
      <c r="L296" s="33"/>
      <c r="W296" s="33"/>
      <c r="AB296" s="33"/>
      <c r="AF296" s="33"/>
      <c r="AK296" s="33"/>
    </row>
    <row r="297">
      <c r="L297" s="33"/>
      <c r="W297" s="33"/>
      <c r="AB297" s="33"/>
      <c r="AF297" s="33"/>
      <c r="AK297" s="33"/>
    </row>
    <row r="298">
      <c r="L298" s="33"/>
      <c r="W298" s="33"/>
      <c r="AB298" s="33"/>
      <c r="AF298" s="33"/>
      <c r="AK298" s="33"/>
    </row>
    <row r="299">
      <c r="L299" s="33"/>
      <c r="W299" s="33"/>
      <c r="AB299" s="33"/>
      <c r="AF299" s="33"/>
      <c r="AK299" s="33"/>
    </row>
    <row r="300">
      <c r="L300" s="33"/>
      <c r="W300" s="33"/>
      <c r="AB300" s="33"/>
      <c r="AF300" s="33"/>
      <c r="AK300" s="33"/>
    </row>
    <row r="301">
      <c r="L301" s="33"/>
      <c r="W301" s="33"/>
      <c r="AB301" s="33"/>
      <c r="AF301" s="33"/>
      <c r="AK301" s="33"/>
    </row>
    <row r="302">
      <c r="L302" s="33"/>
      <c r="W302" s="33"/>
      <c r="AB302" s="33"/>
      <c r="AF302" s="33"/>
      <c r="AK302" s="33"/>
    </row>
    <row r="303">
      <c r="L303" s="33"/>
      <c r="W303" s="33"/>
      <c r="AB303" s="33"/>
      <c r="AF303" s="33"/>
      <c r="AK303" s="33"/>
    </row>
    <row r="304">
      <c r="L304" s="33"/>
      <c r="W304" s="33"/>
      <c r="AB304" s="33"/>
      <c r="AF304" s="33"/>
      <c r="AK304" s="33"/>
    </row>
    <row r="305">
      <c r="L305" s="33"/>
      <c r="W305" s="33"/>
      <c r="AB305" s="33"/>
      <c r="AF305" s="33"/>
      <c r="AK305" s="33"/>
    </row>
    <row r="306">
      <c r="L306" s="33"/>
      <c r="W306" s="33"/>
      <c r="AB306" s="33"/>
      <c r="AF306" s="33"/>
      <c r="AK306" s="33"/>
    </row>
    <row r="307">
      <c r="L307" s="33"/>
      <c r="W307" s="33"/>
      <c r="AB307" s="33"/>
      <c r="AF307" s="33"/>
      <c r="AK307" s="33"/>
    </row>
    <row r="308">
      <c r="L308" s="33"/>
      <c r="W308" s="33"/>
      <c r="AB308" s="33"/>
      <c r="AF308" s="33"/>
      <c r="AK308" s="33"/>
    </row>
    <row r="309">
      <c r="L309" s="33"/>
      <c r="W309" s="33"/>
      <c r="AB309" s="33"/>
      <c r="AF309" s="33"/>
      <c r="AK309" s="33"/>
    </row>
    <row r="310">
      <c r="L310" s="33"/>
      <c r="W310" s="33"/>
      <c r="AB310" s="33"/>
      <c r="AF310" s="33"/>
      <c r="AK310" s="33"/>
    </row>
    <row r="311">
      <c r="L311" s="33"/>
      <c r="W311" s="33"/>
      <c r="AB311" s="33"/>
      <c r="AF311" s="33"/>
      <c r="AK311" s="33"/>
    </row>
    <row r="312">
      <c r="L312" s="33"/>
      <c r="W312" s="33"/>
      <c r="AB312" s="33"/>
      <c r="AF312" s="33"/>
      <c r="AK312" s="33"/>
    </row>
    <row r="313">
      <c r="L313" s="33"/>
      <c r="W313" s="33"/>
      <c r="AB313" s="33"/>
      <c r="AF313" s="33"/>
      <c r="AK313" s="33"/>
    </row>
    <row r="314">
      <c r="L314" s="33"/>
      <c r="W314" s="33"/>
      <c r="AB314" s="33"/>
      <c r="AF314" s="33"/>
      <c r="AK314" s="33"/>
    </row>
    <row r="315">
      <c r="L315" s="33"/>
      <c r="W315" s="33"/>
      <c r="AB315" s="33"/>
      <c r="AF315" s="33"/>
      <c r="AK315" s="33"/>
    </row>
    <row r="316">
      <c r="L316" s="33"/>
      <c r="W316" s="33"/>
      <c r="AB316" s="33"/>
      <c r="AF316" s="33"/>
      <c r="AK316" s="33"/>
    </row>
    <row r="317">
      <c r="L317" s="33"/>
      <c r="W317" s="33"/>
      <c r="AB317" s="33"/>
      <c r="AF317" s="33"/>
      <c r="AK317" s="33"/>
    </row>
    <row r="318">
      <c r="L318" s="33"/>
      <c r="W318" s="33"/>
      <c r="AB318" s="33"/>
      <c r="AF318" s="33"/>
      <c r="AK318" s="33"/>
    </row>
    <row r="319">
      <c r="L319" s="33"/>
      <c r="W319" s="33"/>
      <c r="AB319" s="33"/>
      <c r="AF319" s="33"/>
      <c r="AK319" s="33"/>
    </row>
    <row r="320">
      <c r="L320" s="33"/>
      <c r="W320" s="33"/>
      <c r="AB320" s="33"/>
      <c r="AF320" s="33"/>
      <c r="AK320" s="33"/>
    </row>
    <row r="321">
      <c r="L321" s="33"/>
      <c r="W321" s="33"/>
      <c r="AB321" s="33"/>
      <c r="AF321" s="33"/>
      <c r="AK321" s="33"/>
    </row>
    <row r="322">
      <c r="L322" s="33"/>
      <c r="W322" s="33"/>
      <c r="AB322" s="33"/>
      <c r="AF322" s="33"/>
      <c r="AK322" s="33"/>
    </row>
    <row r="323">
      <c r="L323" s="33"/>
      <c r="W323" s="33"/>
      <c r="AB323" s="33"/>
      <c r="AF323" s="33"/>
      <c r="AK323" s="33"/>
    </row>
    <row r="324">
      <c r="L324" s="33"/>
      <c r="W324" s="33"/>
      <c r="AB324" s="33"/>
      <c r="AF324" s="33"/>
      <c r="AK324" s="33"/>
    </row>
    <row r="325">
      <c r="L325" s="33"/>
      <c r="W325" s="33"/>
      <c r="AB325" s="33"/>
      <c r="AF325" s="33"/>
      <c r="AK325" s="33"/>
    </row>
    <row r="326">
      <c r="L326" s="33"/>
      <c r="W326" s="33"/>
      <c r="AB326" s="33"/>
      <c r="AF326" s="33"/>
      <c r="AK326" s="33"/>
    </row>
    <row r="327">
      <c r="L327" s="33"/>
      <c r="W327" s="33"/>
      <c r="AB327" s="33"/>
      <c r="AF327" s="33"/>
      <c r="AK327" s="33"/>
    </row>
    <row r="328">
      <c r="L328" s="33"/>
      <c r="W328" s="33"/>
      <c r="AB328" s="33"/>
      <c r="AF328" s="33"/>
      <c r="AK328" s="33"/>
    </row>
    <row r="329">
      <c r="L329" s="33"/>
      <c r="W329" s="33"/>
      <c r="AB329" s="33"/>
      <c r="AF329" s="33"/>
      <c r="AK329" s="33"/>
    </row>
    <row r="330">
      <c r="L330" s="33"/>
      <c r="W330" s="33"/>
      <c r="AB330" s="33"/>
      <c r="AF330" s="33"/>
      <c r="AK330" s="33"/>
    </row>
    <row r="331">
      <c r="L331" s="33"/>
      <c r="W331" s="33"/>
      <c r="AB331" s="33"/>
      <c r="AF331" s="33"/>
      <c r="AK331" s="33"/>
    </row>
    <row r="332">
      <c r="L332" s="33"/>
      <c r="W332" s="33"/>
      <c r="AB332" s="33"/>
      <c r="AF332" s="33"/>
      <c r="AK332" s="33"/>
    </row>
    <row r="333">
      <c r="L333" s="33"/>
      <c r="W333" s="33"/>
      <c r="AB333" s="33"/>
      <c r="AF333" s="33"/>
      <c r="AK333" s="33"/>
    </row>
    <row r="334">
      <c r="L334" s="33"/>
      <c r="W334" s="33"/>
      <c r="AB334" s="33"/>
      <c r="AF334" s="33"/>
      <c r="AK334" s="33"/>
    </row>
    <row r="335">
      <c r="L335" s="33"/>
      <c r="W335" s="33"/>
      <c r="AB335" s="33"/>
      <c r="AF335" s="33"/>
      <c r="AK335" s="33"/>
    </row>
    <row r="336">
      <c r="L336" s="33"/>
      <c r="W336" s="33"/>
      <c r="AB336" s="33"/>
      <c r="AF336" s="33"/>
      <c r="AK336" s="33"/>
    </row>
    <row r="337">
      <c r="L337" s="33"/>
      <c r="W337" s="33"/>
      <c r="AB337" s="33"/>
      <c r="AF337" s="33"/>
      <c r="AK337" s="33"/>
    </row>
    <row r="338">
      <c r="L338" s="33"/>
      <c r="W338" s="33"/>
      <c r="AB338" s="33"/>
      <c r="AF338" s="33"/>
      <c r="AK338" s="33"/>
    </row>
    <row r="339">
      <c r="L339" s="33"/>
      <c r="W339" s="33"/>
      <c r="AB339" s="33"/>
      <c r="AF339" s="33"/>
      <c r="AK339" s="33"/>
    </row>
    <row r="340">
      <c r="L340" s="33"/>
      <c r="W340" s="33"/>
      <c r="AB340" s="33"/>
      <c r="AF340" s="33"/>
      <c r="AK340" s="33"/>
    </row>
    <row r="341">
      <c r="L341" s="33"/>
      <c r="W341" s="33"/>
      <c r="AB341" s="33"/>
      <c r="AF341" s="33"/>
      <c r="AK341" s="33"/>
    </row>
    <row r="342">
      <c r="L342" s="33"/>
      <c r="W342" s="33"/>
      <c r="AB342" s="33"/>
      <c r="AF342" s="33"/>
      <c r="AK342" s="33"/>
    </row>
    <row r="343">
      <c r="L343" s="33"/>
      <c r="W343" s="33"/>
      <c r="AB343" s="33"/>
      <c r="AF343" s="33"/>
      <c r="AK343" s="33"/>
    </row>
    <row r="344">
      <c r="L344" s="33"/>
      <c r="W344" s="33"/>
      <c r="AB344" s="33"/>
      <c r="AF344" s="33"/>
      <c r="AK344" s="33"/>
    </row>
    <row r="345">
      <c r="L345" s="33"/>
      <c r="W345" s="33"/>
      <c r="AB345" s="33"/>
      <c r="AF345" s="33"/>
      <c r="AK345" s="33"/>
    </row>
    <row r="346">
      <c r="L346" s="33"/>
      <c r="W346" s="33"/>
      <c r="AB346" s="33"/>
      <c r="AF346" s="33"/>
      <c r="AK346" s="33"/>
    </row>
    <row r="347">
      <c r="L347" s="33"/>
      <c r="W347" s="33"/>
      <c r="AB347" s="33"/>
      <c r="AF347" s="33"/>
      <c r="AK347" s="33"/>
    </row>
    <row r="348">
      <c r="L348" s="33"/>
      <c r="W348" s="33"/>
      <c r="AB348" s="33"/>
      <c r="AF348" s="33"/>
      <c r="AK348" s="33"/>
    </row>
    <row r="349">
      <c r="L349" s="33"/>
      <c r="W349" s="33"/>
      <c r="AB349" s="33"/>
      <c r="AF349" s="33"/>
      <c r="AK349" s="33"/>
    </row>
    <row r="350">
      <c r="L350" s="33"/>
      <c r="W350" s="33"/>
      <c r="AB350" s="33"/>
      <c r="AF350" s="33"/>
      <c r="AK350" s="33"/>
    </row>
    <row r="351">
      <c r="L351" s="33"/>
      <c r="W351" s="33"/>
      <c r="AB351" s="33"/>
      <c r="AF351" s="33"/>
      <c r="AK351" s="33"/>
    </row>
    <row r="352">
      <c r="L352" s="33"/>
      <c r="W352" s="33"/>
      <c r="AB352" s="33"/>
      <c r="AF352" s="33"/>
      <c r="AK352" s="33"/>
    </row>
    <row r="353">
      <c r="L353" s="33"/>
      <c r="W353" s="33"/>
      <c r="AB353" s="33"/>
      <c r="AF353" s="33"/>
      <c r="AK353" s="33"/>
    </row>
    <row r="354">
      <c r="L354" s="33"/>
      <c r="W354" s="33"/>
      <c r="AB354" s="33"/>
      <c r="AF354" s="33"/>
      <c r="AK354" s="33"/>
    </row>
    <row r="355">
      <c r="L355" s="33"/>
      <c r="W355" s="33"/>
      <c r="AB355" s="33"/>
      <c r="AF355" s="33"/>
      <c r="AK355" s="33"/>
    </row>
    <row r="356">
      <c r="L356" s="33"/>
      <c r="W356" s="33"/>
      <c r="AB356" s="33"/>
      <c r="AF356" s="33"/>
      <c r="AK356" s="33"/>
    </row>
    <row r="357">
      <c r="L357" s="33"/>
      <c r="W357" s="33"/>
      <c r="AB357" s="33"/>
      <c r="AF357" s="33"/>
      <c r="AK357" s="33"/>
    </row>
    <row r="358">
      <c r="L358" s="33"/>
      <c r="W358" s="33"/>
      <c r="AB358" s="33"/>
      <c r="AF358" s="33"/>
      <c r="AK358" s="33"/>
    </row>
    <row r="359">
      <c r="L359" s="33"/>
      <c r="W359" s="33"/>
      <c r="AB359" s="33"/>
      <c r="AF359" s="33"/>
      <c r="AK359" s="33"/>
    </row>
    <row r="360">
      <c r="L360" s="33"/>
      <c r="W360" s="33"/>
      <c r="AB360" s="33"/>
      <c r="AF360" s="33"/>
      <c r="AK360" s="33"/>
    </row>
    <row r="361">
      <c r="L361" s="33"/>
      <c r="W361" s="33"/>
      <c r="AB361" s="33"/>
      <c r="AF361" s="33"/>
      <c r="AK361" s="33"/>
    </row>
    <row r="362">
      <c r="L362" s="33"/>
      <c r="W362" s="33"/>
      <c r="AB362" s="33"/>
      <c r="AF362" s="33"/>
      <c r="AK362" s="33"/>
    </row>
    <row r="363">
      <c r="L363" s="33"/>
      <c r="W363" s="33"/>
      <c r="AB363" s="33"/>
      <c r="AF363" s="33"/>
      <c r="AK363" s="33"/>
    </row>
    <row r="364">
      <c r="L364" s="33"/>
      <c r="W364" s="33"/>
      <c r="AB364" s="33"/>
      <c r="AF364" s="33"/>
      <c r="AK364" s="33"/>
    </row>
    <row r="365">
      <c r="L365" s="33"/>
      <c r="W365" s="33"/>
      <c r="AB365" s="33"/>
      <c r="AF365" s="33"/>
      <c r="AK365" s="33"/>
    </row>
    <row r="366">
      <c r="L366" s="33"/>
      <c r="W366" s="33"/>
      <c r="AB366" s="33"/>
      <c r="AF366" s="33"/>
      <c r="AK366" s="33"/>
    </row>
    <row r="367">
      <c r="L367" s="33"/>
      <c r="W367" s="33"/>
      <c r="AB367" s="33"/>
      <c r="AF367" s="33"/>
      <c r="AK367" s="33"/>
    </row>
    <row r="368">
      <c r="L368" s="33"/>
      <c r="W368" s="33"/>
      <c r="AB368" s="33"/>
      <c r="AF368" s="33"/>
      <c r="AK368" s="33"/>
    </row>
    <row r="369">
      <c r="L369" s="33"/>
      <c r="W369" s="33"/>
      <c r="AB369" s="33"/>
      <c r="AF369" s="33"/>
      <c r="AK369" s="33"/>
    </row>
    <row r="370">
      <c r="L370" s="33"/>
      <c r="W370" s="33"/>
      <c r="AB370" s="33"/>
      <c r="AF370" s="33"/>
      <c r="AK370" s="33"/>
    </row>
    <row r="371">
      <c r="L371" s="33"/>
      <c r="W371" s="33"/>
      <c r="AB371" s="33"/>
      <c r="AF371" s="33"/>
      <c r="AK371" s="33"/>
    </row>
    <row r="372">
      <c r="L372" s="33"/>
      <c r="W372" s="33"/>
      <c r="AB372" s="33"/>
      <c r="AF372" s="33"/>
      <c r="AK372" s="33"/>
    </row>
    <row r="373">
      <c r="L373" s="33"/>
      <c r="W373" s="33"/>
      <c r="AB373" s="33"/>
      <c r="AF373" s="33"/>
      <c r="AK373" s="33"/>
    </row>
    <row r="374">
      <c r="L374" s="33"/>
      <c r="W374" s="33"/>
      <c r="AB374" s="33"/>
      <c r="AF374" s="33"/>
      <c r="AK374" s="33"/>
    </row>
    <row r="375">
      <c r="L375" s="33"/>
      <c r="W375" s="33"/>
      <c r="AB375" s="33"/>
      <c r="AF375" s="33"/>
      <c r="AK375" s="33"/>
    </row>
    <row r="376">
      <c r="L376" s="33"/>
      <c r="W376" s="33"/>
      <c r="AB376" s="33"/>
      <c r="AF376" s="33"/>
      <c r="AK376" s="33"/>
    </row>
    <row r="377">
      <c r="L377" s="33"/>
      <c r="W377" s="33"/>
      <c r="AB377" s="33"/>
      <c r="AF377" s="33"/>
      <c r="AK377" s="33"/>
    </row>
    <row r="378">
      <c r="L378" s="33"/>
      <c r="W378" s="33"/>
      <c r="AB378" s="33"/>
      <c r="AF378" s="33"/>
      <c r="AK378" s="33"/>
    </row>
    <row r="379">
      <c r="L379" s="33"/>
      <c r="W379" s="33"/>
      <c r="AB379" s="33"/>
      <c r="AF379" s="33"/>
      <c r="AK379" s="33"/>
    </row>
    <row r="380">
      <c r="L380" s="33"/>
      <c r="W380" s="33"/>
      <c r="AB380" s="33"/>
      <c r="AF380" s="33"/>
      <c r="AK380" s="33"/>
    </row>
    <row r="381">
      <c r="L381" s="33"/>
      <c r="W381" s="33"/>
      <c r="AB381" s="33"/>
      <c r="AF381" s="33"/>
      <c r="AK381" s="33"/>
    </row>
    <row r="382">
      <c r="L382" s="33"/>
      <c r="W382" s="33"/>
      <c r="AB382" s="33"/>
      <c r="AF382" s="33"/>
      <c r="AK382" s="33"/>
    </row>
    <row r="383">
      <c r="L383" s="33"/>
      <c r="W383" s="33"/>
      <c r="AB383" s="33"/>
      <c r="AF383" s="33"/>
      <c r="AK383" s="33"/>
    </row>
    <row r="384">
      <c r="L384" s="33"/>
      <c r="W384" s="33"/>
      <c r="AB384" s="33"/>
      <c r="AF384" s="33"/>
      <c r="AK384" s="33"/>
    </row>
    <row r="385">
      <c r="L385" s="33"/>
      <c r="W385" s="33"/>
      <c r="AB385" s="33"/>
      <c r="AF385" s="33"/>
      <c r="AK385" s="33"/>
    </row>
    <row r="386">
      <c r="L386" s="33"/>
      <c r="W386" s="33"/>
      <c r="AB386" s="33"/>
      <c r="AF386" s="33"/>
      <c r="AK386" s="33"/>
    </row>
    <row r="387">
      <c r="L387" s="33"/>
      <c r="W387" s="33"/>
      <c r="AB387" s="33"/>
      <c r="AF387" s="33"/>
      <c r="AK387" s="33"/>
    </row>
    <row r="388">
      <c r="L388" s="33"/>
      <c r="W388" s="33"/>
      <c r="AB388" s="33"/>
      <c r="AF388" s="33"/>
      <c r="AK388" s="33"/>
    </row>
    <row r="389">
      <c r="L389" s="33"/>
      <c r="W389" s="33"/>
      <c r="AB389" s="33"/>
      <c r="AF389" s="33"/>
      <c r="AK389" s="33"/>
    </row>
    <row r="390">
      <c r="L390" s="33"/>
      <c r="W390" s="33"/>
      <c r="AB390" s="33"/>
      <c r="AF390" s="33"/>
      <c r="AK390" s="33"/>
    </row>
    <row r="391">
      <c r="L391" s="33"/>
      <c r="W391" s="33"/>
      <c r="AB391" s="33"/>
      <c r="AF391" s="33"/>
      <c r="AK391" s="33"/>
    </row>
    <row r="392">
      <c r="L392" s="33"/>
      <c r="W392" s="33"/>
      <c r="AB392" s="33"/>
      <c r="AF392" s="33"/>
      <c r="AK392" s="33"/>
    </row>
    <row r="393">
      <c r="L393" s="33"/>
      <c r="W393" s="33"/>
      <c r="AB393" s="33"/>
      <c r="AF393" s="33"/>
      <c r="AK393" s="33"/>
    </row>
    <row r="394">
      <c r="L394" s="33"/>
      <c r="W394" s="33"/>
      <c r="AB394" s="33"/>
      <c r="AF394" s="33"/>
      <c r="AK394" s="33"/>
    </row>
    <row r="395">
      <c r="L395" s="33"/>
      <c r="W395" s="33"/>
      <c r="AB395" s="33"/>
      <c r="AF395" s="33"/>
      <c r="AK395" s="33"/>
    </row>
    <row r="396">
      <c r="L396" s="33"/>
      <c r="W396" s="33"/>
      <c r="AB396" s="33"/>
      <c r="AF396" s="33"/>
      <c r="AK396" s="33"/>
    </row>
    <row r="397">
      <c r="L397" s="33"/>
      <c r="W397" s="33"/>
      <c r="AB397" s="33"/>
      <c r="AF397" s="33"/>
      <c r="AK397" s="33"/>
    </row>
    <row r="398">
      <c r="L398" s="33"/>
      <c r="W398" s="33"/>
      <c r="AB398" s="33"/>
      <c r="AF398" s="33"/>
      <c r="AK398" s="33"/>
    </row>
    <row r="399">
      <c r="L399" s="33"/>
      <c r="W399" s="33"/>
      <c r="AB399" s="33"/>
      <c r="AF399" s="33"/>
      <c r="AK399" s="33"/>
    </row>
    <row r="400">
      <c r="L400" s="33"/>
      <c r="W400" s="33"/>
      <c r="AB400" s="33"/>
      <c r="AF400" s="33"/>
      <c r="AK400" s="33"/>
    </row>
    <row r="401">
      <c r="L401" s="33"/>
      <c r="W401" s="33"/>
      <c r="AB401" s="33"/>
      <c r="AF401" s="33"/>
      <c r="AK401" s="33"/>
    </row>
    <row r="402">
      <c r="L402" s="33"/>
      <c r="W402" s="33"/>
      <c r="AB402" s="33"/>
      <c r="AF402" s="33"/>
      <c r="AK402" s="33"/>
    </row>
    <row r="403">
      <c r="L403" s="33"/>
      <c r="W403" s="33"/>
      <c r="AB403" s="33"/>
      <c r="AF403" s="33"/>
      <c r="AK403" s="33"/>
    </row>
    <row r="404">
      <c r="L404" s="33"/>
      <c r="W404" s="33"/>
      <c r="AB404" s="33"/>
      <c r="AF404" s="33"/>
      <c r="AK404" s="33"/>
    </row>
    <row r="405">
      <c r="L405" s="33"/>
      <c r="W405" s="33"/>
      <c r="AB405" s="33"/>
      <c r="AF405" s="33"/>
      <c r="AK405" s="33"/>
    </row>
    <row r="406">
      <c r="L406" s="33"/>
      <c r="W406" s="33"/>
      <c r="AB406" s="33"/>
      <c r="AF406" s="33"/>
      <c r="AK406" s="33"/>
    </row>
    <row r="407">
      <c r="L407" s="33"/>
      <c r="W407" s="33"/>
      <c r="AB407" s="33"/>
      <c r="AF407" s="33"/>
      <c r="AK407" s="33"/>
    </row>
    <row r="408">
      <c r="L408" s="33"/>
      <c r="W408" s="33"/>
      <c r="AB408" s="33"/>
      <c r="AF408" s="33"/>
      <c r="AK408" s="33"/>
    </row>
    <row r="409">
      <c r="L409" s="33"/>
      <c r="W409" s="33"/>
      <c r="AB409" s="33"/>
      <c r="AF409" s="33"/>
      <c r="AK409" s="33"/>
    </row>
    <row r="410">
      <c r="L410" s="33"/>
      <c r="W410" s="33"/>
      <c r="AB410" s="33"/>
      <c r="AF410" s="33"/>
      <c r="AK410" s="33"/>
    </row>
    <row r="411">
      <c r="L411" s="33"/>
      <c r="W411" s="33"/>
      <c r="AB411" s="33"/>
      <c r="AF411" s="33"/>
      <c r="AK411" s="33"/>
    </row>
    <row r="412">
      <c r="L412" s="33"/>
      <c r="W412" s="33"/>
      <c r="AB412" s="33"/>
      <c r="AF412" s="33"/>
      <c r="AK412" s="33"/>
    </row>
    <row r="413">
      <c r="L413" s="33"/>
      <c r="W413" s="33"/>
      <c r="AB413" s="33"/>
      <c r="AF413" s="33"/>
      <c r="AK413" s="33"/>
    </row>
    <row r="414">
      <c r="L414" s="33"/>
      <c r="W414" s="33"/>
      <c r="AB414" s="33"/>
      <c r="AF414" s="33"/>
      <c r="AK414" s="33"/>
    </row>
    <row r="415">
      <c r="L415" s="33"/>
      <c r="W415" s="33"/>
      <c r="AB415" s="33"/>
      <c r="AF415" s="33"/>
      <c r="AK415" s="33"/>
    </row>
    <row r="416">
      <c r="L416" s="33"/>
      <c r="W416" s="33"/>
      <c r="AB416" s="33"/>
      <c r="AF416" s="33"/>
      <c r="AK416" s="33"/>
    </row>
    <row r="417">
      <c r="L417" s="33"/>
      <c r="W417" s="33"/>
      <c r="AB417" s="33"/>
      <c r="AF417" s="33"/>
      <c r="AK417" s="33"/>
    </row>
    <row r="418">
      <c r="L418" s="33"/>
      <c r="W418" s="33"/>
      <c r="AB418" s="33"/>
      <c r="AF418" s="33"/>
      <c r="AK418" s="33"/>
    </row>
    <row r="419">
      <c r="L419" s="33"/>
      <c r="W419" s="33"/>
      <c r="AB419" s="33"/>
      <c r="AF419" s="33"/>
      <c r="AK419" s="33"/>
    </row>
    <row r="420">
      <c r="L420" s="33"/>
      <c r="W420" s="33"/>
      <c r="AB420" s="33"/>
      <c r="AF420" s="33"/>
      <c r="AK420" s="33"/>
    </row>
    <row r="421">
      <c r="L421" s="33"/>
      <c r="W421" s="33"/>
      <c r="AB421" s="33"/>
      <c r="AF421" s="33"/>
      <c r="AK421" s="33"/>
    </row>
    <row r="422">
      <c r="L422" s="33"/>
      <c r="W422" s="33"/>
      <c r="AB422" s="33"/>
      <c r="AF422" s="33"/>
      <c r="AK422" s="33"/>
    </row>
    <row r="423">
      <c r="L423" s="33"/>
      <c r="W423" s="33"/>
      <c r="AB423" s="33"/>
      <c r="AF423" s="33"/>
      <c r="AK423" s="33"/>
    </row>
    <row r="424">
      <c r="L424" s="33"/>
      <c r="W424" s="33"/>
      <c r="AB424" s="33"/>
      <c r="AF424" s="33"/>
      <c r="AK424" s="33"/>
    </row>
    <row r="425">
      <c r="L425" s="33"/>
      <c r="W425" s="33"/>
      <c r="AB425" s="33"/>
      <c r="AF425" s="33"/>
      <c r="AK425" s="33"/>
    </row>
    <row r="426">
      <c r="L426" s="33"/>
      <c r="W426" s="33"/>
      <c r="AB426" s="33"/>
      <c r="AF426" s="33"/>
      <c r="AK426" s="33"/>
    </row>
    <row r="427">
      <c r="L427" s="33"/>
      <c r="W427" s="33"/>
      <c r="AB427" s="33"/>
      <c r="AF427" s="33"/>
      <c r="AK427" s="33"/>
    </row>
    <row r="428">
      <c r="L428" s="33"/>
      <c r="W428" s="33"/>
      <c r="AB428" s="33"/>
      <c r="AF428" s="33"/>
      <c r="AK428" s="33"/>
    </row>
    <row r="429">
      <c r="L429" s="33"/>
      <c r="W429" s="33"/>
      <c r="AB429" s="33"/>
      <c r="AF429" s="33"/>
      <c r="AK429" s="33"/>
    </row>
    <row r="430">
      <c r="L430" s="33"/>
      <c r="W430" s="33"/>
      <c r="AB430" s="33"/>
      <c r="AF430" s="33"/>
      <c r="AK430" s="33"/>
    </row>
    <row r="431">
      <c r="L431" s="33"/>
      <c r="W431" s="33"/>
      <c r="AB431" s="33"/>
      <c r="AF431" s="33"/>
      <c r="AK431" s="33"/>
    </row>
    <row r="432">
      <c r="L432" s="33"/>
      <c r="W432" s="33"/>
      <c r="AB432" s="33"/>
      <c r="AF432" s="33"/>
      <c r="AK432" s="33"/>
    </row>
    <row r="433">
      <c r="L433" s="33"/>
      <c r="W433" s="33"/>
      <c r="AB433" s="33"/>
      <c r="AF433" s="33"/>
      <c r="AK433" s="33"/>
    </row>
    <row r="434">
      <c r="L434" s="33"/>
      <c r="W434" s="33"/>
      <c r="AB434" s="33"/>
      <c r="AF434" s="33"/>
      <c r="AK434" s="33"/>
    </row>
    <row r="435">
      <c r="L435" s="33"/>
      <c r="W435" s="33"/>
      <c r="AB435" s="33"/>
      <c r="AF435" s="33"/>
      <c r="AK435" s="33"/>
    </row>
    <row r="436">
      <c r="L436" s="33"/>
      <c r="W436" s="33"/>
      <c r="AB436" s="33"/>
      <c r="AF436" s="33"/>
      <c r="AK436" s="33"/>
    </row>
    <row r="437">
      <c r="L437" s="33"/>
      <c r="W437" s="33"/>
      <c r="AB437" s="33"/>
      <c r="AF437" s="33"/>
      <c r="AK437" s="33"/>
    </row>
    <row r="438">
      <c r="L438" s="33"/>
      <c r="W438" s="33"/>
      <c r="AB438" s="33"/>
      <c r="AF438" s="33"/>
      <c r="AK438" s="33"/>
    </row>
    <row r="439">
      <c r="L439" s="33"/>
      <c r="W439" s="33"/>
      <c r="AB439" s="33"/>
      <c r="AF439" s="33"/>
      <c r="AK439" s="33"/>
    </row>
    <row r="440">
      <c r="L440" s="33"/>
      <c r="W440" s="33"/>
      <c r="AB440" s="33"/>
      <c r="AF440" s="33"/>
      <c r="AK440" s="33"/>
    </row>
    <row r="441">
      <c r="L441" s="33"/>
      <c r="W441" s="33"/>
      <c r="AB441" s="33"/>
      <c r="AF441" s="33"/>
      <c r="AK441" s="33"/>
    </row>
    <row r="442">
      <c r="L442" s="33"/>
      <c r="W442" s="33"/>
      <c r="AB442" s="33"/>
      <c r="AF442" s="33"/>
      <c r="AK442" s="33"/>
    </row>
    <row r="443">
      <c r="L443" s="33"/>
      <c r="W443" s="33"/>
      <c r="AB443" s="33"/>
      <c r="AF443" s="33"/>
      <c r="AK443" s="33"/>
    </row>
    <row r="444">
      <c r="L444" s="33"/>
      <c r="W444" s="33"/>
      <c r="AB444" s="33"/>
      <c r="AF444" s="33"/>
      <c r="AK444" s="33"/>
    </row>
    <row r="445">
      <c r="L445" s="33"/>
      <c r="W445" s="33"/>
      <c r="AB445" s="33"/>
      <c r="AF445" s="33"/>
      <c r="AK445" s="33"/>
    </row>
    <row r="446">
      <c r="L446" s="33"/>
      <c r="W446" s="33"/>
      <c r="AB446" s="33"/>
      <c r="AF446" s="33"/>
      <c r="AK446" s="33"/>
    </row>
    <row r="447">
      <c r="L447" s="33"/>
      <c r="W447" s="33"/>
      <c r="AB447" s="33"/>
      <c r="AF447" s="33"/>
      <c r="AK447" s="33"/>
    </row>
    <row r="448">
      <c r="L448" s="33"/>
      <c r="W448" s="33"/>
      <c r="AB448" s="33"/>
      <c r="AF448" s="33"/>
      <c r="AK448" s="33"/>
    </row>
    <row r="449">
      <c r="L449" s="33"/>
      <c r="W449" s="33"/>
      <c r="AB449" s="33"/>
      <c r="AF449" s="33"/>
      <c r="AK449" s="33"/>
    </row>
    <row r="450">
      <c r="L450" s="33"/>
      <c r="W450" s="33"/>
      <c r="AB450" s="33"/>
      <c r="AF450" s="33"/>
      <c r="AK450" s="33"/>
    </row>
    <row r="451">
      <c r="L451" s="33"/>
      <c r="W451" s="33"/>
      <c r="AB451" s="33"/>
      <c r="AF451" s="33"/>
      <c r="AK451" s="33"/>
    </row>
    <row r="452">
      <c r="L452" s="33"/>
      <c r="W452" s="33"/>
      <c r="AB452" s="33"/>
      <c r="AF452" s="33"/>
      <c r="AK452" s="33"/>
    </row>
    <row r="453">
      <c r="L453" s="33"/>
      <c r="W453" s="33"/>
      <c r="AB453" s="33"/>
      <c r="AF453" s="33"/>
      <c r="AK453" s="33"/>
    </row>
    <row r="454">
      <c r="L454" s="33"/>
      <c r="W454" s="33"/>
      <c r="AB454" s="33"/>
      <c r="AF454" s="33"/>
      <c r="AK454" s="33"/>
    </row>
    <row r="455">
      <c r="L455" s="33"/>
      <c r="W455" s="33"/>
      <c r="AB455" s="33"/>
      <c r="AF455" s="33"/>
      <c r="AK455" s="33"/>
    </row>
    <row r="456">
      <c r="L456" s="33"/>
      <c r="W456" s="33"/>
      <c r="AB456" s="33"/>
      <c r="AF456" s="33"/>
      <c r="AK456" s="33"/>
    </row>
    <row r="457">
      <c r="L457" s="33"/>
      <c r="W457" s="33"/>
      <c r="AB457" s="33"/>
      <c r="AF457" s="33"/>
      <c r="AK457" s="33"/>
    </row>
    <row r="458">
      <c r="L458" s="33"/>
      <c r="W458" s="33"/>
      <c r="AB458" s="33"/>
      <c r="AF458" s="33"/>
      <c r="AK458" s="33"/>
    </row>
    <row r="459">
      <c r="L459" s="33"/>
      <c r="W459" s="33"/>
      <c r="AB459" s="33"/>
      <c r="AF459" s="33"/>
      <c r="AK459" s="33"/>
    </row>
    <row r="460">
      <c r="L460" s="33"/>
      <c r="W460" s="33"/>
      <c r="AB460" s="33"/>
      <c r="AF460" s="33"/>
      <c r="AK460" s="33"/>
    </row>
    <row r="461">
      <c r="L461" s="33"/>
      <c r="W461" s="33"/>
      <c r="AB461" s="33"/>
      <c r="AF461" s="33"/>
      <c r="AK461" s="33"/>
    </row>
    <row r="462">
      <c r="L462" s="33"/>
      <c r="W462" s="33"/>
      <c r="AB462" s="33"/>
      <c r="AF462" s="33"/>
      <c r="AK462" s="33"/>
    </row>
    <row r="463">
      <c r="L463" s="33"/>
      <c r="W463" s="33"/>
      <c r="AB463" s="33"/>
      <c r="AF463" s="33"/>
      <c r="AK463" s="33"/>
    </row>
    <row r="464">
      <c r="L464" s="33"/>
      <c r="W464" s="33"/>
      <c r="AB464" s="33"/>
      <c r="AF464" s="33"/>
      <c r="AK464" s="33"/>
    </row>
    <row r="465">
      <c r="L465" s="33"/>
      <c r="W465" s="33"/>
      <c r="AB465" s="33"/>
      <c r="AF465" s="33"/>
      <c r="AK465" s="33"/>
    </row>
    <row r="466">
      <c r="L466" s="33"/>
      <c r="W466" s="33"/>
      <c r="AB466" s="33"/>
      <c r="AF466" s="33"/>
      <c r="AK466" s="33"/>
    </row>
    <row r="467">
      <c r="L467" s="33"/>
      <c r="W467" s="33"/>
      <c r="AB467" s="33"/>
      <c r="AF467" s="33"/>
      <c r="AK467" s="33"/>
    </row>
    <row r="468">
      <c r="L468" s="33"/>
      <c r="W468" s="33"/>
      <c r="AB468" s="33"/>
      <c r="AF468" s="33"/>
      <c r="AK468" s="33"/>
    </row>
    <row r="469">
      <c r="L469" s="33"/>
      <c r="W469" s="33"/>
      <c r="AB469" s="33"/>
      <c r="AF469" s="33"/>
      <c r="AK469" s="33"/>
    </row>
    <row r="470">
      <c r="L470" s="33"/>
      <c r="W470" s="33"/>
      <c r="AB470" s="33"/>
      <c r="AF470" s="33"/>
      <c r="AK470" s="33"/>
    </row>
    <row r="471">
      <c r="L471" s="33"/>
      <c r="W471" s="33"/>
      <c r="AB471" s="33"/>
      <c r="AF471" s="33"/>
      <c r="AK471" s="33"/>
    </row>
    <row r="472">
      <c r="L472" s="33"/>
      <c r="W472" s="33"/>
      <c r="AB472" s="33"/>
      <c r="AF472" s="33"/>
      <c r="AK472" s="33"/>
    </row>
    <row r="473">
      <c r="L473" s="33"/>
      <c r="W473" s="33"/>
      <c r="AB473" s="33"/>
      <c r="AF473" s="33"/>
      <c r="AK473" s="33"/>
    </row>
    <row r="474">
      <c r="L474" s="33"/>
      <c r="W474" s="33"/>
      <c r="AB474" s="33"/>
      <c r="AF474" s="33"/>
      <c r="AK474" s="33"/>
    </row>
    <row r="475">
      <c r="L475" s="33"/>
      <c r="W475" s="33"/>
      <c r="AB475" s="33"/>
      <c r="AF475" s="33"/>
      <c r="AK475" s="33"/>
    </row>
    <row r="476">
      <c r="L476" s="33"/>
      <c r="W476" s="33"/>
      <c r="AB476" s="33"/>
      <c r="AF476" s="33"/>
      <c r="AK476" s="33"/>
    </row>
    <row r="477">
      <c r="L477" s="33"/>
      <c r="W477" s="33"/>
      <c r="AB477" s="33"/>
      <c r="AF477" s="33"/>
      <c r="AK477" s="33"/>
    </row>
    <row r="478">
      <c r="L478" s="33"/>
      <c r="W478" s="33"/>
      <c r="AB478" s="33"/>
      <c r="AF478" s="33"/>
      <c r="AK478" s="33"/>
    </row>
    <row r="479">
      <c r="L479" s="33"/>
      <c r="W479" s="33"/>
      <c r="AB479" s="33"/>
      <c r="AF479" s="33"/>
      <c r="AK479" s="33"/>
    </row>
    <row r="480">
      <c r="L480" s="33"/>
      <c r="W480" s="33"/>
      <c r="AB480" s="33"/>
      <c r="AF480" s="33"/>
      <c r="AK480" s="33"/>
    </row>
    <row r="481">
      <c r="L481" s="33"/>
      <c r="W481" s="33"/>
      <c r="AB481" s="33"/>
      <c r="AF481" s="33"/>
      <c r="AK481" s="33"/>
    </row>
    <row r="482">
      <c r="L482" s="33"/>
      <c r="W482" s="33"/>
      <c r="AB482" s="33"/>
      <c r="AF482" s="33"/>
      <c r="AK482" s="33"/>
    </row>
    <row r="483">
      <c r="L483" s="33"/>
      <c r="W483" s="33"/>
      <c r="AB483" s="33"/>
      <c r="AF483" s="33"/>
      <c r="AK483" s="33"/>
    </row>
    <row r="484">
      <c r="L484" s="33"/>
      <c r="W484" s="33"/>
      <c r="AB484" s="33"/>
      <c r="AF484" s="33"/>
      <c r="AK484" s="33"/>
    </row>
    <row r="485">
      <c r="L485" s="33"/>
      <c r="W485" s="33"/>
      <c r="AB485" s="33"/>
      <c r="AF485" s="33"/>
      <c r="AK485" s="33"/>
    </row>
    <row r="486">
      <c r="L486" s="33"/>
      <c r="W486" s="33"/>
      <c r="AB486" s="33"/>
      <c r="AF486" s="33"/>
      <c r="AK486" s="33"/>
    </row>
    <row r="487">
      <c r="L487" s="33"/>
      <c r="W487" s="33"/>
      <c r="AB487" s="33"/>
      <c r="AF487" s="33"/>
      <c r="AK487" s="33"/>
    </row>
    <row r="488">
      <c r="L488" s="33"/>
      <c r="W488" s="33"/>
      <c r="AB488" s="33"/>
      <c r="AF488" s="33"/>
      <c r="AK488" s="33"/>
    </row>
    <row r="489">
      <c r="L489" s="33"/>
      <c r="W489" s="33"/>
      <c r="AB489" s="33"/>
      <c r="AF489" s="33"/>
      <c r="AK489" s="33"/>
    </row>
    <row r="490">
      <c r="L490" s="33"/>
      <c r="W490" s="33"/>
      <c r="AB490" s="33"/>
      <c r="AF490" s="33"/>
      <c r="AK490" s="33"/>
    </row>
    <row r="491">
      <c r="L491" s="33"/>
      <c r="W491" s="33"/>
      <c r="AB491" s="33"/>
      <c r="AF491" s="33"/>
      <c r="AK491" s="33"/>
    </row>
    <row r="492">
      <c r="L492" s="33"/>
      <c r="W492" s="33"/>
      <c r="AB492" s="33"/>
      <c r="AF492" s="33"/>
      <c r="AK492" s="33"/>
    </row>
    <row r="493">
      <c r="L493" s="33"/>
      <c r="W493" s="33"/>
      <c r="AB493" s="33"/>
      <c r="AF493" s="33"/>
      <c r="AK493" s="33"/>
    </row>
    <row r="494">
      <c r="L494" s="33"/>
      <c r="W494" s="33"/>
      <c r="AB494" s="33"/>
      <c r="AF494" s="33"/>
      <c r="AK494" s="33"/>
    </row>
    <row r="495">
      <c r="L495" s="33"/>
      <c r="W495" s="33"/>
      <c r="AB495" s="33"/>
      <c r="AF495" s="33"/>
      <c r="AK495" s="33"/>
    </row>
    <row r="496">
      <c r="L496" s="33"/>
      <c r="W496" s="33"/>
      <c r="AB496" s="33"/>
      <c r="AF496" s="33"/>
      <c r="AK496" s="33"/>
    </row>
    <row r="497">
      <c r="L497" s="33"/>
      <c r="W497" s="33"/>
      <c r="AB497" s="33"/>
      <c r="AF497" s="33"/>
      <c r="AK497" s="33"/>
    </row>
    <row r="498">
      <c r="L498" s="33"/>
      <c r="W498" s="33"/>
      <c r="AB498" s="33"/>
      <c r="AF498" s="33"/>
      <c r="AK498" s="33"/>
    </row>
    <row r="499">
      <c r="L499" s="33"/>
      <c r="W499" s="33"/>
      <c r="AB499" s="33"/>
      <c r="AF499" s="33"/>
      <c r="AK499" s="33"/>
    </row>
    <row r="500">
      <c r="L500" s="33"/>
      <c r="W500" s="33"/>
      <c r="AB500" s="33"/>
      <c r="AF500" s="33"/>
      <c r="AK500" s="33"/>
    </row>
    <row r="501">
      <c r="L501" s="33"/>
      <c r="W501" s="33"/>
      <c r="AB501" s="33"/>
      <c r="AF501" s="33"/>
      <c r="AK501" s="33"/>
    </row>
    <row r="502">
      <c r="L502" s="33"/>
      <c r="W502" s="33"/>
      <c r="AB502" s="33"/>
      <c r="AF502" s="33"/>
      <c r="AK502" s="33"/>
    </row>
    <row r="503">
      <c r="L503" s="33"/>
      <c r="W503" s="33"/>
      <c r="AB503" s="33"/>
      <c r="AF503" s="33"/>
      <c r="AK503" s="33"/>
    </row>
    <row r="504">
      <c r="L504" s="33"/>
      <c r="W504" s="33"/>
      <c r="AB504" s="33"/>
      <c r="AF504" s="33"/>
      <c r="AK504" s="33"/>
    </row>
    <row r="505">
      <c r="L505" s="33"/>
      <c r="W505" s="33"/>
      <c r="AB505" s="33"/>
      <c r="AF505" s="33"/>
      <c r="AK505" s="33"/>
    </row>
    <row r="506">
      <c r="L506" s="33"/>
      <c r="W506" s="33"/>
      <c r="AB506" s="33"/>
      <c r="AF506" s="33"/>
      <c r="AK506" s="33"/>
    </row>
    <row r="507">
      <c r="L507" s="33"/>
      <c r="W507" s="33"/>
      <c r="AB507" s="33"/>
      <c r="AF507" s="33"/>
      <c r="AK507" s="33"/>
    </row>
    <row r="508">
      <c r="L508" s="33"/>
      <c r="W508" s="33"/>
      <c r="AB508" s="33"/>
      <c r="AF508" s="33"/>
      <c r="AK508" s="33"/>
    </row>
    <row r="509">
      <c r="L509" s="33"/>
      <c r="W509" s="33"/>
      <c r="AB509" s="33"/>
      <c r="AF509" s="33"/>
      <c r="AK509" s="33"/>
    </row>
    <row r="510">
      <c r="L510" s="33"/>
      <c r="W510" s="33"/>
      <c r="AB510" s="33"/>
      <c r="AF510" s="33"/>
      <c r="AK510" s="33"/>
    </row>
    <row r="511">
      <c r="L511" s="33"/>
      <c r="W511" s="33"/>
      <c r="AB511" s="33"/>
      <c r="AF511" s="33"/>
      <c r="AK511" s="33"/>
    </row>
    <row r="512">
      <c r="L512" s="33"/>
      <c r="W512" s="33"/>
      <c r="AB512" s="33"/>
      <c r="AF512" s="33"/>
      <c r="AK512" s="33"/>
    </row>
    <row r="513">
      <c r="L513" s="33"/>
      <c r="W513" s="33"/>
      <c r="AB513" s="33"/>
      <c r="AF513" s="33"/>
      <c r="AK513" s="33"/>
    </row>
    <row r="514">
      <c r="L514" s="33"/>
      <c r="W514" s="33"/>
      <c r="AB514" s="33"/>
      <c r="AF514" s="33"/>
      <c r="AK514" s="33"/>
    </row>
    <row r="515">
      <c r="L515" s="33"/>
      <c r="W515" s="33"/>
      <c r="AB515" s="33"/>
      <c r="AF515" s="33"/>
      <c r="AK515" s="33"/>
    </row>
    <row r="516">
      <c r="L516" s="33"/>
      <c r="W516" s="33"/>
      <c r="AB516" s="33"/>
      <c r="AF516" s="33"/>
      <c r="AK516" s="33"/>
    </row>
    <row r="517">
      <c r="L517" s="33"/>
      <c r="W517" s="33"/>
      <c r="AB517" s="33"/>
      <c r="AF517" s="33"/>
      <c r="AK517" s="33"/>
    </row>
    <row r="518">
      <c r="L518" s="33"/>
      <c r="W518" s="33"/>
      <c r="AB518" s="33"/>
      <c r="AF518" s="33"/>
      <c r="AK518" s="33"/>
    </row>
    <row r="519">
      <c r="L519" s="33"/>
      <c r="W519" s="33"/>
      <c r="AB519" s="33"/>
      <c r="AF519" s="33"/>
      <c r="AK519" s="33"/>
    </row>
    <row r="520">
      <c r="L520" s="33"/>
      <c r="W520" s="33"/>
      <c r="AB520" s="33"/>
      <c r="AF520" s="33"/>
      <c r="AK520" s="33"/>
    </row>
    <row r="521">
      <c r="L521" s="33"/>
      <c r="W521" s="33"/>
      <c r="AB521" s="33"/>
      <c r="AF521" s="33"/>
      <c r="AK521" s="33"/>
    </row>
    <row r="522">
      <c r="L522" s="33"/>
      <c r="W522" s="33"/>
      <c r="AB522" s="33"/>
      <c r="AF522" s="33"/>
      <c r="AK522" s="33"/>
    </row>
    <row r="523">
      <c r="L523" s="33"/>
      <c r="W523" s="33"/>
      <c r="AB523" s="33"/>
      <c r="AF523" s="33"/>
      <c r="AK523" s="33"/>
    </row>
    <row r="524">
      <c r="L524" s="33"/>
      <c r="W524" s="33"/>
      <c r="AB524" s="33"/>
      <c r="AF524" s="33"/>
      <c r="AK524" s="33"/>
    </row>
    <row r="525">
      <c r="L525" s="33"/>
      <c r="W525" s="33"/>
      <c r="AB525" s="33"/>
      <c r="AF525" s="33"/>
      <c r="AK525" s="33"/>
    </row>
    <row r="526">
      <c r="L526" s="33"/>
      <c r="W526" s="33"/>
      <c r="AB526" s="33"/>
      <c r="AF526" s="33"/>
      <c r="AK526" s="33"/>
    </row>
    <row r="527">
      <c r="L527" s="33"/>
      <c r="W527" s="33"/>
      <c r="AB527" s="33"/>
      <c r="AF527" s="33"/>
      <c r="AK527" s="33"/>
    </row>
    <row r="528">
      <c r="L528" s="33"/>
      <c r="W528" s="33"/>
      <c r="AB528" s="33"/>
      <c r="AF528" s="33"/>
      <c r="AK528" s="33"/>
    </row>
    <row r="529">
      <c r="L529" s="33"/>
      <c r="W529" s="33"/>
      <c r="AB529" s="33"/>
      <c r="AF529" s="33"/>
      <c r="AK529" s="33"/>
    </row>
    <row r="530">
      <c r="L530" s="33"/>
      <c r="W530" s="33"/>
      <c r="AB530" s="33"/>
      <c r="AF530" s="33"/>
      <c r="AK530" s="33"/>
    </row>
    <row r="531">
      <c r="L531" s="33"/>
      <c r="W531" s="33"/>
      <c r="AB531" s="33"/>
      <c r="AF531" s="33"/>
      <c r="AK531" s="33"/>
    </row>
    <row r="532">
      <c r="L532" s="33"/>
      <c r="W532" s="33"/>
      <c r="AB532" s="33"/>
      <c r="AF532" s="33"/>
      <c r="AK532" s="33"/>
    </row>
    <row r="533">
      <c r="L533" s="33"/>
      <c r="W533" s="33"/>
      <c r="AB533" s="33"/>
      <c r="AF533" s="33"/>
      <c r="AK533" s="33"/>
    </row>
    <row r="534">
      <c r="L534" s="33"/>
      <c r="W534" s="33"/>
      <c r="AB534" s="33"/>
      <c r="AF534" s="33"/>
      <c r="AK534" s="33"/>
    </row>
    <row r="535">
      <c r="L535" s="33"/>
      <c r="W535" s="33"/>
      <c r="AB535" s="33"/>
      <c r="AF535" s="33"/>
      <c r="AK535" s="33"/>
    </row>
    <row r="536">
      <c r="L536" s="33"/>
      <c r="W536" s="33"/>
      <c r="AB536" s="33"/>
      <c r="AF536" s="33"/>
      <c r="AK536" s="33"/>
    </row>
    <row r="537">
      <c r="L537" s="33"/>
      <c r="W537" s="33"/>
      <c r="AB537" s="33"/>
      <c r="AF537" s="33"/>
      <c r="AK537" s="33"/>
    </row>
    <row r="538">
      <c r="L538" s="33"/>
      <c r="W538" s="33"/>
      <c r="AB538" s="33"/>
      <c r="AF538" s="33"/>
      <c r="AK538" s="33"/>
    </row>
    <row r="539">
      <c r="L539" s="33"/>
      <c r="W539" s="33"/>
      <c r="AB539" s="33"/>
      <c r="AF539" s="33"/>
      <c r="AK539" s="33"/>
    </row>
    <row r="540">
      <c r="L540" s="33"/>
      <c r="W540" s="33"/>
      <c r="AB540" s="33"/>
      <c r="AF540" s="33"/>
      <c r="AK540" s="33"/>
    </row>
    <row r="541">
      <c r="L541" s="33"/>
      <c r="W541" s="33"/>
      <c r="AB541" s="33"/>
      <c r="AF541" s="33"/>
      <c r="AK541" s="33"/>
    </row>
    <row r="542">
      <c r="L542" s="33"/>
      <c r="W542" s="33"/>
      <c r="AB542" s="33"/>
      <c r="AF542" s="33"/>
      <c r="AK542" s="33"/>
    </row>
    <row r="543">
      <c r="L543" s="33"/>
      <c r="W543" s="33"/>
      <c r="AB543" s="33"/>
      <c r="AF543" s="33"/>
      <c r="AK543" s="33"/>
    </row>
    <row r="544">
      <c r="L544" s="33"/>
      <c r="W544" s="33"/>
      <c r="AB544" s="33"/>
      <c r="AF544" s="33"/>
      <c r="AK544" s="33"/>
    </row>
    <row r="545">
      <c r="L545" s="33"/>
      <c r="W545" s="33"/>
      <c r="AB545" s="33"/>
      <c r="AF545" s="33"/>
      <c r="AK545" s="33"/>
    </row>
    <row r="546">
      <c r="L546" s="33"/>
      <c r="W546" s="33"/>
      <c r="AB546" s="33"/>
      <c r="AF546" s="33"/>
      <c r="AK546" s="33"/>
    </row>
    <row r="547">
      <c r="L547" s="33"/>
      <c r="W547" s="33"/>
      <c r="AB547" s="33"/>
      <c r="AF547" s="33"/>
      <c r="AK547" s="33"/>
    </row>
    <row r="548">
      <c r="L548" s="33"/>
      <c r="W548" s="33"/>
      <c r="AB548" s="33"/>
      <c r="AF548" s="33"/>
      <c r="AK548" s="33"/>
    </row>
    <row r="549">
      <c r="L549" s="33"/>
      <c r="W549" s="33"/>
      <c r="AB549" s="33"/>
      <c r="AF549" s="33"/>
      <c r="AK549" s="33"/>
    </row>
    <row r="550">
      <c r="L550" s="33"/>
      <c r="W550" s="33"/>
      <c r="AB550" s="33"/>
      <c r="AF550" s="33"/>
      <c r="AK550" s="33"/>
    </row>
    <row r="551">
      <c r="L551" s="33"/>
      <c r="W551" s="33"/>
      <c r="AB551" s="33"/>
      <c r="AF551" s="33"/>
      <c r="AK551" s="33"/>
    </row>
    <row r="552">
      <c r="L552" s="33"/>
      <c r="W552" s="33"/>
      <c r="AB552" s="33"/>
      <c r="AF552" s="33"/>
      <c r="AK552" s="33"/>
    </row>
    <row r="553">
      <c r="L553" s="33"/>
      <c r="W553" s="33"/>
      <c r="AB553" s="33"/>
      <c r="AF553" s="33"/>
      <c r="AK553" s="33"/>
    </row>
    <row r="554">
      <c r="L554" s="33"/>
      <c r="W554" s="33"/>
      <c r="AB554" s="33"/>
      <c r="AF554" s="33"/>
      <c r="AK554" s="33"/>
    </row>
    <row r="555">
      <c r="L555" s="33"/>
      <c r="W555" s="33"/>
      <c r="AB555" s="33"/>
      <c r="AF555" s="33"/>
      <c r="AK555" s="33"/>
    </row>
    <row r="556">
      <c r="L556" s="33"/>
      <c r="W556" s="33"/>
      <c r="AB556" s="33"/>
      <c r="AF556" s="33"/>
      <c r="AK556" s="33"/>
    </row>
    <row r="557">
      <c r="L557" s="33"/>
      <c r="W557" s="33"/>
      <c r="AB557" s="33"/>
      <c r="AF557" s="33"/>
      <c r="AK557" s="33"/>
    </row>
    <row r="558">
      <c r="L558" s="33"/>
      <c r="W558" s="33"/>
      <c r="AB558" s="33"/>
      <c r="AF558" s="33"/>
      <c r="AK558" s="33"/>
    </row>
    <row r="559">
      <c r="L559" s="33"/>
      <c r="W559" s="33"/>
      <c r="AB559" s="33"/>
      <c r="AF559" s="33"/>
      <c r="AK559" s="33"/>
    </row>
    <row r="560">
      <c r="L560" s="33"/>
      <c r="W560" s="33"/>
      <c r="AB560" s="33"/>
      <c r="AF560" s="33"/>
      <c r="AK560" s="33"/>
    </row>
    <row r="561">
      <c r="L561" s="33"/>
      <c r="W561" s="33"/>
      <c r="AB561" s="33"/>
      <c r="AF561" s="33"/>
      <c r="AK561" s="33"/>
    </row>
    <row r="562">
      <c r="L562" s="33"/>
      <c r="W562" s="33"/>
      <c r="AB562" s="33"/>
      <c r="AF562" s="33"/>
      <c r="AK562" s="33"/>
    </row>
    <row r="563">
      <c r="L563" s="33"/>
      <c r="W563" s="33"/>
      <c r="AB563" s="33"/>
      <c r="AF563" s="33"/>
      <c r="AK563" s="33"/>
    </row>
    <row r="564">
      <c r="L564" s="33"/>
      <c r="W564" s="33"/>
      <c r="AB564" s="33"/>
      <c r="AF564" s="33"/>
      <c r="AK564" s="33"/>
    </row>
    <row r="565">
      <c r="L565" s="33"/>
      <c r="W565" s="33"/>
      <c r="AB565" s="33"/>
      <c r="AF565" s="33"/>
      <c r="AK565" s="33"/>
    </row>
    <row r="566">
      <c r="L566" s="33"/>
      <c r="W566" s="33"/>
      <c r="AB566" s="33"/>
      <c r="AF566" s="33"/>
      <c r="AK566" s="33"/>
    </row>
    <row r="567">
      <c r="L567" s="33"/>
      <c r="W567" s="33"/>
      <c r="AB567" s="33"/>
      <c r="AF567" s="33"/>
      <c r="AK567" s="33"/>
    </row>
    <row r="568">
      <c r="L568" s="33"/>
      <c r="W568" s="33"/>
      <c r="AB568" s="33"/>
      <c r="AF568" s="33"/>
      <c r="AK568" s="33"/>
    </row>
    <row r="569">
      <c r="L569" s="33"/>
      <c r="W569" s="33"/>
      <c r="AB569" s="33"/>
      <c r="AF569" s="33"/>
      <c r="AK569" s="33"/>
    </row>
    <row r="570">
      <c r="L570" s="33"/>
      <c r="W570" s="33"/>
      <c r="AB570" s="33"/>
      <c r="AF570" s="33"/>
      <c r="AK570" s="33"/>
    </row>
    <row r="571">
      <c r="L571" s="33"/>
      <c r="W571" s="33"/>
      <c r="AB571" s="33"/>
      <c r="AF571" s="33"/>
      <c r="AK571" s="33"/>
    </row>
    <row r="572">
      <c r="L572" s="33"/>
      <c r="W572" s="33"/>
      <c r="AB572" s="33"/>
      <c r="AF572" s="33"/>
      <c r="AK572" s="33"/>
    </row>
    <row r="573">
      <c r="L573" s="33"/>
      <c r="W573" s="33"/>
      <c r="AB573" s="33"/>
      <c r="AF573" s="33"/>
      <c r="AK573" s="33"/>
    </row>
    <row r="574">
      <c r="L574" s="33"/>
      <c r="W574" s="33"/>
      <c r="AB574" s="33"/>
      <c r="AF574" s="33"/>
      <c r="AK574" s="33"/>
    </row>
    <row r="575">
      <c r="L575" s="33"/>
      <c r="W575" s="33"/>
      <c r="AB575" s="33"/>
      <c r="AF575" s="33"/>
      <c r="AK575" s="33"/>
    </row>
    <row r="576">
      <c r="L576" s="33"/>
      <c r="W576" s="33"/>
      <c r="AB576" s="33"/>
      <c r="AF576" s="33"/>
      <c r="AK576" s="33"/>
    </row>
    <row r="577">
      <c r="L577" s="33"/>
      <c r="W577" s="33"/>
      <c r="AB577" s="33"/>
      <c r="AF577" s="33"/>
      <c r="AK577" s="33"/>
    </row>
    <row r="578">
      <c r="L578" s="33"/>
      <c r="W578" s="33"/>
      <c r="AB578" s="33"/>
      <c r="AF578" s="33"/>
      <c r="AK578" s="33"/>
    </row>
    <row r="579">
      <c r="L579" s="33"/>
      <c r="W579" s="33"/>
      <c r="AB579" s="33"/>
      <c r="AF579" s="33"/>
      <c r="AK579" s="33"/>
    </row>
    <row r="580">
      <c r="L580" s="33"/>
      <c r="W580" s="33"/>
      <c r="AB580" s="33"/>
      <c r="AF580" s="33"/>
      <c r="AK580" s="33"/>
    </row>
    <row r="581">
      <c r="L581" s="33"/>
      <c r="W581" s="33"/>
      <c r="AB581" s="33"/>
      <c r="AF581" s="33"/>
      <c r="AK581" s="33"/>
    </row>
    <row r="582">
      <c r="L582" s="33"/>
      <c r="W582" s="33"/>
      <c r="AB582" s="33"/>
      <c r="AF582" s="33"/>
      <c r="AK582" s="33"/>
    </row>
    <row r="583">
      <c r="L583" s="33"/>
      <c r="W583" s="33"/>
      <c r="AB583" s="33"/>
      <c r="AF583" s="33"/>
      <c r="AK583" s="33"/>
    </row>
    <row r="584">
      <c r="L584" s="33"/>
      <c r="W584" s="33"/>
      <c r="AB584" s="33"/>
      <c r="AF584" s="33"/>
      <c r="AK584" s="33"/>
    </row>
    <row r="585">
      <c r="L585" s="33"/>
      <c r="W585" s="33"/>
      <c r="AB585" s="33"/>
      <c r="AF585" s="33"/>
      <c r="AK585" s="33"/>
    </row>
    <row r="586">
      <c r="L586" s="33"/>
      <c r="W586" s="33"/>
      <c r="AB586" s="33"/>
      <c r="AF586" s="33"/>
      <c r="AK586" s="33"/>
    </row>
    <row r="587">
      <c r="L587" s="33"/>
      <c r="W587" s="33"/>
      <c r="AB587" s="33"/>
      <c r="AF587" s="33"/>
      <c r="AK587" s="33"/>
    </row>
    <row r="588">
      <c r="L588" s="33"/>
      <c r="W588" s="33"/>
      <c r="AB588" s="33"/>
      <c r="AF588" s="33"/>
      <c r="AK588" s="33"/>
    </row>
    <row r="589">
      <c r="L589" s="33"/>
      <c r="W589" s="33"/>
      <c r="AB589" s="33"/>
      <c r="AF589" s="33"/>
      <c r="AK589" s="33"/>
    </row>
    <row r="590">
      <c r="L590" s="33"/>
      <c r="W590" s="33"/>
      <c r="AB590" s="33"/>
      <c r="AF590" s="33"/>
      <c r="AK590" s="33"/>
    </row>
    <row r="591">
      <c r="L591" s="33"/>
      <c r="W591" s="33"/>
      <c r="AB591" s="33"/>
      <c r="AF591" s="33"/>
      <c r="AK591" s="33"/>
    </row>
    <row r="592">
      <c r="L592" s="33"/>
      <c r="W592" s="33"/>
      <c r="AB592" s="33"/>
      <c r="AF592" s="33"/>
      <c r="AK592" s="33"/>
    </row>
    <row r="593">
      <c r="L593" s="33"/>
      <c r="W593" s="33"/>
      <c r="AB593" s="33"/>
      <c r="AF593" s="33"/>
      <c r="AK593" s="33"/>
    </row>
    <row r="594">
      <c r="L594" s="33"/>
      <c r="W594" s="33"/>
      <c r="AB594" s="33"/>
      <c r="AF594" s="33"/>
      <c r="AK594" s="33"/>
    </row>
    <row r="595">
      <c r="L595" s="33"/>
      <c r="W595" s="33"/>
      <c r="AB595" s="33"/>
      <c r="AF595" s="33"/>
      <c r="AK595" s="33"/>
    </row>
    <row r="596">
      <c r="L596" s="33"/>
      <c r="W596" s="33"/>
      <c r="AB596" s="33"/>
      <c r="AF596" s="33"/>
      <c r="AK596" s="33"/>
    </row>
    <row r="597">
      <c r="L597" s="33"/>
      <c r="W597" s="33"/>
      <c r="AB597" s="33"/>
      <c r="AF597" s="33"/>
      <c r="AK597" s="33"/>
    </row>
    <row r="598">
      <c r="L598" s="33"/>
      <c r="W598" s="33"/>
      <c r="AB598" s="33"/>
      <c r="AF598" s="33"/>
      <c r="AK598" s="33"/>
    </row>
    <row r="599">
      <c r="L599" s="33"/>
      <c r="W599" s="33"/>
      <c r="AB599" s="33"/>
      <c r="AF599" s="33"/>
      <c r="AK599" s="33"/>
    </row>
    <row r="600">
      <c r="L600" s="33"/>
      <c r="W600" s="33"/>
      <c r="AB600" s="33"/>
      <c r="AF600" s="33"/>
      <c r="AK600" s="33"/>
    </row>
    <row r="601">
      <c r="L601" s="33"/>
      <c r="W601" s="33"/>
      <c r="AB601" s="33"/>
      <c r="AF601" s="33"/>
      <c r="AK601" s="33"/>
    </row>
    <row r="602">
      <c r="L602" s="33"/>
      <c r="W602" s="33"/>
      <c r="AB602" s="33"/>
      <c r="AF602" s="33"/>
      <c r="AK602" s="33"/>
    </row>
    <row r="603">
      <c r="L603" s="33"/>
      <c r="W603" s="33"/>
      <c r="AB603" s="33"/>
      <c r="AF603" s="33"/>
      <c r="AK603" s="33"/>
    </row>
    <row r="604">
      <c r="L604" s="33"/>
      <c r="W604" s="33"/>
      <c r="AB604" s="33"/>
      <c r="AF604" s="33"/>
      <c r="AK604" s="33"/>
    </row>
    <row r="605">
      <c r="L605" s="33"/>
      <c r="W605" s="33"/>
      <c r="AB605" s="33"/>
      <c r="AF605" s="33"/>
      <c r="AK605" s="33"/>
    </row>
    <row r="606">
      <c r="L606" s="33"/>
      <c r="W606" s="33"/>
      <c r="AB606" s="33"/>
      <c r="AF606" s="33"/>
      <c r="AK606" s="33"/>
    </row>
    <row r="607">
      <c r="L607" s="33"/>
      <c r="W607" s="33"/>
      <c r="AB607" s="33"/>
      <c r="AF607" s="33"/>
      <c r="AK607" s="33"/>
    </row>
    <row r="608">
      <c r="L608" s="33"/>
      <c r="W608" s="33"/>
      <c r="AB608" s="33"/>
      <c r="AF608" s="33"/>
      <c r="AK608" s="33"/>
    </row>
    <row r="609">
      <c r="L609" s="33"/>
      <c r="W609" s="33"/>
      <c r="AB609" s="33"/>
      <c r="AF609" s="33"/>
      <c r="AK609" s="33"/>
    </row>
    <row r="610">
      <c r="L610" s="33"/>
      <c r="W610" s="33"/>
      <c r="AB610" s="33"/>
      <c r="AF610" s="33"/>
      <c r="AK610" s="33"/>
    </row>
    <row r="611">
      <c r="L611" s="33"/>
      <c r="W611" s="33"/>
      <c r="AB611" s="33"/>
      <c r="AF611" s="33"/>
      <c r="AK611" s="33"/>
    </row>
    <row r="612">
      <c r="L612" s="33"/>
      <c r="W612" s="33"/>
      <c r="AB612" s="33"/>
      <c r="AF612" s="33"/>
      <c r="AK612" s="33"/>
    </row>
    <row r="613">
      <c r="L613" s="33"/>
      <c r="W613" s="33"/>
      <c r="AB613" s="33"/>
      <c r="AF613" s="33"/>
      <c r="AK613" s="33"/>
    </row>
    <row r="614">
      <c r="L614" s="33"/>
      <c r="W614" s="33"/>
      <c r="AB614" s="33"/>
      <c r="AF614" s="33"/>
      <c r="AK614" s="33"/>
    </row>
    <row r="615">
      <c r="L615" s="33"/>
      <c r="W615" s="33"/>
      <c r="AB615" s="33"/>
      <c r="AF615" s="33"/>
      <c r="AK615" s="33"/>
    </row>
    <row r="616">
      <c r="L616" s="33"/>
      <c r="W616" s="33"/>
      <c r="AB616" s="33"/>
      <c r="AF616" s="33"/>
      <c r="AK616" s="33"/>
    </row>
    <row r="617">
      <c r="L617" s="33"/>
      <c r="W617" s="33"/>
      <c r="AB617" s="33"/>
      <c r="AF617" s="33"/>
      <c r="AK617" s="33"/>
    </row>
    <row r="618">
      <c r="L618" s="33"/>
      <c r="W618" s="33"/>
      <c r="AB618" s="33"/>
      <c r="AF618" s="33"/>
      <c r="AK618" s="33"/>
    </row>
    <row r="619">
      <c r="L619" s="33"/>
      <c r="W619" s="33"/>
      <c r="AB619" s="33"/>
      <c r="AF619" s="33"/>
      <c r="AK619" s="33"/>
    </row>
    <row r="620">
      <c r="L620" s="33"/>
      <c r="W620" s="33"/>
      <c r="AB620" s="33"/>
      <c r="AF620" s="33"/>
      <c r="AK620" s="33"/>
    </row>
    <row r="621">
      <c r="L621" s="33"/>
      <c r="W621" s="33"/>
      <c r="AB621" s="33"/>
      <c r="AF621" s="33"/>
      <c r="AK621" s="33"/>
    </row>
    <row r="622">
      <c r="L622" s="33"/>
      <c r="W622" s="33"/>
      <c r="AB622" s="33"/>
      <c r="AF622" s="33"/>
      <c r="AK622" s="33"/>
    </row>
    <row r="623">
      <c r="L623" s="33"/>
      <c r="W623" s="33"/>
      <c r="AB623" s="33"/>
      <c r="AF623" s="33"/>
      <c r="AK623" s="33"/>
    </row>
    <row r="624">
      <c r="L624" s="33"/>
      <c r="W624" s="33"/>
      <c r="AB624" s="33"/>
      <c r="AF624" s="33"/>
      <c r="AK624" s="33"/>
    </row>
    <row r="625">
      <c r="L625" s="33"/>
      <c r="W625" s="33"/>
      <c r="AB625" s="33"/>
      <c r="AF625" s="33"/>
      <c r="AK625" s="33"/>
    </row>
    <row r="626">
      <c r="L626" s="33"/>
      <c r="W626" s="33"/>
      <c r="AB626" s="33"/>
      <c r="AF626" s="33"/>
      <c r="AK626" s="33"/>
    </row>
    <row r="627">
      <c r="L627" s="33"/>
      <c r="W627" s="33"/>
      <c r="AB627" s="33"/>
      <c r="AF627" s="33"/>
      <c r="AK627" s="33"/>
    </row>
    <row r="628">
      <c r="L628" s="33"/>
      <c r="W628" s="33"/>
      <c r="AB628" s="33"/>
      <c r="AF628" s="33"/>
      <c r="AK628" s="33"/>
    </row>
    <row r="629">
      <c r="L629" s="33"/>
      <c r="W629" s="33"/>
      <c r="AB629" s="33"/>
      <c r="AF629" s="33"/>
      <c r="AK629" s="33"/>
    </row>
    <row r="630">
      <c r="L630" s="33"/>
      <c r="W630" s="33"/>
      <c r="AB630" s="33"/>
      <c r="AF630" s="33"/>
      <c r="AK630" s="33"/>
    </row>
    <row r="631">
      <c r="L631" s="33"/>
      <c r="W631" s="33"/>
      <c r="AB631" s="33"/>
      <c r="AF631" s="33"/>
      <c r="AK631" s="33"/>
    </row>
    <row r="632">
      <c r="L632" s="33"/>
      <c r="W632" s="33"/>
      <c r="AB632" s="33"/>
      <c r="AF632" s="33"/>
      <c r="AK632" s="33"/>
    </row>
    <row r="633">
      <c r="L633" s="33"/>
      <c r="W633" s="33"/>
      <c r="AB633" s="33"/>
      <c r="AF633" s="33"/>
      <c r="AK633" s="33"/>
    </row>
    <row r="634">
      <c r="L634" s="33"/>
      <c r="W634" s="33"/>
      <c r="AB634" s="33"/>
      <c r="AF634" s="33"/>
      <c r="AK634" s="33"/>
    </row>
    <row r="635">
      <c r="L635" s="33"/>
      <c r="W635" s="33"/>
      <c r="AB635" s="33"/>
      <c r="AF635" s="33"/>
      <c r="AK635" s="33"/>
    </row>
    <row r="636">
      <c r="L636" s="33"/>
      <c r="W636" s="33"/>
      <c r="AB636" s="33"/>
      <c r="AF636" s="33"/>
      <c r="AK636" s="33"/>
    </row>
    <row r="637">
      <c r="L637" s="33"/>
      <c r="W637" s="33"/>
      <c r="AB637" s="33"/>
      <c r="AF637" s="33"/>
      <c r="AK637" s="33"/>
    </row>
    <row r="638">
      <c r="L638" s="33"/>
      <c r="W638" s="33"/>
      <c r="AB638" s="33"/>
      <c r="AF638" s="33"/>
      <c r="AK638" s="33"/>
    </row>
    <row r="639">
      <c r="L639" s="33"/>
      <c r="W639" s="33"/>
      <c r="AB639" s="33"/>
      <c r="AF639" s="33"/>
      <c r="AK639" s="33"/>
    </row>
    <row r="640">
      <c r="L640" s="33"/>
      <c r="W640" s="33"/>
      <c r="AB640" s="33"/>
      <c r="AF640" s="33"/>
      <c r="AK640" s="33"/>
    </row>
    <row r="641">
      <c r="L641" s="33"/>
      <c r="W641" s="33"/>
      <c r="AB641" s="33"/>
      <c r="AF641" s="33"/>
      <c r="AK641" s="33"/>
    </row>
    <row r="642">
      <c r="L642" s="33"/>
      <c r="W642" s="33"/>
      <c r="AB642" s="33"/>
      <c r="AF642" s="33"/>
      <c r="AK642" s="33"/>
    </row>
    <row r="643">
      <c r="L643" s="33"/>
      <c r="W643" s="33"/>
      <c r="AB643" s="33"/>
      <c r="AF643" s="33"/>
      <c r="AK643" s="33"/>
    </row>
    <row r="644">
      <c r="L644" s="33"/>
      <c r="W644" s="33"/>
      <c r="AB644" s="33"/>
      <c r="AF644" s="33"/>
      <c r="AK644" s="33"/>
    </row>
    <row r="645">
      <c r="L645" s="33"/>
      <c r="W645" s="33"/>
      <c r="AB645" s="33"/>
      <c r="AF645" s="33"/>
      <c r="AK645" s="33"/>
    </row>
    <row r="646">
      <c r="L646" s="33"/>
      <c r="W646" s="33"/>
      <c r="AB646" s="33"/>
      <c r="AF646" s="33"/>
      <c r="AK646" s="33"/>
    </row>
    <row r="647">
      <c r="L647" s="33"/>
      <c r="W647" s="33"/>
      <c r="AB647" s="33"/>
      <c r="AF647" s="33"/>
      <c r="AK647" s="33"/>
    </row>
    <row r="648">
      <c r="L648" s="33"/>
      <c r="W648" s="33"/>
      <c r="AB648" s="33"/>
      <c r="AF648" s="33"/>
      <c r="AK648" s="33"/>
    </row>
    <row r="649">
      <c r="L649" s="33"/>
      <c r="W649" s="33"/>
      <c r="AB649" s="33"/>
      <c r="AF649" s="33"/>
      <c r="AK649" s="33"/>
    </row>
    <row r="650">
      <c r="L650" s="33"/>
      <c r="W650" s="33"/>
      <c r="AB650" s="33"/>
      <c r="AF650" s="33"/>
      <c r="AK650" s="33"/>
    </row>
    <row r="651">
      <c r="L651" s="33"/>
      <c r="W651" s="33"/>
      <c r="AB651" s="33"/>
      <c r="AF651" s="33"/>
      <c r="AK651" s="33"/>
    </row>
    <row r="652">
      <c r="L652" s="33"/>
      <c r="W652" s="33"/>
      <c r="AB652" s="33"/>
      <c r="AF652" s="33"/>
      <c r="AK652" s="33"/>
    </row>
    <row r="653">
      <c r="L653" s="33"/>
      <c r="W653" s="33"/>
      <c r="AB653" s="33"/>
      <c r="AF653" s="33"/>
      <c r="AK653" s="33"/>
    </row>
    <row r="654">
      <c r="L654" s="33"/>
      <c r="W654" s="33"/>
      <c r="AB654" s="33"/>
      <c r="AF654" s="33"/>
      <c r="AK654" s="33"/>
    </row>
    <row r="655">
      <c r="L655" s="33"/>
      <c r="W655" s="33"/>
      <c r="AB655" s="33"/>
      <c r="AF655" s="33"/>
      <c r="AK655" s="33"/>
    </row>
    <row r="656">
      <c r="L656" s="33"/>
      <c r="W656" s="33"/>
      <c r="AB656" s="33"/>
      <c r="AF656" s="33"/>
      <c r="AK656" s="33"/>
    </row>
    <row r="657">
      <c r="L657" s="33"/>
      <c r="W657" s="33"/>
      <c r="AB657" s="33"/>
      <c r="AF657" s="33"/>
      <c r="AK657" s="33"/>
    </row>
    <row r="658">
      <c r="L658" s="33"/>
      <c r="W658" s="33"/>
      <c r="AB658" s="33"/>
      <c r="AF658" s="33"/>
      <c r="AK658" s="33"/>
    </row>
    <row r="659">
      <c r="L659" s="33"/>
      <c r="W659" s="33"/>
      <c r="AB659" s="33"/>
      <c r="AF659" s="33"/>
      <c r="AK659" s="33"/>
    </row>
    <row r="660">
      <c r="L660" s="33"/>
      <c r="W660" s="33"/>
      <c r="AB660" s="33"/>
      <c r="AF660" s="33"/>
      <c r="AK660" s="33"/>
    </row>
    <row r="661">
      <c r="L661" s="33"/>
      <c r="W661" s="33"/>
      <c r="AB661" s="33"/>
      <c r="AF661" s="33"/>
      <c r="AK661" s="33"/>
    </row>
    <row r="662">
      <c r="L662" s="33"/>
      <c r="W662" s="33"/>
      <c r="AB662" s="33"/>
      <c r="AF662" s="33"/>
      <c r="AK662" s="33"/>
    </row>
    <row r="663">
      <c r="L663" s="33"/>
      <c r="W663" s="33"/>
      <c r="AB663" s="33"/>
      <c r="AF663" s="33"/>
      <c r="AK663" s="33"/>
    </row>
    <row r="664">
      <c r="L664" s="33"/>
      <c r="W664" s="33"/>
      <c r="AB664" s="33"/>
      <c r="AF664" s="33"/>
      <c r="AK664" s="33"/>
    </row>
    <row r="665">
      <c r="L665" s="33"/>
      <c r="W665" s="33"/>
      <c r="AB665" s="33"/>
      <c r="AF665" s="33"/>
      <c r="AK665" s="33"/>
    </row>
    <row r="666">
      <c r="L666" s="33"/>
      <c r="W666" s="33"/>
      <c r="AB666" s="33"/>
      <c r="AF666" s="33"/>
      <c r="AK666" s="33"/>
    </row>
    <row r="667">
      <c r="L667" s="33"/>
      <c r="W667" s="33"/>
      <c r="AB667" s="33"/>
      <c r="AF667" s="33"/>
      <c r="AK667" s="33"/>
    </row>
    <row r="668">
      <c r="L668" s="33"/>
      <c r="W668" s="33"/>
      <c r="AB668" s="33"/>
      <c r="AF668" s="33"/>
      <c r="AK668" s="33"/>
    </row>
    <row r="669">
      <c r="L669" s="33"/>
      <c r="W669" s="33"/>
      <c r="AB669" s="33"/>
      <c r="AF669" s="33"/>
      <c r="AK669" s="33"/>
    </row>
    <row r="670">
      <c r="L670" s="33"/>
      <c r="W670" s="33"/>
      <c r="AB670" s="33"/>
      <c r="AF670" s="33"/>
      <c r="AK670" s="33"/>
    </row>
    <row r="671">
      <c r="L671" s="33"/>
      <c r="W671" s="33"/>
      <c r="AB671" s="33"/>
      <c r="AF671" s="33"/>
      <c r="AK671" s="33"/>
    </row>
    <row r="672">
      <c r="L672" s="33"/>
      <c r="W672" s="33"/>
      <c r="AB672" s="33"/>
      <c r="AF672" s="33"/>
      <c r="AK672" s="33"/>
    </row>
    <row r="673">
      <c r="L673" s="33"/>
      <c r="W673" s="33"/>
      <c r="AB673" s="33"/>
      <c r="AF673" s="33"/>
      <c r="AK673" s="33"/>
    </row>
    <row r="674">
      <c r="L674" s="33"/>
      <c r="W674" s="33"/>
      <c r="AB674" s="33"/>
      <c r="AF674" s="33"/>
      <c r="AK674" s="33"/>
    </row>
    <row r="675">
      <c r="L675" s="33"/>
      <c r="W675" s="33"/>
      <c r="AB675" s="33"/>
      <c r="AF675" s="33"/>
      <c r="AK675" s="33"/>
    </row>
    <row r="676">
      <c r="L676" s="33"/>
      <c r="W676" s="33"/>
      <c r="AB676" s="33"/>
      <c r="AF676" s="33"/>
      <c r="AK676" s="33"/>
    </row>
    <row r="677">
      <c r="L677" s="33"/>
      <c r="W677" s="33"/>
      <c r="AB677" s="33"/>
      <c r="AF677" s="33"/>
      <c r="AK677" s="33"/>
    </row>
    <row r="678">
      <c r="L678" s="33"/>
      <c r="W678" s="33"/>
      <c r="AB678" s="33"/>
      <c r="AF678" s="33"/>
      <c r="AK678" s="33"/>
    </row>
    <row r="679">
      <c r="L679" s="33"/>
      <c r="W679" s="33"/>
      <c r="AB679" s="33"/>
      <c r="AF679" s="33"/>
      <c r="AK679" s="33"/>
    </row>
    <row r="680">
      <c r="L680" s="33"/>
      <c r="W680" s="33"/>
      <c r="AB680" s="33"/>
      <c r="AF680" s="33"/>
      <c r="AK680" s="33"/>
    </row>
    <row r="681">
      <c r="L681" s="33"/>
      <c r="W681" s="33"/>
      <c r="AB681" s="33"/>
      <c r="AF681" s="33"/>
      <c r="AK681" s="33"/>
    </row>
    <row r="682">
      <c r="L682" s="33"/>
      <c r="W682" s="33"/>
      <c r="AB682" s="33"/>
      <c r="AF682" s="33"/>
      <c r="AK682" s="33"/>
    </row>
    <row r="683">
      <c r="L683" s="33"/>
      <c r="W683" s="33"/>
      <c r="AB683" s="33"/>
      <c r="AF683" s="33"/>
      <c r="AK683" s="33"/>
    </row>
    <row r="684">
      <c r="L684" s="33"/>
      <c r="W684" s="33"/>
      <c r="AB684" s="33"/>
      <c r="AF684" s="33"/>
      <c r="AK684" s="33"/>
    </row>
    <row r="685">
      <c r="L685" s="33"/>
      <c r="W685" s="33"/>
      <c r="AB685" s="33"/>
      <c r="AF685" s="33"/>
      <c r="AK685" s="33"/>
    </row>
    <row r="686">
      <c r="L686" s="33"/>
      <c r="W686" s="33"/>
      <c r="AB686" s="33"/>
      <c r="AF686" s="33"/>
      <c r="AK686" s="33"/>
    </row>
    <row r="687">
      <c r="L687" s="33"/>
      <c r="W687" s="33"/>
      <c r="AB687" s="33"/>
      <c r="AF687" s="33"/>
      <c r="AK687" s="33"/>
    </row>
    <row r="688">
      <c r="L688" s="33"/>
      <c r="W688" s="33"/>
      <c r="AB688" s="33"/>
      <c r="AF688" s="33"/>
      <c r="AK688" s="33"/>
    </row>
    <row r="689">
      <c r="L689" s="33"/>
      <c r="W689" s="33"/>
      <c r="AB689" s="33"/>
      <c r="AF689" s="33"/>
      <c r="AK689" s="33"/>
    </row>
    <row r="690">
      <c r="L690" s="33"/>
      <c r="W690" s="33"/>
      <c r="AB690" s="33"/>
      <c r="AF690" s="33"/>
      <c r="AK690" s="33"/>
    </row>
    <row r="691">
      <c r="L691" s="33"/>
      <c r="W691" s="33"/>
      <c r="AB691" s="33"/>
      <c r="AF691" s="33"/>
      <c r="AK691" s="33"/>
    </row>
    <row r="692">
      <c r="L692" s="33"/>
      <c r="W692" s="33"/>
      <c r="AB692" s="33"/>
      <c r="AF692" s="33"/>
      <c r="AK692" s="33"/>
    </row>
    <row r="693">
      <c r="L693" s="33"/>
      <c r="W693" s="33"/>
      <c r="AB693" s="33"/>
      <c r="AF693" s="33"/>
      <c r="AK693" s="33"/>
    </row>
    <row r="694">
      <c r="L694" s="33"/>
      <c r="W694" s="33"/>
      <c r="AB694" s="33"/>
      <c r="AF694" s="33"/>
      <c r="AK694" s="33"/>
    </row>
    <row r="695">
      <c r="L695" s="33"/>
      <c r="W695" s="33"/>
      <c r="AB695" s="33"/>
      <c r="AF695" s="33"/>
      <c r="AK695" s="33"/>
    </row>
    <row r="696">
      <c r="L696" s="33"/>
      <c r="W696" s="33"/>
      <c r="AB696" s="33"/>
      <c r="AF696" s="33"/>
      <c r="AK696" s="33"/>
    </row>
    <row r="697">
      <c r="L697" s="33"/>
      <c r="W697" s="33"/>
      <c r="AB697" s="33"/>
      <c r="AF697" s="33"/>
      <c r="AK697" s="33"/>
    </row>
    <row r="698">
      <c r="L698" s="33"/>
      <c r="W698" s="33"/>
      <c r="AB698" s="33"/>
      <c r="AF698" s="33"/>
      <c r="AK698" s="33"/>
    </row>
    <row r="699">
      <c r="L699" s="33"/>
      <c r="W699" s="33"/>
      <c r="AB699" s="33"/>
      <c r="AF699" s="33"/>
      <c r="AK699" s="33"/>
    </row>
    <row r="700">
      <c r="L700" s="33"/>
      <c r="W700" s="33"/>
      <c r="AB700" s="33"/>
      <c r="AF700" s="33"/>
      <c r="AK700" s="33"/>
    </row>
    <row r="701">
      <c r="L701" s="33"/>
      <c r="W701" s="33"/>
      <c r="AB701" s="33"/>
      <c r="AF701" s="33"/>
      <c r="AK701" s="33"/>
    </row>
    <row r="702">
      <c r="L702" s="33"/>
      <c r="W702" s="33"/>
      <c r="AB702" s="33"/>
      <c r="AF702" s="33"/>
      <c r="AK702" s="33"/>
    </row>
    <row r="703">
      <c r="L703" s="33"/>
      <c r="W703" s="33"/>
      <c r="AB703" s="33"/>
      <c r="AF703" s="33"/>
      <c r="AK703" s="33"/>
    </row>
    <row r="704">
      <c r="L704" s="33"/>
      <c r="W704" s="33"/>
      <c r="AB704" s="33"/>
      <c r="AF704" s="33"/>
      <c r="AK704" s="33"/>
    </row>
    <row r="705">
      <c r="L705" s="33"/>
      <c r="W705" s="33"/>
      <c r="AB705" s="33"/>
      <c r="AF705" s="33"/>
      <c r="AK705" s="33"/>
    </row>
    <row r="706">
      <c r="L706" s="33"/>
      <c r="W706" s="33"/>
      <c r="AB706" s="33"/>
      <c r="AF706" s="33"/>
      <c r="AK706" s="33"/>
    </row>
    <row r="707">
      <c r="L707" s="33"/>
      <c r="W707" s="33"/>
      <c r="AB707" s="33"/>
      <c r="AF707" s="33"/>
      <c r="AK707" s="33"/>
    </row>
    <row r="708">
      <c r="L708" s="33"/>
      <c r="W708" s="33"/>
      <c r="AB708" s="33"/>
      <c r="AF708" s="33"/>
      <c r="AK708" s="33"/>
    </row>
    <row r="709">
      <c r="L709" s="33"/>
      <c r="W709" s="33"/>
      <c r="AB709" s="33"/>
      <c r="AF709" s="33"/>
      <c r="AK709" s="33"/>
    </row>
    <row r="710">
      <c r="L710" s="33"/>
      <c r="W710" s="33"/>
      <c r="AB710" s="33"/>
      <c r="AF710" s="33"/>
      <c r="AK710" s="33"/>
    </row>
    <row r="711">
      <c r="L711" s="33"/>
      <c r="W711" s="33"/>
      <c r="AB711" s="33"/>
      <c r="AF711" s="33"/>
      <c r="AK711" s="33"/>
    </row>
    <row r="712">
      <c r="L712" s="33"/>
      <c r="W712" s="33"/>
      <c r="AB712" s="33"/>
      <c r="AF712" s="33"/>
      <c r="AK712" s="33"/>
    </row>
    <row r="713">
      <c r="L713" s="33"/>
      <c r="W713" s="33"/>
      <c r="AB713" s="33"/>
      <c r="AF713" s="33"/>
      <c r="AK713" s="33"/>
    </row>
    <row r="714">
      <c r="L714" s="33"/>
      <c r="W714" s="33"/>
      <c r="AB714" s="33"/>
      <c r="AF714" s="33"/>
      <c r="AK714" s="33"/>
    </row>
    <row r="715">
      <c r="L715" s="33"/>
      <c r="W715" s="33"/>
      <c r="AB715" s="33"/>
      <c r="AF715" s="33"/>
      <c r="AK715" s="33"/>
    </row>
    <row r="716">
      <c r="L716" s="33"/>
      <c r="W716" s="33"/>
      <c r="AB716" s="33"/>
      <c r="AF716" s="33"/>
      <c r="AK716" s="33"/>
    </row>
    <row r="717">
      <c r="L717" s="33"/>
      <c r="W717" s="33"/>
      <c r="AB717" s="33"/>
      <c r="AF717" s="33"/>
      <c r="AK717" s="33"/>
    </row>
    <row r="718">
      <c r="L718" s="33"/>
      <c r="W718" s="33"/>
      <c r="AB718" s="33"/>
      <c r="AF718" s="33"/>
      <c r="AK718" s="33"/>
    </row>
    <row r="719">
      <c r="L719" s="33"/>
      <c r="W719" s="33"/>
      <c r="AB719" s="33"/>
      <c r="AF719" s="33"/>
      <c r="AK719" s="33"/>
    </row>
    <row r="720">
      <c r="L720" s="33"/>
      <c r="W720" s="33"/>
      <c r="AB720" s="33"/>
      <c r="AF720" s="33"/>
      <c r="AK720" s="33"/>
    </row>
    <row r="721">
      <c r="L721" s="33"/>
      <c r="W721" s="33"/>
      <c r="AB721" s="33"/>
      <c r="AF721" s="33"/>
      <c r="AK721" s="33"/>
    </row>
    <row r="722">
      <c r="L722" s="33"/>
      <c r="W722" s="33"/>
      <c r="AB722" s="33"/>
      <c r="AF722" s="33"/>
      <c r="AK722" s="33"/>
    </row>
    <row r="723">
      <c r="L723" s="33"/>
      <c r="W723" s="33"/>
      <c r="AB723" s="33"/>
      <c r="AF723" s="33"/>
      <c r="AK723" s="33"/>
    </row>
    <row r="724">
      <c r="L724" s="33"/>
      <c r="W724" s="33"/>
      <c r="AB724" s="33"/>
      <c r="AF724" s="33"/>
      <c r="AK724" s="33"/>
    </row>
    <row r="725">
      <c r="L725" s="33"/>
      <c r="W725" s="33"/>
      <c r="AB725" s="33"/>
      <c r="AF725" s="33"/>
      <c r="AK725" s="33"/>
    </row>
    <row r="726">
      <c r="L726" s="33"/>
      <c r="W726" s="33"/>
      <c r="AB726" s="33"/>
      <c r="AF726" s="33"/>
      <c r="AK726" s="33"/>
    </row>
    <row r="727">
      <c r="L727" s="33"/>
      <c r="W727" s="33"/>
      <c r="AB727" s="33"/>
      <c r="AF727" s="33"/>
      <c r="AK727" s="33"/>
    </row>
    <row r="728">
      <c r="L728" s="33"/>
      <c r="W728" s="33"/>
      <c r="AB728" s="33"/>
      <c r="AF728" s="33"/>
      <c r="AK728" s="33"/>
    </row>
    <row r="729">
      <c r="L729" s="33"/>
      <c r="W729" s="33"/>
      <c r="AB729" s="33"/>
      <c r="AF729" s="33"/>
      <c r="AK729" s="33"/>
    </row>
    <row r="730">
      <c r="L730" s="33"/>
      <c r="W730" s="33"/>
      <c r="AB730" s="33"/>
      <c r="AF730" s="33"/>
      <c r="AK730" s="33"/>
    </row>
    <row r="731">
      <c r="L731" s="33"/>
      <c r="W731" s="33"/>
      <c r="AB731" s="33"/>
      <c r="AF731" s="33"/>
      <c r="AK731" s="33"/>
    </row>
    <row r="732">
      <c r="L732" s="33"/>
      <c r="W732" s="33"/>
      <c r="AB732" s="33"/>
      <c r="AF732" s="33"/>
      <c r="AK732" s="33"/>
    </row>
    <row r="733">
      <c r="L733" s="33"/>
      <c r="W733" s="33"/>
      <c r="AB733" s="33"/>
      <c r="AF733" s="33"/>
      <c r="AK733" s="33"/>
    </row>
    <row r="734">
      <c r="L734" s="33"/>
      <c r="W734" s="33"/>
      <c r="AB734" s="33"/>
      <c r="AF734" s="33"/>
      <c r="AK734" s="33"/>
    </row>
    <row r="735">
      <c r="L735" s="33"/>
      <c r="W735" s="33"/>
      <c r="AB735" s="33"/>
      <c r="AF735" s="33"/>
      <c r="AK735" s="33"/>
    </row>
    <row r="736">
      <c r="L736" s="33"/>
      <c r="W736" s="33"/>
      <c r="AB736" s="33"/>
      <c r="AF736" s="33"/>
      <c r="AK736" s="33"/>
    </row>
    <row r="737">
      <c r="L737" s="33"/>
      <c r="W737" s="33"/>
      <c r="AB737" s="33"/>
      <c r="AF737" s="33"/>
      <c r="AK737" s="33"/>
    </row>
    <row r="738">
      <c r="L738" s="33"/>
      <c r="W738" s="33"/>
      <c r="AB738" s="33"/>
      <c r="AF738" s="33"/>
      <c r="AK738" s="33"/>
    </row>
    <row r="739">
      <c r="L739" s="33"/>
      <c r="W739" s="33"/>
      <c r="AB739" s="33"/>
      <c r="AF739" s="33"/>
      <c r="AK739" s="33"/>
    </row>
    <row r="740">
      <c r="L740" s="33"/>
      <c r="W740" s="33"/>
      <c r="AB740" s="33"/>
      <c r="AF740" s="33"/>
      <c r="AK740" s="33"/>
    </row>
    <row r="741">
      <c r="L741" s="33"/>
      <c r="W741" s="33"/>
      <c r="AB741" s="33"/>
      <c r="AF741" s="33"/>
      <c r="AK741" s="33"/>
    </row>
    <row r="742">
      <c r="L742" s="33"/>
      <c r="W742" s="33"/>
      <c r="AB742" s="33"/>
      <c r="AF742" s="33"/>
      <c r="AK742" s="33"/>
    </row>
    <row r="743">
      <c r="L743" s="33"/>
      <c r="W743" s="33"/>
      <c r="AB743" s="33"/>
      <c r="AF743" s="33"/>
      <c r="AK743" s="33"/>
    </row>
    <row r="744">
      <c r="L744" s="33"/>
      <c r="W744" s="33"/>
      <c r="AB744" s="33"/>
      <c r="AF744" s="33"/>
      <c r="AK744" s="33"/>
    </row>
    <row r="745">
      <c r="L745" s="33"/>
      <c r="W745" s="33"/>
      <c r="AB745" s="33"/>
      <c r="AF745" s="33"/>
      <c r="AK745" s="33"/>
    </row>
    <row r="746">
      <c r="L746" s="33"/>
      <c r="W746" s="33"/>
      <c r="AB746" s="33"/>
      <c r="AF746" s="33"/>
      <c r="AK746" s="33"/>
    </row>
    <row r="747">
      <c r="L747" s="33"/>
      <c r="W747" s="33"/>
      <c r="AB747" s="33"/>
      <c r="AF747" s="33"/>
      <c r="AK747" s="33"/>
    </row>
    <row r="748">
      <c r="L748" s="33"/>
      <c r="W748" s="33"/>
      <c r="AB748" s="33"/>
      <c r="AF748" s="33"/>
      <c r="AK748" s="33"/>
    </row>
    <row r="749">
      <c r="L749" s="33"/>
      <c r="W749" s="33"/>
      <c r="AB749" s="33"/>
      <c r="AF749" s="33"/>
      <c r="AK749" s="33"/>
    </row>
    <row r="750">
      <c r="L750" s="33"/>
      <c r="W750" s="33"/>
      <c r="AB750" s="33"/>
      <c r="AF750" s="33"/>
      <c r="AK750" s="33"/>
    </row>
    <row r="751">
      <c r="L751" s="33"/>
      <c r="W751" s="33"/>
      <c r="AB751" s="33"/>
      <c r="AF751" s="33"/>
      <c r="AK751" s="33"/>
    </row>
    <row r="752">
      <c r="L752" s="33"/>
      <c r="W752" s="33"/>
      <c r="AB752" s="33"/>
      <c r="AF752" s="33"/>
      <c r="AK752" s="33"/>
    </row>
    <row r="753">
      <c r="L753" s="33"/>
      <c r="W753" s="33"/>
      <c r="AB753" s="33"/>
      <c r="AF753" s="33"/>
      <c r="AK753" s="33"/>
    </row>
    <row r="754">
      <c r="L754" s="33"/>
      <c r="W754" s="33"/>
      <c r="AB754" s="33"/>
      <c r="AF754" s="33"/>
      <c r="AK754" s="33"/>
    </row>
    <row r="755">
      <c r="L755" s="33"/>
      <c r="W755" s="33"/>
      <c r="AB755" s="33"/>
      <c r="AF755" s="33"/>
      <c r="AK755" s="33"/>
    </row>
    <row r="756">
      <c r="L756" s="33"/>
      <c r="W756" s="33"/>
      <c r="AB756" s="33"/>
      <c r="AF756" s="33"/>
      <c r="AK756" s="33"/>
    </row>
    <row r="757">
      <c r="L757" s="33"/>
      <c r="W757" s="33"/>
      <c r="AB757" s="33"/>
      <c r="AF757" s="33"/>
      <c r="AK757" s="33"/>
    </row>
    <row r="758">
      <c r="L758" s="33"/>
      <c r="W758" s="33"/>
      <c r="AB758" s="33"/>
      <c r="AF758" s="33"/>
      <c r="AK758" s="33"/>
    </row>
    <row r="759">
      <c r="L759" s="33"/>
      <c r="W759" s="33"/>
      <c r="AB759" s="33"/>
      <c r="AF759" s="33"/>
      <c r="AK759" s="33"/>
    </row>
    <row r="760">
      <c r="L760" s="33"/>
      <c r="W760" s="33"/>
      <c r="AB760" s="33"/>
      <c r="AF760" s="33"/>
      <c r="AK760" s="33"/>
    </row>
    <row r="761">
      <c r="L761" s="33"/>
      <c r="W761" s="33"/>
      <c r="AB761" s="33"/>
      <c r="AF761" s="33"/>
      <c r="AK761" s="33"/>
    </row>
    <row r="762">
      <c r="L762" s="33"/>
      <c r="W762" s="33"/>
      <c r="AB762" s="33"/>
      <c r="AF762" s="33"/>
      <c r="AK762" s="33"/>
    </row>
    <row r="763">
      <c r="L763" s="33"/>
      <c r="W763" s="33"/>
      <c r="AB763" s="33"/>
      <c r="AF763" s="33"/>
      <c r="AK763" s="33"/>
    </row>
    <row r="764">
      <c r="L764" s="33"/>
      <c r="W764" s="33"/>
      <c r="AB764" s="33"/>
      <c r="AF764" s="33"/>
      <c r="AK764" s="33"/>
    </row>
    <row r="765">
      <c r="L765" s="33"/>
      <c r="W765" s="33"/>
      <c r="AB765" s="33"/>
      <c r="AF765" s="33"/>
      <c r="AK765" s="33"/>
    </row>
    <row r="766">
      <c r="L766" s="33"/>
      <c r="W766" s="33"/>
      <c r="AB766" s="33"/>
      <c r="AF766" s="33"/>
      <c r="AK766" s="33"/>
    </row>
    <row r="767">
      <c r="L767" s="33"/>
      <c r="W767" s="33"/>
      <c r="AB767" s="33"/>
      <c r="AF767" s="33"/>
      <c r="AK767" s="33"/>
    </row>
    <row r="768">
      <c r="L768" s="33"/>
      <c r="W768" s="33"/>
      <c r="AB768" s="33"/>
      <c r="AF768" s="33"/>
      <c r="AK768" s="33"/>
    </row>
    <row r="769">
      <c r="L769" s="33"/>
      <c r="W769" s="33"/>
      <c r="AB769" s="33"/>
      <c r="AF769" s="33"/>
      <c r="AK769" s="33"/>
    </row>
    <row r="770">
      <c r="L770" s="33"/>
      <c r="W770" s="33"/>
      <c r="AB770" s="33"/>
      <c r="AF770" s="33"/>
      <c r="AK770" s="33"/>
    </row>
    <row r="771">
      <c r="L771" s="33"/>
      <c r="W771" s="33"/>
      <c r="AB771" s="33"/>
      <c r="AF771" s="33"/>
      <c r="AK771" s="33"/>
    </row>
    <row r="772">
      <c r="L772" s="33"/>
      <c r="W772" s="33"/>
      <c r="AB772" s="33"/>
      <c r="AF772" s="33"/>
      <c r="AK772" s="33"/>
    </row>
    <row r="773">
      <c r="L773" s="33"/>
      <c r="W773" s="33"/>
      <c r="AB773" s="33"/>
      <c r="AF773" s="33"/>
      <c r="AK773" s="33"/>
    </row>
    <row r="774">
      <c r="L774" s="33"/>
      <c r="W774" s="33"/>
      <c r="AB774" s="33"/>
      <c r="AF774" s="33"/>
      <c r="AK774" s="33"/>
    </row>
    <row r="775">
      <c r="L775" s="33"/>
      <c r="W775" s="33"/>
      <c r="AB775" s="33"/>
      <c r="AF775" s="33"/>
      <c r="AK775" s="33"/>
    </row>
    <row r="776">
      <c r="L776" s="33"/>
      <c r="W776" s="33"/>
      <c r="AB776" s="33"/>
      <c r="AF776" s="33"/>
      <c r="AK776" s="33"/>
    </row>
    <row r="777">
      <c r="L777" s="33"/>
      <c r="W777" s="33"/>
      <c r="AB777" s="33"/>
      <c r="AF777" s="33"/>
      <c r="AK777" s="33"/>
    </row>
    <row r="778">
      <c r="L778" s="33"/>
      <c r="W778" s="33"/>
      <c r="AB778" s="33"/>
      <c r="AF778" s="33"/>
      <c r="AK778" s="33"/>
    </row>
    <row r="779">
      <c r="L779" s="33"/>
      <c r="W779" s="33"/>
      <c r="AB779" s="33"/>
      <c r="AF779" s="33"/>
      <c r="AK779" s="33"/>
    </row>
    <row r="780">
      <c r="L780" s="33"/>
      <c r="W780" s="33"/>
      <c r="AB780" s="33"/>
      <c r="AF780" s="33"/>
      <c r="AK780" s="33"/>
    </row>
    <row r="781">
      <c r="L781" s="33"/>
      <c r="W781" s="33"/>
      <c r="AB781" s="33"/>
      <c r="AF781" s="33"/>
      <c r="AK781" s="33"/>
    </row>
    <row r="782">
      <c r="L782" s="33"/>
      <c r="W782" s="33"/>
      <c r="AB782" s="33"/>
      <c r="AF782" s="33"/>
      <c r="AK782" s="33"/>
    </row>
    <row r="783">
      <c r="L783" s="33"/>
      <c r="W783" s="33"/>
      <c r="AB783" s="33"/>
      <c r="AF783" s="33"/>
      <c r="AK783" s="33"/>
    </row>
    <row r="784">
      <c r="L784" s="33"/>
      <c r="W784" s="33"/>
      <c r="AB784" s="33"/>
      <c r="AF784" s="33"/>
      <c r="AK784" s="33"/>
    </row>
    <row r="785">
      <c r="L785" s="33"/>
      <c r="W785" s="33"/>
      <c r="AB785" s="33"/>
      <c r="AF785" s="33"/>
      <c r="AK785" s="33"/>
    </row>
    <row r="786">
      <c r="L786" s="33"/>
      <c r="W786" s="33"/>
      <c r="AB786" s="33"/>
      <c r="AF786" s="33"/>
      <c r="AK786" s="33"/>
    </row>
    <row r="787">
      <c r="L787" s="33"/>
      <c r="W787" s="33"/>
      <c r="AB787" s="33"/>
      <c r="AF787" s="33"/>
      <c r="AK787" s="33"/>
    </row>
    <row r="788">
      <c r="L788" s="33"/>
      <c r="W788" s="33"/>
      <c r="AB788" s="33"/>
      <c r="AF788" s="33"/>
      <c r="AK788" s="33"/>
    </row>
    <row r="789">
      <c r="L789" s="33"/>
      <c r="W789" s="33"/>
      <c r="AB789" s="33"/>
      <c r="AF789" s="33"/>
      <c r="AK789" s="33"/>
    </row>
    <row r="790">
      <c r="L790" s="33"/>
      <c r="W790" s="33"/>
      <c r="AB790" s="33"/>
      <c r="AF790" s="33"/>
      <c r="AK790" s="33"/>
    </row>
    <row r="791">
      <c r="L791" s="33"/>
      <c r="W791" s="33"/>
      <c r="AB791" s="33"/>
      <c r="AF791" s="33"/>
      <c r="AK791" s="33"/>
    </row>
    <row r="792">
      <c r="L792" s="33"/>
      <c r="W792" s="33"/>
      <c r="AB792" s="33"/>
      <c r="AF792" s="33"/>
      <c r="AK792" s="33"/>
    </row>
    <row r="793">
      <c r="L793" s="33"/>
      <c r="W793" s="33"/>
      <c r="AB793" s="33"/>
      <c r="AF793" s="33"/>
      <c r="AK793" s="33"/>
    </row>
    <row r="794">
      <c r="L794" s="33"/>
      <c r="W794" s="33"/>
      <c r="AB794" s="33"/>
      <c r="AF794" s="33"/>
      <c r="AK794" s="33"/>
    </row>
    <row r="795">
      <c r="L795" s="33"/>
      <c r="W795" s="33"/>
      <c r="AB795" s="33"/>
      <c r="AF795" s="33"/>
      <c r="AK795" s="33"/>
    </row>
    <row r="796">
      <c r="L796" s="33"/>
      <c r="W796" s="33"/>
      <c r="AB796" s="33"/>
      <c r="AF796" s="33"/>
      <c r="AK796" s="33"/>
    </row>
    <row r="797">
      <c r="L797" s="33"/>
      <c r="W797" s="33"/>
      <c r="AB797" s="33"/>
      <c r="AF797" s="33"/>
      <c r="AK797" s="33"/>
    </row>
    <row r="798">
      <c r="L798" s="33"/>
      <c r="W798" s="33"/>
      <c r="AB798" s="33"/>
      <c r="AF798" s="33"/>
      <c r="AK798" s="33"/>
    </row>
    <row r="799">
      <c r="L799" s="33"/>
      <c r="W799" s="33"/>
      <c r="AB799" s="33"/>
      <c r="AF799" s="33"/>
      <c r="AK799" s="33"/>
    </row>
    <row r="800">
      <c r="L800" s="33"/>
      <c r="W800" s="33"/>
      <c r="AB800" s="33"/>
      <c r="AF800" s="33"/>
      <c r="AK800" s="33"/>
    </row>
    <row r="801">
      <c r="L801" s="33"/>
      <c r="W801" s="33"/>
      <c r="AB801" s="33"/>
      <c r="AF801" s="33"/>
      <c r="AK801" s="33"/>
    </row>
    <row r="802">
      <c r="L802" s="33"/>
      <c r="W802" s="33"/>
      <c r="AB802" s="33"/>
      <c r="AF802" s="33"/>
      <c r="AK802" s="33"/>
    </row>
    <row r="803">
      <c r="L803" s="33"/>
      <c r="W803" s="33"/>
      <c r="AB803" s="33"/>
      <c r="AF803" s="33"/>
      <c r="AK803" s="33"/>
    </row>
    <row r="804">
      <c r="L804" s="33"/>
      <c r="W804" s="33"/>
      <c r="AB804" s="33"/>
      <c r="AF804" s="33"/>
      <c r="AK804" s="33"/>
    </row>
    <row r="805">
      <c r="L805" s="33"/>
      <c r="W805" s="33"/>
      <c r="AB805" s="33"/>
      <c r="AF805" s="33"/>
      <c r="AK805" s="33"/>
    </row>
    <row r="806">
      <c r="L806" s="33"/>
      <c r="W806" s="33"/>
      <c r="AB806" s="33"/>
      <c r="AF806" s="33"/>
      <c r="AK806" s="33"/>
    </row>
    <row r="807">
      <c r="L807" s="33"/>
      <c r="W807" s="33"/>
      <c r="AB807" s="33"/>
      <c r="AF807" s="33"/>
      <c r="AK807" s="33"/>
    </row>
    <row r="808">
      <c r="L808" s="33"/>
      <c r="W808" s="33"/>
      <c r="AB808" s="33"/>
      <c r="AF808" s="33"/>
      <c r="AK808" s="33"/>
    </row>
    <row r="809">
      <c r="L809" s="33"/>
      <c r="W809" s="33"/>
      <c r="AB809" s="33"/>
      <c r="AF809" s="33"/>
      <c r="AK809" s="33"/>
    </row>
    <row r="810">
      <c r="L810" s="33"/>
      <c r="W810" s="33"/>
      <c r="AB810" s="33"/>
      <c r="AF810" s="33"/>
      <c r="AK810" s="33"/>
    </row>
    <row r="811">
      <c r="L811" s="33"/>
      <c r="W811" s="33"/>
      <c r="AB811" s="33"/>
      <c r="AF811" s="33"/>
      <c r="AK811" s="33"/>
    </row>
    <row r="812">
      <c r="L812" s="33"/>
      <c r="W812" s="33"/>
      <c r="AB812" s="33"/>
      <c r="AF812" s="33"/>
      <c r="AK812" s="33"/>
    </row>
    <row r="813">
      <c r="L813" s="33"/>
      <c r="W813" s="33"/>
      <c r="AB813" s="33"/>
      <c r="AF813" s="33"/>
      <c r="AK813" s="33"/>
    </row>
    <row r="814">
      <c r="L814" s="33"/>
      <c r="W814" s="33"/>
      <c r="AB814" s="33"/>
      <c r="AF814" s="33"/>
      <c r="AK814" s="33"/>
    </row>
    <row r="815">
      <c r="L815" s="33"/>
      <c r="W815" s="33"/>
      <c r="AB815" s="33"/>
      <c r="AF815" s="33"/>
      <c r="AK815" s="33"/>
    </row>
    <row r="816">
      <c r="L816" s="33"/>
      <c r="W816" s="33"/>
      <c r="AB816" s="33"/>
      <c r="AF816" s="33"/>
      <c r="AK816" s="33"/>
    </row>
    <row r="817">
      <c r="L817" s="33"/>
      <c r="W817" s="33"/>
      <c r="AB817" s="33"/>
      <c r="AF817" s="33"/>
      <c r="AK817" s="33"/>
    </row>
    <row r="818">
      <c r="L818" s="33"/>
      <c r="W818" s="33"/>
      <c r="AB818" s="33"/>
      <c r="AF818" s="33"/>
      <c r="AK818" s="33"/>
    </row>
    <row r="819">
      <c r="L819" s="33"/>
      <c r="W819" s="33"/>
      <c r="AB819" s="33"/>
      <c r="AF819" s="33"/>
      <c r="AK819" s="33"/>
    </row>
    <row r="820">
      <c r="L820" s="33"/>
      <c r="W820" s="33"/>
      <c r="AB820" s="33"/>
      <c r="AF820" s="33"/>
      <c r="AK820" s="33"/>
    </row>
    <row r="821">
      <c r="L821" s="33"/>
      <c r="W821" s="33"/>
      <c r="AB821" s="33"/>
      <c r="AF821" s="33"/>
      <c r="AK821" s="33"/>
    </row>
    <row r="822">
      <c r="L822" s="33"/>
      <c r="W822" s="33"/>
      <c r="AB822" s="33"/>
      <c r="AF822" s="33"/>
      <c r="AK822" s="33"/>
    </row>
    <row r="823">
      <c r="L823" s="33"/>
      <c r="W823" s="33"/>
      <c r="AB823" s="33"/>
      <c r="AF823" s="33"/>
      <c r="AK823" s="33"/>
    </row>
    <row r="824">
      <c r="L824" s="33"/>
      <c r="W824" s="33"/>
      <c r="AB824" s="33"/>
      <c r="AF824" s="33"/>
      <c r="AK824" s="33"/>
    </row>
    <row r="825">
      <c r="L825" s="33"/>
      <c r="W825" s="33"/>
      <c r="AB825" s="33"/>
      <c r="AF825" s="33"/>
      <c r="AK825" s="33"/>
    </row>
    <row r="826">
      <c r="L826" s="33"/>
      <c r="W826" s="33"/>
      <c r="AB826" s="33"/>
      <c r="AF826" s="33"/>
      <c r="AK826" s="33"/>
    </row>
    <row r="827">
      <c r="L827" s="33"/>
      <c r="W827" s="33"/>
      <c r="AB827" s="33"/>
      <c r="AF827" s="33"/>
      <c r="AK827" s="33"/>
    </row>
    <row r="828">
      <c r="L828" s="33"/>
      <c r="W828" s="33"/>
      <c r="AB828" s="33"/>
      <c r="AF828" s="33"/>
      <c r="AK828" s="33"/>
    </row>
    <row r="829">
      <c r="L829" s="33"/>
      <c r="W829" s="33"/>
      <c r="AB829" s="33"/>
      <c r="AF829" s="33"/>
      <c r="AK829" s="33"/>
    </row>
    <row r="830">
      <c r="L830" s="33"/>
      <c r="W830" s="33"/>
      <c r="AB830" s="33"/>
      <c r="AF830" s="33"/>
      <c r="AK830" s="33"/>
    </row>
    <row r="831">
      <c r="L831" s="33"/>
      <c r="W831" s="33"/>
      <c r="AB831" s="33"/>
      <c r="AF831" s="33"/>
      <c r="AK831" s="33"/>
    </row>
    <row r="832">
      <c r="L832" s="33"/>
      <c r="W832" s="33"/>
      <c r="AB832" s="33"/>
      <c r="AF832" s="33"/>
      <c r="AK832" s="33"/>
    </row>
    <row r="833">
      <c r="L833" s="33"/>
      <c r="W833" s="33"/>
      <c r="AB833" s="33"/>
      <c r="AF833" s="33"/>
      <c r="AK833" s="33"/>
    </row>
    <row r="834">
      <c r="L834" s="33"/>
      <c r="W834" s="33"/>
      <c r="AB834" s="33"/>
      <c r="AF834" s="33"/>
      <c r="AK834" s="33"/>
    </row>
    <row r="835">
      <c r="L835" s="33"/>
      <c r="W835" s="33"/>
      <c r="AB835" s="33"/>
      <c r="AF835" s="33"/>
      <c r="AK835" s="33"/>
    </row>
    <row r="836">
      <c r="L836" s="33"/>
      <c r="W836" s="33"/>
      <c r="AB836" s="33"/>
      <c r="AF836" s="33"/>
      <c r="AK836" s="33"/>
    </row>
    <row r="837">
      <c r="L837" s="33"/>
      <c r="W837" s="33"/>
      <c r="AB837" s="33"/>
      <c r="AF837" s="33"/>
      <c r="AK837" s="33"/>
    </row>
    <row r="838">
      <c r="L838" s="33"/>
      <c r="W838" s="33"/>
      <c r="AB838" s="33"/>
      <c r="AF838" s="33"/>
      <c r="AK838" s="33"/>
    </row>
    <row r="839">
      <c r="L839" s="33"/>
      <c r="W839" s="33"/>
      <c r="AB839" s="33"/>
      <c r="AF839" s="33"/>
      <c r="AK839" s="33"/>
    </row>
    <row r="840">
      <c r="L840" s="33"/>
      <c r="W840" s="33"/>
      <c r="AB840" s="33"/>
      <c r="AF840" s="33"/>
      <c r="AK840" s="33"/>
    </row>
    <row r="841">
      <c r="L841" s="33"/>
      <c r="W841" s="33"/>
      <c r="AB841" s="33"/>
      <c r="AF841" s="33"/>
      <c r="AK841" s="33"/>
    </row>
    <row r="842">
      <c r="L842" s="33"/>
      <c r="W842" s="33"/>
      <c r="AB842" s="33"/>
      <c r="AF842" s="33"/>
      <c r="AK842" s="33"/>
    </row>
    <row r="843">
      <c r="L843" s="33"/>
      <c r="W843" s="33"/>
      <c r="AB843" s="33"/>
      <c r="AF843" s="33"/>
      <c r="AK843" s="33"/>
    </row>
    <row r="844">
      <c r="L844" s="33"/>
      <c r="W844" s="33"/>
      <c r="AB844" s="33"/>
      <c r="AF844" s="33"/>
      <c r="AK844" s="33"/>
    </row>
    <row r="845">
      <c r="L845" s="33"/>
      <c r="W845" s="33"/>
      <c r="AB845" s="33"/>
      <c r="AF845" s="33"/>
      <c r="AK845" s="33"/>
    </row>
    <row r="846">
      <c r="L846" s="33"/>
      <c r="W846" s="33"/>
      <c r="AB846" s="33"/>
      <c r="AF846" s="33"/>
      <c r="AK846" s="33"/>
    </row>
    <row r="847">
      <c r="L847" s="33"/>
      <c r="W847" s="33"/>
      <c r="AB847" s="33"/>
      <c r="AF847" s="33"/>
      <c r="AK847" s="33"/>
    </row>
    <row r="848">
      <c r="L848" s="33"/>
      <c r="W848" s="33"/>
      <c r="AB848" s="33"/>
      <c r="AF848" s="33"/>
      <c r="AK848" s="33"/>
    </row>
    <row r="849">
      <c r="L849" s="33"/>
      <c r="W849" s="33"/>
      <c r="AB849" s="33"/>
      <c r="AF849" s="33"/>
      <c r="AK849" s="33"/>
    </row>
    <row r="850">
      <c r="L850" s="33"/>
      <c r="W850" s="33"/>
      <c r="AB850" s="33"/>
      <c r="AF850" s="33"/>
      <c r="AK850" s="33"/>
    </row>
    <row r="851">
      <c r="L851" s="33"/>
      <c r="W851" s="33"/>
      <c r="AB851" s="33"/>
      <c r="AF851" s="33"/>
      <c r="AK851" s="33"/>
    </row>
    <row r="852">
      <c r="L852" s="33"/>
      <c r="W852" s="33"/>
      <c r="AB852" s="33"/>
      <c r="AF852" s="33"/>
      <c r="AK852" s="33"/>
    </row>
    <row r="853">
      <c r="L853" s="33"/>
      <c r="W853" s="33"/>
      <c r="AB853" s="33"/>
      <c r="AF853" s="33"/>
      <c r="AK853" s="33"/>
    </row>
    <row r="854">
      <c r="L854" s="33"/>
      <c r="W854" s="33"/>
      <c r="AB854" s="33"/>
      <c r="AF854" s="33"/>
      <c r="AK854" s="33"/>
    </row>
    <row r="855">
      <c r="L855" s="33"/>
      <c r="W855" s="33"/>
      <c r="AB855" s="33"/>
      <c r="AF855" s="33"/>
      <c r="AK855" s="33"/>
    </row>
    <row r="856">
      <c r="L856" s="33"/>
      <c r="W856" s="33"/>
      <c r="AB856" s="33"/>
      <c r="AF856" s="33"/>
      <c r="AK856" s="33"/>
    </row>
    <row r="857">
      <c r="L857" s="33"/>
      <c r="W857" s="33"/>
      <c r="AB857" s="33"/>
      <c r="AF857" s="33"/>
      <c r="AK857" s="33"/>
    </row>
    <row r="858">
      <c r="L858" s="33"/>
      <c r="W858" s="33"/>
      <c r="AB858" s="33"/>
      <c r="AF858" s="33"/>
      <c r="AK858" s="33"/>
    </row>
    <row r="859">
      <c r="L859" s="33"/>
      <c r="W859" s="33"/>
      <c r="AB859" s="33"/>
      <c r="AF859" s="33"/>
      <c r="AK859" s="33"/>
    </row>
    <row r="860">
      <c r="L860" s="33"/>
      <c r="W860" s="33"/>
      <c r="AB860" s="33"/>
      <c r="AF860" s="33"/>
      <c r="AK860" s="33"/>
    </row>
    <row r="861">
      <c r="L861" s="33"/>
      <c r="W861" s="33"/>
      <c r="AB861" s="33"/>
      <c r="AF861" s="33"/>
      <c r="AK861" s="33"/>
    </row>
    <row r="862">
      <c r="L862" s="33"/>
      <c r="W862" s="33"/>
      <c r="AB862" s="33"/>
      <c r="AF862" s="33"/>
      <c r="AK862" s="33"/>
    </row>
    <row r="863">
      <c r="L863" s="33"/>
      <c r="W863" s="33"/>
      <c r="AB863" s="33"/>
      <c r="AF863" s="33"/>
      <c r="AK863" s="33"/>
    </row>
    <row r="864">
      <c r="L864" s="33"/>
      <c r="W864" s="33"/>
      <c r="AB864" s="33"/>
      <c r="AF864" s="33"/>
      <c r="AK864" s="33"/>
    </row>
    <row r="865">
      <c r="L865" s="33"/>
      <c r="W865" s="33"/>
      <c r="AB865" s="33"/>
      <c r="AF865" s="33"/>
      <c r="AK865" s="33"/>
    </row>
    <row r="866">
      <c r="L866" s="33"/>
      <c r="W866" s="33"/>
      <c r="AB866" s="33"/>
      <c r="AF866" s="33"/>
      <c r="AK866" s="33"/>
    </row>
    <row r="867">
      <c r="L867" s="33"/>
      <c r="W867" s="33"/>
      <c r="AB867" s="33"/>
      <c r="AF867" s="33"/>
      <c r="AK867" s="33"/>
    </row>
    <row r="868">
      <c r="L868" s="33"/>
      <c r="W868" s="33"/>
      <c r="AB868" s="33"/>
      <c r="AF868" s="33"/>
      <c r="AK868" s="33"/>
    </row>
    <row r="869">
      <c r="L869" s="33"/>
      <c r="W869" s="33"/>
      <c r="AB869" s="33"/>
      <c r="AF869" s="33"/>
      <c r="AK869" s="33"/>
    </row>
    <row r="870">
      <c r="L870" s="33"/>
      <c r="W870" s="33"/>
      <c r="AB870" s="33"/>
      <c r="AF870" s="33"/>
      <c r="AK870" s="33"/>
    </row>
    <row r="871">
      <c r="L871" s="33"/>
      <c r="W871" s="33"/>
      <c r="AB871" s="33"/>
      <c r="AF871" s="33"/>
      <c r="AK871" s="33"/>
    </row>
    <row r="872">
      <c r="L872" s="33"/>
      <c r="W872" s="33"/>
      <c r="AB872" s="33"/>
      <c r="AF872" s="33"/>
      <c r="AK872" s="33"/>
    </row>
    <row r="873">
      <c r="L873" s="33"/>
      <c r="W873" s="33"/>
      <c r="AB873" s="33"/>
      <c r="AF873" s="33"/>
      <c r="AK873" s="33"/>
    </row>
    <row r="874">
      <c r="L874" s="33"/>
      <c r="W874" s="33"/>
      <c r="AB874" s="33"/>
      <c r="AF874" s="33"/>
      <c r="AK874" s="33"/>
    </row>
    <row r="875">
      <c r="L875" s="33"/>
      <c r="W875" s="33"/>
      <c r="AB875" s="33"/>
      <c r="AF875" s="33"/>
      <c r="AK875" s="33"/>
    </row>
    <row r="876">
      <c r="L876" s="33"/>
      <c r="W876" s="33"/>
      <c r="AB876" s="33"/>
      <c r="AF876" s="33"/>
      <c r="AK876" s="33"/>
    </row>
    <row r="877">
      <c r="L877" s="33"/>
      <c r="W877" s="33"/>
      <c r="AB877" s="33"/>
      <c r="AF877" s="33"/>
      <c r="AK877" s="33"/>
    </row>
    <row r="878">
      <c r="L878" s="33"/>
      <c r="W878" s="33"/>
      <c r="AB878" s="33"/>
      <c r="AF878" s="33"/>
      <c r="AK878" s="33"/>
    </row>
    <row r="879">
      <c r="L879" s="33"/>
      <c r="W879" s="33"/>
      <c r="AB879" s="33"/>
      <c r="AF879" s="33"/>
      <c r="AK879" s="33"/>
    </row>
    <row r="880">
      <c r="L880" s="33"/>
      <c r="W880" s="33"/>
      <c r="AB880" s="33"/>
      <c r="AF880" s="33"/>
      <c r="AK880" s="33"/>
    </row>
    <row r="881">
      <c r="L881" s="33"/>
      <c r="W881" s="33"/>
      <c r="AB881" s="33"/>
      <c r="AF881" s="33"/>
      <c r="AK881" s="33"/>
    </row>
    <row r="882">
      <c r="L882" s="33"/>
      <c r="W882" s="33"/>
      <c r="AB882" s="33"/>
      <c r="AF882" s="33"/>
      <c r="AK882" s="33"/>
    </row>
    <row r="883">
      <c r="L883" s="33"/>
      <c r="W883" s="33"/>
      <c r="AB883" s="33"/>
      <c r="AF883" s="33"/>
      <c r="AK883" s="33"/>
    </row>
    <row r="884">
      <c r="L884" s="33"/>
      <c r="W884" s="33"/>
      <c r="AB884" s="33"/>
      <c r="AF884" s="33"/>
      <c r="AK884" s="33"/>
    </row>
    <row r="885">
      <c r="L885" s="33"/>
      <c r="W885" s="33"/>
      <c r="AB885" s="33"/>
      <c r="AF885" s="33"/>
      <c r="AK885" s="33"/>
    </row>
    <row r="886">
      <c r="L886" s="33"/>
      <c r="W886" s="33"/>
      <c r="AB886" s="33"/>
      <c r="AF886" s="33"/>
      <c r="AK886" s="33"/>
    </row>
    <row r="887">
      <c r="L887" s="33"/>
      <c r="W887" s="33"/>
      <c r="AB887" s="33"/>
      <c r="AF887" s="33"/>
      <c r="AK887" s="33"/>
    </row>
    <row r="888">
      <c r="L888" s="33"/>
      <c r="W888" s="33"/>
      <c r="AB888" s="33"/>
      <c r="AF888" s="33"/>
      <c r="AK888" s="33"/>
    </row>
    <row r="889">
      <c r="L889" s="33"/>
      <c r="W889" s="33"/>
      <c r="AB889" s="33"/>
      <c r="AF889" s="33"/>
      <c r="AK889" s="33"/>
    </row>
    <row r="890">
      <c r="L890" s="33"/>
      <c r="W890" s="33"/>
      <c r="AB890" s="33"/>
      <c r="AF890" s="33"/>
      <c r="AK890" s="33"/>
    </row>
    <row r="891">
      <c r="L891" s="33"/>
      <c r="W891" s="33"/>
      <c r="AB891" s="33"/>
      <c r="AF891" s="33"/>
      <c r="AK891" s="33"/>
    </row>
    <row r="892">
      <c r="L892" s="33"/>
      <c r="W892" s="33"/>
      <c r="AB892" s="33"/>
      <c r="AF892" s="33"/>
      <c r="AK892" s="33"/>
    </row>
    <row r="893">
      <c r="L893" s="33"/>
      <c r="W893" s="33"/>
      <c r="AB893" s="33"/>
      <c r="AF893" s="33"/>
      <c r="AK893" s="33"/>
    </row>
    <row r="894">
      <c r="L894" s="33"/>
      <c r="W894" s="33"/>
      <c r="AB894" s="33"/>
      <c r="AF894" s="33"/>
      <c r="AK894" s="33"/>
    </row>
    <row r="895">
      <c r="L895" s="33"/>
      <c r="W895" s="33"/>
      <c r="AB895" s="33"/>
      <c r="AF895" s="33"/>
      <c r="AK895" s="33"/>
    </row>
    <row r="896">
      <c r="L896" s="33"/>
      <c r="W896" s="33"/>
      <c r="AB896" s="33"/>
      <c r="AF896" s="33"/>
      <c r="AK896" s="33"/>
    </row>
    <row r="897">
      <c r="L897" s="33"/>
      <c r="W897" s="33"/>
      <c r="AB897" s="33"/>
      <c r="AF897" s="33"/>
      <c r="AK897" s="33"/>
    </row>
    <row r="898">
      <c r="L898" s="33"/>
      <c r="W898" s="33"/>
      <c r="AB898" s="33"/>
      <c r="AF898" s="33"/>
      <c r="AK898" s="33"/>
    </row>
    <row r="899">
      <c r="L899" s="33"/>
      <c r="W899" s="33"/>
      <c r="AB899" s="33"/>
      <c r="AF899" s="33"/>
      <c r="AK899" s="33"/>
    </row>
    <row r="900">
      <c r="L900" s="33"/>
      <c r="W900" s="33"/>
      <c r="AB900" s="33"/>
      <c r="AF900" s="33"/>
      <c r="AK900" s="33"/>
    </row>
    <row r="901">
      <c r="L901" s="33"/>
      <c r="W901" s="33"/>
      <c r="AB901" s="33"/>
      <c r="AF901" s="33"/>
      <c r="AK901" s="33"/>
    </row>
    <row r="902">
      <c r="L902" s="33"/>
      <c r="W902" s="33"/>
      <c r="AB902" s="33"/>
      <c r="AF902" s="33"/>
      <c r="AK902" s="33"/>
    </row>
    <row r="903">
      <c r="L903" s="33"/>
      <c r="W903" s="33"/>
      <c r="AB903" s="33"/>
      <c r="AF903" s="33"/>
      <c r="AK903" s="33"/>
    </row>
    <row r="904">
      <c r="L904" s="33"/>
      <c r="W904" s="33"/>
      <c r="AB904" s="33"/>
      <c r="AF904" s="33"/>
      <c r="AK904" s="33"/>
    </row>
    <row r="905">
      <c r="L905" s="33"/>
      <c r="W905" s="33"/>
      <c r="AB905" s="33"/>
      <c r="AF905" s="33"/>
      <c r="AK905" s="33"/>
    </row>
    <row r="906">
      <c r="L906" s="33"/>
      <c r="W906" s="33"/>
      <c r="AB906" s="33"/>
      <c r="AF906" s="33"/>
      <c r="AK906" s="33"/>
    </row>
    <row r="907">
      <c r="L907" s="33"/>
      <c r="W907" s="33"/>
      <c r="AB907" s="33"/>
      <c r="AF907" s="33"/>
      <c r="AK907" s="33"/>
    </row>
    <row r="908">
      <c r="L908" s="33"/>
      <c r="W908" s="33"/>
      <c r="AB908" s="33"/>
      <c r="AF908" s="33"/>
      <c r="AK908" s="33"/>
    </row>
    <row r="909">
      <c r="L909" s="33"/>
      <c r="W909" s="33"/>
      <c r="AB909" s="33"/>
      <c r="AF909" s="33"/>
      <c r="AK909" s="33"/>
    </row>
    <row r="910">
      <c r="L910" s="33"/>
      <c r="W910" s="33"/>
      <c r="AB910" s="33"/>
      <c r="AF910" s="33"/>
      <c r="AK910" s="33"/>
    </row>
    <row r="911">
      <c r="L911" s="33"/>
      <c r="W911" s="33"/>
      <c r="AB911" s="33"/>
      <c r="AF911" s="33"/>
      <c r="AK911" s="33"/>
    </row>
    <row r="912">
      <c r="L912" s="33"/>
      <c r="W912" s="33"/>
      <c r="AB912" s="33"/>
      <c r="AF912" s="33"/>
      <c r="AK912" s="33"/>
    </row>
    <row r="913">
      <c r="L913" s="33"/>
      <c r="W913" s="33"/>
      <c r="AB913" s="33"/>
      <c r="AF913" s="33"/>
      <c r="AK913" s="33"/>
    </row>
    <row r="914">
      <c r="L914" s="33"/>
      <c r="W914" s="33"/>
      <c r="AB914" s="33"/>
      <c r="AF914" s="33"/>
      <c r="AK914" s="33"/>
    </row>
    <row r="915">
      <c r="L915" s="33"/>
      <c r="W915" s="33"/>
      <c r="AB915" s="33"/>
      <c r="AF915" s="33"/>
      <c r="AK915" s="33"/>
    </row>
    <row r="916">
      <c r="L916" s="33"/>
      <c r="W916" s="33"/>
      <c r="AB916" s="33"/>
      <c r="AF916" s="33"/>
      <c r="AK916" s="33"/>
    </row>
    <row r="917">
      <c r="L917" s="33"/>
      <c r="W917" s="33"/>
      <c r="AB917" s="33"/>
      <c r="AF917" s="33"/>
      <c r="AK917" s="33"/>
    </row>
    <row r="918">
      <c r="L918" s="33"/>
      <c r="W918" s="33"/>
      <c r="AB918" s="33"/>
      <c r="AF918" s="33"/>
      <c r="AK918" s="33"/>
    </row>
    <row r="919">
      <c r="L919" s="33"/>
      <c r="W919" s="33"/>
      <c r="AB919" s="33"/>
      <c r="AF919" s="33"/>
      <c r="AK919" s="33"/>
    </row>
    <row r="920">
      <c r="L920" s="33"/>
      <c r="W920" s="33"/>
      <c r="AB920" s="33"/>
      <c r="AF920" s="33"/>
      <c r="AK920" s="33"/>
    </row>
    <row r="921">
      <c r="L921" s="33"/>
      <c r="W921" s="33"/>
      <c r="AB921" s="33"/>
      <c r="AF921" s="33"/>
      <c r="AK921" s="33"/>
    </row>
    <row r="922">
      <c r="L922" s="33"/>
      <c r="W922" s="33"/>
      <c r="AB922" s="33"/>
      <c r="AF922" s="33"/>
      <c r="AK922" s="33"/>
    </row>
    <row r="923">
      <c r="L923" s="33"/>
      <c r="W923" s="33"/>
      <c r="AB923" s="33"/>
      <c r="AF923" s="33"/>
      <c r="AK923" s="33"/>
    </row>
    <row r="924">
      <c r="L924" s="33"/>
      <c r="W924" s="33"/>
      <c r="AB924" s="33"/>
      <c r="AF924" s="33"/>
      <c r="AK924" s="33"/>
    </row>
    <row r="925">
      <c r="L925" s="33"/>
      <c r="W925" s="33"/>
      <c r="AB925" s="33"/>
      <c r="AF925" s="33"/>
      <c r="AK925" s="33"/>
    </row>
    <row r="926">
      <c r="L926" s="33"/>
      <c r="W926" s="33"/>
      <c r="AB926" s="33"/>
      <c r="AF926" s="33"/>
      <c r="AK926" s="33"/>
    </row>
    <row r="927">
      <c r="L927" s="33"/>
      <c r="W927" s="33"/>
      <c r="AB927" s="33"/>
      <c r="AF927" s="33"/>
      <c r="AK927" s="33"/>
    </row>
    <row r="928">
      <c r="L928" s="33"/>
      <c r="W928" s="33"/>
      <c r="AB928" s="33"/>
      <c r="AF928" s="33"/>
      <c r="AK928" s="33"/>
    </row>
    <row r="929">
      <c r="L929" s="33"/>
      <c r="W929" s="33"/>
      <c r="AB929" s="33"/>
      <c r="AF929" s="33"/>
      <c r="AK929" s="33"/>
    </row>
    <row r="930">
      <c r="L930" s="33"/>
      <c r="W930" s="33"/>
      <c r="AB930" s="33"/>
      <c r="AF930" s="33"/>
      <c r="AK930" s="33"/>
    </row>
    <row r="931">
      <c r="L931" s="33"/>
      <c r="W931" s="33"/>
      <c r="AB931" s="33"/>
      <c r="AF931" s="33"/>
      <c r="AK931" s="33"/>
    </row>
    <row r="932">
      <c r="L932" s="33"/>
      <c r="W932" s="33"/>
      <c r="AB932" s="33"/>
      <c r="AF932" s="33"/>
      <c r="AK932" s="33"/>
    </row>
    <row r="933">
      <c r="L933" s="33"/>
      <c r="W933" s="33"/>
      <c r="AB933" s="33"/>
      <c r="AF933" s="33"/>
      <c r="AK933" s="33"/>
    </row>
    <row r="934">
      <c r="L934" s="33"/>
      <c r="W934" s="33"/>
      <c r="AB934" s="33"/>
      <c r="AF934" s="33"/>
      <c r="AK934" s="33"/>
    </row>
    <row r="935">
      <c r="L935" s="33"/>
      <c r="W935" s="33"/>
      <c r="AB935" s="33"/>
      <c r="AF935" s="33"/>
      <c r="AK935" s="33"/>
    </row>
    <row r="936">
      <c r="L936" s="33"/>
      <c r="W936" s="33"/>
      <c r="AB936" s="33"/>
      <c r="AF936" s="33"/>
      <c r="AK936" s="33"/>
    </row>
    <row r="937">
      <c r="L937" s="33"/>
      <c r="W937" s="33"/>
      <c r="AB937" s="33"/>
      <c r="AF937" s="33"/>
      <c r="AK937" s="33"/>
    </row>
    <row r="938">
      <c r="L938" s="33"/>
      <c r="W938" s="33"/>
      <c r="AB938" s="33"/>
      <c r="AF938" s="33"/>
      <c r="AK938" s="33"/>
    </row>
    <row r="939">
      <c r="L939" s="33"/>
      <c r="W939" s="33"/>
      <c r="AB939" s="33"/>
      <c r="AF939" s="33"/>
      <c r="AK939" s="33"/>
    </row>
    <row r="940">
      <c r="L940" s="33"/>
      <c r="W940" s="33"/>
      <c r="AB940" s="33"/>
      <c r="AF940" s="33"/>
      <c r="AK940" s="33"/>
    </row>
    <row r="941">
      <c r="L941" s="33"/>
      <c r="W941" s="33"/>
      <c r="AB941" s="33"/>
      <c r="AF941" s="33"/>
      <c r="AK941" s="33"/>
    </row>
    <row r="942">
      <c r="L942" s="33"/>
      <c r="W942" s="33"/>
      <c r="AB942" s="33"/>
      <c r="AF942" s="33"/>
      <c r="AK942" s="33"/>
    </row>
    <row r="943">
      <c r="L943" s="33"/>
      <c r="W943" s="33"/>
      <c r="AB943" s="33"/>
      <c r="AF943" s="33"/>
      <c r="AK943" s="33"/>
    </row>
    <row r="944">
      <c r="L944" s="33"/>
      <c r="W944" s="33"/>
      <c r="AB944" s="33"/>
      <c r="AF944" s="33"/>
      <c r="AK944" s="33"/>
    </row>
    <row r="945">
      <c r="L945" s="33"/>
      <c r="W945" s="33"/>
      <c r="AB945" s="33"/>
      <c r="AF945" s="33"/>
      <c r="AK945" s="33"/>
    </row>
    <row r="946">
      <c r="L946" s="33"/>
      <c r="W946" s="33"/>
      <c r="AB946" s="33"/>
      <c r="AF946" s="33"/>
      <c r="AK946" s="33"/>
    </row>
    <row r="947">
      <c r="L947" s="33"/>
      <c r="W947" s="33"/>
      <c r="AB947" s="33"/>
      <c r="AF947" s="33"/>
      <c r="AK947" s="33"/>
    </row>
    <row r="948">
      <c r="L948" s="33"/>
      <c r="W948" s="33"/>
      <c r="AB948" s="33"/>
      <c r="AF948" s="33"/>
      <c r="AK948" s="33"/>
    </row>
    <row r="949">
      <c r="L949" s="33"/>
      <c r="W949" s="33"/>
      <c r="AB949" s="33"/>
      <c r="AF949" s="33"/>
      <c r="AK949" s="33"/>
    </row>
    <row r="950">
      <c r="L950" s="33"/>
      <c r="W950" s="33"/>
      <c r="AB950" s="33"/>
      <c r="AF950" s="33"/>
      <c r="AK950" s="33"/>
    </row>
    <row r="951">
      <c r="L951" s="33"/>
      <c r="W951" s="33"/>
      <c r="AB951" s="33"/>
      <c r="AF951" s="33"/>
      <c r="AK951" s="33"/>
    </row>
    <row r="952">
      <c r="L952" s="33"/>
      <c r="W952" s="33"/>
      <c r="AB952" s="33"/>
      <c r="AF952" s="33"/>
      <c r="AK952" s="33"/>
    </row>
    <row r="953">
      <c r="L953" s="33"/>
      <c r="W953" s="33"/>
      <c r="AB953" s="33"/>
      <c r="AF953" s="33"/>
      <c r="AK953" s="33"/>
    </row>
    <row r="954">
      <c r="L954" s="33"/>
      <c r="W954" s="33"/>
      <c r="AB954" s="33"/>
      <c r="AF954" s="33"/>
      <c r="AK954" s="33"/>
    </row>
    <row r="955">
      <c r="L955" s="33"/>
      <c r="W955" s="33"/>
      <c r="AB955" s="33"/>
      <c r="AF955" s="33"/>
      <c r="AK955" s="33"/>
    </row>
    <row r="956">
      <c r="L956" s="33"/>
      <c r="W956" s="33"/>
      <c r="AB956" s="33"/>
      <c r="AF956" s="33"/>
      <c r="AK956" s="33"/>
    </row>
    <row r="957">
      <c r="L957" s="33"/>
      <c r="W957" s="33"/>
      <c r="AB957" s="33"/>
      <c r="AF957" s="33"/>
      <c r="AK957" s="33"/>
    </row>
    <row r="958">
      <c r="L958" s="33"/>
      <c r="W958" s="33"/>
      <c r="AB958" s="33"/>
      <c r="AF958" s="33"/>
      <c r="AK958" s="33"/>
    </row>
    <row r="959">
      <c r="L959" s="33"/>
      <c r="W959" s="33"/>
      <c r="AB959" s="33"/>
      <c r="AF959" s="33"/>
      <c r="AK959" s="33"/>
    </row>
    <row r="960">
      <c r="L960" s="33"/>
      <c r="W960" s="33"/>
      <c r="AB960" s="33"/>
      <c r="AF960" s="33"/>
      <c r="AK960" s="33"/>
    </row>
    <row r="961">
      <c r="L961" s="33"/>
      <c r="W961" s="33"/>
      <c r="AB961" s="33"/>
      <c r="AF961" s="33"/>
      <c r="AK961" s="33"/>
    </row>
    <row r="962">
      <c r="L962" s="33"/>
      <c r="W962" s="33"/>
      <c r="AB962" s="33"/>
      <c r="AF962" s="33"/>
      <c r="AK962" s="33"/>
    </row>
    <row r="963">
      <c r="L963" s="33"/>
      <c r="W963" s="33"/>
      <c r="AB963" s="33"/>
      <c r="AF963" s="33"/>
      <c r="AK963" s="33"/>
    </row>
    <row r="964">
      <c r="L964" s="33"/>
      <c r="W964" s="33"/>
      <c r="AB964" s="33"/>
      <c r="AF964" s="33"/>
      <c r="AK964" s="33"/>
    </row>
    <row r="965">
      <c r="L965" s="33"/>
      <c r="W965" s="33"/>
      <c r="AB965" s="33"/>
      <c r="AF965" s="33"/>
      <c r="AK965" s="33"/>
    </row>
    <row r="966">
      <c r="L966" s="33"/>
      <c r="W966" s="33"/>
      <c r="AB966" s="33"/>
      <c r="AF966" s="33"/>
      <c r="AK966" s="33"/>
    </row>
    <row r="967">
      <c r="L967" s="33"/>
      <c r="W967" s="33"/>
      <c r="AB967" s="33"/>
      <c r="AF967" s="33"/>
      <c r="AK967" s="33"/>
    </row>
    <row r="968">
      <c r="L968" s="33"/>
      <c r="W968" s="33"/>
      <c r="AB968" s="33"/>
      <c r="AF968" s="33"/>
      <c r="AK968" s="33"/>
    </row>
    <row r="969">
      <c r="L969" s="33"/>
      <c r="W969" s="33"/>
      <c r="AB969" s="33"/>
      <c r="AF969" s="33"/>
      <c r="AK969" s="33"/>
    </row>
    <row r="970">
      <c r="L970" s="33"/>
      <c r="W970" s="33"/>
      <c r="AB970" s="33"/>
      <c r="AF970" s="33"/>
      <c r="AK970" s="33"/>
    </row>
    <row r="971">
      <c r="L971" s="33"/>
      <c r="W971" s="33"/>
      <c r="AB971" s="33"/>
      <c r="AF971" s="33"/>
      <c r="AK971" s="33"/>
    </row>
    <row r="972">
      <c r="L972" s="33"/>
      <c r="W972" s="33"/>
      <c r="AB972" s="33"/>
      <c r="AF972" s="33"/>
      <c r="AK972" s="33"/>
    </row>
    <row r="973">
      <c r="L973" s="33"/>
      <c r="W973" s="33"/>
      <c r="AB973" s="33"/>
      <c r="AF973" s="33"/>
      <c r="AK973" s="33"/>
    </row>
    <row r="974">
      <c r="L974" s="33"/>
      <c r="W974" s="33"/>
      <c r="AB974" s="33"/>
      <c r="AF974" s="33"/>
      <c r="AK974" s="33"/>
    </row>
    <row r="975">
      <c r="L975" s="33"/>
      <c r="W975" s="33"/>
      <c r="AB975" s="33"/>
      <c r="AF975" s="33"/>
      <c r="AK975" s="33"/>
    </row>
    <row r="976">
      <c r="L976" s="33"/>
      <c r="W976" s="33"/>
      <c r="AB976" s="33"/>
      <c r="AF976" s="33"/>
      <c r="AK976" s="33"/>
    </row>
    <row r="977">
      <c r="L977" s="33"/>
      <c r="W977" s="33"/>
      <c r="AB977" s="33"/>
      <c r="AF977" s="33"/>
      <c r="AK977" s="33"/>
    </row>
    <row r="978">
      <c r="L978" s="33"/>
      <c r="W978" s="33"/>
      <c r="AB978" s="33"/>
      <c r="AF978" s="33"/>
      <c r="AK978" s="33"/>
    </row>
    <row r="979">
      <c r="L979" s="33"/>
      <c r="W979" s="33"/>
      <c r="AB979" s="33"/>
      <c r="AF979" s="33"/>
      <c r="AK979" s="33"/>
    </row>
    <row r="980">
      <c r="L980" s="33"/>
      <c r="W980" s="33"/>
      <c r="AB980" s="33"/>
      <c r="AF980" s="33"/>
      <c r="AK980" s="33"/>
    </row>
    <row r="981">
      <c r="L981" s="33"/>
      <c r="W981" s="33"/>
      <c r="AB981" s="33"/>
      <c r="AF981" s="33"/>
      <c r="AK981" s="33"/>
    </row>
    <row r="982">
      <c r="L982" s="33"/>
      <c r="W982" s="33"/>
      <c r="AB982" s="33"/>
      <c r="AF982" s="33"/>
      <c r="AK982" s="33"/>
    </row>
    <row r="983">
      <c r="L983" s="33"/>
      <c r="W983" s="33"/>
      <c r="AB983" s="33"/>
      <c r="AF983" s="33"/>
      <c r="AK983" s="33"/>
    </row>
    <row r="984">
      <c r="L984" s="33"/>
      <c r="W984" s="33"/>
      <c r="AB984" s="33"/>
      <c r="AF984" s="33"/>
      <c r="AK984" s="33"/>
    </row>
    <row r="985">
      <c r="L985" s="33"/>
      <c r="W985" s="33"/>
      <c r="AB985" s="33"/>
      <c r="AF985" s="33"/>
      <c r="AK985" s="33"/>
    </row>
    <row r="986">
      <c r="L986" s="33"/>
      <c r="W986" s="33"/>
      <c r="AB986" s="33"/>
      <c r="AF986" s="33"/>
      <c r="AK986" s="33"/>
    </row>
    <row r="987">
      <c r="L987" s="33"/>
      <c r="W987" s="33"/>
      <c r="AB987" s="33"/>
      <c r="AF987" s="33"/>
      <c r="AK987" s="33"/>
    </row>
    <row r="988">
      <c r="L988" s="33"/>
      <c r="W988" s="33"/>
      <c r="AB988" s="33"/>
      <c r="AF988" s="33"/>
      <c r="AK988" s="33"/>
    </row>
    <row r="989">
      <c r="L989" s="33"/>
      <c r="W989" s="33"/>
      <c r="AB989" s="33"/>
      <c r="AF989" s="33"/>
      <c r="AK989" s="33"/>
    </row>
    <row r="990">
      <c r="L990" s="33"/>
      <c r="W990" s="33"/>
      <c r="AB990" s="33"/>
      <c r="AF990" s="33"/>
      <c r="AK990" s="33"/>
    </row>
    <row r="991">
      <c r="L991" s="33"/>
      <c r="W991" s="33"/>
      <c r="AB991" s="33"/>
      <c r="AF991" s="33"/>
      <c r="AK991" s="33"/>
    </row>
    <row r="992">
      <c r="L992" s="33"/>
      <c r="W992" s="33"/>
      <c r="AB992" s="33"/>
      <c r="AF992" s="33"/>
      <c r="AK992" s="33"/>
    </row>
    <row r="993">
      <c r="L993" s="33"/>
      <c r="W993" s="33"/>
      <c r="AB993" s="33"/>
      <c r="AF993" s="33"/>
      <c r="AK993" s="33"/>
    </row>
    <row r="994">
      <c r="L994" s="33"/>
      <c r="W994" s="33"/>
      <c r="AB994" s="33"/>
      <c r="AF994" s="33"/>
      <c r="AK994" s="33"/>
    </row>
    <row r="995">
      <c r="L995" s="33"/>
      <c r="W995" s="33"/>
      <c r="AB995" s="33"/>
      <c r="AF995" s="33"/>
      <c r="AK995" s="33"/>
    </row>
    <row r="996">
      <c r="L996" s="33"/>
      <c r="W996" s="33"/>
      <c r="AB996" s="33"/>
      <c r="AF996" s="33"/>
      <c r="AK996" s="33"/>
    </row>
    <row r="997">
      <c r="L997" s="33"/>
      <c r="W997" s="33"/>
      <c r="AB997" s="33"/>
      <c r="AF997" s="33"/>
      <c r="AK997" s="33"/>
    </row>
    <row r="998">
      <c r="L998" s="33"/>
      <c r="W998" s="33"/>
      <c r="AB998" s="33"/>
      <c r="AF998" s="33"/>
      <c r="AK998" s="33"/>
    </row>
    <row r="999">
      <c r="L999" s="33"/>
      <c r="W999" s="33"/>
      <c r="AB999" s="33"/>
      <c r="AF999" s="33"/>
      <c r="AK999" s="33"/>
    </row>
    <row r="1000">
      <c r="L1000" s="33"/>
      <c r="W1000" s="33"/>
      <c r="AB1000" s="33"/>
      <c r="AF1000" s="33"/>
      <c r="AK1000" s="33"/>
    </row>
    <row r="1001">
      <c r="L1001" s="33"/>
      <c r="W1001" s="33"/>
      <c r="AB1001" s="33"/>
      <c r="AF1001" s="33"/>
      <c r="AK1001" s="33"/>
    </row>
    <row r="1002">
      <c r="L1002" s="33"/>
      <c r="W1002" s="33"/>
      <c r="AB1002" s="33"/>
      <c r="AF1002" s="33"/>
      <c r="AK1002" s="33"/>
    </row>
    <row r="1003">
      <c r="K1003" s="9"/>
      <c r="L1003" s="33"/>
      <c r="W1003" s="33"/>
      <c r="AB1003" s="33"/>
      <c r="AF1003" s="33"/>
      <c r="AK1003" s="33"/>
    </row>
  </sheetData>
  <hyperlinks>
    <hyperlink r:id="rId1" ref="C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71"/>
    <col customWidth="1" min="3" max="3" width="24.14"/>
  </cols>
  <sheetData>
    <row r="1">
      <c r="A1" s="34" t="s">
        <v>0</v>
      </c>
      <c r="B1" s="34" t="s">
        <v>1</v>
      </c>
      <c r="C1" s="34" t="s">
        <v>166</v>
      </c>
    </row>
    <row r="2">
      <c r="A2" s="35" t="s">
        <v>60</v>
      </c>
      <c r="B2" s="35" t="s">
        <v>61</v>
      </c>
      <c r="C2" s="35">
        <v>0.208723047</v>
      </c>
    </row>
    <row r="3">
      <c r="A3" s="35" t="s">
        <v>130</v>
      </c>
      <c r="B3" s="35" t="s">
        <v>131</v>
      </c>
      <c r="C3" s="35">
        <v>0.316366483</v>
      </c>
    </row>
    <row r="4">
      <c r="A4" s="35" t="s">
        <v>106</v>
      </c>
      <c r="B4" s="35" t="s">
        <v>107</v>
      </c>
      <c r="C4" s="35">
        <v>0.329780478</v>
      </c>
    </row>
    <row r="5">
      <c r="A5" s="35" t="s">
        <v>132</v>
      </c>
      <c r="B5" s="35" t="s">
        <v>133</v>
      </c>
      <c r="C5" s="35">
        <v>0.339739892</v>
      </c>
    </row>
    <row r="6">
      <c r="A6" s="35" t="s">
        <v>52</v>
      </c>
      <c r="B6" s="35" t="s">
        <v>53</v>
      </c>
      <c r="C6" s="35">
        <v>0.345854846</v>
      </c>
    </row>
    <row r="7">
      <c r="A7" s="35" t="s">
        <v>85</v>
      </c>
      <c r="B7" s="35" t="s">
        <v>86</v>
      </c>
      <c r="C7" s="35">
        <v>0.352797599</v>
      </c>
    </row>
    <row r="8">
      <c r="A8" s="35" t="s">
        <v>82</v>
      </c>
      <c r="B8" s="35">
        <v>1538.0</v>
      </c>
      <c r="C8" s="35">
        <v>0.359077555</v>
      </c>
    </row>
    <row r="9">
      <c r="A9" s="35" t="s">
        <v>121</v>
      </c>
      <c r="B9" s="35" t="s">
        <v>122</v>
      </c>
      <c r="C9" s="35">
        <v>0.365145659</v>
      </c>
    </row>
    <row r="10">
      <c r="A10" s="35" t="s">
        <v>128</v>
      </c>
      <c r="B10" s="35" t="s">
        <v>129</v>
      </c>
      <c r="C10" s="35">
        <v>0.373140584</v>
      </c>
    </row>
    <row r="11">
      <c r="A11" s="35" t="s">
        <v>102</v>
      </c>
      <c r="B11" s="35" t="s">
        <v>103</v>
      </c>
      <c r="C11" s="35">
        <v>0.381837502</v>
      </c>
    </row>
    <row r="12">
      <c r="A12" s="35" t="s">
        <v>113</v>
      </c>
      <c r="B12" s="35" t="s">
        <v>114</v>
      </c>
      <c r="C12" s="35">
        <v>0.388125064</v>
      </c>
    </row>
    <row r="13">
      <c r="A13" s="35" t="s">
        <v>124</v>
      </c>
      <c r="B13" s="35" t="s">
        <v>125</v>
      </c>
      <c r="C13" s="35">
        <v>0.393490586</v>
      </c>
    </row>
    <row r="14">
      <c r="A14" s="35" t="s">
        <v>78</v>
      </c>
      <c r="B14" s="35" t="s">
        <v>79</v>
      </c>
      <c r="C14" s="35">
        <v>0.397860177</v>
      </c>
    </row>
    <row r="15">
      <c r="A15" s="35" t="s">
        <v>58</v>
      </c>
      <c r="B15" s="35" t="s">
        <v>59</v>
      </c>
      <c r="C15" s="35">
        <v>0.402002642</v>
      </c>
    </row>
    <row r="16">
      <c r="A16" s="35" t="s">
        <v>145</v>
      </c>
      <c r="B16" s="35" t="s">
        <v>146</v>
      </c>
      <c r="C16" s="35">
        <v>0.405337954</v>
      </c>
    </row>
    <row r="17">
      <c r="A17" s="35" t="s">
        <v>67</v>
      </c>
      <c r="B17" s="35" t="s">
        <v>68</v>
      </c>
      <c r="C17" s="35">
        <v>0.412219713</v>
      </c>
    </row>
    <row r="18">
      <c r="A18" s="35" t="s">
        <v>91</v>
      </c>
      <c r="B18" s="35" t="s">
        <v>92</v>
      </c>
      <c r="C18" s="35">
        <v>0.415179358</v>
      </c>
    </row>
    <row r="19">
      <c r="A19" s="35" t="s">
        <v>104</v>
      </c>
      <c r="B19" s="35" t="s">
        <v>105</v>
      </c>
      <c r="C19" s="35">
        <v>0.41754053</v>
      </c>
    </row>
    <row r="20">
      <c r="A20" s="35" t="s">
        <v>83</v>
      </c>
      <c r="B20" s="35" t="s">
        <v>84</v>
      </c>
      <c r="C20" s="35">
        <v>0.420436301</v>
      </c>
    </row>
    <row r="21">
      <c r="A21" s="35" t="s">
        <v>80</v>
      </c>
      <c r="B21" s="35" t="s">
        <v>81</v>
      </c>
      <c r="C21" s="35">
        <v>0.42295578</v>
      </c>
    </row>
    <row r="22">
      <c r="A22" s="35" t="s">
        <v>89</v>
      </c>
      <c r="B22" s="35" t="s">
        <v>90</v>
      </c>
      <c r="C22" s="35">
        <v>0.425162148</v>
      </c>
    </row>
    <row r="23">
      <c r="A23" s="35" t="s">
        <v>140</v>
      </c>
      <c r="B23" s="35" t="s">
        <v>141</v>
      </c>
      <c r="C23" s="35">
        <v>0.427668794</v>
      </c>
    </row>
    <row r="24">
      <c r="A24" s="35" t="s">
        <v>142</v>
      </c>
      <c r="B24" s="35" t="s">
        <v>143</v>
      </c>
      <c r="C24" s="35">
        <v>0.429771178</v>
      </c>
    </row>
    <row r="25">
      <c r="A25" s="35" t="s">
        <v>62</v>
      </c>
      <c r="B25" s="35" t="s">
        <v>63</v>
      </c>
      <c r="C25" s="35">
        <v>0.42978229</v>
      </c>
    </row>
    <row r="26">
      <c r="A26" s="35" t="s">
        <v>111</v>
      </c>
      <c r="B26" s="35" t="s">
        <v>112</v>
      </c>
      <c r="C26" s="35">
        <v>0.432269328</v>
      </c>
    </row>
    <row r="27">
      <c r="A27" s="35" t="s">
        <v>69</v>
      </c>
      <c r="B27" s="35" t="s">
        <v>70</v>
      </c>
      <c r="C27" s="35">
        <v>0.43430288</v>
      </c>
    </row>
    <row r="28">
      <c r="A28" s="35" t="s">
        <v>118</v>
      </c>
      <c r="B28" s="35" t="s">
        <v>119</v>
      </c>
      <c r="C28" s="35">
        <v>0.436995108</v>
      </c>
    </row>
    <row r="29">
      <c r="A29" s="35" t="s">
        <v>100</v>
      </c>
      <c r="B29" s="35" t="s">
        <v>101</v>
      </c>
      <c r="C29" s="35">
        <v>0.439402654</v>
      </c>
    </row>
    <row r="30">
      <c r="A30" s="35" t="s">
        <v>95</v>
      </c>
      <c r="B30" s="35" t="s">
        <v>96</v>
      </c>
      <c r="C30" s="35">
        <v>0.442364867</v>
      </c>
    </row>
    <row r="31">
      <c r="A31" s="35" t="s">
        <v>97</v>
      </c>
      <c r="B31" s="35" t="s">
        <v>98</v>
      </c>
      <c r="C31" s="35">
        <v>0.444976868</v>
      </c>
    </row>
    <row r="32">
      <c r="A32" s="35" t="s">
        <v>75</v>
      </c>
      <c r="B32" s="35">
        <v>792.0</v>
      </c>
      <c r="C32" s="35">
        <v>0.447264609</v>
      </c>
    </row>
    <row r="33">
      <c r="A33" s="35" t="s">
        <v>87</v>
      </c>
      <c r="B33" s="35" t="s">
        <v>88</v>
      </c>
      <c r="C33" s="35">
        <v>0.451073828</v>
      </c>
    </row>
    <row r="34">
      <c r="A34" s="35" t="s">
        <v>76</v>
      </c>
      <c r="B34" s="35" t="s">
        <v>77</v>
      </c>
      <c r="C34" s="35">
        <v>0.454283513</v>
      </c>
    </row>
    <row r="35">
      <c r="A35" s="35" t="s">
        <v>134</v>
      </c>
      <c r="B35" s="35" t="s">
        <v>135</v>
      </c>
      <c r="C35" s="35">
        <v>0.457706726</v>
      </c>
    </row>
    <row r="36">
      <c r="A36" s="35" t="s">
        <v>93</v>
      </c>
      <c r="B36" s="35" t="s">
        <v>94</v>
      </c>
      <c r="C36" s="35">
        <v>0.461072168</v>
      </c>
    </row>
    <row r="37">
      <c r="A37" s="35" t="s">
        <v>71</v>
      </c>
      <c r="B37" s="35" t="s">
        <v>72</v>
      </c>
      <c r="C37" s="35">
        <v>0.465089352</v>
      </c>
    </row>
    <row r="38">
      <c r="A38" s="35" t="s">
        <v>115</v>
      </c>
      <c r="B38" s="35" t="s">
        <v>116</v>
      </c>
      <c r="C38" s="35">
        <v>0.470942934</v>
      </c>
    </row>
    <row r="39">
      <c r="A39" s="35" t="s">
        <v>137</v>
      </c>
      <c r="B39" s="35" t="s">
        <v>138</v>
      </c>
      <c r="C39" s="35">
        <v>0.47703109</v>
      </c>
    </row>
    <row r="40">
      <c r="A40" s="35" t="s">
        <v>126</v>
      </c>
      <c r="B40" s="35" t="s">
        <v>127</v>
      </c>
      <c r="C40" s="35">
        <v>0.487395921</v>
      </c>
    </row>
    <row r="41">
      <c r="A41" s="35" t="s">
        <v>147</v>
      </c>
      <c r="B41" s="35" t="s">
        <v>148</v>
      </c>
      <c r="C41" s="35">
        <v>0.50703382</v>
      </c>
    </row>
    <row r="42">
      <c r="A42" s="36"/>
      <c r="B42" s="36"/>
      <c r="C42" s="37"/>
    </row>
  </sheetData>
  <drawing r:id="rId1"/>
</worksheet>
</file>