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Documents\GitHub\Cov_19_specific_hazard\docs\"/>
    </mc:Choice>
  </mc:AlternateContent>
  <xr:revisionPtr revIDLastSave="0" documentId="13_ncr:1_{8E300A61-00C5-4691-B4F1-A543C636924B}" xr6:coauthVersionLast="36" xr6:coauthVersionMax="36" xr10:uidLastSave="{00000000-0000-0000-0000-000000000000}"/>
  <bookViews>
    <workbookView minimized="1" xWindow="0" yWindow="0" windowWidth="14376" windowHeight="4872" xr2:uid="{30980A82-428F-4690-8E4B-504FCC3C90E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AF4" i="1" l="1"/>
  <c r="AE4" i="1"/>
  <c r="X4" i="1"/>
  <c r="AG4" i="1" l="1"/>
  <c r="Y4" i="1"/>
</calcChain>
</file>

<file path=xl/sharedStrings.xml><?xml version="1.0" encoding="utf-8"?>
<sst xmlns="http://schemas.openxmlformats.org/spreadsheetml/2006/main" count="115" uniqueCount="60">
  <si>
    <t>Number of individuals</t>
  </si>
  <si>
    <t>Name of states</t>
  </si>
  <si>
    <t>Number of states</t>
  </si>
  <si>
    <t>Cov-19 +</t>
  </si>
  <si>
    <t>Cov-19 Dead</t>
  </si>
  <si>
    <t>Dead Other causes</t>
  </si>
  <si>
    <t>Daily healthcare costs</t>
  </si>
  <si>
    <t>Time horizon</t>
  </si>
  <si>
    <t>Intervention Effect</t>
  </si>
  <si>
    <t>Parameters</t>
  </si>
  <si>
    <t>Value</t>
  </si>
  <si>
    <t>Annual discount rate for costs</t>
  </si>
  <si>
    <t>Annual discount rate for efectiveness</t>
  </si>
  <si>
    <t>Dead patient</t>
  </si>
  <si>
    <t>Intervention daily costs</t>
  </si>
  <si>
    <t>Dexamethasone</t>
  </si>
  <si>
    <t>Remdesivir</t>
  </si>
  <si>
    <t>Table 2: Results</t>
  </si>
  <si>
    <t>Day 15</t>
  </si>
  <si>
    <t>Day 30</t>
  </si>
  <si>
    <t>Day 60</t>
  </si>
  <si>
    <t>Cycle</t>
  </si>
  <si>
    <t>Sick Dexamethasone</t>
  </si>
  <si>
    <t>Dead Cov-19
No treatment</t>
  </si>
  <si>
    <t>Dead Cov-19
Dexamethasone</t>
  </si>
  <si>
    <t>Dead Cov-19
Remdesivir</t>
  </si>
  <si>
    <t>Dead other Causes</t>
  </si>
  <si>
    <t>Sick  Remdesivir</t>
  </si>
  <si>
    <t>Sick 
No treatment</t>
  </si>
  <si>
    <t>No Treatment</t>
  </si>
  <si>
    <t>Strategy</t>
  </si>
  <si>
    <t>Cost</t>
  </si>
  <si>
    <t>Effect</t>
  </si>
  <si>
    <t>Incremental Cost</t>
  </si>
  <si>
    <t>Incremental Effect</t>
  </si>
  <si>
    <t>ICER</t>
  </si>
  <si>
    <t>Table 3: Cost Effectiveness Analysis</t>
  </si>
  <si>
    <t>-</t>
  </si>
  <si>
    <t>Day 5</t>
  </si>
  <si>
    <t>Total Deaths</t>
  </si>
  <si>
    <t>*All monetary amounts are expressed in Mexican pesos</t>
  </si>
  <si>
    <t>Treatment</t>
  </si>
  <si>
    <t>Placebo</t>
  </si>
  <si>
    <t>Group</t>
  </si>
  <si>
    <t>Proportion of surviving patients</t>
  </si>
  <si>
    <t>Remdesivir and Baricitinib</t>
  </si>
  <si>
    <t>Cost Effectiveness Analysis: Hospitalized</t>
  </si>
  <si>
    <t>Cost Effectiveness Analysis: Intubated</t>
  </si>
  <si>
    <t>Table 1: Parameter microsimulation model: Hospitalized Cohort</t>
  </si>
  <si>
    <t>50 days</t>
  </si>
  <si>
    <r>
      <t xml:space="preserve">Gamma distribution: </t>
    </r>
    <r>
      <rPr>
        <sz val="10"/>
        <color theme="1"/>
        <rFont val="Calibri"/>
        <family val="2"/>
      </rPr>
      <t>ꓗ</t>
    </r>
    <r>
      <rPr>
        <sz val="10"/>
        <color theme="1"/>
        <rFont val="Times New Roman"/>
        <family val="1"/>
      </rPr>
      <t xml:space="preserve"> = 8, </t>
    </r>
    <r>
      <rPr>
        <sz val="10"/>
        <color theme="1"/>
        <rFont val="Calibri"/>
        <family val="2"/>
      </rPr>
      <t>θ</t>
    </r>
    <r>
      <rPr>
        <sz val="10"/>
        <color theme="1"/>
        <rFont val="Times New Roman"/>
        <family val="1"/>
      </rPr>
      <t xml:space="preserve"> = 1159</t>
    </r>
  </si>
  <si>
    <t>Hospitalized COVID-19 patient</t>
  </si>
  <si>
    <t>Baricitinib</t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</si>
  <si>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0.73,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0.17</t>
    </r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</si>
  <si>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0.65,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0.26</t>
    </r>
  </si>
  <si>
    <t>Intubated COVID-19 patient</t>
  </si>
  <si>
    <r>
      <t xml:space="preserve">Gamma distribution: </t>
    </r>
    <r>
      <rPr>
        <sz val="10"/>
        <color theme="1"/>
        <rFont val="Calibri"/>
        <family val="2"/>
      </rPr>
      <t>ꓗ</t>
    </r>
    <r>
      <rPr>
        <sz val="10"/>
        <color theme="1"/>
        <rFont val="Times New Roman"/>
        <family val="1"/>
      </rPr>
      <t xml:space="preserve"> = 8, </t>
    </r>
    <r>
      <rPr>
        <sz val="10"/>
        <color theme="1"/>
        <rFont val="Calibri"/>
        <family val="2"/>
      </rPr>
      <t>θ</t>
    </r>
    <r>
      <rPr>
        <sz val="10"/>
        <color theme="1"/>
        <rFont val="Times New Roman"/>
        <family val="1"/>
      </rPr>
      <t xml:space="preserve"> = 5518.87</t>
    </r>
  </si>
  <si>
    <t>$4</t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</si>
  <si>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0.64,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0.11</t>
    </r>
  </si>
  <si>
    <t>Table 2: Parameter microsimulation model: Intubated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</si>
</sst>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80A]#,##0.00"/>
    <numFmt numFmtId="167" formatCode="[$$-80A]#,##0"/>
    <numFmt numFmtId="169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6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169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C081-0393-4009-9278-2B00890EFFFC}">
  <dimension ref="A1:AG27"/>
  <sheetViews>
    <sheetView tabSelected="1" topLeftCell="S1" workbookViewId="0">
      <selection activeCell="AB1" sqref="AB1:AG4"/>
    </sheetView>
  </sheetViews>
  <sheetFormatPr baseColWidth="10" defaultRowHeight="14.4" x14ac:dyDescent="0.3"/>
  <cols>
    <col min="1" max="1" width="40.33203125" bestFit="1" customWidth="1"/>
    <col min="2" max="2" width="14.77734375" customWidth="1"/>
    <col min="4" max="4" width="6.6640625" bestFit="1" customWidth="1"/>
    <col min="5" max="5" width="9" bestFit="1" customWidth="1"/>
    <col min="6" max="6" width="10.88671875" bestFit="1" customWidth="1"/>
    <col min="7" max="7" width="7.88671875" bestFit="1" customWidth="1"/>
    <col min="8" max="8" width="9.109375" bestFit="1" customWidth="1"/>
    <col min="9" max="9" width="10.88671875" bestFit="1" customWidth="1"/>
    <col min="10" max="10" width="9.109375" bestFit="1" customWidth="1"/>
    <col min="11" max="11" width="7.6640625" bestFit="1" customWidth="1"/>
    <col min="13" max="13" width="13.44140625" bestFit="1" customWidth="1"/>
    <col min="14" max="14" width="12.33203125" bestFit="1" customWidth="1"/>
    <col min="15" max="18" width="10.6640625" bestFit="1" customWidth="1"/>
    <col min="20" max="20" width="23" bestFit="1" customWidth="1"/>
    <col min="21" max="21" width="12.33203125" bestFit="1" customWidth="1"/>
    <col min="23" max="23" width="11.88671875" bestFit="1" customWidth="1"/>
    <col min="28" max="28" width="14.21875" bestFit="1" customWidth="1"/>
    <col min="29" max="29" width="13.33203125" bestFit="1" customWidth="1"/>
    <col min="30" max="30" width="9" bestFit="1" customWidth="1"/>
  </cols>
  <sheetData>
    <row r="1" spans="1:33" ht="15" thickBot="1" x14ac:dyDescent="0.35">
      <c r="A1" s="51" t="s">
        <v>48</v>
      </c>
      <c r="B1" s="52"/>
      <c r="C1" s="1"/>
      <c r="D1" s="43" t="s">
        <v>17</v>
      </c>
      <c r="E1" s="44"/>
      <c r="F1" s="44"/>
      <c r="G1" s="44"/>
      <c r="H1" s="44"/>
      <c r="I1" s="44"/>
      <c r="J1" s="44"/>
      <c r="K1" s="45"/>
      <c r="L1" s="2"/>
      <c r="M1" s="38" t="s">
        <v>36</v>
      </c>
      <c r="N1" s="39"/>
      <c r="O1" s="39"/>
      <c r="P1" s="39"/>
      <c r="Q1" s="39"/>
      <c r="R1" s="40"/>
      <c r="T1" s="38" t="s">
        <v>46</v>
      </c>
      <c r="U1" s="39"/>
      <c r="V1" s="39"/>
      <c r="W1" s="39"/>
      <c r="X1" s="39"/>
      <c r="Y1" s="40"/>
      <c r="AB1" s="38" t="s">
        <v>47</v>
      </c>
      <c r="AC1" s="39"/>
      <c r="AD1" s="39"/>
      <c r="AE1" s="39"/>
      <c r="AF1" s="39"/>
      <c r="AG1" s="40"/>
    </row>
    <row r="2" spans="1:33" ht="29.4" customHeight="1" thickBot="1" x14ac:dyDescent="0.35">
      <c r="A2" s="16" t="s">
        <v>9</v>
      </c>
      <c r="B2" s="17" t="s">
        <v>10</v>
      </c>
      <c r="C2" s="1"/>
      <c r="D2" s="27" t="s">
        <v>21</v>
      </c>
      <c r="E2" s="21" t="s">
        <v>28</v>
      </c>
      <c r="F2" s="21" t="s">
        <v>22</v>
      </c>
      <c r="G2" s="21" t="s">
        <v>27</v>
      </c>
      <c r="H2" s="21" t="s">
        <v>23</v>
      </c>
      <c r="I2" s="21" t="s">
        <v>24</v>
      </c>
      <c r="J2" s="21" t="s">
        <v>25</v>
      </c>
      <c r="K2" s="22" t="s">
        <v>26</v>
      </c>
      <c r="L2" s="2"/>
      <c r="M2" s="18" t="s">
        <v>30</v>
      </c>
      <c r="N2" s="19" t="s">
        <v>31</v>
      </c>
      <c r="O2" s="19" t="s">
        <v>32</v>
      </c>
      <c r="P2" s="19" t="s">
        <v>33</v>
      </c>
      <c r="Q2" s="19" t="s">
        <v>34</v>
      </c>
      <c r="R2" s="20" t="s">
        <v>35</v>
      </c>
      <c r="T2" s="18" t="s">
        <v>30</v>
      </c>
      <c r="U2" s="19" t="s">
        <v>31</v>
      </c>
      <c r="V2" s="19" t="s">
        <v>32</v>
      </c>
      <c r="W2" s="19" t="s">
        <v>33</v>
      </c>
      <c r="X2" s="19" t="s">
        <v>34</v>
      </c>
      <c r="Y2" s="20" t="s">
        <v>35</v>
      </c>
      <c r="AB2" s="18" t="s">
        <v>30</v>
      </c>
      <c r="AC2" s="19" t="s">
        <v>31</v>
      </c>
      <c r="AD2" s="19" t="s">
        <v>32</v>
      </c>
      <c r="AE2" s="19" t="s">
        <v>33</v>
      </c>
      <c r="AF2" s="19" t="s">
        <v>34</v>
      </c>
      <c r="AG2" s="20" t="s">
        <v>35</v>
      </c>
    </row>
    <row r="3" spans="1:33" x14ac:dyDescent="0.3">
      <c r="A3" s="11" t="s">
        <v>0</v>
      </c>
      <c r="B3" s="12">
        <v>200693</v>
      </c>
      <c r="C3" s="2"/>
      <c r="D3" s="28" t="s">
        <v>38</v>
      </c>
      <c r="E3" s="23">
        <v>445561</v>
      </c>
      <c r="F3" s="23">
        <v>446740</v>
      </c>
      <c r="G3" s="23">
        <v>455189</v>
      </c>
      <c r="H3" s="23">
        <v>35681</v>
      </c>
      <c r="I3" s="23">
        <v>34502</v>
      </c>
      <c r="J3" s="23">
        <v>26050</v>
      </c>
      <c r="K3" s="24">
        <v>114</v>
      </c>
      <c r="L3" s="2"/>
      <c r="M3" s="3" t="s">
        <v>29</v>
      </c>
      <c r="N3" s="4">
        <v>1022965</v>
      </c>
      <c r="O3" s="5" t="s">
        <v>37</v>
      </c>
      <c r="P3" s="5" t="s">
        <v>37</v>
      </c>
      <c r="Q3" s="5" t="s">
        <v>37</v>
      </c>
      <c r="R3" s="6" t="s">
        <v>37</v>
      </c>
      <c r="T3" s="3" t="s">
        <v>29</v>
      </c>
      <c r="U3" s="55">
        <v>317981</v>
      </c>
      <c r="V3" s="5">
        <v>7.5438000000000001</v>
      </c>
      <c r="W3" s="5" t="s">
        <v>37</v>
      </c>
      <c r="X3" s="5" t="s">
        <v>37</v>
      </c>
      <c r="Y3" s="6" t="s">
        <v>37</v>
      </c>
      <c r="AB3" s="3" t="s">
        <v>29</v>
      </c>
      <c r="AC3" s="55">
        <v>932219</v>
      </c>
      <c r="AD3" s="58">
        <v>2.0772599999999999</v>
      </c>
      <c r="AE3" s="5" t="s">
        <v>37</v>
      </c>
      <c r="AF3" s="5" t="s">
        <v>37</v>
      </c>
      <c r="AG3" s="6" t="s">
        <v>37</v>
      </c>
    </row>
    <row r="4" spans="1:33" ht="15" thickBot="1" x14ac:dyDescent="0.35">
      <c r="A4" s="11" t="s">
        <v>7</v>
      </c>
      <c r="B4" s="13" t="s">
        <v>49</v>
      </c>
      <c r="C4" s="2"/>
      <c r="D4" s="28" t="s">
        <v>18</v>
      </c>
      <c r="E4" s="23">
        <v>407865</v>
      </c>
      <c r="F4" s="23">
        <v>410123</v>
      </c>
      <c r="G4" s="23">
        <v>426518</v>
      </c>
      <c r="H4" s="23">
        <v>73221</v>
      </c>
      <c r="I4" s="23">
        <v>70962</v>
      </c>
      <c r="J4" s="23">
        <v>54558</v>
      </c>
      <c r="K4" s="24">
        <v>277</v>
      </c>
      <c r="L4" s="2"/>
      <c r="M4" s="3" t="s">
        <v>16</v>
      </c>
      <c r="N4" s="4">
        <v>1028455</v>
      </c>
      <c r="O4" s="5">
        <v>32.572859999999999</v>
      </c>
      <c r="P4" s="5">
        <v>5489.9849999999997</v>
      </c>
      <c r="Q4" s="5">
        <v>0.16924259999999999</v>
      </c>
      <c r="R4" s="6">
        <v>32438.560000000001</v>
      </c>
      <c r="T4" s="3" t="s">
        <v>45</v>
      </c>
      <c r="U4" s="55">
        <v>488465</v>
      </c>
      <c r="V4" s="5">
        <v>9.6432000000000002</v>
      </c>
      <c r="W4" s="57">
        <f>U4-U3</f>
        <v>170484</v>
      </c>
      <c r="X4" s="58">
        <f>V4-V3</f>
        <v>2.0994000000000002</v>
      </c>
      <c r="Y4" s="5">
        <f>W4/X4</f>
        <v>81206.058873963979</v>
      </c>
      <c r="AB4" s="7" t="s">
        <v>15</v>
      </c>
      <c r="AC4" s="56">
        <v>1216627</v>
      </c>
      <c r="AD4" s="59">
        <v>3.9342000000000001</v>
      </c>
      <c r="AE4" s="31">
        <f>AC4-AC3</f>
        <v>284408</v>
      </c>
      <c r="AF4" s="9">
        <f>AD4-AD3</f>
        <v>1.8569400000000003</v>
      </c>
      <c r="AG4" s="56">
        <f>AE4/AF4</f>
        <v>153159.49896065568</v>
      </c>
    </row>
    <row r="5" spans="1:33" ht="15" thickBot="1" x14ac:dyDescent="0.35">
      <c r="A5" s="11" t="s">
        <v>2</v>
      </c>
      <c r="B5" s="13">
        <v>3</v>
      </c>
      <c r="C5" s="2"/>
      <c r="D5" s="28" t="s">
        <v>19</v>
      </c>
      <c r="E5" s="23">
        <v>394418</v>
      </c>
      <c r="F5" s="23">
        <v>397061</v>
      </c>
      <c r="G5" s="23">
        <v>415996</v>
      </c>
      <c r="H5" s="23">
        <v>86455</v>
      </c>
      <c r="I5" s="23">
        <v>83807</v>
      </c>
      <c r="J5" s="23">
        <v>64847</v>
      </c>
      <c r="K5" s="24">
        <v>510</v>
      </c>
      <c r="L5" s="2"/>
      <c r="M5" s="7" t="s">
        <v>16</v>
      </c>
      <c r="N5" s="8">
        <v>1102802</v>
      </c>
      <c r="O5" s="9">
        <v>33.79081</v>
      </c>
      <c r="P5" s="9">
        <v>74346.512000000002</v>
      </c>
      <c r="Q5" s="9">
        <v>1.2179504999999999</v>
      </c>
      <c r="R5" s="10">
        <v>61042.31</v>
      </c>
      <c r="T5" s="7" t="s">
        <v>16</v>
      </c>
      <c r="U5" s="56">
        <v>406506</v>
      </c>
      <c r="V5" s="9">
        <v>8.5545000000000009</v>
      </c>
      <c r="W5" s="9" t="s">
        <v>37</v>
      </c>
      <c r="X5" s="9" t="s">
        <v>37</v>
      </c>
      <c r="Y5" s="30" t="s">
        <v>37</v>
      </c>
      <c r="AB5" s="7"/>
      <c r="AC5" s="8"/>
      <c r="AD5" s="9"/>
      <c r="AE5" s="9"/>
      <c r="AF5" s="9"/>
      <c r="AG5" s="30"/>
    </row>
    <row r="6" spans="1:33" ht="15" thickBot="1" x14ac:dyDescent="0.35">
      <c r="A6" s="37" t="s">
        <v>1</v>
      </c>
      <c r="B6" s="13" t="s">
        <v>3</v>
      </c>
      <c r="C6" s="2"/>
      <c r="D6" s="29" t="s">
        <v>20</v>
      </c>
      <c r="E6" s="25">
        <v>392167</v>
      </c>
      <c r="F6" s="25">
        <v>394856</v>
      </c>
      <c r="G6" s="25">
        <v>414106</v>
      </c>
      <c r="H6" s="25">
        <v>88341</v>
      </c>
      <c r="I6" s="25">
        <v>85644</v>
      </c>
      <c r="J6" s="25">
        <v>66335</v>
      </c>
      <c r="K6" s="26">
        <v>912</v>
      </c>
      <c r="L6" s="2"/>
      <c r="M6" s="2"/>
      <c r="N6" s="2"/>
      <c r="O6" s="2"/>
      <c r="P6" s="2"/>
      <c r="Q6" s="2"/>
      <c r="R6" s="2"/>
    </row>
    <row r="7" spans="1:33" ht="15" thickBot="1" x14ac:dyDescent="0.35">
      <c r="A7" s="37"/>
      <c r="B7" s="13" t="s">
        <v>4</v>
      </c>
      <c r="C7" s="2"/>
      <c r="D7" s="46" t="s">
        <v>39</v>
      </c>
      <c r="E7" s="47"/>
      <c r="F7" s="47"/>
      <c r="G7" s="47"/>
      <c r="H7" s="47"/>
      <c r="I7" s="47"/>
      <c r="J7" s="47"/>
      <c r="K7" s="48"/>
      <c r="L7" s="2"/>
      <c r="M7" s="2"/>
      <c r="N7" s="2"/>
      <c r="O7" s="2"/>
      <c r="P7" s="2"/>
      <c r="Q7" s="2"/>
      <c r="R7" s="2"/>
    </row>
    <row r="8" spans="1:33" x14ac:dyDescent="0.3">
      <c r="A8" s="37"/>
      <c r="B8" s="13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33" x14ac:dyDescent="0.3">
      <c r="A9" s="14" t="s">
        <v>11</v>
      </c>
      <c r="B9" s="13">
        <v>1.6500000000000001E-2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33" x14ac:dyDescent="0.3">
      <c r="A10" s="14" t="s">
        <v>12</v>
      </c>
      <c r="B10" s="13">
        <v>1.6500000000000001E-2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33" x14ac:dyDescent="0.3">
      <c r="A11" s="53" t="s">
        <v>6</v>
      </c>
      <c r="B11" s="5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33" ht="40.799999999999997" x14ac:dyDescent="0.3">
      <c r="A12" s="11" t="s">
        <v>51</v>
      </c>
      <c r="B12" s="32" t="s">
        <v>50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33" x14ac:dyDescent="0.3">
      <c r="A13" s="11" t="s">
        <v>13</v>
      </c>
      <c r="B13" s="33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33" x14ac:dyDescent="0.3">
      <c r="A14" s="53" t="s">
        <v>14</v>
      </c>
      <c r="B14" s="5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33" x14ac:dyDescent="0.3">
      <c r="A15" s="11" t="s">
        <v>16</v>
      </c>
      <c r="B15" s="15">
        <v>6188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33" x14ac:dyDescent="0.3">
      <c r="A16" s="11" t="s">
        <v>52</v>
      </c>
      <c r="B16" s="15">
        <v>3672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53" t="s">
        <v>8</v>
      </c>
      <c r="B17" s="5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40.200000000000003" x14ac:dyDescent="0.3">
      <c r="A18" s="11" t="s">
        <v>16</v>
      </c>
      <c r="B18" s="34" t="s">
        <v>53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40.200000000000003" x14ac:dyDescent="0.3">
      <c r="A19" s="35" t="s">
        <v>52</v>
      </c>
      <c r="B19" s="36" t="s">
        <v>54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thickBot="1" x14ac:dyDescent="0.35">
      <c r="A20" s="49" t="s">
        <v>40</v>
      </c>
      <c r="B20" s="5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3" spans="1:18" x14ac:dyDescent="0.3">
      <c r="A23" s="42"/>
      <c r="B23" s="42"/>
      <c r="E23" t="s">
        <v>41</v>
      </c>
      <c r="F23" t="s">
        <v>43</v>
      </c>
      <c r="G23" t="s">
        <v>44</v>
      </c>
    </row>
    <row r="24" spans="1:18" x14ac:dyDescent="0.3">
      <c r="E24" s="41" t="s">
        <v>15</v>
      </c>
      <c r="F24" t="s">
        <v>41</v>
      </c>
      <c r="G24">
        <v>0.77</v>
      </c>
    </row>
    <row r="25" spans="1:18" x14ac:dyDescent="0.3">
      <c r="E25" s="41"/>
      <c r="F25" t="s">
        <v>42</v>
      </c>
      <c r="G25">
        <v>0.74</v>
      </c>
    </row>
    <row r="26" spans="1:18" x14ac:dyDescent="0.3">
      <c r="E26" s="42" t="s">
        <v>16</v>
      </c>
      <c r="F26" t="s">
        <v>41</v>
      </c>
      <c r="G26">
        <v>0.89</v>
      </c>
    </row>
    <row r="27" spans="1:18" x14ac:dyDescent="0.3">
      <c r="E27" s="42"/>
      <c r="F27" t="s">
        <v>42</v>
      </c>
      <c r="G27">
        <v>0.85</v>
      </c>
    </row>
  </sheetData>
  <mergeCells count="14">
    <mergeCell ref="A6:A8"/>
    <mergeCell ref="T1:Y1"/>
    <mergeCell ref="AB1:AG1"/>
    <mergeCell ref="E24:E25"/>
    <mergeCell ref="E26:E27"/>
    <mergeCell ref="A23:B23"/>
    <mergeCell ref="D1:K1"/>
    <mergeCell ref="M1:R1"/>
    <mergeCell ref="D7:K7"/>
    <mergeCell ref="A20:B20"/>
    <mergeCell ref="A1:B1"/>
    <mergeCell ref="A11:B11"/>
    <mergeCell ref="A17:B17"/>
    <mergeCell ref="A14:B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AEA4-262F-4D37-BA44-0BAB703A6351}">
  <dimension ref="A1:B18"/>
  <sheetViews>
    <sheetView workbookViewId="0">
      <selection sqref="A1:B18"/>
    </sheetView>
  </sheetViews>
  <sheetFormatPr baseColWidth="10" defaultRowHeight="14.4" x14ac:dyDescent="0.3"/>
  <cols>
    <col min="1" max="1" width="40.5546875" customWidth="1"/>
    <col min="2" max="2" width="14.88671875" customWidth="1"/>
  </cols>
  <sheetData>
    <row r="1" spans="1:2" ht="27.75" customHeight="1" thickBot="1" x14ac:dyDescent="0.35">
      <c r="A1" s="51" t="s">
        <v>59</v>
      </c>
      <c r="B1" s="52"/>
    </row>
    <row r="2" spans="1:2" ht="14.4" customHeight="1" thickBot="1" x14ac:dyDescent="0.35">
      <c r="A2" s="16" t="s">
        <v>9</v>
      </c>
      <c r="B2" s="17" t="s">
        <v>10</v>
      </c>
    </row>
    <row r="3" spans="1:2" x14ac:dyDescent="0.3">
      <c r="A3" s="11" t="s">
        <v>0</v>
      </c>
      <c r="B3" s="12">
        <v>38884</v>
      </c>
    </row>
    <row r="4" spans="1:2" x14ac:dyDescent="0.3">
      <c r="A4" s="11" t="s">
        <v>7</v>
      </c>
      <c r="B4" s="13" t="s">
        <v>49</v>
      </c>
    </row>
    <row r="5" spans="1:2" x14ac:dyDescent="0.3">
      <c r="A5" s="11" t="s">
        <v>2</v>
      </c>
      <c r="B5" s="13">
        <v>3</v>
      </c>
    </row>
    <row r="6" spans="1:2" x14ac:dyDescent="0.3">
      <c r="A6" s="37" t="s">
        <v>1</v>
      </c>
      <c r="B6" s="13" t="s">
        <v>3</v>
      </c>
    </row>
    <row r="7" spans="1:2" x14ac:dyDescent="0.3">
      <c r="A7" s="37"/>
      <c r="B7" s="13" t="s">
        <v>4</v>
      </c>
    </row>
    <row r="8" spans="1:2" x14ac:dyDescent="0.3">
      <c r="A8" s="37"/>
      <c r="B8" s="13" t="s">
        <v>5</v>
      </c>
    </row>
    <row r="9" spans="1:2" x14ac:dyDescent="0.3">
      <c r="A9" s="14" t="s">
        <v>11</v>
      </c>
      <c r="B9" s="13">
        <v>1.6500000000000001E-2</v>
      </c>
    </row>
    <row r="10" spans="1:2" x14ac:dyDescent="0.3">
      <c r="A10" s="14" t="s">
        <v>12</v>
      </c>
      <c r="B10" s="13">
        <v>1.6500000000000001E-2</v>
      </c>
    </row>
    <row r="11" spans="1:2" x14ac:dyDescent="0.3">
      <c r="A11" s="53" t="s">
        <v>6</v>
      </c>
      <c r="B11" s="54"/>
    </row>
    <row r="12" spans="1:2" ht="40.799999999999997" x14ac:dyDescent="0.3">
      <c r="A12" s="11" t="s">
        <v>55</v>
      </c>
      <c r="B12" s="32" t="s">
        <v>56</v>
      </c>
    </row>
    <row r="13" spans="1:2" x14ac:dyDescent="0.3">
      <c r="A13" s="11" t="s">
        <v>13</v>
      </c>
      <c r="B13" s="33">
        <v>0</v>
      </c>
    </row>
    <row r="14" spans="1:2" x14ac:dyDescent="0.3">
      <c r="A14" s="53" t="s">
        <v>14</v>
      </c>
      <c r="B14" s="54"/>
    </row>
    <row r="15" spans="1:2" x14ac:dyDescent="0.3">
      <c r="A15" s="11" t="s">
        <v>15</v>
      </c>
      <c r="B15" s="15" t="s">
        <v>57</v>
      </c>
    </row>
    <row r="16" spans="1:2" x14ac:dyDescent="0.3">
      <c r="A16" s="53" t="s">
        <v>8</v>
      </c>
      <c r="B16" s="54"/>
    </row>
    <row r="17" spans="1:2" ht="40.200000000000003" x14ac:dyDescent="0.3">
      <c r="A17" s="11" t="s">
        <v>15</v>
      </c>
      <c r="B17" s="34" t="s">
        <v>58</v>
      </c>
    </row>
    <row r="18" spans="1:2" ht="15" thickBot="1" x14ac:dyDescent="0.35">
      <c r="A18" s="49" t="s">
        <v>40</v>
      </c>
      <c r="B18" s="50"/>
    </row>
  </sheetData>
  <mergeCells count="6">
    <mergeCell ref="A14:B14"/>
    <mergeCell ref="A16:B16"/>
    <mergeCell ref="A18:B18"/>
    <mergeCell ref="A1:B1"/>
    <mergeCell ref="A6:A8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2020-12-08T17:07:59Z</dcterms:created>
  <dcterms:modified xsi:type="dcterms:W3CDTF">2021-04-16T06:29:13Z</dcterms:modified>
</cp:coreProperties>
</file>