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"/>
    </mc:Choice>
  </mc:AlternateContent>
  <xr:revisionPtr revIDLastSave="0" documentId="13_ncr:1_{99CF4A40-60A2-43F5-81DE-B55E5230E424}" xr6:coauthVersionLast="36" xr6:coauthVersionMax="36" xr10:uidLastSave="{00000000-0000-0000-0000-000000000000}"/>
  <bookViews>
    <workbookView xWindow="0" yWindow="0" windowWidth="14376" windowHeight="4872" xr2:uid="{30980A82-428F-4690-8E4B-504FCC3C90E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F4" i="1"/>
  <c r="AE4" i="1"/>
  <c r="Y4" i="1"/>
  <c r="X4" i="1"/>
  <c r="W4" i="1"/>
</calcChain>
</file>

<file path=xl/sharedStrings.xml><?xml version="1.0" encoding="utf-8"?>
<sst xmlns="http://schemas.openxmlformats.org/spreadsheetml/2006/main" count="108" uniqueCount="63">
  <si>
    <t>Number of individuals</t>
  </si>
  <si>
    <t>Name of states</t>
  </si>
  <si>
    <t>Number of states</t>
  </si>
  <si>
    <t>Cov-19 +</t>
  </si>
  <si>
    <t>Cov-19 Dead</t>
  </si>
  <si>
    <t>Dead Other causes</t>
  </si>
  <si>
    <t>Mean QALD(Qality Adjusted Life Days) loss</t>
  </si>
  <si>
    <t>Daily healthcare costs</t>
  </si>
  <si>
    <t>Table 1: Parameter microsimulation model</t>
  </si>
  <si>
    <t>Time horizon</t>
  </si>
  <si>
    <t>60 days</t>
  </si>
  <si>
    <t>Intervention Effect</t>
  </si>
  <si>
    <t>Parameters</t>
  </si>
  <si>
    <t>Value</t>
  </si>
  <si>
    <t>Annual discount rate for costs</t>
  </si>
  <si>
    <t>Annual discount rate for efectiveness</t>
  </si>
  <si>
    <t>Daily utility weights</t>
  </si>
  <si>
    <t>Hospitalized Covid-19 patient</t>
  </si>
  <si>
    <t>Ambulatory Covid 19 patient</t>
  </si>
  <si>
    <t>Average national Covid-19 patient</t>
  </si>
  <si>
    <t>Dead patient</t>
  </si>
  <si>
    <t>Covid-19 patient</t>
  </si>
  <si>
    <t>Daily transition probabilities</t>
  </si>
  <si>
    <t>Risk reduction of COVID-19 mortality with Dexamethasone</t>
  </si>
  <si>
    <t>Risk reduction of COVID-19 mortality with Remdesivir</t>
  </si>
  <si>
    <t>Intervention daily costs</t>
  </si>
  <si>
    <t>Dexamethasone</t>
  </si>
  <si>
    <t>Remdesivir</t>
  </si>
  <si>
    <t>dt_p_CoV</t>
  </si>
  <si>
    <t>dt_p_CoV_dex</t>
  </si>
  <si>
    <t>dt_p_CoV_red</t>
  </si>
  <si>
    <t>Database; age, sex and day dependent</t>
  </si>
  <si>
    <t>Table 2: Results</t>
  </si>
  <si>
    <t>Day 15</t>
  </si>
  <si>
    <t>Day 30</t>
  </si>
  <si>
    <t>Day 60</t>
  </si>
  <si>
    <t>Cycle</t>
  </si>
  <si>
    <t>Sick Dexamethasone</t>
  </si>
  <si>
    <t>Dead Cov-19
No treatment</t>
  </si>
  <si>
    <t>Dead Cov-19
Dexamethasone</t>
  </si>
  <si>
    <t>Dead Cov-19
Remdesivir</t>
  </si>
  <si>
    <t>Dead other Causes</t>
  </si>
  <si>
    <t>Sick  Remdesivir</t>
  </si>
  <si>
    <t>Sick 
No treatment</t>
  </si>
  <si>
    <t>No Treatment</t>
  </si>
  <si>
    <t>Strategy</t>
  </si>
  <si>
    <t>Cost</t>
  </si>
  <si>
    <t>Effect</t>
  </si>
  <si>
    <t>Incremental Cost</t>
  </si>
  <si>
    <t>Incremental Effect</t>
  </si>
  <si>
    <t>ICER</t>
  </si>
  <si>
    <t>Table 3: Cost Effectiveness Analysis</t>
  </si>
  <si>
    <t>-</t>
  </si>
  <si>
    <t>Day 5</t>
  </si>
  <si>
    <t>Total Deaths</t>
  </si>
  <si>
    <t>*All monetary amounts are expressed in Mexican pesos</t>
  </si>
  <si>
    <t>Treatment</t>
  </si>
  <si>
    <t>Placebo</t>
  </si>
  <si>
    <t>Group</t>
  </si>
  <si>
    <t>Proportion of surviving patients</t>
  </si>
  <si>
    <t>Remdesivir and Baricitinib</t>
  </si>
  <si>
    <t>Cost Effectiveness Analysis: Hospitalized</t>
  </si>
  <si>
    <t>Cost Effectiveness Analysis: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</si>
</sst>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C081-0393-4009-9278-2B00890EFFFC}">
  <dimension ref="A1:AG37"/>
  <sheetViews>
    <sheetView tabSelected="1" topLeftCell="S1" workbookViewId="0">
      <selection activeCell="AB1" sqref="AB1:AG4"/>
    </sheetView>
  </sheetViews>
  <sheetFormatPr baseColWidth="10" defaultRowHeight="14.4" x14ac:dyDescent="0.3"/>
  <cols>
    <col min="1" max="1" width="40.33203125" bestFit="1" customWidth="1"/>
    <col min="2" max="2" width="14.88671875" customWidth="1"/>
    <col min="4" max="4" width="6.6640625" bestFit="1" customWidth="1"/>
    <col min="5" max="5" width="9" bestFit="1" customWidth="1"/>
    <col min="6" max="6" width="10.88671875" bestFit="1" customWidth="1"/>
    <col min="7" max="7" width="7.88671875" bestFit="1" customWidth="1"/>
    <col min="8" max="8" width="9.109375" bestFit="1" customWidth="1"/>
    <col min="9" max="9" width="10.88671875" bestFit="1" customWidth="1"/>
    <col min="10" max="10" width="9.109375" bestFit="1" customWidth="1"/>
    <col min="11" max="11" width="7.6640625" bestFit="1" customWidth="1"/>
    <col min="13" max="13" width="13.44140625" bestFit="1" customWidth="1"/>
    <col min="14" max="14" width="12.33203125" bestFit="1" customWidth="1"/>
    <col min="15" max="18" width="10.6640625" bestFit="1" customWidth="1"/>
    <col min="20" max="20" width="23" bestFit="1" customWidth="1"/>
    <col min="21" max="21" width="12.33203125" bestFit="1" customWidth="1"/>
    <col min="28" max="28" width="14.21875" bestFit="1" customWidth="1"/>
    <col min="29" max="29" width="12.33203125" bestFit="1" customWidth="1"/>
    <col min="30" max="30" width="9" bestFit="1" customWidth="1"/>
  </cols>
  <sheetData>
    <row r="1" spans="1:33" ht="15" thickBot="1" x14ac:dyDescent="0.35">
      <c r="A1" s="61" t="s">
        <v>8</v>
      </c>
      <c r="B1" s="62"/>
      <c r="C1" s="1"/>
      <c r="D1" s="46" t="s">
        <v>32</v>
      </c>
      <c r="E1" s="47"/>
      <c r="F1" s="47"/>
      <c r="G1" s="47"/>
      <c r="H1" s="47"/>
      <c r="I1" s="47"/>
      <c r="J1" s="47"/>
      <c r="K1" s="48"/>
      <c r="L1" s="2"/>
      <c r="M1" s="49" t="s">
        <v>51</v>
      </c>
      <c r="N1" s="50"/>
      <c r="O1" s="50"/>
      <c r="P1" s="50"/>
      <c r="Q1" s="50"/>
      <c r="R1" s="51"/>
      <c r="T1" s="49" t="s">
        <v>61</v>
      </c>
      <c r="U1" s="50"/>
      <c r="V1" s="50"/>
      <c r="W1" s="50"/>
      <c r="X1" s="50"/>
      <c r="Y1" s="51"/>
      <c r="AB1" s="49" t="s">
        <v>62</v>
      </c>
      <c r="AC1" s="50"/>
      <c r="AD1" s="50"/>
      <c r="AE1" s="50"/>
      <c r="AF1" s="50"/>
      <c r="AG1" s="51"/>
    </row>
    <row r="2" spans="1:33" ht="48.6" thickBot="1" x14ac:dyDescent="0.35">
      <c r="A2" s="19" t="s">
        <v>12</v>
      </c>
      <c r="B2" s="20" t="s">
        <v>13</v>
      </c>
      <c r="C2" s="1"/>
      <c r="D2" s="30" t="s">
        <v>36</v>
      </c>
      <c r="E2" s="24" t="s">
        <v>43</v>
      </c>
      <c r="F2" s="24" t="s">
        <v>37</v>
      </c>
      <c r="G2" s="24" t="s">
        <v>42</v>
      </c>
      <c r="H2" s="24" t="s">
        <v>38</v>
      </c>
      <c r="I2" s="24" t="s">
        <v>39</v>
      </c>
      <c r="J2" s="24" t="s">
        <v>40</v>
      </c>
      <c r="K2" s="25" t="s">
        <v>41</v>
      </c>
      <c r="L2" s="2"/>
      <c r="M2" s="21" t="s">
        <v>45</v>
      </c>
      <c r="N2" s="22" t="s">
        <v>46</v>
      </c>
      <c r="O2" s="22" t="s">
        <v>47</v>
      </c>
      <c r="P2" s="22" t="s">
        <v>48</v>
      </c>
      <c r="Q2" s="22" t="s">
        <v>49</v>
      </c>
      <c r="R2" s="23" t="s">
        <v>50</v>
      </c>
      <c r="T2" s="21" t="s">
        <v>45</v>
      </c>
      <c r="U2" s="22" t="s">
        <v>46</v>
      </c>
      <c r="V2" s="22" t="s">
        <v>47</v>
      </c>
      <c r="W2" s="22" t="s">
        <v>48</v>
      </c>
      <c r="X2" s="22" t="s">
        <v>49</v>
      </c>
      <c r="Y2" s="23" t="s">
        <v>50</v>
      </c>
      <c r="AB2" s="21" t="s">
        <v>45</v>
      </c>
      <c r="AC2" s="22" t="s">
        <v>46</v>
      </c>
      <c r="AD2" s="22" t="s">
        <v>47</v>
      </c>
      <c r="AE2" s="22" t="s">
        <v>48</v>
      </c>
      <c r="AF2" s="22" t="s">
        <v>49</v>
      </c>
      <c r="AG2" s="23" t="s">
        <v>50</v>
      </c>
    </row>
    <row r="3" spans="1:33" x14ac:dyDescent="0.3">
      <c r="A3" s="12" t="s">
        <v>0</v>
      </c>
      <c r="B3" s="13">
        <v>481353</v>
      </c>
      <c r="C3" s="2"/>
      <c r="D3" s="31" t="s">
        <v>53</v>
      </c>
      <c r="E3" s="26">
        <v>445561</v>
      </c>
      <c r="F3" s="26">
        <v>446740</v>
      </c>
      <c r="G3" s="26">
        <v>455189</v>
      </c>
      <c r="H3" s="26">
        <v>35681</v>
      </c>
      <c r="I3" s="26">
        <v>34502</v>
      </c>
      <c r="J3" s="26">
        <v>26050</v>
      </c>
      <c r="K3" s="27">
        <v>114</v>
      </c>
      <c r="L3" s="2"/>
      <c r="M3" s="4" t="s">
        <v>44</v>
      </c>
      <c r="N3" s="5">
        <v>1022965</v>
      </c>
      <c r="O3" s="6" t="s">
        <v>52</v>
      </c>
      <c r="P3" s="6" t="s">
        <v>52</v>
      </c>
      <c r="Q3" s="6" t="s">
        <v>52</v>
      </c>
      <c r="R3" s="7" t="s">
        <v>52</v>
      </c>
      <c r="T3" s="4" t="s">
        <v>44</v>
      </c>
      <c r="U3" s="5">
        <v>434443.3</v>
      </c>
      <c r="V3" s="6">
        <v>11.061640000000001</v>
      </c>
      <c r="W3" s="6" t="s">
        <v>52</v>
      </c>
      <c r="X3" s="6" t="s">
        <v>52</v>
      </c>
      <c r="Y3" s="7" t="s">
        <v>52</v>
      </c>
      <c r="AB3" s="4" t="s">
        <v>44</v>
      </c>
      <c r="AC3" s="5">
        <v>1348893</v>
      </c>
      <c r="AD3" s="6">
        <v>3.0609000000000002</v>
      </c>
      <c r="AE3" s="6" t="s">
        <v>52</v>
      </c>
      <c r="AF3" s="6" t="s">
        <v>52</v>
      </c>
      <c r="AG3" s="7" t="s">
        <v>52</v>
      </c>
    </row>
    <row r="4" spans="1:33" ht="15" thickBot="1" x14ac:dyDescent="0.35">
      <c r="A4" s="12" t="s">
        <v>9</v>
      </c>
      <c r="B4" s="14" t="s">
        <v>10</v>
      </c>
      <c r="C4" s="2"/>
      <c r="D4" s="31" t="s">
        <v>33</v>
      </c>
      <c r="E4" s="26">
        <v>407865</v>
      </c>
      <c r="F4" s="26">
        <v>410123</v>
      </c>
      <c r="G4" s="26">
        <v>426518</v>
      </c>
      <c r="H4" s="26">
        <v>73221</v>
      </c>
      <c r="I4" s="26">
        <v>70962</v>
      </c>
      <c r="J4" s="26">
        <v>54558</v>
      </c>
      <c r="K4" s="27">
        <v>277</v>
      </c>
      <c r="L4" s="2"/>
      <c r="M4" s="4" t="s">
        <v>27</v>
      </c>
      <c r="N4" s="5">
        <v>1028455</v>
      </c>
      <c r="O4" s="6">
        <v>32.572859999999999</v>
      </c>
      <c r="P4" s="6">
        <v>5489.9849999999997</v>
      </c>
      <c r="Q4" s="6">
        <v>0.16924259999999999</v>
      </c>
      <c r="R4" s="7">
        <v>32438.560000000001</v>
      </c>
      <c r="T4" s="4" t="s">
        <v>60</v>
      </c>
      <c r="U4" s="5">
        <v>641882.5</v>
      </c>
      <c r="V4" s="6">
        <v>15.24939</v>
      </c>
      <c r="W4" s="68">
        <f>U4-U3</f>
        <v>207439.2</v>
      </c>
      <c r="X4" s="6">
        <f>V4-V3</f>
        <v>4.1877499999999994</v>
      </c>
      <c r="Y4" s="6">
        <f>W4/X4</f>
        <v>49534.762103755013</v>
      </c>
      <c r="AB4" s="8" t="s">
        <v>26</v>
      </c>
      <c r="AC4" s="9">
        <v>1714018</v>
      </c>
      <c r="AD4" s="10">
        <v>6.0705999999999998</v>
      </c>
      <c r="AE4" s="69">
        <f>AC4-AC3</f>
        <v>365125</v>
      </c>
      <c r="AF4" s="10">
        <f>AD4-AD3</f>
        <v>3.0096999999999996</v>
      </c>
      <c r="AG4" s="43">
        <f>AE4/AF4</f>
        <v>121316.07801442005</v>
      </c>
    </row>
    <row r="5" spans="1:33" ht="15" thickBot="1" x14ac:dyDescent="0.35">
      <c r="A5" s="12" t="s">
        <v>2</v>
      </c>
      <c r="B5" s="14">
        <v>3</v>
      </c>
      <c r="C5" s="2"/>
      <c r="D5" s="31" t="s">
        <v>34</v>
      </c>
      <c r="E5" s="26">
        <v>394418</v>
      </c>
      <c r="F5" s="26">
        <v>397061</v>
      </c>
      <c r="G5" s="26">
        <v>415996</v>
      </c>
      <c r="H5" s="26">
        <v>86455</v>
      </c>
      <c r="I5" s="26">
        <v>83807</v>
      </c>
      <c r="J5" s="26">
        <v>64847</v>
      </c>
      <c r="K5" s="27">
        <v>510</v>
      </c>
      <c r="L5" s="2"/>
      <c r="M5" s="8" t="s">
        <v>27</v>
      </c>
      <c r="N5" s="9">
        <v>1102802</v>
      </c>
      <c r="O5" s="10">
        <v>33.79081</v>
      </c>
      <c r="P5" s="10">
        <v>74346.512000000002</v>
      </c>
      <c r="Q5" s="10">
        <v>1.2179504999999999</v>
      </c>
      <c r="R5" s="11">
        <v>61042.31</v>
      </c>
      <c r="T5" s="8" t="s">
        <v>27</v>
      </c>
      <c r="U5" s="9">
        <v>541026.9</v>
      </c>
      <c r="V5" s="10">
        <v>13.08647</v>
      </c>
      <c r="W5" s="10" t="s">
        <v>52</v>
      </c>
      <c r="X5" s="10" t="s">
        <v>52</v>
      </c>
      <c r="Y5" s="43" t="s">
        <v>52</v>
      </c>
      <c r="AB5" s="8"/>
      <c r="AC5" s="9"/>
      <c r="AD5" s="10"/>
      <c r="AE5" s="10"/>
      <c r="AF5" s="10"/>
      <c r="AG5" s="43"/>
    </row>
    <row r="6" spans="1:33" ht="15" thickBot="1" x14ac:dyDescent="0.35">
      <c r="A6" s="63" t="s">
        <v>1</v>
      </c>
      <c r="B6" s="14" t="s">
        <v>3</v>
      </c>
      <c r="C6" s="2"/>
      <c r="D6" s="32" t="s">
        <v>35</v>
      </c>
      <c r="E6" s="28">
        <v>392167</v>
      </c>
      <c r="F6" s="28">
        <v>394856</v>
      </c>
      <c r="G6" s="28">
        <v>414106</v>
      </c>
      <c r="H6" s="28">
        <v>88341</v>
      </c>
      <c r="I6" s="28">
        <v>85644</v>
      </c>
      <c r="J6" s="28">
        <v>66335</v>
      </c>
      <c r="K6" s="29">
        <v>912</v>
      </c>
      <c r="L6" s="2"/>
      <c r="M6" s="2"/>
      <c r="N6" s="2"/>
      <c r="O6" s="2"/>
      <c r="P6" s="2"/>
      <c r="Q6" s="2"/>
      <c r="R6" s="2"/>
    </row>
    <row r="7" spans="1:33" ht="15" thickBot="1" x14ac:dyDescent="0.35">
      <c r="A7" s="63"/>
      <c r="B7" s="14" t="s">
        <v>4</v>
      </c>
      <c r="C7" s="2"/>
      <c r="D7" s="52" t="s">
        <v>54</v>
      </c>
      <c r="E7" s="53"/>
      <c r="F7" s="53"/>
      <c r="G7" s="53"/>
      <c r="H7" s="53"/>
      <c r="I7" s="53"/>
      <c r="J7" s="53"/>
      <c r="K7" s="54"/>
      <c r="L7" s="2"/>
      <c r="M7" s="2"/>
      <c r="N7" s="2"/>
      <c r="O7" s="2"/>
      <c r="P7" s="2"/>
      <c r="Q7" s="2"/>
      <c r="R7" s="2"/>
    </row>
    <row r="8" spans="1:33" x14ac:dyDescent="0.3">
      <c r="A8" s="63"/>
      <c r="B8" s="14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33" x14ac:dyDescent="0.3">
      <c r="A9" s="15" t="s">
        <v>14</v>
      </c>
      <c r="B9" s="14">
        <v>1.6500000000000001E-2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33" x14ac:dyDescent="0.3">
      <c r="A10" s="15" t="s">
        <v>15</v>
      </c>
      <c r="B10" s="14">
        <v>1.6500000000000001E-2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33" x14ac:dyDescent="0.3">
      <c r="A11" s="59" t="s">
        <v>7</v>
      </c>
      <c r="B11" s="6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33" x14ac:dyDescent="0.3">
      <c r="A12" s="12" t="s">
        <v>18</v>
      </c>
      <c r="B12" s="16">
        <v>14500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33" x14ac:dyDescent="0.3">
      <c r="A13" s="12" t="s">
        <v>17</v>
      </c>
      <c r="B13" s="16">
        <v>58750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33" x14ac:dyDescent="0.3">
      <c r="A14" s="12" t="s">
        <v>19</v>
      </c>
      <c r="B14" s="16">
        <v>30780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3" x14ac:dyDescent="0.3">
      <c r="A15" s="12" t="s">
        <v>20</v>
      </c>
      <c r="B15" s="16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33" x14ac:dyDescent="0.3">
      <c r="A16" s="59" t="s">
        <v>16</v>
      </c>
      <c r="B16" s="6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12" t="s">
        <v>6</v>
      </c>
      <c r="B17" s="14">
        <v>2.5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12" t="s">
        <v>21</v>
      </c>
      <c r="B18" s="14">
        <v>0.97499999999999998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12" t="s">
        <v>20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59" t="s">
        <v>25</v>
      </c>
      <c r="B20" s="6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12" t="s">
        <v>26</v>
      </c>
      <c r="B21" s="16">
        <v>4.4000000000000004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12" t="s">
        <v>27</v>
      </c>
      <c r="B22" s="16">
        <v>1040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59" t="s">
        <v>11</v>
      </c>
      <c r="B23" s="6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3" t="s">
        <v>23</v>
      </c>
      <c r="B24" s="17">
        <v>3.5200000000000002E-2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3" t="s">
        <v>24</v>
      </c>
      <c r="B25" s="17">
        <v>0.28039999999999998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59" t="s">
        <v>22</v>
      </c>
      <c r="B26" s="6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18" t="s">
        <v>28</v>
      </c>
      <c r="B27" s="55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18" t="s">
        <v>29</v>
      </c>
      <c r="B28" s="5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thickBot="1" x14ac:dyDescent="0.35">
      <c r="A29" s="33" t="s">
        <v>30</v>
      </c>
      <c r="B29" s="5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thickBot="1" x14ac:dyDescent="0.35">
      <c r="A30" s="57" t="s">
        <v>55</v>
      </c>
      <c r="B30" s="5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3" spans="1:7" x14ac:dyDescent="0.3">
      <c r="A33" s="45"/>
      <c r="B33" s="45"/>
      <c r="E33" t="s">
        <v>56</v>
      </c>
      <c r="F33" t="s">
        <v>58</v>
      </c>
      <c r="G33" t="s">
        <v>59</v>
      </c>
    </row>
    <row r="34" spans="1:7" x14ac:dyDescent="0.3">
      <c r="E34" s="44" t="s">
        <v>26</v>
      </c>
      <c r="F34" t="s">
        <v>56</v>
      </c>
      <c r="G34">
        <v>0.77</v>
      </c>
    </row>
    <row r="35" spans="1:7" x14ac:dyDescent="0.3">
      <c r="E35" s="44"/>
      <c r="F35" t="s">
        <v>57</v>
      </c>
      <c r="G35">
        <v>0.74</v>
      </c>
    </row>
    <row r="36" spans="1:7" x14ac:dyDescent="0.3">
      <c r="E36" s="45" t="s">
        <v>27</v>
      </c>
      <c r="F36" t="s">
        <v>56</v>
      </c>
      <c r="G36">
        <v>0.89</v>
      </c>
    </row>
    <row r="37" spans="1:7" x14ac:dyDescent="0.3">
      <c r="E37" s="45"/>
      <c r="F37" t="s">
        <v>57</v>
      </c>
      <c r="G37">
        <v>0.85</v>
      </c>
    </row>
  </sheetData>
  <mergeCells count="17">
    <mergeCell ref="T1:Y1"/>
    <mergeCell ref="AB1:AG1"/>
    <mergeCell ref="E34:E35"/>
    <mergeCell ref="E36:E37"/>
    <mergeCell ref="A33:B33"/>
    <mergeCell ref="D1:K1"/>
    <mergeCell ref="M1:R1"/>
    <mergeCell ref="D7:K7"/>
    <mergeCell ref="B27:B29"/>
    <mergeCell ref="A30:B30"/>
    <mergeCell ref="A26:B26"/>
    <mergeCell ref="A1:B1"/>
    <mergeCell ref="A11:B11"/>
    <mergeCell ref="A16:B16"/>
    <mergeCell ref="A23:B23"/>
    <mergeCell ref="A20:B20"/>
    <mergeCell ref="A6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AEA4-262F-4D37-BA44-0BAB703A6351}">
  <dimension ref="A1:C5"/>
  <sheetViews>
    <sheetView workbookViewId="0">
      <selection sqref="A1:C5"/>
    </sheetView>
  </sheetViews>
  <sheetFormatPr baseColWidth="10" defaultRowHeight="14.4" x14ac:dyDescent="0.3"/>
  <cols>
    <col min="1" max="1" width="13.44140625" bestFit="1" customWidth="1"/>
    <col min="3" max="3" width="14" bestFit="1" customWidth="1"/>
  </cols>
  <sheetData>
    <row r="1" spans="1:3" ht="27.75" customHeight="1" thickBot="1" x14ac:dyDescent="0.35">
      <c r="A1" s="38" t="s">
        <v>56</v>
      </c>
      <c r="B1" s="39" t="s">
        <v>58</v>
      </c>
      <c r="C1" s="40" t="s">
        <v>59</v>
      </c>
    </row>
    <row r="2" spans="1:3" x14ac:dyDescent="0.3">
      <c r="A2" s="64" t="s">
        <v>26</v>
      </c>
      <c r="B2" s="41" t="s">
        <v>56</v>
      </c>
      <c r="C2" s="42">
        <v>0.77</v>
      </c>
    </row>
    <row r="3" spans="1:3" ht="15" thickBot="1" x14ac:dyDescent="0.35">
      <c r="A3" s="65"/>
      <c r="B3" s="36" t="s">
        <v>57</v>
      </c>
      <c r="C3" s="37">
        <v>0.74</v>
      </c>
    </row>
    <row r="4" spans="1:3" x14ac:dyDescent="0.3">
      <c r="A4" s="66" t="s">
        <v>27</v>
      </c>
      <c r="B4" s="34" t="s">
        <v>56</v>
      </c>
      <c r="C4" s="35">
        <v>0.89</v>
      </c>
    </row>
    <row r="5" spans="1:3" ht="15" thickBot="1" x14ac:dyDescent="0.35">
      <c r="A5" s="67"/>
      <c r="B5" s="36" t="s">
        <v>57</v>
      </c>
      <c r="C5" s="37">
        <v>0.85</v>
      </c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2020-12-08T17:07:59Z</dcterms:created>
  <dcterms:modified xsi:type="dcterms:W3CDTF">2021-04-01T03:26:10Z</dcterms:modified>
</cp:coreProperties>
</file>