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模板" state="visible" r:id="rId4"/>
    <sheet sheetId="2" name="Field汇总" state="visible" r:id="rId5"/>
  </sheets>
  <calcPr calcId="171027" fullCalcOnLoad="1"/>
</workbook>
</file>

<file path=xl/sharedStrings.xml><?xml version="1.0" encoding="utf-8"?>
<sst xmlns="http://schemas.openxmlformats.org/spreadsheetml/2006/main" count="342" uniqueCount="167">
  <si>
    <t/>
  </si>
  <si>
    <t xml:space="preserve">Bill of Materials </t>
  </si>
  <si>
    <t>BOM_digirig-mobile_digirig-mobile_2025-02-21</t>
  </si>
  <si>
    <t>Project Title：</t>
  </si>
  <si>
    <t>digirig-mobile</t>
  </si>
  <si>
    <t>Variant:</t>
  </si>
  <si>
    <t xml:space="preserve"> </t>
  </si>
  <si>
    <t>Report Time：</t>
  </si>
  <si>
    <t>2025年2月21日 21:1:1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</si>
  <si>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</si>
  <si>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</si>
  <si>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</si>
  <si>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</si>
  <si>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</si>
  <si>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</si>
  <si>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</si>
  <si>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</si>
  <si>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</si>
  <si>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</si>
  <si>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</si>
  <si>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Total</t>
  </si>
  <si>
    <t>10uF</t>
  </si>
  <si>
    <t>C1, C3, C9, C15, C18, C20, C21, C22</t>
  </si>
  <si>
    <t>C0402</t>
  </si>
  <si>
    <t>CL05A106MQ5NUNC</t>
  </si>
  <si>
    <t>SAMSUNG(三星)</t>
  </si>
  <si>
    <t>C15525</t>
  </si>
  <si>
    <t>LCSC</t>
  </si>
  <si>
    <t>0.0262</t>
  </si>
  <si>
    <t>100nF</t>
  </si>
  <si>
    <t>C2, C4, C5, C8, C10, C11, C12, C13, C14, C19</t>
  </si>
  <si>
    <t>CL05B104KB54PNC</t>
  </si>
  <si>
    <t>C307331</t>
  </si>
  <si>
    <t>0.0346</t>
  </si>
  <si>
    <t>22pF</t>
  </si>
  <si>
    <t>C6, C7, C16, C17, C23, C24</t>
  </si>
  <si>
    <t>0402CG220J500NT</t>
  </si>
  <si>
    <t>FH(风华)</t>
  </si>
  <si>
    <t>C1555</t>
  </si>
  <si>
    <t>0.0064</t>
  </si>
  <si>
    <t>1N5819WS</t>
  </si>
  <si>
    <t>D1</t>
  </si>
  <si>
    <t>SOD-323_L1.8-W1.3-LS2.5-RD</t>
  </si>
  <si>
    <t>Hottech(合科泰)</t>
  </si>
  <si>
    <t>C191023</t>
  </si>
  <si>
    <t>0.063</t>
  </si>
  <si>
    <t>TYPE-C 16PIN 2MD(073)</t>
  </si>
  <si>
    <t>J1</t>
  </si>
  <si>
    <t>USB-C-SMD_TYPE-C-6PIN-2MD-073</t>
  </si>
  <si>
    <t>SHOU HAN(首韩)</t>
  </si>
  <si>
    <t>C2765186</t>
  </si>
  <si>
    <t>0.3812</t>
  </si>
  <si>
    <t>Connector_AudioJack4</t>
  </si>
  <si>
    <t>J2, J3</t>
  </si>
  <si>
    <t>footprints:TRRS-PJ-320A</t>
  </si>
  <si>
    <t>PJ-320A</t>
  </si>
  <si>
    <t>digirig_SolderJumper_9</t>
  </si>
  <si>
    <t>JP1</t>
  </si>
  <si>
    <t>footprints:SolderJumper9-BCu</t>
  </si>
  <si>
    <t>RS232</t>
  </si>
  <si>
    <t>Jumper_SolderJumper_2_Open</t>
  </si>
  <si>
    <t>JP2</t>
  </si>
  <si>
    <t>footprints:SolderJumper2-BCu</t>
  </si>
  <si>
    <t>3V3</t>
  </si>
  <si>
    <t>Jumper_SolderJumper_2_Bridged</t>
  </si>
  <si>
    <t>JP3</t>
  </si>
  <si>
    <t>footprints:SolderJumper-BCu-Bridged</t>
  </si>
  <si>
    <t>ATT</t>
  </si>
  <si>
    <t>SS8050</t>
  </si>
  <si>
    <t>Q1, Q2</t>
  </si>
  <si>
    <t>SOT-23-3_L2.9-W1.3-P1.90-LS2.4-BR</t>
  </si>
  <si>
    <t>宏迦橙</t>
  </si>
  <si>
    <t>C7420370</t>
  </si>
  <si>
    <t>0.0696</t>
  </si>
  <si>
    <t>12kΩ</t>
  </si>
  <si>
    <t>R1, R10, R15, R17, R18</t>
  </si>
  <si>
    <t>R0402</t>
  </si>
  <si>
    <t>0402WGF1202TCE</t>
  </si>
  <si>
    <t>UNI-ROYAL(厚声)</t>
  </si>
  <si>
    <t>C25752</t>
  </si>
  <si>
    <t>0.0036</t>
  </si>
  <si>
    <t>22kΩ</t>
  </si>
  <si>
    <t>R2</t>
  </si>
  <si>
    <t>0402WGF2202TCE</t>
  </si>
  <si>
    <t>C25768</t>
  </si>
  <si>
    <t>0.0034</t>
  </si>
  <si>
    <t>5.1kΩ</t>
  </si>
  <si>
    <t>R3, R5</t>
  </si>
  <si>
    <t>0402WGF5101TCE</t>
  </si>
  <si>
    <t>C25905</t>
  </si>
  <si>
    <t>0.0031</t>
  </si>
  <si>
    <t>100kΩ</t>
  </si>
  <si>
    <t>R4, R6, R7, R8, R16, R19</t>
  </si>
  <si>
    <t>0402WGF1003TCE</t>
  </si>
  <si>
    <t>C25741</t>
  </si>
  <si>
    <t>0.0035</t>
  </si>
  <si>
    <t>1MΩ</t>
  </si>
  <si>
    <t>R9, R14</t>
  </si>
  <si>
    <t>0402WGF1004TCE</t>
  </si>
  <si>
    <t>C26083</t>
  </si>
  <si>
    <t>0.0037</t>
  </si>
  <si>
    <t>33Ω</t>
  </si>
  <si>
    <t>R11, R12</t>
  </si>
  <si>
    <t>0402WGF330JTCE</t>
  </si>
  <si>
    <t>C25105</t>
  </si>
  <si>
    <t>1.5kΩ</t>
  </si>
  <si>
    <t>R13</t>
  </si>
  <si>
    <t>0402WGF1501TCE</t>
  </si>
  <si>
    <t>C25867</t>
  </si>
  <si>
    <t>0.0038</t>
  </si>
  <si>
    <t>Device_Thermistor_PTC</t>
  </si>
  <si>
    <t>TH1</t>
  </si>
  <si>
    <t>Resistor_SMD:R_0603_1608Metric</t>
  </si>
  <si>
    <t>0.02A</t>
  </si>
  <si>
    <t>Connector_TestPoint</t>
  </si>
  <si>
    <t>TP1</t>
  </si>
  <si>
    <t>footprints:TP</t>
  </si>
  <si>
    <t>5V</t>
  </si>
  <si>
    <t>TP2</t>
  </si>
  <si>
    <t>ROUT</t>
  </si>
  <si>
    <t>TP3</t>
  </si>
  <si>
    <t>PTT</t>
  </si>
  <si>
    <t>TP4</t>
  </si>
  <si>
    <t>COS</t>
  </si>
  <si>
    <t>TP5</t>
  </si>
  <si>
    <t>CTCSS</t>
  </si>
  <si>
    <t>TP6</t>
  </si>
  <si>
    <t>GND</t>
  </si>
  <si>
    <t>Interface_USB_CP2102N-A01-GQFN24</t>
  </si>
  <si>
    <t>U1</t>
  </si>
  <si>
    <t>Package_DFN_QFN:QFN-24-1EP_4x4mm_P0.5mm_EP2.6x2.6mm</t>
  </si>
  <si>
    <t>CP2102N-A02-GQFN24</t>
  </si>
  <si>
    <t>digirig_USB2412-DZK-TR</t>
  </si>
  <si>
    <t>U2</t>
  </si>
  <si>
    <t>Package_DFN_QFN:QFN-28-1EP_5x5mm_P0.5mm_EP3.35x3.35mm</t>
  </si>
  <si>
    <t>USB2412-DZK-TR</t>
  </si>
  <si>
    <t>digirig_ADM3101E</t>
  </si>
  <si>
    <t>U3</t>
  </si>
  <si>
    <t>Package_DFN_QFN:QFN-12-1EP_3x3mm_P0.51mm_EP1.45x1.45mm</t>
  </si>
  <si>
    <t>ADM3101E</t>
  </si>
  <si>
    <t>digirig_CM108</t>
  </si>
  <si>
    <t>U4</t>
  </si>
  <si>
    <t>Package_QFP:LQFP-48_7x7mm_P0.5mm</t>
  </si>
  <si>
    <t>CM108</t>
  </si>
  <si>
    <t>12MHz</t>
  </si>
  <si>
    <t>Y2</t>
  </si>
  <si>
    <t>CRYSTAL-SMD_4P-L3.2-W2.5-BL</t>
  </si>
  <si>
    <t>X322512MSB4SI</t>
  </si>
  <si>
    <t>YXC(扬兴晶振)</t>
  </si>
  <si>
    <t>C9002</t>
  </si>
  <si>
    <t>0.4381</t>
  </si>
  <si>
    <t>24Mhz</t>
  </si>
  <si>
    <t>Y3</t>
  </si>
  <si>
    <t>Project Title</t>
  </si>
  <si>
    <t>Borard Title</t>
  </si>
  <si>
    <t>Schematic Title</t>
  </si>
  <si>
    <t>PCB Title</t>
  </si>
  <si>
    <t>Variant Name</t>
  </si>
  <si>
    <t>Total Quantity</t>
  </si>
  <si>
    <t>Report Time</t>
  </si>
  <si>
    <t>21:1:1</t>
  </si>
  <si>
    <t>Report Date</t>
  </si>
  <si>
    <t>2025年2月21日</t>
  </si>
  <si>
    <t>Report Date&amp;Time</t>
  </si>
  <si>
    <t>File Name</t>
  </si>
  <si>
    <t>Filter Option</t>
  </si>
  <si>
    <t xml:space="preserve">Add into BOM:no;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</si>
</sst>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.00;¥-#,##0.00"/>
  </numFmts>
  <fonts count="3" x14ac:knownFonts="1">
    <font>
      <color theme="1"/>
      <family val="2"/>
      <scheme val="minor"/>
      <sz val="11"/>
      <name val="Calibri"/>
    </font>
    <font>
      <charset val="134"/>
      <color theme="1"/>
      <sz val="11"/>
      <name val="等线"/>
    </font>
    <font>
      <b/>
      <charset val="134"/>
      <color theme="1"/>
      <sz val="11"/>
      <name val="等线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/>
    <xf numFmtId="164" fontId="1" fillId="3" borderId="3" xfId="0" applyNumberFormat="1" applyFont="1" applyFill="1" applyBorder="1"/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139213</xdr:rowOff>
    </xdr:from>
    <xdr:to>
      <xdr:col>3</xdr:col>
      <xdr:colOff>1128346</xdr:colOff>
      <xdr:row>4</xdr:row>
      <xdr:rowOff>105091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zoomScale="100"/>
  </sheetViews>
  <sheetFormatPr defaultRowHeight="14.25" outlineLevelRow="0" outlineLevelCol="0" x14ac:dyDescent="0" defaultColWidth="9" customHeight="1"/>
  <cols>
    <col min="1" max="1" width="16.25" customWidth="1"/>
    <col min="2" max="2" width="17.125" customWidth="1"/>
    <col min="3" max="3" width="18" customWidth="1"/>
    <col min="4" max="4" width="15.25" customWidth="1"/>
    <col min="5" max="5" width="13.125" customWidth="1"/>
    <col min="6" max="6" width="13.25" customWidth="1"/>
    <col min="7" max="7" width="14.375" customWidth="1"/>
    <col min="8" max="8" width="16.875" customWidth="1"/>
    <col min="9" max="9" width="13.375" customWidth="1"/>
    <col min="10" max="10" width="14.375" customWidth="1"/>
    <col min="11" max="11" width="10.25" customWidth="1"/>
  </cols>
  <sheetData>
    <row r="1" spans="1:12" x14ac:dyDescent="0.25">
      <c r="A1" s="1" t="s">
        <v>0</v>
      </c>
      <c r="B1" s="1"/>
      <c r="C1" s="1"/>
      <c r="D1" s="1"/>
      <c r="E1" s="2" t="s">
        <v>1</v>
      </c>
      <c r="F1" s="2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s="3" t="s">
        <v>0</v>
      </c>
    </row>
    <row r="2" spans="1:12" x14ac:dyDescent="0.25">
      <c r="A2" s="1"/>
      <c r="B2" s="1"/>
      <c r="C2" s="1"/>
      <c r="D2" s="1"/>
      <c r="E2" s="2"/>
      <c r="F2" s="2"/>
      <c r="G2" t="s">
        <v>0</v>
      </c>
      <c r="H2" t="s">
        <v>0</v>
      </c>
      <c r="I2" t="s">
        <v>0</v>
      </c>
      <c r="J2" t="s">
        <v>0</v>
      </c>
      <c r="K2" t="s">
        <v>0</v>
      </c>
      <c r="L2" s="3" t="s">
        <v>0</v>
      </c>
    </row>
    <row r="3" spans="1:12" x14ac:dyDescent="0.25">
      <c r="A3" s="1"/>
      <c r="B3" s="1"/>
      <c r="C3" s="1"/>
      <c r="D3" s="1"/>
      <c r="E3" s="4" t="s">
        <v>3</v>
      </c>
      <c r="F3" t="s">
        <v>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s="3" t="s">
        <v>0</v>
      </c>
    </row>
    <row r="4" spans="1:12" x14ac:dyDescent="0.25">
      <c r="A4" s="1"/>
      <c r="B4" s="1"/>
      <c r="C4" s="1"/>
      <c r="D4" s="1"/>
      <c r="E4" s="4" t="s">
        <v>5</v>
      </c>
      <c r="F4" t="s">
        <v>6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s="3" t="s">
        <v>0</v>
      </c>
    </row>
    <row r="5" spans="1:12" x14ac:dyDescent="0.25">
      <c r="A5" s="1"/>
      <c r="B5" s="1"/>
      <c r="C5" s="1"/>
      <c r="D5" s="1"/>
      <c r="E5" s="4" t="s">
        <v>7</v>
      </c>
      <c r="F5" t="s">
        <v>8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s="5" t="s">
        <v>0</v>
      </c>
    </row>
    <row r="6" spans="1:12" x14ac:dyDescent="0.25">
      <c r="A6" s="6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</row>
    <row r="7" spans="1:12" x14ac:dyDescent="0.25">
      <c r="A7" s="8">
        <f>ROW()-6</f>
      </c>
      <c r="B7" s="9">
        <v>8</v>
      </c>
      <c r="C7" s="9" t="s">
        <v>21</v>
      </c>
      <c r="D7" s="9" t="s">
        <v>22</v>
      </c>
      <c r="E7" s="9" t="s">
        <v>23</v>
      </c>
      <c r="F7" s="9" t="s">
        <v>21</v>
      </c>
      <c r="G7" s="9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10">
        <f>B7*K7</f>
      </c>
    </row>
    <row r="8" spans="1:12" x14ac:dyDescent="0.25">
      <c r="A8" s="8">
        <f>ROW()-6</f>
      </c>
      <c r="B8" s="9">
        <v>10</v>
      </c>
      <c r="C8" s="9" t="s">
        <v>29</v>
      </c>
      <c r="D8" s="9" t="s">
        <v>30</v>
      </c>
      <c r="E8" s="9" t="s">
        <v>23</v>
      </c>
      <c r="F8" s="9" t="s">
        <v>29</v>
      </c>
      <c r="G8" s="9" t="s">
        <v>31</v>
      </c>
      <c r="H8" s="9" t="s">
        <v>25</v>
      </c>
      <c r="I8" s="9" t="s">
        <v>32</v>
      </c>
      <c r="J8" s="9" t="s">
        <v>27</v>
      </c>
      <c r="K8" s="9" t="s">
        <v>33</v>
      </c>
      <c r="L8" s="10">
        <f>B8*K8</f>
      </c>
    </row>
    <row r="9" spans="1:12" x14ac:dyDescent="0.25">
      <c r="A9" s="8">
        <f>ROW()-6</f>
      </c>
      <c r="B9" s="9">
        <v>6</v>
      </c>
      <c r="C9" s="9" t="s">
        <v>34</v>
      </c>
      <c r="D9" s="9" t="s">
        <v>35</v>
      </c>
      <c r="E9" s="9" t="s">
        <v>23</v>
      </c>
      <c r="F9" s="9" t="s">
        <v>34</v>
      </c>
      <c r="G9" s="9" t="s">
        <v>36</v>
      </c>
      <c r="H9" s="9" t="s">
        <v>37</v>
      </c>
      <c r="I9" s="9" t="s">
        <v>38</v>
      </c>
      <c r="J9" s="9" t="s">
        <v>27</v>
      </c>
      <c r="K9" s="9" t="s">
        <v>39</v>
      </c>
      <c r="L9" s="10">
        <f>B9*K9</f>
      </c>
    </row>
    <row r="10" spans="1:12" x14ac:dyDescent="0.25">
      <c r="A10" s="8">
        <f>ROW()-6</f>
      </c>
      <c r="B10" s="9">
        <v>1</v>
      </c>
      <c r="C10" s="9" t="s">
        <v>40</v>
      </c>
      <c r="D10" s="9" t="s">
        <v>41</v>
      </c>
      <c r="E10" s="9" t="s">
        <v>42</v>
      </c>
      <c r="F10" s="9" t="s">
        <v>0</v>
      </c>
      <c r="G10" s="9" t="s">
        <v>40</v>
      </c>
      <c r="H10" s="9" t="s">
        <v>43</v>
      </c>
      <c r="I10" s="9" t="s">
        <v>44</v>
      </c>
      <c r="J10" s="9" t="s">
        <v>27</v>
      </c>
      <c r="K10" s="9" t="s">
        <v>45</v>
      </c>
      <c r="L10" s="10">
        <f>B10*K10</f>
      </c>
    </row>
    <row r="11" spans="1:12" x14ac:dyDescent="0.25">
      <c r="A11" s="8">
        <f>ROW()-6</f>
      </c>
      <c r="B11" s="9">
        <v>1</v>
      </c>
      <c r="C11" s="9" t="s">
        <v>46</v>
      </c>
      <c r="D11" s="9" t="s">
        <v>47</v>
      </c>
      <c r="E11" s="9" t="s">
        <v>48</v>
      </c>
      <c r="F11" s="9" t="s">
        <v>0</v>
      </c>
      <c r="G11" s="9" t="s">
        <v>46</v>
      </c>
      <c r="H11" s="9" t="s">
        <v>49</v>
      </c>
      <c r="I11" s="9" t="s">
        <v>50</v>
      </c>
      <c r="J11" s="9" t="s">
        <v>27</v>
      </c>
      <c r="K11" s="9" t="s">
        <v>51</v>
      </c>
      <c r="L11" s="10">
        <f>B11*K11</f>
      </c>
    </row>
    <row r="12" spans="1:12" x14ac:dyDescent="0.25">
      <c r="A12" s="8">
        <f>ROW()-6</f>
      </c>
      <c r="B12" s="9">
        <v>2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10">
        <f>B12*K12</f>
      </c>
    </row>
    <row r="13" spans="1:12" x14ac:dyDescent="0.25">
      <c r="A13" s="8">
        <f>ROW()-6</f>
      </c>
      <c r="B13" s="9">
        <v>1</v>
      </c>
      <c r="C13" s="9" t="s">
        <v>56</v>
      </c>
      <c r="D13" s="9" t="s">
        <v>57</v>
      </c>
      <c r="E13" s="9" t="s">
        <v>58</v>
      </c>
      <c r="F13" s="9" t="s">
        <v>59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10">
        <f>B13*K13</f>
      </c>
    </row>
    <row r="14" spans="1:12" x14ac:dyDescent="0.25">
      <c r="A14" s="8">
        <f>ROW()-6</f>
      </c>
      <c r="B14" s="9">
        <v>1</v>
      </c>
      <c r="C14" s="9" t="s">
        <v>60</v>
      </c>
      <c r="D14" s="9" t="s">
        <v>61</v>
      </c>
      <c r="E14" s="9" t="s">
        <v>62</v>
      </c>
      <c r="F14" s="9" t="s">
        <v>63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10">
        <f>B14*K14</f>
      </c>
    </row>
    <row r="15" spans="1:12" x14ac:dyDescent="0.25">
      <c r="A15" s="8">
        <f>ROW()-6</f>
      </c>
      <c r="B15" s="9">
        <v>1</v>
      </c>
      <c r="C15" s="9" t="s">
        <v>64</v>
      </c>
      <c r="D15" s="9" t="s">
        <v>65</v>
      </c>
      <c r="E15" s="9" t="s">
        <v>66</v>
      </c>
      <c r="F15" s="9" t="s">
        <v>67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10">
        <f>B15*K15</f>
      </c>
    </row>
    <row r="16" spans="1:12" x14ac:dyDescent="0.25">
      <c r="A16" s="8">
        <f>ROW()-6</f>
      </c>
      <c r="B16" s="9">
        <v>2</v>
      </c>
      <c r="C16" s="9" t="s">
        <v>68</v>
      </c>
      <c r="D16" s="9" t="s">
        <v>69</v>
      </c>
      <c r="E16" s="9" t="s">
        <v>70</v>
      </c>
      <c r="F16" s="9" t="s">
        <v>0</v>
      </c>
      <c r="G16" s="9" t="s">
        <v>68</v>
      </c>
      <c r="H16" s="9" t="s">
        <v>71</v>
      </c>
      <c r="I16" s="9" t="s">
        <v>72</v>
      </c>
      <c r="J16" s="9" t="s">
        <v>27</v>
      </c>
      <c r="K16" s="9" t="s">
        <v>73</v>
      </c>
      <c r="L16" s="10">
        <f>B16*K16</f>
      </c>
    </row>
    <row r="17" spans="1:12" x14ac:dyDescent="0.25">
      <c r="A17" s="8">
        <f>ROW()-6</f>
      </c>
      <c r="B17" s="9">
        <v>5</v>
      </c>
      <c r="C17" s="9" t="s">
        <v>74</v>
      </c>
      <c r="D17" s="9" t="s">
        <v>75</v>
      </c>
      <c r="E17" s="9" t="s">
        <v>76</v>
      </c>
      <c r="F17" s="9" t="s">
        <v>74</v>
      </c>
      <c r="G17" s="9" t="s">
        <v>77</v>
      </c>
      <c r="H17" s="9" t="s">
        <v>78</v>
      </c>
      <c r="I17" s="9" t="s">
        <v>79</v>
      </c>
      <c r="J17" s="9" t="s">
        <v>27</v>
      </c>
      <c r="K17" s="9" t="s">
        <v>80</v>
      </c>
      <c r="L17" s="10">
        <f>B17*K17</f>
      </c>
    </row>
    <row r="18" spans="1:12" x14ac:dyDescent="0.25">
      <c r="A18" s="8">
        <f>ROW()-6</f>
      </c>
      <c r="B18" s="9">
        <v>1</v>
      </c>
      <c r="C18" s="9" t="s">
        <v>81</v>
      </c>
      <c r="D18" s="9" t="s">
        <v>82</v>
      </c>
      <c r="E18" s="9" t="s">
        <v>76</v>
      </c>
      <c r="F18" s="9" t="s">
        <v>81</v>
      </c>
      <c r="G18" s="9" t="s">
        <v>83</v>
      </c>
      <c r="H18" s="9" t="s">
        <v>78</v>
      </c>
      <c r="I18" s="9" t="s">
        <v>84</v>
      </c>
      <c r="J18" s="9" t="s">
        <v>27</v>
      </c>
      <c r="K18" s="9" t="s">
        <v>85</v>
      </c>
      <c r="L18" s="10">
        <f>B18*K18</f>
      </c>
    </row>
    <row r="19" spans="1:12" x14ac:dyDescent="0.25">
      <c r="A19" s="8">
        <f>ROW()-6</f>
      </c>
      <c r="B19" s="9">
        <v>2</v>
      </c>
      <c r="C19" s="9" t="s">
        <v>86</v>
      </c>
      <c r="D19" s="9" t="s">
        <v>87</v>
      </c>
      <c r="E19" s="9" t="s">
        <v>76</v>
      </c>
      <c r="F19" s="9" t="s">
        <v>86</v>
      </c>
      <c r="G19" s="9" t="s">
        <v>88</v>
      </c>
      <c r="H19" s="9" t="s">
        <v>78</v>
      </c>
      <c r="I19" s="9" t="s">
        <v>89</v>
      </c>
      <c r="J19" s="9" t="s">
        <v>27</v>
      </c>
      <c r="K19" s="9" t="s">
        <v>90</v>
      </c>
      <c r="L19" s="10">
        <f>B19*K19</f>
      </c>
    </row>
    <row r="20" spans="1:12" x14ac:dyDescent="0.25">
      <c r="A20" s="8">
        <f>ROW()-6</f>
      </c>
      <c r="B20" s="9">
        <v>6</v>
      </c>
      <c r="C20" s="9" t="s">
        <v>91</v>
      </c>
      <c r="D20" s="9" t="s">
        <v>92</v>
      </c>
      <c r="E20" s="9" t="s">
        <v>76</v>
      </c>
      <c r="F20" s="9" t="s">
        <v>91</v>
      </c>
      <c r="G20" s="9" t="s">
        <v>93</v>
      </c>
      <c r="H20" s="9" t="s">
        <v>78</v>
      </c>
      <c r="I20" s="9" t="s">
        <v>94</v>
      </c>
      <c r="J20" s="9" t="s">
        <v>27</v>
      </c>
      <c r="K20" s="9" t="s">
        <v>95</v>
      </c>
      <c r="L20" s="10">
        <f>B20*K20</f>
      </c>
    </row>
    <row r="21" spans="1:12" x14ac:dyDescent="0.25">
      <c r="A21" s="8">
        <f>ROW()-6</f>
      </c>
      <c r="B21" s="9">
        <v>2</v>
      </c>
      <c r="C21" s="9" t="s">
        <v>96</v>
      </c>
      <c r="D21" s="9" t="s">
        <v>97</v>
      </c>
      <c r="E21" s="9" t="s">
        <v>76</v>
      </c>
      <c r="F21" s="9" t="s">
        <v>96</v>
      </c>
      <c r="G21" s="9" t="s">
        <v>98</v>
      </c>
      <c r="H21" s="9" t="s">
        <v>78</v>
      </c>
      <c r="I21" s="9" t="s">
        <v>99</v>
      </c>
      <c r="J21" s="9" t="s">
        <v>27</v>
      </c>
      <c r="K21" s="9" t="s">
        <v>100</v>
      </c>
      <c r="L21" s="10">
        <f>B21*K21</f>
      </c>
    </row>
    <row r="22" spans="1:12" x14ac:dyDescent="0.25">
      <c r="A22" s="8">
        <f>ROW()-6</f>
      </c>
      <c r="B22" s="9">
        <v>2</v>
      </c>
      <c r="C22" s="9" t="s">
        <v>101</v>
      </c>
      <c r="D22" s="9" t="s">
        <v>102</v>
      </c>
      <c r="E22" s="9" t="s">
        <v>76</v>
      </c>
      <c r="F22" s="9" t="s">
        <v>101</v>
      </c>
      <c r="G22" s="9" t="s">
        <v>103</v>
      </c>
      <c r="H22" s="9" t="s">
        <v>78</v>
      </c>
      <c r="I22" s="9" t="s">
        <v>104</v>
      </c>
      <c r="J22" s="9" t="s">
        <v>27</v>
      </c>
      <c r="K22" s="9" t="s">
        <v>95</v>
      </c>
      <c r="L22" s="10">
        <f>B22*K22</f>
      </c>
    </row>
    <row r="23" spans="1:12" x14ac:dyDescent="0.25">
      <c r="A23" s="8">
        <f>ROW()-6</f>
      </c>
      <c r="B23" s="9">
        <v>1</v>
      </c>
      <c r="C23" s="9" t="s">
        <v>105</v>
      </c>
      <c r="D23" s="9" t="s">
        <v>106</v>
      </c>
      <c r="E23" s="9" t="s">
        <v>76</v>
      </c>
      <c r="F23" s="9" t="s">
        <v>105</v>
      </c>
      <c r="G23" s="9" t="s">
        <v>107</v>
      </c>
      <c r="H23" s="9" t="s">
        <v>78</v>
      </c>
      <c r="I23" s="9" t="s">
        <v>108</v>
      </c>
      <c r="J23" s="9" t="s">
        <v>27</v>
      </c>
      <c r="K23" s="9" t="s">
        <v>109</v>
      </c>
      <c r="L23" s="10">
        <f>B23*K23</f>
      </c>
    </row>
    <row r="24" spans="1:12" x14ac:dyDescent="0.25">
      <c r="A24" s="8">
        <f>ROW()-6</f>
      </c>
      <c r="B24" s="9">
        <v>1</v>
      </c>
      <c r="C24" s="9" t="s">
        <v>110</v>
      </c>
      <c r="D24" s="9" t="s">
        <v>111</v>
      </c>
      <c r="E24" s="9" t="s">
        <v>112</v>
      </c>
      <c r="F24" s="9" t="s">
        <v>113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10">
        <f>B24*K24</f>
      </c>
    </row>
    <row r="25" spans="1:12" x14ac:dyDescent="0.25">
      <c r="A25" s="8">
        <f>ROW()-6</f>
      </c>
      <c r="B25" s="9">
        <v>1</v>
      </c>
      <c r="C25" s="9" t="s">
        <v>114</v>
      </c>
      <c r="D25" s="9" t="s">
        <v>115</v>
      </c>
      <c r="E25" s="9" t="s">
        <v>116</v>
      </c>
      <c r="F25" s="9" t="s">
        <v>117</v>
      </c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10">
        <f>B25*K25</f>
      </c>
    </row>
    <row r="26" spans="1:12" x14ac:dyDescent="0.25">
      <c r="A26" s="8">
        <f>ROW()-6</f>
      </c>
      <c r="B26" s="9">
        <v>1</v>
      </c>
      <c r="C26" s="9" t="s">
        <v>114</v>
      </c>
      <c r="D26" s="9" t="s">
        <v>118</v>
      </c>
      <c r="E26" s="9" t="s">
        <v>116</v>
      </c>
      <c r="F26" s="9" t="s">
        <v>119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10">
        <f>B26*K26</f>
      </c>
    </row>
    <row r="27" spans="1:12" x14ac:dyDescent="0.25">
      <c r="A27" s="8">
        <f>ROW()-6</f>
      </c>
      <c r="B27" s="9">
        <v>1</v>
      </c>
      <c r="C27" s="9" t="s">
        <v>114</v>
      </c>
      <c r="D27" s="9" t="s">
        <v>120</v>
      </c>
      <c r="E27" s="9" t="s">
        <v>116</v>
      </c>
      <c r="F27" s="9" t="s">
        <v>121</v>
      </c>
      <c r="G27" s="9" t="s">
        <v>0</v>
      </c>
      <c r="H27" s="9" t="s">
        <v>0</v>
      </c>
      <c r="I27" s="9" t="s">
        <v>0</v>
      </c>
      <c r="J27" s="9" t="s">
        <v>0</v>
      </c>
      <c r="K27" s="9" t="s">
        <v>0</v>
      </c>
      <c r="L27" s="10">
        <f>B27*K27</f>
      </c>
    </row>
    <row r="28" spans="1:12" x14ac:dyDescent="0.25">
      <c r="A28" s="8">
        <f>ROW()-6</f>
      </c>
      <c r="B28" s="9">
        <v>1</v>
      </c>
      <c r="C28" s="9" t="s">
        <v>114</v>
      </c>
      <c r="D28" s="9" t="s">
        <v>122</v>
      </c>
      <c r="E28" s="9" t="s">
        <v>116</v>
      </c>
      <c r="F28" s="9" t="s">
        <v>123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10">
        <f>B28*K28</f>
      </c>
    </row>
    <row r="29" spans="1:12" x14ac:dyDescent="0.25">
      <c r="A29" s="8">
        <f>ROW()-6</f>
      </c>
      <c r="B29" s="9">
        <v>1</v>
      </c>
      <c r="C29" s="9" t="s">
        <v>114</v>
      </c>
      <c r="D29" s="9" t="s">
        <v>124</v>
      </c>
      <c r="E29" s="9" t="s">
        <v>116</v>
      </c>
      <c r="F29" s="9" t="s">
        <v>125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10">
        <f>B29*K29</f>
      </c>
    </row>
    <row r="30" spans="1:12" x14ac:dyDescent="0.25">
      <c r="A30" s="8">
        <f>ROW()-6</f>
      </c>
      <c r="B30" s="9">
        <v>1</v>
      </c>
      <c r="C30" s="9" t="s">
        <v>114</v>
      </c>
      <c r="D30" s="9" t="s">
        <v>126</v>
      </c>
      <c r="E30" s="9" t="s">
        <v>116</v>
      </c>
      <c r="F30" s="9" t="s">
        <v>127</v>
      </c>
      <c r="G30" s="9" t="s">
        <v>0</v>
      </c>
      <c r="H30" s="9" t="s">
        <v>0</v>
      </c>
      <c r="I30" s="9" t="s">
        <v>0</v>
      </c>
      <c r="J30" s="9" t="s">
        <v>0</v>
      </c>
      <c r="K30" s="9" t="s">
        <v>0</v>
      </c>
      <c r="L30" s="10">
        <f>B30*K30</f>
      </c>
    </row>
    <row r="31" spans="1:12" x14ac:dyDescent="0.25">
      <c r="A31" s="8">
        <f>ROW()-6</f>
      </c>
      <c r="B31" s="9">
        <v>1</v>
      </c>
      <c r="C31" s="9" t="s">
        <v>128</v>
      </c>
      <c r="D31" s="9" t="s">
        <v>129</v>
      </c>
      <c r="E31" s="9" t="s">
        <v>130</v>
      </c>
      <c r="F31" s="9" t="s">
        <v>131</v>
      </c>
      <c r="G31" s="9" t="s">
        <v>0</v>
      </c>
      <c r="H31" s="9" t="s">
        <v>0</v>
      </c>
      <c r="I31" s="9" t="s">
        <v>0</v>
      </c>
      <c r="J31" s="9" t="s">
        <v>0</v>
      </c>
      <c r="K31" s="9" t="s">
        <v>0</v>
      </c>
      <c r="L31" s="10">
        <f>B31*K31</f>
      </c>
    </row>
    <row r="32" spans="1:12" x14ac:dyDescent="0.25">
      <c r="A32" s="8">
        <f>ROW()-6</f>
      </c>
      <c r="B32" s="9">
        <v>1</v>
      </c>
      <c r="C32" s="9" t="s">
        <v>132</v>
      </c>
      <c r="D32" s="9" t="s">
        <v>133</v>
      </c>
      <c r="E32" s="9" t="s">
        <v>134</v>
      </c>
      <c r="F32" s="9" t="s">
        <v>135</v>
      </c>
      <c r="G32" s="9" t="s">
        <v>0</v>
      </c>
      <c r="H32" s="9" t="s">
        <v>0</v>
      </c>
      <c r="I32" s="9" t="s">
        <v>0</v>
      </c>
      <c r="J32" s="9" t="s">
        <v>0</v>
      </c>
      <c r="K32" s="9" t="s">
        <v>0</v>
      </c>
      <c r="L32" s="10">
        <f>B32*K32</f>
      </c>
    </row>
    <row r="33" spans="1:12" x14ac:dyDescent="0.25">
      <c r="A33" s="8">
        <f>ROW()-6</f>
      </c>
      <c r="B33" s="9">
        <v>1</v>
      </c>
      <c r="C33" s="9" t="s">
        <v>136</v>
      </c>
      <c r="D33" s="9" t="s">
        <v>137</v>
      </c>
      <c r="E33" s="9" t="s">
        <v>138</v>
      </c>
      <c r="F33" s="9" t="s">
        <v>139</v>
      </c>
      <c r="G33" s="9" t="s">
        <v>0</v>
      </c>
      <c r="H33" s="9" t="s">
        <v>0</v>
      </c>
      <c r="I33" s="9" t="s">
        <v>0</v>
      </c>
      <c r="J33" s="9" t="s">
        <v>0</v>
      </c>
      <c r="K33" s="9" t="s">
        <v>0</v>
      </c>
      <c r="L33" s="10">
        <f>B33*K33</f>
      </c>
    </row>
    <row r="34" spans="1:12" x14ac:dyDescent="0.25">
      <c r="A34" s="8">
        <f>ROW()-6</f>
      </c>
      <c r="B34" s="9">
        <v>1</v>
      </c>
      <c r="C34" s="9" t="s">
        <v>140</v>
      </c>
      <c r="D34" s="9" t="s">
        <v>141</v>
      </c>
      <c r="E34" s="9" t="s">
        <v>142</v>
      </c>
      <c r="F34" s="9" t="s">
        <v>143</v>
      </c>
      <c r="G34" s="9" t="s">
        <v>0</v>
      </c>
      <c r="H34" s="9" t="s">
        <v>0</v>
      </c>
      <c r="I34" s="9" t="s">
        <v>0</v>
      </c>
      <c r="J34" s="9" t="s">
        <v>0</v>
      </c>
      <c r="K34" s="9" t="s">
        <v>0</v>
      </c>
      <c r="L34" s="10">
        <f>B34*K34</f>
      </c>
    </row>
    <row r="35" spans="1:12" x14ac:dyDescent="0.25">
      <c r="A35" s="8">
        <f>ROW()-6</f>
      </c>
      <c r="B35" s="9">
        <v>1</v>
      </c>
      <c r="C35" s="9" t="s">
        <v>144</v>
      </c>
      <c r="D35" s="9" t="s">
        <v>145</v>
      </c>
      <c r="E35" s="9" t="s">
        <v>146</v>
      </c>
      <c r="F35" s="9" t="s">
        <v>144</v>
      </c>
      <c r="G35" s="9" t="s">
        <v>147</v>
      </c>
      <c r="H35" s="9" t="s">
        <v>148</v>
      </c>
      <c r="I35" s="9" t="s">
        <v>149</v>
      </c>
      <c r="J35" s="9" t="s">
        <v>27</v>
      </c>
      <c r="K35" s="9" t="s">
        <v>150</v>
      </c>
      <c r="L35" s="10">
        <f>B35*K35</f>
      </c>
    </row>
    <row r="36" spans="1:12" x14ac:dyDescent="0.25">
      <c r="A36" s="8">
        <f>ROW()-6</f>
      </c>
      <c r="B36" s="9">
        <v>1</v>
      </c>
      <c r="C36" s="9" t="s">
        <v>151</v>
      </c>
      <c r="D36" s="9" t="s">
        <v>152</v>
      </c>
      <c r="E36" s="9" t="s">
        <v>146</v>
      </c>
      <c r="F36" s="9" t="s">
        <v>151</v>
      </c>
      <c r="G36" s="9" t="s">
        <v>147</v>
      </c>
      <c r="H36" s="9" t="s">
        <v>148</v>
      </c>
      <c r="I36" s="9" t="s">
        <v>0</v>
      </c>
      <c r="J36" s="9" t="s">
        <v>27</v>
      </c>
      <c r="K36" s="9" t="s">
        <v>0</v>
      </c>
      <c r="L36" s="10">
        <f>B36*K36</f>
      </c>
    </row>
    <row r="37" spans="1:12" x14ac:dyDescent="0.25">
      <c r="A37" s="8">
        <f>ROW()-6</f>
      </c>
      <c r="B37" s="11">
        <f>SUM(L7:L36)</f>
      </c>
      <c r="C37" s="11"/>
      <c r="D37" s="11"/>
      <c r="E37" s="11"/>
      <c r="F37" s="11"/>
      <c r="G37" s="11"/>
      <c r="H37" s="11"/>
      <c r="I37" s="11"/>
      <c r="J37" s="11"/>
      <c r="K37" s="11"/>
      <c r="L37" s="11"/>
    </row>
  </sheetData>
  <mergeCells count="4">
    <mergeCell ref="A1:D5"/>
    <mergeCell ref="E1:E2"/>
    <mergeCell ref="F1:F2"/>
    <mergeCell ref="B37:L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 zoomScale="100"/>
  </sheetViews>
  <sheetFormatPr defaultRowHeight="14.25" outlineLevelRow="0" outlineLevelCol="1" x14ac:dyDescent="0" defaultColWidth="9" customHeight="1"/>
  <cols>
    <col min="1" max="1" width="23.625" customWidth="1"/>
    <col min="2" max="2" width="57.5" customWidth="1"/>
  </cols>
  <sheetData>
    <row r="1" spans="1:2" x14ac:dyDescent="0.25">
      <c r="A1" s="6" t="s">
        <v>153</v>
      </c>
      <c r="B1" s="6" t="s">
        <v>4</v>
      </c>
    </row>
    <row r="2" spans="1:2" x14ac:dyDescent="0.25">
      <c r="A2" s="6" t="s">
        <v>154</v>
      </c>
      <c r="B2" s="6" t="s">
        <v>4</v>
      </c>
    </row>
    <row r="3" spans="1:2" x14ac:dyDescent="0.25">
      <c r="A3" s="6" t="s">
        <v>155</v>
      </c>
      <c r="B3" s="6" t="s">
        <v>6</v>
      </c>
    </row>
    <row r="4" spans="1:2" x14ac:dyDescent="0.25">
      <c r="A4" s="6" t="s">
        <v>156</v>
      </c>
      <c r="B4" s="6" t="s">
        <v>4</v>
      </c>
    </row>
    <row r="5" spans="1:2" x14ac:dyDescent="0.25">
      <c r="A5" s="6" t="s">
        <v>157</v>
      </c>
      <c r="B5" s="6" t="s">
        <v>6</v>
      </c>
    </row>
    <row r="6" spans="1:2" x14ac:dyDescent="0.25">
      <c r="A6" s="6" t="s">
        <v>158</v>
      </c>
      <c r="B6" s="6">
        <v>65</v>
      </c>
    </row>
    <row r="7" spans="1:2" x14ac:dyDescent="0.25">
      <c r="A7" s="6" t="s">
        <v>159</v>
      </c>
      <c r="B7" s="6" t="s">
        <v>160</v>
      </c>
    </row>
    <row r="8" spans="1:2" x14ac:dyDescent="0.25">
      <c r="A8" s="6" t="s">
        <v>161</v>
      </c>
      <c r="B8" s="6" t="s">
        <v>162</v>
      </c>
    </row>
    <row r="9" spans="1:2" x14ac:dyDescent="0.25">
      <c r="A9" s="6" t="s">
        <v>163</v>
      </c>
      <c r="B9" s="6" t="s">
        <v>8</v>
      </c>
    </row>
    <row r="10" spans="1:2" x14ac:dyDescent="0.25">
      <c r="A10" s="6" t="s">
        <v>164</v>
      </c>
      <c r="B10" s="6" t="s">
        <v>2</v>
      </c>
    </row>
    <row r="11" spans="1:2" x14ac:dyDescent="0.25">
      <c r="A11" s="6" t="s">
        <v>165</v>
      </c>
      <c r="B11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1722566156976</cp:lastModifiedBy>
  <dcterms:created xsi:type="dcterms:W3CDTF">2024-08-02T02:42:32Z</dcterms:created>
  <dcterms:modified xsi:type="dcterms:W3CDTF">2025-02-22T02:01:01Z</dcterms:modified>
</cp:coreProperties>
</file>