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nontt\Documents\GitHub\Capstone\"/>
    </mc:Choice>
  </mc:AlternateContent>
  <xr:revisionPtr revIDLastSave="0" documentId="13_ncr:1_{78F7E412-1018-416C-B4FA-3CB954D19804}" xr6:coauthVersionLast="47" xr6:coauthVersionMax="47" xr10:uidLastSave="{00000000-0000-0000-0000-000000000000}"/>
  <bookViews>
    <workbookView xWindow="-108" yWindow="-108" windowWidth="23256" windowHeight="12576" xr2:uid="{00000000-000D-0000-FFFF-FFFF00000000}"/>
  </bookViews>
  <sheets>
    <sheet name="Wells and Alleles" sheetId="4" r:id="rId1"/>
    <sheet name="Recommendations"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Q4SPVIvzDrSTVa5ff3Pw6mquMCnoRQh9RqmsykWpU3o="/>
    </ext>
  </extLst>
</workbook>
</file>

<file path=xl/calcChain.xml><?xml version="1.0" encoding="utf-8"?>
<calcChain xmlns="http://schemas.openxmlformats.org/spreadsheetml/2006/main">
  <c r="H6" i="4" l="1" a="1"/>
  <c r="H6" i="4" s="1"/>
  <c r="E6" i="4"/>
  <c r="C11" i="4" l="1"/>
  <c r="E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<sst xmlns="http://schemas.openxmlformats.org/spreadsheetml/2006/main" count="187" uniqueCount="121">
  <si>
    <t>Phenotype</t>
  </si>
  <si>
    <t>Amitriptyline</t>
  </si>
  <si>
    <t>Amoxapine</t>
  </si>
  <si>
    <t>Amphetamine</t>
  </si>
  <si>
    <t>Aripiprazole</t>
  </si>
  <si>
    <t>Aripiprazole Lauroxil</t>
  </si>
  <si>
    <t>Atomoxetine</t>
  </si>
  <si>
    <t>Brexpiprazole</t>
  </si>
  <si>
    <t>Bupropion</t>
  </si>
  <si>
    <t>Cariprazine</t>
  </si>
  <si>
    <t>Citalopram</t>
  </si>
  <si>
    <t>Clomipramine</t>
  </si>
  <si>
    <t>Clozapine</t>
  </si>
  <si>
    <t>Desipramine</t>
  </si>
  <si>
    <t>Desvenlafaxine</t>
  </si>
  <si>
    <t>Doxepin</t>
  </si>
  <si>
    <t>Duloxetine</t>
  </si>
  <si>
    <t>Escitalopram</t>
  </si>
  <si>
    <t>Fluoxetine</t>
  </si>
  <si>
    <t>Fluvoxamine</t>
  </si>
  <si>
    <t>Iloperidone</t>
  </si>
  <si>
    <t>Imipramine</t>
  </si>
  <si>
    <t>Modafinil</t>
  </si>
  <si>
    <t>Nefazodone</t>
  </si>
  <si>
    <t>Nortriptyline</t>
  </si>
  <si>
    <t>Paliperidone</t>
  </si>
  <si>
    <t>Paroxetine</t>
  </si>
  <si>
    <t>Perphenazine</t>
  </si>
  <si>
    <t>Pimozide</t>
  </si>
  <si>
    <t>Pitolisant</t>
  </si>
  <si>
    <t>Protriptyline</t>
  </si>
  <si>
    <t>Risperidone</t>
  </si>
  <si>
    <t>Thioridazine </t>
  </si>
  <si>
    <t>Trimipramine</t>
  </si>
  <si>
    <t>Venlafaxine</t>
  </si>
  <si>
    <t>Viloxazine</t>
  </si>
  <si>
    <t>Vortioxetin</t>
  </si>
  <si>
    <t>Ultrarapid metabolizer (AS = X &gt; 2.25)</t>
  </si>
  <si>
    <t>Consider alternative drug not metabolized by CYP2D6 due to potential lack of efficacy.
If a TCA is required, titrate to a higher target dose (compared to normal metabolizers). When titrating dose observe clinical response with symptom improvement and minimal (if any) side effects.</t>
  </si>
  <si>
    <t>Monitor for rapid metabolism and increased clearance. Adjust dose based on clinical response and side effects.</t>
  </si>
  <si>
    <t>- Monitor for rapid metabolism and increased clearance. - Adjust dose based on clinical response and side effects.</t>
  </si>
  <si>
    <t xml:space="preserve">Initiate with a dose of 0.5 mg/kg/day and increase to 1.2 mg/kg/day after 3 days. If no clinical response and in the absence of adverse events after 2 weeks, consider obtaining a peak plasma concentration (1 to 2 hours after dose administered). If &lt;200 ng/ml, consider a proportional increase in dose to approach 400 ng/ml.
</t>
  </si>
  <si>
    <t>No specific recommendations based on genotype have been developed.</t>
  </si>
  <si>
    <t>Avoid tricyclic use due to potential lack of efficacy.
Consider alternative drugs not metabolized by CYP2D6.
If TCA use is warranted, titrate to a higher target dose compared to normal metabolizers.
Utilize therapeutic drug monitoring for dose adjustments.</t>
  </si>
  <si>
    <t>Avoid tricyclic use due to potential lack of efficacy. Consider alternative drug not metabolized by CYP2D6.
If a TCA is warranted, consider titrating to a higher target dose (compared to normal metabolizers). Utilize therapeutic drug monitoring to guide d</t>
  </si>
  <si>
    <t>Avoid tricyclic use due to potential lack of efficacy.
Consider alternative drugs not metabolized by CYP2D6.
If TCA use is warranted, titrate to a higher target dose compared to normal metabolizers.
Utilize therapeutic drug monitoring for dose adjustments.
Titrate dose to observed clinical response with symptom improvement and minimal (if any) side effects.
When total gene activity score is 3 or greater, double the standard dose.
Monitor plasma concentrations for the sum of doxepin and nordoxepin (therapeutic range: 100-250 ng/mL).
Values higher than 400 ng/mL are considered toxic.
If a dose increase is not desired due to potentially cardiotoxic hydroxy metabolites, avoid doxepin.
Alternative antidepressants not metabolized by CYP2D6 include citalopram and sertraline.</t>
  </si>
  <si>
    <t xml:space="preserve">There are currently no recommendations for dosing of duloxetine based on CYP2D6 genotypes.
</t>
  </si>
  <si>
    <t>Avoid escitalopram use.
Consider alternative antidepressants not metabolized or metabolized to a lesser extent by CYP2C19 (e.g., paroxetine, fluvoxamine).</t>
  </si>
  <si>
    <t>No recommendation due to lack of evidence.</t>
  </si>
  <si>
    <t>- Monitor for rapid metabolism and potential decreased efficacy. - Adjust dose based on clinical response and side effects.</t>
  </si>
  <si>
    <t>Avoid tricyclic use due to potential lack of efficacy.
Consider alternative drugs not metabolized or metabolized to a lesser extent by CYP2D6 (e.g., citalopram, sertraline).
If TCA use is warranted, titrate to a higher target dose compared to normal metabolizers.
Utilize therapeutic drug monitoring for dose adjustments.
Titrate dose to observed clinical response with symptom improvement and minimal side effects.
When total gene activity score is 3 or greater, use 1.7 times the standard dose.
Monitor plasma concentrations for imipramine and desipramine (therapeutic range: 150-300 ng/mL).
Values exceeding 500 ng/mL are considered toxic.
If a dose increase is not desired due to potentially cardiotoxic hydroxy metabolites, avoid imipramine.</t>
  </si>
  <si>
    <t>Monitor for rapid metabolism and potential decreased efficacy. Adjust dose based on clinical response and side effects.</t>
  </si>
  <si>
    <t>Use 1.7 times the standard dose.
Monitor the effect and side effects or the plasma concentration of nortriptyline.
Be alert to an increase in the plasma concentration of the cardiotoxic metabolite Z-10-hydroxynortriptyline.
Plasma concentrations of Z-hydroxynortriptyline exceeding 40 ng/mL are considered toxic.
If a dose increase is not desired due to the cardiotoxic hydroxy metabolite, avoid nortriptyline.
Antidepressants not metabolized or metabolized to a lesser extent by CYP2D6 include citalopram and sertraline.</t>
  </si>
  <si>
    <t>Select an alternative drug not predominantly metabolized by CYP2D6.
Initiate therapy with the recommended starting dose.
Consider drug-drug interactions and other patient characteristics (e.g., age, renal function, liver function) when selecting an alternative therapy.</t>
  </si>
  <si>
    <t>Choose an alternative or titrate the dose according to the maximum dose for the active metabolite (paliperidone) (oral 12 mg/day for adults and children from 15 years of age weighing at least 51 kg and 6 mg/day for children from 15 years of age weighing less than 51 kg; intramuscular 75 mg per 2 weeks).</t>
  </si>
  <si>
    <t>Monitor for potential rapid metabolism and adjust dose based on clinical response and side effects. Pay special attention to the risk of Torsades de pointes and sudden death.</t>
  </si>
  <si>
    <t>Avoid tricyclic use due to potential lack of efficacy.
Consider alternative drugs not metabolized or metabolized to a lesser extent by CYP2D6 (e.g., citalopram, sertraline).
If a TCA is warranted, titrate to a higher target dose compared to normal metabolizers.
Utilize therapeutic drug monitoring to guide dose adjustments.
Initiate therapy with the recommended starting dose.
Consider 25% reduction of the recommended starting dose if necessary.
Utilize therapeutic drug monitoring to guide dose adjustments.</t>
  </si>
  <si>
    <t>Be alert to a possible decrease in the sum of plasma concentrations of venlafaxine and the active metabolite O-desmethylvenlafaxine.
If necessary, increase the dose to 150% of the standard dose.
If dose adjustment does not result in efficacy without unacceptable side effects or if dose adjustment based on therapeutic drug monitoring is not possible, consider avoiding venlafaxine.
Consider alternative antidepressants not metabolized or metabolized to a lesser extent by CYP2D6 (e.g., duloxetine, mirtazapine, citalopram, and sertraline).</t>
  </si>
  <si>
    <t>Select an alternative drug not predominantly metabolized by CYP2D6.
If vortioxetine use is warranted:
Initiate therapy at the standard starting dose.
Titrate to the maintenance dose based on efficacy and side effects.
Increasing the target maintenance dose by 50% or more may be needed for efficacy.</t>
  </si>
  <si>
    <t>Normal metabolizer (AS = 1.25 ≤ x ≤ 2.25)</t>
  </si>
  <si>
    <t>Initiate therapy with recommended starting dose. Patients may receive an initial low dose of a tricyclic, which is then increased over several days to the recommended steady-state dose. The starting dose in this guideline refers to the recommended steady-state dose.</t>
  </si>
  <si>
    <t>Initiate therapy with the recommended starting dose for normal metabolizers.</t>
  </si>
  <si>
    <t>- Initiate therapy with recommended starting dose. - Titrate to maintenance dose based on clinical response and side effects.</t>
  </si>
  <si>
    <t>Initiate therapy with the recommended starting dose.
No specific recommendation for total gene activity score of 1.5-2.5.</t>
  </si>
  <si>
    <t>Initiate therapy with recommended starting dose.</t>
  </si>
  <si>
    <t>Initiate therapy with the recommended starting dose.</t>
  </si>
  <si>
    <t>Do not exceed the following doses (75% of the standard maximum dose):
Adults &lt; 65 years: 15 mg/day
Adults 65 years or older: 7.5 mg/day</t>
  </si>
  <si>
    <t>Initiate therapy with recommended starting dose. Titrate to maintenance dose based on clinical response and side effects.</t>
  </si>
  <si>
    <t>No specific recommendation.</t>
  </si>
  <si>
    <t>Initiate therapy with the recommended starting dose.
Consider drug-drug interactions and other patient characteristics (e.g., age, renal function, liver function) when adjusting dose or selecting an alternative therapy.</t>
  </si>
  <si>
    <t>Initiate therapy cautiously, especially in patients with risk factors for QTc prolongation.</t>
  </si>
  <si>
    <t>Intermediate metabolizer (AS = 0 &lt; x &lt; 1.25)</t>
  </si>
  <si>
    <t>Consider 25% reduction of the recommended starting dose. Utilize therapeutic drug monitoring to guide dose adjustments by titrating dose for a clinical response with symptom improvement and minimal (if any) side effects.</t>
  </si>
  <si>
    <t>Be cautious with co-administration of drugs known to inhibit CYP2D6, as they may affect amoxapine metabolism.
Patient Education: Educate patients on the importance of adherence, potential side effects, and the need to report any unusual symptoms promptly.
Regular Follow-Up: Schedule regular follow-up appointments to assess treatment response, adjust doses as needed, and monitor for adverse effects.</t>
  </si>
  <si>
    <t>- Consider 25% reduction of recommended starting dose. - Monitor for efficacy and side effects, adjusting dose accordingly.</t>
  </si>
  <si>
    <t>- Consider standard dosing with close monitoring for efficacy and side effects.</t>
  </si>
  <si>
    <t>Initiate with a dose of 0.5 mg/kg/day and if no clinical response and in the absence of adverse events after 2 weeks, consider obtaining a plasma concentration 2-4 h after dosing. If response is inadequate and concentration is &lt;200 ng/ml, consider a proportional dose increase to achieve a concentration to approach 400 ng/ml (Therapeutic range of 200 to 1000 ng/ml has been proposed). If unacceptable side effects are present at any time, consider a reduction in dose.</t>
  </si>
  <si>
    <t>Consider a 25% reduction of the recommended starting dose.
Utilize therapeutic drug monitoring for dose adjustments.
When total gene activity score is 0.5-1, use 70% of the standard dose.
Monitor plasma concentrations for depression (200-400 ng/mL), anxiety (clomipramine ~100 ng/mL, desmethylclomipramine &lt;200 ng/mL), and OCD (clomipramine &gt;200 ng/mL, desmethylclomipramine as low as possible).
Toxicity is indicated by a sum of concentrations &gt;600 ng/mL.</t>
  </si>
  <si>
    <t>Consider 25% reduction of recommended starting dose.g Utilize therapeutic drug monitoring to guide dose adjustments.</t>
  </si>
  <si>
    <t>Consider a 25% reduction of the recommended starting dose.
Utilize therapeutic drug monitoring for dose adjustments.
Titrate dose to observed clinical response with symptom improvement and minimal (if any) side effects.
When total gene activity score is 0.5-1, use 80% of the standard dose.
Monitor plasma concentrations for the sum of doxepin and nordoxepin (therapeutic range: 100-250 ng/mL).
Values higher than 400 ng/mL are considered toxic.</t>
  </si>
  <si>
    <t>Do not exceed the following doses (50% of the standard maximum dose):
Adults &lt; 65 years: 10 mg/day
Adults 65 years or older: 5 mg/day</t>
  </si>
  <si>
    <t>Consider a 25% reduction of the recommended starting dose.
Utilize therapeutic drug monitoring for dose adjustments.
Titrate dose to observed clinical response with symptom improvement and minimal side effects.
When total gene activity score is 0.5-1, use 70% of the standard dose.
Monitor plasma concentrations for imipramine and desipramine (therapeutic range: 150-300 ng/mL).
Values exceeding 500 ng/mL are considered toxic.</t>
  </si>
  <si>
    <t>Consider standard dosing with close monitoring for efficacy and side effects.</t>
  </si>
  <si>
    <t>When total gene activity score is 0.5-1, use 60% of the standard dose.
Monitor the effect and side effects or the plasma concentration of nortriptyline.
The therapeutic range of nortriptyline is 50-150 ng/mL.
Values exceeding 250 ng/mL are considered toxic.</t>
  </si>
  <si>
    <t>Consider a lower starting dose and a slower titration schedule compared to normal metabolizers.
Consider drug-drug interactions and other patient characteristics when adjusting dose or selecting an alternative therapy.</t>
  </si>
  <si>
    <t>Consider standard dosing with close monitoring for efficacy and side effects. Pay special attention to the risk of Torsades de pointes and sudden death.</t>
  </si>
  <si>
    <t>Consider 25% reduction of the recommended starting dose if necessary.
Utilize therapeutic drug monitoring to guide dose adjustments.</t>
  </si>
  <si>
    <t>No action is recommended based on genotype for venlafaxine.
If side effects occur:
Reduce the dose.
Monitor the effect and side effects or check the plasma concentrations of venlafaxine and O-desmethylvenlafaxine.
Consider a clinically appropriate alternative antidepressant not predominantly metabolized by CYP2D6 (e.g., duloxetine, mirtazapine, citalopram, sertraline).</t>
  </si>
  <si>
    <t>Poor metabolizer (AS = 0)</t>
  </si>
  <si>
    <t>Consider alternative drug not metabolized by CYP2D6, due to potential for side effects in TCAs.
If a TCA is warranted, consider 50% reduction of recommended starting dose. Utilize therapeutic drug monitoring to guide dose adjustments.</t>
  </si>
  <si>
    <t>Poor metabolizers may experience higher than expected plasma concentrations of amoxapine when given usual doses. Consider initiating therapy with a lower-than-standard dose of amoxapine. Gradually titrate the dose based on observed clinical response, emphasizing symptom improvement while minimizing side effects. Utilize therapeutic drug monitoring to guide dose adjustments, ensuring optimal plasma concentrations.</t>
  </si>
  <si>
    <t>- Consider 50% reduction of recommended starting dose. - Monitor closely for efficacy and side effects.</t>
  </si>
  <si>
    <t>Administer half of usual dose, but if taking ABILIFY MAINTENA should have their dose reduced to 300 mg from the recommended dose of 400 mg.</t>
  </si>
  <si>
    <t>- For known CYP2D6 poor metabolizers (PM): - Reduce dose to 441 mg from 662 mg, 882 mg, or 1064 mg. - No dosage adjustment necessary in patients taking 441 mg ARISTADA, if tolerated. - Monitor closely for efficacy and side effects.</t>
  </si>
  <si>
    <t>Initiate with a dose of 0.5 mg/kg/day and if no clinical response and in the absence of adverse events after 2 weeks, consider obtaining a plasma concentration 4 h after dosing. If response is inadequate and concentration is &lt;200 ng/ml, consider a proportional dose increase to achieve a concentration to approach 400 ng/ml.e,f If unacceptable side effects are present at any time, consider a reduction in dose.</t>
  </si>
  <si>
    <t>Reduce the usual dosage by half if taking strong/moderate CYP3A4 inhibitors administer a quarter of the usual dose. Monitor closely for efficacy and side effects.</t>
  </si>
  <si>
    <t>Avoid tricyclic use due to potential side effects.
Consider alternative drugs not metabolized by CYP2D6.
If TCA use is warranted, consider a 50% reduction of the recommended starting dose.
Utilize therapeutic drug monitoring for dose adjustments.
When total gene activity score is 0, use 50% of the standard dose.
Monitor plasma concentrations for depression (200-400 ng/mL), anxiety (clomipramine ~100 ng/mL, desmethylclomipramine &lt;200 ng/mL), and OCD (clomipramine &gt;200 ng/mL, desmethylclomipramine as low as possible).
Toxicity is indicated by a sum of concentrations &gt;600 ng/mL.
If side effects persist, consider further dose reduction or alternative antidepressants not metabolized by CYP2D6 (e.g., citalopram, sertraline).</t>
  </si>
  <si>
    <t>Avoid tricyclic use due to potential for side effects. Consider alternative drug not metabolized by CYP2D6.
If a TCA is warranted, consider 50% reduction of recommended starting dose.g Utilize therapeutic drug monitoring to guide dose adjustments.</t>
  </si>
  <si>
    <t>Avoid tricyclic use due to potential side effects.
Consider alternative drugs not metabolized by CYP2D6.
If TCA use is warranted, consider a 50% reduction of the recommended starting dose.
Utilize therapeutic drug monitoring for dose adjustments.
Titrate dose to observed clinical response with symptom improvement and minimal (if any) side effects.
When total gene activity score is 0, use 40% of the standard dose.
Monitor plasma concentrations for the sum of doxepin and nordoxepin (therapeutic range: 100-250 ng/mL).
Values higher than 400 ng/mL are considered toxic.</t>
  </si>
  <si>
    <t>Use with caution in patients with CYP2D6 poor metabolizer status. Specially if patients with: has congenital long QT syndrome, a previous history of QT prolongation, or other conditions predisposing to QT prolongation and ventricular arrhythmia (including conditions that predispose to increased fluoxetine exposure such as overdose, hepatic impairment, use of CYP2D6 inhibitors, or use of other highly protein-bound drugs). Monitor closely for efficacy and side effects.</t>
  </si>
  <si>
    <t>Consider a 25-50% lower starting dose and slower titration schedule as compared to normal metabolizers or consider a clinically appropriate alternative antidepressant not predominantly metabolized by CYP2D6.</t>
  </si>
  <si>
    <t>Poor metabolizers have higher exposure to iloperidone. Dose reduction by one-half. Monitor closely for efficacy and side effects.</t>
  </si>
  <si>
    <t>Avoid tricyclic use due to potential side effects.
Consider alternative drugs not metabolized or metabolized to a lesser extent by CYP2D6 (e.g., citalopram, sertraline).
If TCA use is warranted, consider a 50% reduction of the recommended starting dose.
Utilize therapeutic drug monitoring for dose adjustments.
Titrate dose to observed clinical response with symptom improvement and minimal side effects.
When total gene activity score is 0, use 30% of the standard dose.
Monitor plasma concentrations for imipramine and desipramine (therapeutic range: 150-300 ng/mL).
Values exceeding 500 ng/mL are considered toxic.</t>
  </si>
  <si>
    <t>- Individuals deficient in CYP2D6 may experience increased levels of CYP2D6 substrates when co-administered with Modafinil. In tricyclic-treated patients who are poor metabolizers of CYP2D6, the metabolism by CYP2C19 may be substantially increased. Monitor closely for potential elevation of tricyclic antidepressant levels in this subset of patients. Adjust tricyclic antidepressant doses as needed. Monitor for efficacy and side effects.</t>
  </si>
  <si>
    <t>Poor metabolizers of CYP2D6 may have increased plasma concentrations of the minor metabolite mCPP. However, the adjustment of nefazodone dosage is not required for poor metabolizers. Monitor closely for efficacy and side effects.</t>
  </si>
  <si>
    <t>When total gene activity score is 0, use 40% of the standard dose.
Monitor the effect and side effects or the plasma concentration of nortriptyline.
The therapeutic range of nortriptyline is 50-150 ng/mL.
Values exceeding 250 ng/mL are considered toxic.</t>
  </si>
  <si>
    <t>Consider a 50% reduction in the recommended starting dose.
Implement a slower titration schedule and a 50% lower maintenance dose compared to normal metabolizers.
Consider drug-drug interactions and other patient characteristics when adjusting dose or selecting an alternative therapy.</t>
  </si>
  <si>
    <t>Poor metabolizers of CYP2D6 will metabolize perphenazine more slowly, resulting in higher concentrations. Monitor closely for potential side effects, especially during the initial days of treatment. Adjust dose based on clinical response and side effects. Consider lower initial doses for poor metabolizers.</t>
  </si>
  <si>
    <t>Poor metabolizers exhibit higher pimozide concentrations and a longer time to achieve steady-state concentrations. For children ORAP doses should not exceed 0.05 mg/kg/day in poor CYP2D6 metabolizers and doses should not be increased earlier than 14 days. For adults ORAP doses should not exceed 4 mg/day in poor CYP2D6 metabolizers and doses should not be increased earlier than 14 days.</t>
  </si>
  <si>
    <t xml:space="preserve">Initiate dose at 8.9 mg once daily and titrate to a maximum dose of 17.8 mg once daily after 7 days </t>
  </si>
  <si>
    <t>Results in higher systemic concentrations.</t>
  </si>
  <si>
    <t>Use 67% of the normal dose. If problematic side effects originating in the central nervous system occur despite this reduced dose, then reduce the dose further to 50% of the normal dose.</t>
  </si>
  <si>
    <t>Contraindicated in patients with known genetic defects leading to reduced levels of CYP2D6 activity. Avoid use in patients with risk factors for QTc prolongation. Monitor for signs of Torsades de pointes and sudden death.</t>
  </si>
  <si>
    <t>Avoid tricyclic use due to potential side effects.
Consider alternative drugs not metabolized or metabolized to a lesser extent by CYP2D6 (e.g., citalopram, sertraline).
If a TCA is warranted, consider a 50% reduction of the recommended starting dose.
Utilize therapeutic drug monitoring to guide dose adjustments.</t>
  </si>
  <si>
    <t xml:space="preserve">No action is recommended based on genotype for venlafaxine.
If side effects occur:
Reduce the dose.
Monitor the effect and side effects or check the plasma concentrations of venlafaxine and O-desmethylvenlafaxine.
Consider a clinically appropriate alternative antidepressant not predominantly metabolized by CYP2D6 (e.g., duloxetine, mirtazapine, citalopram, sertraline).
It is not known whether it is possible to reduce the dose to such an extent that the side effects disappear while maintaining effectiveness. In general, effectiveness is assumed to be determined by the sum of plasma concentrations of venlafaxine and O-desmethylvenlafaxine, but side effects do not appear to be related to this sum. Reduced effectiveness of venlafaxine has been observed in depression patients with this gene variation.
</t>
  </si>
  <si>
    <t>Monitor for potential increased drug exposure.</t>
  </si>
  <si>
    <t>Initiate 50% of the starting dose (e.g., 5 mg).
Titrate to the maximum recommended dose of 10 mg or consider a clinically appropriate alternative antidepressant not predominantly metabolized by CYP2D6.</t>
  </si>
  <si>
    <t>row/column</t>
  </si>
  <si>
    <t>AS Value</t>
  </si>
  <si>
    <t>Drug</t>
  </si>
  <si>
    <t>Recommendation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</si>
</sst>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1">
    <font>
      <sz val="11"/>
      <color rgb="FF000000"/>
      <name val="aptos narrow"/>
      <scheme val="minor"/>
    </font>
    <font>
      <b/>
      <sz val="12"/>
      <color rgb="FF000000"/>
      <name val="Helvetica Neue"/>
    </font>
    <font>
      <sz val="12"/>
      <color rgb="FF000000"/>
      <name val="Helvetica Neue"/>
    </font>
    <font>
      <sz val="12"/>
      <color theme="1"/>
      <name val="Helvetica Neue"/>
    </font>
    <font>
      <b/>
      <sz val="12"/>
      <color theme="1"/>
      <name val="Helvetica Neue"/>
    </font>
    <font>
      <sz val="12"/>
      <color rgb="FF222222"/>
      <name val="Helvetica Neue"/>
    </font>
    <font>
      <b/>
      <sz val="11"/>
      <color theme="1"/>
      <name val="Helvetica Neue"/>
    </font>
    <font>
      <sz val="11"/>
      <color theme="1"/>
      <name val="Helvetica Neue"/>
    </font>
    <font>
      <sz val="8"/>
      <name val="Segoe UI"/>
      <family val="2"/>
    </font>
    <font>
      <sz val="11"/>
      <color rgb="FF000000"/>
      <name val="aptos narrow"/>
      <family val="2"/>
      <scheme val="minor"/>
    </font>
    <font>
      <b/>
      <sz val="11"/>
      <color rgb="FF000000"/>
      <name val="aptos narrow"/>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4" fillId="0" borderId="1" xfId="0" applyFont="1" applyBorder="1" applyAlignment="1">
      <alignment horizontal="center"/>
    </xf>
    <xf numFmtId="0" fontId="1" fillId="0" borderId="1" xfId="0" applyFont="1" applyBorder="1" applyAlignment="1">
      <alignment vertical="center"/>
    </xf>
    <xf numFmtId="0" fontId="1" fillId="0" borderId="1" xfId="0" applyFont="1" applyBorder="1" applyAlignment="1">
      <alignment horizont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0" xfId="0" applyFont="1" applyAlignment="1">
      <alignment horizontal="center"/>
    </xf>
    <xf numFmtId="0" fontId="7" fillId="0" borderId="0" xfId="0" applyFont="1"/>
    <xf numFmtId="164" fontId="0" fillId="0" borderId="0" xfId="0" applyNumberFormat="1"/>
    <xf numFmtId="164" fontId="0" fillId="0" borderId="2" xfId="0" applyNumberFormat="1" applyBorder="1"/>
    <xf numFmtId="0" fontId="0" fillId="0" borderId="0" xfId="0" applyAlignment="1">
      <alignment horizontal="center"/>
    </xf>
    <xf numFmtId="0" fontId="0" fillId="0" borderId="0" xfId="0" applyAlignment="1">
      <alignment horizontal="center"/>
    </xf>
    <xf numFmtId="0" fontId="0" fillId="0" borderId="0" xfId="0" applyAlignment="1"/>
    <xf numFmtId="0" fontId="9" fillId="0" borderId="0" xfId="0" applyFont="1" applyAlignment="1">
      <alignment horizontal="center"/>
    </xf>
    <xf numFmtId="0" fontId="10" fillId="0" borderId="0" xfId="0" applyFont="1" applyAlignment="1">
      <alignment horizontal="center"/>
    </xf>
    <xf numFmtId="49" fontId="0" fillId="0" borderId="0" xfId="0" applyNumberFormat="1" applyAlignment="1">
      <alignment horizontal="left" vertical="top" wrapText="1"/>
    </xf>
    <xf numFmtId="0" fontId="1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eetMetadata" Target="metadata.xml"/><Relationship Id="rId10" Type="http://schemas.openxmlformats.org/officeDocument/2006/relationships/sharedStrings" Target="sharedStrings.xml"/><Relationship Id="rId9" Type="http://schemas.openxmlformats.org/officeDocument/2006/relationships/styles" Target="styles.xml"/></Relationships>
</file>

<file path=xl/ctrlProps/ctrlProp1.xml><?xml version="1.0" encoding="utf-8"?>
<formControlPr xmlns="http://schemas.microsoft.com/office/spreadsheetml/2009/9/main" objectType="CheckBox" fmlaLink="$E$2" lockText="1" noThreeD="1"/>
</file>

<file path=xl/ctrlProps/ctrlProp2.xml><?xml version="1.0" encoding="utf-8"?>
<formControlPr xmlns="http://schemas.microsoft.com/office/spreadsheetml/2009/9/main" objectType="CheckBox" fmlaLink="$E$3" lockText="1" noThreeD="1"/>
</file>

<file path=xl/ctrlProps/ctrlProp3.xml><?xml version="1.0" encoding="utf-8"?>
<formControlPr xmlns="http://schemas.microsoft.com/office/spreadsheetml/2009/9/main" objectType="CheckBox" checked="Checked" fmlaLink="$E$4" lockText="1" noThreeD="1"/>
</file>

<file path=xl/ctrlProps/ctrlProp4.xml><?xml version="1.0" encoding="utf-8"?>
<formControlPr xmlns="http://schemas.microsoft.com/office/spreadsheetml/2009/9/main" objectType="CheckBox" fmlaLink="$F$2" lockText="1" noThreeD="1"/>
</file>

<file path=xl/ctrlProps/ctrlProp5.xml><?xml version="1.0" encoding="utf-8"?>
<formControlPr xmlns="http://schemas.microsoft.com/office/spreadsheetml/2009/9/main" objectType="CheckBox" fmlaLink="$F$3" lockText="1" noThreeD="1"/>
</file>

<file path=xl/ctrlProps/ctrlProp6.xml><?xml version="1.0" encoding="utf-8"?>
<formControlPr xmlns="http://schemas.microsoft.com/office/spreadsheetml/2009/9/main" objectType="CheckBox" fmlaLink="$F$4" lockText="1" noThreeD="1"/>
</file>

<file path=xl/ctrlProps/ctrlProp7.xml><?xml version="1.0" encoding="utf-8"?>
<formControlPr xmlns="http://schemas.microsoft.com/office/spreadsheetml/2009/9/main" objectType="CheckBox" fmlaLink="$C$2" lockText="1" noThreeD="1"/>
</file>

<file path=xl/ctrlProps/ctrlProp8.xml><?xml version="1.0" encoding="utf-8"?>
<formControlPr xmlns="http://schemas.microsoft.com/office/spreadsheetml/2009/9/main" objectType="CheckBox" fmlaLink="$C$3" lockText="1" noThreeD="1"/>
</file>

<file path=xl/ctrlProps/ctrlProp9.xml><?xml version="1.0" encoding="utf-8"?>
<formControlPr xmlns="http://schemas.microsoft.com/office/spreadsheetml/2009/9/main" objectType="CheckBox" fmlaLink="$C$4" lockText="1" noThreeD="1"/>
</file>

<file path=xl/ctrlProps/ctrlProp10.xml><?xml version="1.0" encoding="utf-8"?>
<formControlPr xmlns="http://schemas.microsoft.com/office/spreadsheetml/2009/9/main" objectType="CheckBox" fmlaLink="$D$2" lockText="1" noThreeD="1"/>
</file>

<file path=xl/ctrlProps/ctrlProp11.xml><?xml version="1.0" encoding="utf-8"?>
<formControlPr xmlns="http://schemas.microsoft.com/office/spreadsheetml/2009/9/main" objectType="CheckBox" fmlaLink="$D$3" lockText="1" noThreeD="1"/>
</file>

<file path=xl/ctrlProps/ctrlProp12.xml><?xml version="1.0" encoding="utf-8"?>
<formControlPr xmlns="http://schemas.microsoft.com/office/spreadsheetml/2009/9/main" objectType="CheckBox" fmlaLink="$D$4" lockText="1" noThreeD="1"/>
</file>

<file path=xl/ctrlProps/ctrlProp13.xml><?xml version="1.0" encoding="utf-8"?>
<formControlPr xmlns="http://schemas.microsoft.com/office/spreadsheetml/2009/9/main" objectType="CheckBox" fmlaLink="$B$2" lockText="1" noThreeD="1"/>
</file>

<file path=xl/ctrlProps/ctrlProp14.xml><?xml version="1.0" encoding="utf-8"?>
<formControlPr xmlns="http://schemas.microsoft.com/office/spreadsheetml/2009/9/main" objectType="CheckBox" fmlaLink="$B$3" lockText="1" noThreeD="1"/>
</file>

<file path=xl/ctrlProps/ctrlProp15.xml><?xml version="1.0" encoding="utf-8"?>
<formControlPr xmlns="http://schemas.microsoft.com/office/spreadsheetml/2009/9/main" objectType="CheckBox" fmlaLink="$B$4"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68580</xdr:colOff>
          <xdr:row>1</xdr:row>
          <xdr:rowOff>99060</xdr:rowOff>
        </xdr:from>
        <xdr:to>
          <xdr:col>4</xdr:col>
          <xdr:colOff>861060</xdr:colOff>
          <xdr:row>1</xdr:row>
          <xdr:rowOff>426720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0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*1x≥3 or *1x≥N</a:t>
              </a:r>
            </a:p>
          </xdr:txBody>
        </xdr:sp>
        <xdr:clientData/>
      </xdr:twoCellAnchor>
    </mc:Choice>
    <mc:Fallback/>
  </mc:AlternateContent>
  <mc:AlternateContent xmlns:mc="http://schemas.openxmlformats.org/markup-compatibility/2006">
    <mc:Choice xmlns:a14="http://schemas.microsoft.com/office/drawing/2010/main" Requires="a14">
      <xdr:oneCellAnchor>
        <xdr:from>
          <xdr:col>4</xdr:col>
          <xdr:colOff>68580</xdr:colOff>
          <xdr:row>2</xdr:row>
          <xdr:rowOff>99060</xdr:rowOff>
        </xdr:from>
        <xdr:ext cx="792480" cy="327660"/>
        <xdr:sp macro="" textlink="">
          <xdr:nvSpPr>
            <xdr:cNvPr id="4115" name="Check Box 19" hidden="1">
              <a:extLst>
                <a:ext uri="{63B3BB69-23CF-44E3-9099-C40C66FF867C}">
                  <a14:compatExt spid="_x0000_s4115"/>
                </a:ext>
                <a:ext uri="{FF2B5EF4-FFF2-40B4-BE49-F238E27FC236}">
                  <a16:creationId xmlns:a16="http://schemas.microsoft.com/office/drawing/2014/main" id="{296B1E2A-6CDA-4784-B43E-660E5F2432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*41</a:t>
              </a:r>
            </a:p>
          </xdr:txBody>
        </xdr:sp>
        <xdr:clientData/>
      </xdr:oneCellAnchor>
    </mc:Choice>
    <mc:Fallback/>
  </mc:AlternateContent>
  <mc:AlternateContent xmlns:mc="http://schemas.openxmlformats.org/markup-compatibility/2006">
    <mc:Choice xmlns:a14="http://schemas.microsoft.com/office/drawing/2010/main" Requires="a14">
      <xdr:oneCellAnchor>
        <xdr:from>
          <xdr:col>4</xdr:col>
          <xdr:colOff>68580</xdr:colOff>
          <xdr:row>3</xdr:row>
          <xdr:rowOff>99060</xdr:rowOff>
        </xdr:from>
        <xdr:ext cx="792480" cy="327660"/>
        <xdr:sp macro="" textlink="">
          <xdr:nvSpPr>
            <xdr:cNvPr id="4116" name="Check Box 20" hidden="1">
              <a:extLst>
                <a:ext uri="{63B3BB69-23CF-44E3-9099-C40C66FF867C}">
                  <a14:compatExt spid="_x0000_s4116"/>
                </a:ext>
                <a:ext uri="{FF2B5EF4-FFF2-40B4-BE49-F238E27FC236}">
                  <a16:creationId xmlns:a16="http://schemas.microsoft.com/office/drawing/2014/main" id="{A18BBAF5-24F2-4ED8-8987-984E5A3B5A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Positive Control</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68580</xdr:colOff>
          <xdr:row>1</xdr:row>
          <xdr:rowOff>99060</xdr:rowOff>
        </xdr:from>
        <xdr:ext cx="792480" cy="327660"/>
        <xdr:sp macro="" textlink="">
          <xdr:nvSpPr>
            <xdr:cNvPr id="4117" name="Check Box 21" hidden="1">
              <a:extLst>
                <a:ext uri="{63B3BB69-23CF-44E3-9099-C40C66FF867C}">
                  <a14:compatExt spid="_x0000_s4117"/>
                </a:ext>
                <a:ext uri="{FF2B5EF4-FFF2-40B4-BE49-F238E27FC236}">
                  <a16:creationId xmlns:a16="http://schemas.microsoft.com/office/drawing/2014/main" id="{68E1509E-8F10-4102-A4A0-BE124C4371D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*2</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68580</xdr:colOff>
          <xdr:row>2</xdr:row>
          <xdr:rowOff>99060</xdr:rowOff>
        </xdr:from>
        <xdr:ext cx="792480" cy="327660"/>
        <xdr:sp macro="" textlink="">
          <xdr:nvSpPr>
            <xdr:cNvPr id="4118" name="Check Box 22" hidden="1">
              <a:extLst>
                <a:ext uri="{63B3BB69-23CF-44E3-9099-C40C66FF867C}">
                  <a14:compatExt spid="_x0000_s4118"/>
                </a:ext>
                <a:ext uri="{FF2B5EF4-FFF2-40B4-BE49-F238E27FC236}">
                  <a16:creationId xmlns:a16="http://schemas.microsoft.com/office/drawing/2014/main" id="{3BBFCE0C-8838-43D7-94F4-3A4EDF5C854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68580</xdr:colOff>
          <xdr:row>3</xdr:row>
          <xdr:rowOff>99060</xdr:rowOff>
        </xdr:from>
        <xdr:ext cx="792480" cy="327660"/>
        <xdr:sp macro="" textlink="">
          <xdr:nvSpPr>
            <xdr:cNvPr id="4119" name="Check Box 23" hidden="1">
              <a:extLst>
                <a:ext uri="{63B3BB69-23CF-44E3-9099-C40C66FF867C}">
                  <a14:compatExt spid="_x0000_s4119"/>
                </a:ext>
                <a:ext uri="{FF2B5EF4-FFF2-40B4-BE49-F238E27FC236}">
                  <a16:creationId xmlns:a16="http://schemas.microsoft.com/office/drawing/2014/main" id="{FBE9E424-74E3-4DF5-ABE0-32960D1FDB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Negative Control</a:t>
              </a:r>
            </a:p>
          </xdr:txBody>
        </xdr:sp>
        <xdr:clientData/>
      </xdr:oneCellAnchor>
    </mc:Choice>
    <mc:Fallback/>
  </mc:AlternateContent>
  <mc:AlternateContent xmlns:mc="http://schemas.openxmlformats.org/markup-compatibility/2006">
    <mc:Choice xmlns:a14="http://schemas.microsoft.com/office/drawing/2010/main" Requires="a14">
      <xdr:oneCellAnchor>
        <xdr:from>
          <xdr:col>2</xdr:col>
          <xdr:colOff>68580</xdr:colOff>
          <xdr:row>1</xdr:row>
          <xdr:rowOff>99060</xdr:rowOff>
        </xdr:from>
        <xdr:ext cx="792480" cy="327660"/>
        <xdr:sp macro="" textlink="">
          <xdr:nvSpPr>
            <xdr:cNvPr id="4120" name="Check Box 24" hidden="1">
              <a:extLst>
                <a:ext uri="{63B3BB69-23CF-44E3-9099-C40C66FF867C}">
                  <a14:compatExt spid="_x0000_s4120"/>
                </a:ext>
                <a:ext uri="{FF2B5EF4-FFF2-40B4-BE49-F238E27FC236}">
                  <a16:creationId xmlns:a16="http://schemas.microsoft.com/office/drawing/2014/main" id="{A7049B8D-1616-45CF-B6E0-619B559032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*10</a:t>
              </a:r>
            </a:p>
          </xdr:txBody>
        </xdr:sp>
        <xdr:clientData/>
      </xdr:oneCellAnchor>
    </mc:Choice>
    <mc:Fallback/>
  </mc:AlternateContent>
  <mc:AlternateContent xmlns:mc="http://schemas.openxmlformats.org/markup-compatibility/2006">
    <mc:Choice xmlns:a14="http://schemas.microsoft.com/office/drawing/2010/main" Requires="a14">
      <xdr:oneCellAnchor>
        <xdr:from>
          <xdr:col>2</xdr:col>
          <xdr:colOff>68580</xdr:colOff>
          <xdr:row>2</xdr:row>
          <xdr:rowOff>99060</xdr:rowOff>
        </xdr:from>
        <xdr:ext cx="792480" cy="327660"/>
        <xdr:sp macro="" textlink="">
          <xdr:nvSpPr>
            <xdr:cNvPr id="4121" name="Check Box 25" hidden="1">
              <a:extLst>
                <a:ext uri="{63B3BB69-23CF-44E3-9099-C40C66FF867C}">
                  <a14:compatExt spid="_x0000_s4121"/>
                </a:ext>
                <a:ext uri="{FF2B5EF4-FFF2-40B4-BE49-F238E27FC236}">
                  <a16:creationId xmlns:a16="http://schemas.microsoft.com/office/drawing/2014/main" id="{069D8BC1-6D95-414F-A68B-3EDDF72D7A1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*3</a:t>
              </a:r>
            </a:p>
          </xdr:txBody>
        </xdr:sp>
        <xdr:clientData/>
      </xdr:oneCellAnchor>
    </mc:Choice>
    <mc:Fallback/>
  </mc:AlternateContent>
  <mc:AlternateContent xmlns:mc="http://schemas.openxmlformats.org/markup-compatibility/2006">
    <mc:Choice xmlns:a14="http://schemas.microsoft.com/office/drawing/2010/main" Requires="a14">
      <xdr:oneCellAnchor>
        <xdr:from>
          <xdr:col>2</xdr:col>
          <xdr:colOff>68580</xdr:colOff>
          <xdr:row>3</xdr:row>
          <xdr:rowOff>99060</xdr:rowOff>
        </xdr:from>
        <xdr:ext cx="792480" cy="327660"/>
        <xdr:sp macro="" textlink="">
          <xdr:nvSpPr>
            <xdr:cNvPr id="4122" name="Check Box 26" hidden="1">
              <a:extLst>
                <a:ext uri="{63B3BB69-23CF-44E3-9099-C40C66FF867C}">
                  <a14:compatExt spid="_x0000_s4122"/>
                </a:ext>
                <a:ext uri="{FF2B5EF4-FFF2-40B4-BE49-F238E27FC236}">
                  <a16:creationId xmlns:a16="http://schemas.microsoft.com/office/drawing/2014/main" id="{7B6DFED3-6637-45EA-B365-A17A93615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*6</a:t>
              </a:r>
            </a:p>
          </xdr:txBody>
        </xdr:sp>
        <xdr:clientData/>
      </xdr:oneCellAnchor>
    </mc:Choice>
    <mc:Fallback/>
  </mc:AlternateContent>
  <mc:AlternateContent xmlns:mc="http://schemas.openxmlformats.org/markup-compatibility/2006">
    <mc:Choice xmlns:a14="http://schemas.microsoft.com/office/drawing/2010/main" Requires="a14">
      <xdr:oneCellAnchor>
        <xdr:from>
          <xdr:col>3</xdr:col>
          <xdr:colOff>68580</xdr:colOff>
          <xdr:row>1</xdr:row>
          <xdr:rowOff>99060</xdr:rowOff>
        </xdr:from>
        <xdr:ext cx="792480" cy="327660"/>
        <xdr:sp macro="" textlink="">
          <xdr:nvSpPr>
            <xdr:cNvPr id="4123" name="Check Box 27" hidden="1">
              <a:extLst>
                <a:ext uri="{63B3BB69-23CF-44E3-9099-C40C66FF867C}">
                  <a14:compatExt spid="_x0000_s4123"/>
                </a:ext>
                <a:ext uri="{FF2B5EF4-FFF2-40B4-BE49-F238E27FC236}">
                  <a16:creationId xmlns:a16="http://schemas.microsoft.com/office/drawing/2014/main" id="{26D7B79D-4A30-4D3F-B4AD-10BCAFEDC03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*1x2</a:t>
              </a:r>
            </a:p>
          </xdr:txBody>
        </xdr:sp>
        <xdr:clientData/>
      </xdr:oneCellAnchor>
    </mc:Choice>
    <mc:Fallback/>
  </mc:AlternateContent>
  <mc:AlternateContent xmlns:mc="http://schemas.openxmlformats.org/markup-compatibility/2006">
    <mc:Choice xmlns:a14="http://schemas.microsoft.com/office/drawing/2010/main" Requires="a14">
      <xdr:oneCellAnchor>
        <xdr:from>
          <xdr:col>3</xdr:col>
          <xdr:colOff>68580</xdr:colOff>
          <xdr:row>2</xdr:row>
          <xdr:rowOff>99060</xdr:rowOff>
        </xdr:from>
        <xdr:ext cx="792480" cy="327660"/>
        <xdr:sp macro="" textlink="">
          <xdr:nvSpPr>
            <xdr:cNvPr id="4124" name="Check Box 28" hidden="1">
              <a:extLst>
                <a:ext uri="{63B3BB69-23CF-44E3-9099-C40C66FF867C}">
                  <a14:compatExt spid="_x0000_s4124"/>
                </a:ext>
                <a:ext uri="{FF2B5EF4-FFF2-40B4-BE49-F238E27FC236}">
                  <a16:creationId xmlns:a16="http://schemas.microsoft.com/office/drawing/2014/main" id="{6F8C4723-F78D-4C96-83BB-56B1B08800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*4</a:t>
              </a:r>
            </a:p>
          </xdr:txBody>
        </xdr:sp>
        <xdr:clientData/>
      </xdr:oneCellAnchor>
    </mc:Choice>
    <mc:Fallback/>
  </mc:AlternateContent>
  <mc:AlternateContent xmlns:mc="http://schemas.openxmlformats.org/markup-compatibility/2006">
    <mc:Choice xmlns:a14="http://schemas.microsoft.com/office/drawing/2010/main" Requires="a14">
      <xdr:oneCellAnchor>
        <xdr:from>
          <xdr:col>3</xdr:col>
          <xdr:colOff>68580</xdr:colOff>
          <xdr:row>3</xdr:row>
          <xdr:rowOff>99060</xdr:rowOff>
        </xdr:from>
        <xdr:ext cx="792480" cy="327660"/>
        <xdr:sp macro="" textlink="">
          <xdr:nvSpPr>
            <xdr:cNvPr id="4125" name="Check Box 29" hidden="1">
              <a:extLst>
                <a:ext uri="{63B3BB69-23CF-44E3-9099-C40C66FF867C}">
                  <a14:compatExt spid="_x0000_s4125"/>
                </a:ext>
                <a:ext uri="{FF2B5EF4-FFF2-40B4-BE49-F238E27FC236}">
                  <a16:creationId xmlns:a16="http://schemas.microsoft.com/office/drawing/2014/main" id="{735697A0-FE44-4E69-99BC-C9F9DF6C83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*2x2</a:t>
              </a:r>
            </a:p>
          </xdr:txBody>
        </xdr:sp>
        <xdr:clientData/>
      </xdr:oneCellAnchor>
    </mc:Choice>
    <mc:Fallback/>
  </mc:AlternateContent>
  <mc:AlternateContent xmlns:mc="http://schemas.openxmlformats.org/markup-compatibility/2006">
    <mc:Choice xmlns:a14="http://schemas.microsoft.com/office/drawing/2010/main" Requires="a14">
      <xdr:oneCellAnchor>
        <xdr:from>
          <xdr:col>1</xdr:col>
          <xdr:colOff>68580</xdr:colOff>
          <xdr:row>1</xdr:row>
          <xdr:rowOff>99060</xdr:rowOff>
        </xdr:from>
        <xdr:ext cx="792480" cy="327660"/>
        <xdr:sp macro="" textlink="">
          <xdr:nvSpPr>
            <xdr:cNvPr id="4126" name="Check Box 30" hidden="1">
              <a:extLst>
                <a:ext uri="{63B3BB69-23CF-44E3-9099-C40C66FF867C}">
                  <a14:compatExt spid="_x0000_s4126"/>
                </a:ext>
                <a:ext uri="{FF2B5EF4-FFF2-40B4-BE49-F238E27FC236}">
                  <a16:creationId xmlns:a16="http://schemas.microsoft.com/office/drawing/2014/main" id="{1164D363-9F2A-49E9-AFAC-59AFE3B75D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*1</a:t>
              </a:r>
            </a:p>
          </xdr:txBody>
        </xdr:sp>
        <xdr:clientData/>
      </xdr:oneCellAnchor>
    </mc:Choice>
    <mc:Fallback/>
  </mc:AlternateContent>
  <mc:AlternateContent xmlns:mc="http://schemas.openxmlformats.org/markup-compatibility/2006">
    <mc:Choice xmlns:a14="http://schemas.microsoft.com/office/drawing/2010/main" Requires="a14">
      <xdr:oneCellAnchor>
        <xdr:from>
          <xdr:col>1</xdr:col>
          <xdr:colOff>68580</xdr:colOff>
          <xdr:row>2</xdr:row>
          <xdr:rowOff>99060</xdr:rowOff>
        </xdr:from>
        <xdr:ext cx="792480" cy="327660"/>
        <xdr:sp macro="" textlink="">
          <xdr:nvSpPr>
            <xdr:cNvPr id="4127" name="Check Box 31" hidden="1">
              <a:extLst>
                <a:ext uri="{63B3BB69-23CF-44E3-9099-C40C66FF867C}">
                  <a14:compatExt spid="_x0000_s4127"/>
                </a:ext>
                <a:ext uri="{FF2B5EF4-FFF2-40B4-BE49-F238E27FC236}">
                  <a16:creationId xmlns:a16="http://schemas.microsoft.com/office/drawing/2014/main" id="{43B49FA5-C0B7-445A-95C2-061DFECDE3F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*2x≥3 or *2x≥N</a:t>
              </a:r>
            </a:p>
          </xdr:txBody>
        </xdr:sp>
        <xdr:clientData/>
      </xdr:oneCellAnchor>
    </mc:Choice>
    <mc:Fallback/>
  </mc:AlternateContent>
  <mc:AlternateContent xmlns:mc="http://schemas.openxmlformats.org/markup-compatibility/2006">
    <mc:Choice xmlns:a14="http://schemas.microsoft.com/office/drawing/2010/main" Requires="a14">
      <xdr:oneCellAnchor>
        <xdr:from>
          <xdr:col>1</xdr:col>
          <xdr:colOff>68580</xdr:colOff>
          <xdr:row>3</xdr:row>
          <xdr:rowOff>99060</xdr:rowOff>
        </xdr:from>
        <xdr:ext cx="792480" cy="327660"/>
        <xdr:sp macro="" textlink="">
          <xdr:nvSpPr>
            <xdr:cNvPr id="4128" name="Check Box 32" hidden="1">
              <a:extLst>
                <a:ext uri="{63B3BB69-23CF-44E3-9099-C40C66FF867C}">
                  <a14:compatExt spid="_x0000_s4128"/>
                </a:ext>
                <a:ext uri="{FF2B5EF4-FFF2-40B4-BE49-F238E27FC236}">
                  <a16:creationId xmlns:a16="http://schemas.microsoft.com/office/drawing/2014/main" id="{8E56E0C8-1C18-43BA-B0A6-A156BB0178B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*9</a:t>
              </a:r>
            </a:p>
          </xdr:txBody>
        </xdr:sp>
        <xdr:clientData/>
      </xdr:one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 Type="http://schemas.openxmlformats.org/officeDocument/2006/relationships/vmlDrawing" Target="../drawings/vmlDrawing1.vml"/><Relationship Id="rId16" Type="http://schemas.openxmlformats.org/officeDocument/2006/relationships/ctrlProp" Target="../ctrlProps/ctrlProp14.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5" Type="http://schemas.openxmlformats.org/officeDocument/2006/relationships/ctrlProp" Target="../ctrlProps/ctrlProp1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70041-7F73-467A-AC0B-7B20F41E8432}">
  <dimension ref="A1:H16"/>
  <sheetViews>
    <sheetView tabSelected="1" workbookViewId="0">
      <selection activeCell="I9" sqref="I9"/>
    </sheetView>
  </sheetViews>
  <sheetFormatPr defaultRowHeight="14.4"/>
  <cols>
    <col min="1" max="1" width="12.77734375" customWidth="1"/>
    <col min="2" max="6" width="15.6640625" customWidth="1"/>
  </cols>
  <sheetData>
    <row r="1" spans="1:8">
      <c r="A1" t="s">
        <v>117</v>
      </c>
      <c r="B1">
        <v>1</v>
      </c>
      <c r="C1">
        <v>2</v>
      </c>
      <c r="D1">
        <v>3</v>
      </c>
      <c r="E1">
        <v>4</v>
      </c>
      <c r="F1">
        <v>5</v>
      </c>
    </row>
    <row r="2" spans="1:8" ht="40.799999999999997" customHeight="1">
      <c r="A2">
        <v>1</v>
      </c>
      <c r="B2" s="10" t="b">
        <v>0</v>
      </c>
      <c r="C2" s="10" t="b">
        <v>0</v>
      </c>
      <c r="D2" s="10" t="b">
        <v>0</v>
      </c>
      <c r="E2" s="10" t="b">
        <v>0</v>
      </c>
      <c r="F2" s="10" t="b">
        <v>0</v>
      </c>
    </row>
    <row r="3" spans="1:8" ht="40.799999999999997" customHeight="1">
      <c r="A3">
        <v>2</v>
      </c>
      <c r="B3" s="10" t="b">
        <v>0</v>
      </c>
      <c r="C3" s="10" t="b">
        <v>0</v>
      </c>
      <c r="D3" s="10" t="b">
        <v>0</v>
      </c>
      <c r="E3" s="10" t="b">
        <v>0</v>
      </c>
      <c r="F3" s="10" t="b">
        <v>0</v>
      </c>
    </row>
    <row r="4" spans="1:8" ht="40.799999999999997" customHeight="1">
      <c r="A4">
        <v>3</v>
      </c>
      <c r="B4" s="10" t="b">
        <v>0</v>
      </c>
      <c r="C4" s="10" t="b">
        <v>0</v>
      </c>
      <c r="D4" s="10" t="b">
        <v>0</v>
      </c>
      <c r="E4" s="10" t="b">
        <v>1</v>
      </c>
      <c r="F4" s="10" t="b">
        <v>0</v>
      </c>
    </row>
    <row r="6" spans="1:8">
      <c r="B6" s="15" t="s">
        <v>119</v>
      </c>
      <c r="C6" s="11" t="s">
        <v>29</v>
      </c>
      <c r="D6" s="15" t="s">
        <v>118</v>
      </c>
      <c r="E6" s="12">
        <f>(B2+B3*3+B4*0.25+C2*0.25+C3*0+C4*0+D2*2+D3*0+D4*2+E2*3+E3*0.25+F2+F3*0)*E4*NOT(F4)</f>
        <v>0</v>
      </c>
      <c r="F6" s="12"/>
      <c r="H6" s="9" t="str" cm="1">
        <f t="array" ref="H6:H9">_xlfn.XLOOKUP(C6,Recommendations!B1:AK1,Recommendations!B2:AK5)</f>
        <v>Monitor for rapid metabolism and potential decreased efficacy. Adjust dose based on clinical response and side effects.</v>
      </c>
    </row>
    <row r="7" spans="1:8">
      <c r="D7" s="15" t="s">
        <v>0</v>
      </c>
      <c r="E7" s="14" t="str">
        <f>IF(AND(E4=TRUE, F4=FALSE), IF(E6&gt;2.25, "Ultrarapid metabolizer", IF(E6&gt;=1.25, "Normal metabolizer", IF(E6&gt;0, "Intermediate metabolizer", "Poor metabolizer"))), "Invalid Test Results")</f>
        <v>Poor metabolizer</v>
      </c>
      <c r="F7" s="14"/>
      <c r="H7" s="9" t="str">
        <v>Initiate therapy with recommended starting dose. Titrate to maintenance dose based on clinical response and side effects.</v>
      </c>
    </row>
    <row r="8" spans="1:8">
      <c r="H8" s="9" t="str">
        <v>Consider standard dosing with close monitoring for efficacy and side effects.</v>
      </c>
    </row>
    <row r="9" spans="1:8">
      <c r="H9" s="9" t="str">
        <v xml:space="preserve">Initiate dose at 8.9 mg once daily and titrate to a maximum dose of 17.8 mg once daily after 7 days </v>
      </c>
    </row>
    <row r="11" spans="1:8">
      <c r="B11" s="17" t="s">
        <v>120</v>
      </c>
      <c r="C11" s="16" t="str">
        <f>IF(AND(E4=TRUE, F4=FALSE), IF(E6&gt;2.25, H6, IF(E6&gt;=1.25,H7, IF(E6&gt;0, H8, H9))), "Invalid Test Results")</f>
        <v xml:space="preserve">Initiate dose at 8.9 mg once daily and titrate to a maximum dose of 17.8 mg once daily after 7 days </v>
      </c>
      <c r="D11" s="16"/>
      <c r="E11" s="16"/>
      <c r="F11" s="16"/>
      <c r="G11" s="13"/>
      <c r="H11" s="13"/>
    </row>
    <row r="12" spans="1:8">
      <c r="B12" s="17"/>
      <c r="C12" s="16"/>
      <c r="D12" s="16"/>
      <c r="E12" s="16"/>
      <c r="F12" s="16"/>
    </row>
    <row r="13" spans="1:8">
      <c r="B13" s="17"/>
      <c r="C13" s="16"/>
      <c r="D13" s="16"/>
      <c r="E13" s="16"/>
      <c r="F13" s="16"/>
    </row>
    <row r="14" spans="1:8">
      <c r="B14" s="17"/>
      <c r="C14" s="16"/>
      <c r="D14" s="16"/>
      <c r="E14" s="16"/>
      <c r="F14" s="16"/>
    </row>
    <row r="15" spans="1:8">
      <c r="B15" s="17"/>
      <c r="C15" s="16"/>
      <c r="D15" s="16"/>
      <c r="E15" s="16"/>
      <c r="F15" s="16"/>
    </row>
    <row r="16" spans="1:8">
      <c r="B16" s="17"/>
      <c r="C16" s="16"/>
      <c r="D16" s="16"/>
      <c r="E16" s="16"/>
      <c r="F16" s="16"/>
    </row>
  </sheetData>
  <mergeCells count="3">
    <mergeCell ref="C11:F16"/>
    <mergeCell ref="E7:F7"/>
    <mergeCell ref="E6:F6"/>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114" r:id="rId3" name="Check Box 18">
              <controlPr defaultSize="0" autoFill="0" autoLine="0" autoPict="0">
                <anchor moveWithCells="1">
                  <from>
                    <xdr:col>4</xdr:col>
                    <xdr:colOff>68580</xdr:colOff>
                    <xdr:row>1</xdr:row>
                    <xdr:rowOff>99060</xdr:rowOff>
                  </from>
                  <to>
                    <xdr:col>4</xdr:col>
                    <xdr:colOff>861060</xdr:colOff>
                    <xdr:row>1</xdr:row>
                    <xdr:rowOff>426720</xdr:rowOff>
                  </to>
                </anchor>
              </controlPr>
            </control>
          </mc:Choice>
        </mc:AlternateContent>
        <mc:AlternateContent xmlns:mc="http://schemas.openxmlformats.org/markup-compatibility/2006">
          <mc:Choice Requires="x14">
            <control shapeId="4115" r:id="rId4" name="Check Box 19">
              <controlPr defaultSize="0" autoFill="0" autoLine="0" autoPict="0">
                <anchor moveWithCells="1">
                  <from>
                    <xdr:col>4</xdr:col>
                    <xdr:colOff>68580</xdr:colOff>
                    <xdr:row>2</xdr:row>
                    <xdr:rowOff>99060</xdr:rowOff>
                  </from>
                  <to>
                    <xdr:col>4</xdr:col>
                    <xdr:colOff>861060</xdr:colOff>
                    <xdr:row>2</xdr:row>
                    <xdr:rowOff>426720</xdr:rowOff>
                  </to>
                </anchor>
              </controlPr>
            </control>
          </mc:Choice>
        </mc:AlternateContent>
        <mc:AlternateContent xmlns:mc="http://schemas.openxmlformats.org/markup-compatibility/2006">
          <mc:Choice Requires="x14">
            <control shapeId="4116" r:id="rId5" name="Check Box 20">
              <controlPr defaultSize="0" autoFill="0" autoLine="0" autoPict="0">
                <anchor moveWithCells="1">
                  <from>
                    <xdr:col>4</xdr:col>
                    <xdr:colOff>68580</xdr:colOff>
                    <xdr:row>3</xdr:row>
                    <xdr:rowOff>99060</xdr:rowOff>
                  </from>
                  <to>
                    <xdr:col>4</xdr:col>
                    <xdr:colOff>861060</xdr:colOff>
                    <xdr:row>3</xdr:row>
                    <xdr:rowOff>426720</xdr:rowOff>
                  </to>
                </anchor>
              </controlPr>
            </control>
          </mc:Choice>
        </mc:AlternateContent>
        <mc:AlternateContent xmlns:mc="http://schemas.openxmlformats.org/markup-compatibility/2006">
          <mc:Choice Requires="x14">
            <control shapeId="4117" r:id="rId6" name="Check Box 21">
              <controlPr defaultSize="0" autoFill="0" autoLine="0" autoPict="0">
                <anchor moveWithCells="1">
                  <from>
                    <xdr:col>5</xdr:col>
                    <xdr:colOff>68580</xdr:colOff>
                    <xdr:row>1</xdr:row>
                    <xdr:rowOff>99060</xdr:rowOff>
                  </from>
                  <to>
                    <xdr:col>5</xdr:col>
                    <xdr:colOff>861060</xdr:colOff>
                    <xdr:row>1</xdr:row>
                    <xdr:rowOff>426720</xdr:rowOff>
                  </to>
                </anchor>
              </controlPr>
            </control>
          </mc:Choice>
        </mc:AlternateContent>
        <mc:AlternateContent xmlns:mc="http://schemas.openxmlformats.org/markup-compatibility/2006">
          <mc:Choice Requires="x14">
            <control shapeId="4118" r:id="rId7" name="Check Box 22">
              <controlPr defaultSize="0" autoFill="0" autoLine="0" autoPict="0">
                <anchor moveWithCells="1">
                  <from>
                    <xdr:col>5</xdr:col>
                    <xdr:colOff>68580</xdr:colOff>
                    <xdr:row>2</xdr:row>
                    <xdr:rowOff>99060</xdr:rowOff>
                  </from>
                  <to>
                    <xdr:col>5</xdr:col>
                    <xdr:colOff>861060</xdr:colOff>
                    <xdr:row>2</xdr:row>
                    <xdr:rowOff>426720</xdr:rowOff>
                  </to>
                </anchor>
              </controlPr>
            </control>
          </mc:Choice>
        </mc:AlternateContent>
        <mc:AlternateContent xmlns:mc="http://schemas.openxmlformats.org/markup-compatibility/2006">
          <mc:Choice Requires="x14">
            <control shapeId="4119" r:id="rId8" name="Check Box 23">
              <controlPr defaultSize="0" autoFill="0" autoLine="0" autoPict="0">
                <anchor moveWithCells="1">
                  <from>
                    <xdr:col>5</xdr:col>
                    <xdr:colOff>68580</xdr:colOff>
                    <xdr:row>3</xdr:row>
                    <xdr:rowOff>99060</xdr:rowOff>
                  </from>
                  <to>
                    <xdr:col>5</xdr:col>
                    <xdr:colOff>861060</xdr:colOff>
                    <xdr:row>3</xdr:row>
                    <xdr:rowOff>426720</xdr:rowOff>
                  </to>
                </anchor>
              </controlPr>
            </control>
          </mc:Choice>
        </mc:AlternateContent>
        <mc:AlternateContent xmlns:mc="http://schemas.openxmlformats.org/markup-compatibility/2006">
          <mc:Choice Requires="x14">
            <control shapeId="4120" r:id="rId9" name="Check Box 24">
              <controlPr defaultSize="0" autoFill="0" autoLine="0" autoPict="0">
                <anchor moveWithCells="1">
                  <from>
                    <xdr:col>2</xdr:col>
                    <xdr:colOff>68580</xdr:colOff>
                    <xdr:row>1</xdr:row>
                    <xdr:rowOff>99060</xdr:rowOff>
                  </from>
                  <to>
                    <xdr:col>2</xdr:col>
                    <xdr:colOff>861060</xdr:colOff>
                    <xdr:row>1</xdr:row>
                    <xdr:rowOff>426720</xdr:rowOff>
                  </to>
                </anchor>
              </controlPr>
            </control>
          </mc:Choice>
        </mc:AlternateContent>
        <mc:AlternateContent xmlns:mc="http://schemas.openxmlformats.org/markup-compatibility/2006">
          <mc:Choice Requires="x14">
            <control shapeId="4121" r:id="rId10" name="Check Box 25">
              <controlPr defaultSize="0" autoFill="0" autoLine="0" autoPict="0">
                <anchor moveWithCells="1">
                  <from>
                    <xdr:col>2</xdr:col>
                    <xdr:colOff>68580</xdr:colOff>
                    <xdr:row>2</xdr:row>
                    <xdr:rowOff>99060</xdr:rowOff>
                  </from>
                  <to>
                    <xdr:col>2</xdr:col>
                    <xdr:colOff>861060</xdr:colOff>
                    <xdr:row>2</xdr:row>
                    <xdr:rowOff>426720</xdr:rowOff>
                  </to>
                </anchor>
              </controlPr>
            </control>
          </mc:Choice>
        </mc:AlternateContent>
        <mc:AlternateContent xmlns:mc="http://schemas.openxmlformats.org/markup-compatibility/2006">
          <mc:Choice Requires="x14">
            <control shapeId="4122" r:id="rId11" name="Check Box 26">
              <controlPr defaultSize="0" autoFill="0" autoLine="0" autoPict="0">
                <anchor moveWithCells="1">
                  <from>
                    <xdr:col>2</xdr:col>
                    <xdr:colOff>68580</xdr:colOff>
                    <xdr:row>3</xdr:row>
                    <xdr:rowOff>99060</xdr:rowOff>
                  </from>
                  <to>
                    <xdr:col>2</xdr:col>
                    <xdr:colOff>861060</xdr:colOff>
                    <xdr:row>3</xdr:row>
                    <xdr:rowOff>426720</xdr:rowOff>
                  </to>
                </anchor>
              </controlPr>
            </control>
          </mc:Choice>
        </mc:AlternateContent>
        <mc:AlternateContent xmlns:mc="http://schemas.openxmlformats.org/markup-compatibility/2006">
          <mc:Choice Requires="x14">
            <control shapeId="4123" r:id="rId12" name="Check Box 27">
              <controlPr defaultSize="0" autoFill="0" autoLine="0" autoPict="0">
                <anchor moveWithCells="1">
                  <from>
                    <xdr:col>3</xdr:col>
                    <xdr:colOff>68580</xdr:colOff>
                    <xdr:row>1</xdr:row>
                    <xdr:rowOff>99060</xdr:rowOff>
                  </from>
                  <to>
                    <xdr:col>3</xdr:col>
                    <xdr:colOff>861060</xdr:colOff>
                    <xdr:row>1</xdr:row>
                    <xdr:rowOff>426720</xdr:rowOff>
                  </to>
                </anchor>
              </controlPr>
            </control>
          </mc:Choice>
        </mc:AlternateContent>
        <mc:AlternateContent xmlns:mc="http://schemas.openxmlformats.org/markup-compatibility/2006">
          <mc:Choice Requires="x14">
            <control shapeId="4124" r:id="rId13" name="Check Box 28">
              <controlPr defaultSize="0" autoFill="0" autoLine="0" autoPict="0">
                <anchor moveWithCells="1">
                  <from>
                    <xdr:col>3</xdr:col>
                    <xdr:colOff>68580</xdr:colOff>
                    <xdr:row>2</xdr:row>
                    <xdr:rowOff>99060</xdr:rowOff>
                  </from>
                  <to>
                    <xdr:col>3</xdr:col>
                    <xdr:colOff>861060</xdr:colOff>
                    <xdr:row>2</xdr:row>
                    <xdr:rowOff>426720</xdr:rowOff>
                  </to>
                </anchor>
              </controlPr>
            </control>
          </mc:Choice>
        </mc:AlternateContent>
        <mc:AlternateContent xmlns:mc="http://schemas.openxmlformats.org/markup-compatibility/2006">
          <mc:Choice Requires="x14">
            <control shapeId="4125" r:id="rId14" name="Check Box 29">
              <controlPr defaultSize="0" autoFill="0" autoLine="0" autoPict="0">
                <anchor moveWithCells="1">
                  <from>
                    <xdr:col>3</xdr:col>
                    <xdr:colOff>68580</xdr:colOff>
                    <xdr:row>3</xdr:row>
                    <xdr:rowOff>99060</xdr:rowOff>
                  </from>
                  <to>
                    <xdr:col>3</xdr:col>
                    <xdr:colOff>861060</xdr:colOff>
                    <xdr:row>3</xdr:row>
                    <xdr:rowOff>426720</xdr:rowOff>
                  </to>
                </anchor>
              </controlPr>
            </control>
          </mc:Choice>
        </mc:AlternateContent>
        <mc:AlternateContent xmlns:mc="http://schemas.openxmlformats.org/markup-compatibility/2006">
          <mc:Choice Requires="x14">
            <control shapeId="4126" r:id="rId15" name="Check Box 30">
              <controlPr defaultSize="0" autoFill="0" autoLine="0" autoPict="0">
                <anchor moveWithCells="1">
                  <from>
                    <xdr:col>1</xdr:col>
                    <xdr:colOff>68580</xdr:colOff>
                    <xdr:row>1</xdr:row>
                    <xdr:rowOff>99060</xdr:rowOff>
                  </from>
                  <to>
                    <xdr:col>1</xdr:col>
                    <xdr:colOff>861060</xdr:colOff>
                    <xdr:row>1</xdr:row>
                    <xdr:rowOff>426720</xdr:rowOff>
                  </to>
                </anchor>
              </controlPr>
            </control>
          </mc:Choice>
        </mc:AlternateContent>
        <mc:AlternateContent xmlns:mc="http://schemas.openxmlformats.org/markup-compatibility/2006">
          <mc:Choice Requires="x14">
            <control shapeId="4127" r:id="rId16" name="Check Box 31">
              <controlPr defaultSize="0" autoFill="0" autoLine="0" autoPict="0">
                <anchor moveWithCells="1">
                  <from>
                    <xdr:col>1</xdr:col>
                    <xdr:colOff>68580</xdr:colOff>
                    <xdr:row>2</xdr:row>
                    <xdr:rowOff>99060</xdr:rowOff>
                  </from>
                  <to>
                    <xdr:col>1</xdr:col>
                    <xdr:colOff>861060</xdr:colOff>
                    <xdr:row>2</xdr:row>
                    <xdr:rowOff>426720</xdr:rowOff>
                  </to>
                </anchor>
              </controlPr>
            </control>
          </mc:Choice>
        </mc:AlternateContent>
        <mc:AlternateContent xmlns:mc="http://schemas.openxmlformats.org/markup-compatibility/2006">
          <mc:Choice Requires="x14">
            <control shapeId="4128" r:id="rId17" name="Check Box 32">
              <controlPr defaultSize="0" autoFill="0" autoLine="0" autoPict="0">
                <anchor moveWithCells="1">
                  <from>
                    <xdr:col>1</xdr:col>
                    <xdr:colOff>68580</xdr:colOff>
                    <xdr:row>3</xdr:row>
                    <xdr:rowOff>99060</xdr:rowOff>
                  </from>
                  <to>
                    <xdr:col>1</xdr:col>
                    <xdr:colOff>861060</xdr:colOff>
                    <xdr:row>3</xdr:row>
                    <xdr:rowOff>426720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14B67170-1F09-4096-A1E5-49C5AF5952B1}">
          <x14:formula1>
            <xm:f>Recommendations!$B$1:$AK$1</xm:f>
          </x14:formula1>
          <xm:sqref>C6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999"/>
  <sheetViews>
    <sheetView workbookViewId="0">
      <pane xSplit="1" topLeftCell="B1" activePane="topRight" state="frozen"/>
      <selection pane="topRight" activeCell="B16" sqref="B16"/>
    </sheetView>
  </sheetViews>
  <sheetFormatPr defaultColWidth="12.6640625" defaultRowHeight="15" customHeight="1"/>
  <cols>
    <col min="1" max="15" width="37" customWidth="1"/>
    <col min="16" max="16" width="51.109375" customWidth="1"/>
    <col min="17" max="21" width="37" customWidth="1"/>
    <col min="22" max="22" width="68.109375" customWidth="1"/>
    <col min="23" max="33" width="37" customWidth="1"/>
    <col min="34" max="34" width="51.88671875" customWidth="1"/>
    <col min="35" max="35" width="49.33203125" customWidth="1"/>
    <col min="36" max="37" width="37" customWidth="1"/>
  </cols>
  <sheetData>
    <row r="1" spans="1:37">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spans="1:37">
      <c r="A2" s="3" t="s">
        <v>37</v>
      </c>
      <c r="B2" s="4" t="s">
        <v>38</v>
      </c>
      <c r="C2" s="5" t="s">
        <v>39</v>
      </c>
      <c r="D2" s="5" t="s">
        <v>39</v>
      </c>
      <c r="E2" s="5" t="s">
        <v>40</v>
      </c>
      <c r="F2" s="5" t="s">
        <v>40</v>
      </c>
      <c r="G2" s="5" t="s">
        <v>41</v>
      </c>
      <c r="H2" s="4" t="s">
        <v>40</v>
      </c>
      <c r="I2" s="5"/>
      <c r="J2" s="5" t="s">
        <v>42</v>
      </c>
      <c r="K2" s="5" t="s">
        <v>42</v>
      </c>
      <c r="L2" s="5" t="s">
        <v>43</v>
      </c>
      <c r="M2" s="5" t="s">
        <v>42</v>
      </c>
      <c r="N2" s="5" t="s">
        <v>44</v>
      </c>
      <c r="O2" s="5" t="s">
        <v>42</v>
      </c>
      <c r="P2" s="5" t="s">
        <v>45</v>
      </c>
      <c r="Q2" s="5" t="s">
        <v>46</v>
      </c>
      <c r="R2" s="5" t="s">
        <v>47</v>
      </c>
      <c r="S2" s="5" t="s">
        <v>42</v>
      </c>
      <c r="T2" s="6" t="s">
        <v>48</v>
      </c>
      <c r="U2" s="5" t="s">
        <v>49</v>
      </c>
      <c r="V2" s="5" t="s">
        <v>50</v>
      </c>
      <c r="W2" s="5" t="s">
        <v>51</v>
      </c>
      <c r="X2" s="5" t="s">
        <v>51</v>
      </c>
      <c r="Y2" s="5" t="s">
        <v>52</v>
      </c>
      <c r="Z2" s="5" t="s">
        <v>42</v>
      </c>
      <c r="AA2" s="5" t="s">
        <v>53</v>
      </c>
      <c r="AB2" s="5" t="s">
        <v>51</v>
      </c>
      <c r="AC2" s="5" t="s">
        <v>51</v>
      </c>
      <c r="AD2" s="5" t="s">
        <v>51</v>
      </c>
      <c r="AE2" s="5" t="s">
        <v>51</v>
      </c>
      <c r="AF2" s="5" t="s">
        <v>54</v>
      </c>
      <c r="AG2" s="5" t="s">
        <v>55</v>
      </c>
      <c r="AH2" s="5" t="s">
        <v>56</v>
      </c>
      <c r="AI2" s="5" t="s">
        <v>57</v>
      </c>
      <c r="AJ2" s="5" t="s">
        <v>51</v>
      </c>
      <c r="AK2" s="5" t="s">
        <v>58</v>
      </c>
    </row>
    <row r="3" spans="1:37">
      <c r="A3" s="3" t="s">
        <v>59</v>
      </c>
      <c r="B3" s="4" t="s">
        <v>60</v>
      </c>
      <c r="C3" s="5" t="s">
        <v>61</v>
      </c>
      <c r="D3" s="5" t="s">
        <v>62</v>
      </c>
      <c r="E3" s="5" t="s">
        <v>62</v>
      </c>
      <c r="F3" s="5" t="s">
        <v>62</v>
      </c>
      <c r="G3" s="5" t="s">
        <v>41</v>
      </c>
      <c r="H3" s="4" t="s">
        <v>62</v>
      </c>
      <c r="I3" s="5"/>
      <c r="J3" s="5" t="s">
        <v>42</v>
      </c>
      <c r="K3" s="5" t="s">
        <v>42</v>
      </c>
      <c r="L3" s="5" t="s">
        <v>63</v>
      </c>
      <c r="M3" s="5" t="s">
        <v>42</v>
      </c>
      <c r="N3" s="5" t="s">
        <v>64</v>
      </c>
      <c r="O3" s="5" t="s">
        <v>42</v>
      </c>
      <c r="P3" s="5" t="s">
        <v>65</v>
      </c>
      <c r="Q3" s="5" t="s">
        <v>46</v>
      </c>
      <c r="R3" s="5" t="s">
        <v>66</v>
      </c>
      <c r="S3" s="5" t="s">
        <v>42</v>
      </c>
      <c r="T3" s="6" t="s">
        <v>64</v>
      </c>
      <c r="U3" s="5" t="s">
        <v>62</v>
      </c>
      <c r="V3" s="5" t="s">
        <v>65</v>
      </c>
      <c r="W3" s="5" t="s">
        <v>67</v>
      </c>
      <c r="X3" s="5" t="s">
        <v>67</v>
      </c>
      <c r="Y3" s="5" t="s">
        <v>68</v>
      </c>
      <c r="Z3" s="5" t="s">
        <v>42</v>
      </c>
      <c r="AA3" s="5" t="s">
        <v>69</v>
      </c>
      <c r="AB3" s="5" t="s">
        <v>67</v>
      </c>
      <c r="AC3" s="5" t="s">
        <v>67</v>
      </c>
      <c r="AD3" s="5" t="s">
        <v>67</v>
      </c>
      <c r="AE3" s="5" t="s">
        <v>67</v>
      </c>
      <c r="AF3" s="5" t="s">
        <v>67</v>
      </c>
      <c r="AG3" s="5" t="s">
        <v>70</v>
      </c>
      <c r="AH3" s="5" t="s">
        <v>65</v>
      </c>
      <c r="AI3" s="5" t="s">
        <v>65</v>
      </c>
      <c r="AJ3" s="5" t="s">
        <v>67</v>
      </c>
      <c r="AK3" s="5" t="s">
        <v>65</v>
      </c>
    </row>
    <row r="4" spans="1:37">
      <c r="A4" s="3" t="s">
        <v>71</v>
      </c>
      <c r="B4" s="4" t="s">
        <v>72</v>
      </c>
      <c r="C4" s="5" t="s">
        <v>73</v>
      </c>
      <c r="D4" s="5" t="s">
        <v>74</v>
      </c>
      <c r="E4" s="5" t="s">
        <v>75</v>
      </c>
      <c r="F4" s="5" t="s">
        <v>75</v>
      </c>
      <c r="G4" s="5" t="s">
        <v>76</v>
      </c>
      <c r="H4" s="4" t="s">
        <v>75</v>
      </c>
      <c r="I4" s="5"/>
      <c r="J4" s="5" t="s">
        <v>42</v>
      </c>
      <c r="K4" s="5" t="s">
        <v>42</v>
      </c>
      <c r="L4" s="5" t="s">
        <v>77</v>
      </c>
      <c r="M4" s="5" t="s">
        <v>42</v>
      </c>
      <c r="N4" s="5" t="s">
        <v>78</v>
      </c>
      <c r="O4" s="5" t="s">
        <v>42</v>
      </c>
      <c r="P4" s="5" t="s">
        <v>79</v>
      </c>
      <c r="Q4" s="5" t="s">
        <v>46</v>
      </c>
      <c r="R4" s="5" t="s">
        <v>80</v>
      </c>
      <c r="S4" s="5" t="s">
        <v>42</v>
      </c>
      <c r="T4" s="6" t="s">
        <v>64</v>
      </c>
      <c r="U4" s="5" t="s">
        <v>75</v>
      </c>
      <c r="V4" s="5" t="s">
        <v>81</v>
      </c>
      <c r="W4" s="5" t="s">
        <v>82</v>
      </c>
      <c r="X4" s="5" t="s">
        <v>82</v>
      </c>
      <c r="Y4" s="5" t="s">
        <v>83</v>
      </c>
      <c r="Z4" s="5" t="s">
        <v>42</v>
      </c>
      <c r="AA4" s="5" t="s">
        <v>84</v>
      </c>
      <c r="AB4" s="5" t="s">
        <v>82</v>
      </c>
      <c r="AC4" s="5" t="s">
        <v>82</v>
      </c>
      <c r="AD4" s="5" t="s">
        <v>82</v>
      </c>
      <c r="AE4" s="5" t="s">
        <v>82</v>
      </c>
      <c r="AF4" s="5" t="s">
        <v>82</v>
      </c>
      <c r="AG4" s="5" t="s">
        <v>85</v>
      </c>
      <c r="AH4" s="5" t="s">
        <v>86</v>
      </c>
      <c r="AI4" s="5" t="s">
        <v>87</v>
      </c>
      <c r="AJ4" s="5" t="s">
        <v>82</v>
      </c>
      <c r="AK4" s="5" t="s">
        <v>65</v>
      </c>
    </row>
    <row r="5" spans="1:37">
      <c r="A5" s="3" t="s">
        <v>88</v>
      </c>
      <c r="B5" s="4" t="s">
        <v>89</v>
      </c>
      <c r="C5" s="5" t="s">
        <v>90</v>
      </c>
      <c r="D5" s="5" t="s">
        <v>91</v>
      </c>
      <c r="E5" s="5" t="s">
        <v>92</v>
      </c>
      <c r="F5" s="5" t="s">
        <v>93</v>
      </c>
      <c r="G5" s="5" t="s">
        <v>94</v>
      </c>
      <c r="H5" s="4" t="s">
        <v>95</v>
      </c>
      <c r="I5" s="5"/>
      <c r="J5" s="5" t="s">
        <v>42</v>
      </c>
      <c r="K5" s="5" t="s">
        <v>42</v>
      </c>
      <c r="L5" s="5" t="s">
        <v>96</v>
      </c>
      <c r="M5" s="5" t="s">
        <v>42</v>
      </c>
      <c r="N5" s="5" t="s">
        <v>97</v>
      </c>
      <c r="O5" s="5" t="s">
        <v>42</v>
      </c>
      <c r="P5" s="5" t="s">
        <v>98</v>
      </c>
      <c r="Q5" s="5" t="s">
        <v>46</v>
      </c>
      <c r="R5" s="5" t="s">
        <v>47</v>
      </c>
      <c r="S5" s="5" t="s">
        <v>99</v>
      </c>
      <c r="T5" s="6" t="s">
        <v>100</v>
      </c>
      <c r="U5" s="5" t="s">
        <v>101</v>
      </c>
      <c r="V5" s="5" t="s">
        <v>102</v>
      </c>
      <c r="W5" s="5" t="s">
        <v>103</v>
      </c>
      <c r="X5" s="5" t="s">
        <v>104</v>
      </c>
      <c r="Y5" s="5" t="s">
        <v>105</v>
      </c>
      <c r="Z5" s="5" t="s">
        <v>42</v>
      </c>
      <c r="AA5" s="5" t="s">
        <v>106</v>
      </c>
      <c r="AB5" s="5" t="s">
        <v>107</v>
      </c>
      <c r="AC5" s="5" t="s">
        <v>108</v>
      </c>
      <c r="AD5" s="5" t="s">
        <v>109</v>
      </c>
      <c r="AE5" s="5" t="s">
        <v>110</v>
      </c>
      <c r="AF5" s="5" t="s">
        <v>111</v>
      </c>
      <c r="AG5" s="5" t="s">
        <v>112</v>
      </c>
      <c r="AH5" s="5" t="s">
        <v>113</v>
      </c>
      <c r="AI5" s="5" t="s">
        <v>114</v>
      </c>
      <c r="AJ5" s="5" t="s">
        <v>115</v>
      </c>
      <c r="AK5" s="5" t="s">
        <v>116</v>
      </c>
    </row>
    <row r="6" spans="1:37">
      <c r="A6" s="7"/>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row>
    <row r="7" spans="1:37">
      <c r="A7" s="7"/>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row>
    <row r="8" spans="1:37">
      <c r="A8" s="7"/>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row>
    <row r="9" spans="1:37">
      <c r="A9" s="7"/>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row>
    <row r="10" spans="1:37">
      <c r="A10" s="7"/>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row>
    <row r="11" spans="1:37">
      <c r="A11" s="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row>
    <row r="12" spans="1:37">
      <c r="A12" s="7"/>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row>
    <row r="13" spans="1:37">
      <c r="A13" s="7"/>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row>
    <row r="14" spans="1:37">
      <c r="A14" s="7"/>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row>
    <row r="15" spans="1:37">
      <c r="A15" s="7"/>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row>
    <row r="16" spans="1:37">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row>
    <row r="17" spans="1:37">
      <c r="A17" s="7"/>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row>
    <row r="18" spans="1:37">
      <c r="A18" s="7"/>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row>
    <row r="19" spans="1:37">
      <c r="A19" s="7"/>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row>
    <row r="20" spans="1:37">
      <c r="A20" s="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row>
    <row r="21" spans="1:37">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row>
    <row r="22" spans="1:37">
      <c r="A22" s="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row>
    <row r="23" spans="1:37">
      <c r="A23" s="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row>
    <row r="24" spans="1:37">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row>
    <row r="25" spans="1:37">
      <c r="A25" s="7"/>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row>
    <row r="26" spans="1:37">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row>
    <row r="27" spans="1:37">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spans="1:37">
      <c r="A28" s="7"/>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29" spans="1:37">
      <c r="A29" s="7"/>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row>
    <row r="30" spans="1:37">
      <c r="A30" s="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row>
    <row r="31" spans="1:37">
      <c r="A31" s="7"/>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row>
    <row r="32" spans="1:37">
      <c r="A32" s="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row>
    <row r="33" spans="1:37">
      <c r="A33" s="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row>
    <row r="34" spans="1:37">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row>
    <row r="35" spans="1:37">
      <c r="A35" s="7"/>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row>
    <row r="36" spans="1:37">
      <c r="A36" s="7"/>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row>
    <row r="37" spans="1:37">
      <c r="A37" s="7"/>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spans="1:37">
      <c r="A38" s="7"/>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row>
    <row r="39" spans="1:37">
      <c r="A39" s="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row>
    <row r="40" spans="1:37">
      <c r="A40" s="7"/>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row>
    <row r="41" spans="1:37">
      <c r="A41" s="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row>
    <row r="42" spans="1:37">
      <c r="A42" s="7"/>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row>
    <row r="43" spans="1:37">
      <c r="A43" s="7"/>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row>
    <row r="44" spans="1:37">
      <c r="A44" s="7"/>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row>
    <row r="45" spans="1:37">
      <c r="A45" s="7"/>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row>
    <row r="46" spans="1:37">
      <c r="A46" s="7"/>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row>
    <row r="47" spans="1:37">
      <c r="A47" s="7"/>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row>
    <row r="48" spans="1:37">
      <c r="A48" s="7"/>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row>
    <row r="49" spans="1:37">
      <c r="A49" s="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row>
    <row r="50" spans="1:37">
      <c r="A50" s="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row>
    <row r="51" spans="1:37">
      <c r="A51" s="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row>
    <row r="52" spans="1:37">
      <c r="A52" s="7"/>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row>
    <row r="53" spans="1:37">
      <c r="A53" s="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row>
    <row r="54" spans="1:37">
      <c r="A54" s="7"/>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row>
    <row r="55" spans="1:37">
      <c r="A55" s="7"/>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row>
    <row r="56" spans="1:37">
      <c r="A56" s="7"/>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row>
    <row r="57" spans="1:37">
      <c r="A57" s="7"/>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row>
    <row r="58" spans="1:37">
      <c r="A58" s="7"/>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row>
    <row r="59" spans="1:37">
      <c r="A59" s="7"/>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row>
    <row r="60" spans="1:37">
      <c r="A60" s="7"/>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row>
    <row r="61" spans="1:37">
      <c r="A61" s="7"/>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row>
    <row r="62" spans="1:37">
      <c r="A62" s="7"/>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row>
    <row r="63" spans="1:37">
      <c r="A63" s="7"/>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row>
    <row r="64" spans="1:37">
      <c r="A64" s="7"/>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row>
    <row r="65" spans="1:37">
      <c r="A65" s="7"/>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row>
    <row r="66" spans="1:37">
      <c r="A66" s="7"/>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row>
    <row r="67" spans="1:37">
      <c r="A67" s="7"/>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row>
    <row r="68" spans="1:37">
      <c r="A68" s="7"/>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row>
    <row r="69" spans="1:37">
      <c r="A69" s="7"/>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row>
    <row r="70" spans="1:37">
      <c r="A70" s="7"/>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row>
    <row r="71" spans="1:37">
      <c r="A71" s="7"/>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row>
    <row r="72" spans="1:37">
      <c r="A72" s="7"/>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row>
    <row r="73" spans="1:37">
      <c r="A73" s="7"/>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row>
    <row r="74" spans="1:37">
      <c r="A74" s="7"/>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row>
    <row r="75" spans="1:37">
      <c r="A75" s="7"/>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row>
    <row r="76" spans="1:37">
      <c r="A76" s="7"/>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row>
    <row r="77" spans="1:37">
      <c r="A77" s="7"/>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row>
    <row r="78" spans="1:37">
      <c r="A78" s="7"/>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row>
    <row r="79" spans="1:37">
      <c r="A79" s="7"/>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row>
    <row r="80" spans="1:37">
      <c r="A80" s="7"/>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row>
    <row r="81" spans="1:37">
      <c r="A81" s="7"/>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row>
    <row r="82" spans="1:37">
      <c r="A82" s="7"/>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row>
    <row r="83" spans="1:37">
      <c r="A83" s="7"/>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row>
    <row r="84" spans="1:37">
      <c r="A84" s="7"/>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row>
    <row r="85" spans="1:37">
      <c r="A85" s="7"/>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c r="A86" s="7"/>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c r="A87" s="7"/>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row>
    <row r="88" spans="1:37">
      <c r="A88" s="7"/>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row>
    <row r="89" spans="1:37">
      <c r="A89" s="7"/>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row>
    <row r="90" spans="1:37">
      <c r="A90" s="7"/>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row>
    <row r="91" spans="1:37">
      <c r="A91" s="7"/>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row>
    <row r="92" spans="1:37">
      <c r="A92" s="7"/>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row>
    <row r="93" spans="1:37">
      <c r="A93" s="7"/>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row>
    <row r="94" spans="1:37">
      <c r="A94" s="7"/>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row>
    <row r="95" spans="1:37">
      <c r="A95" s="7"/>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row>
    <row r="96" spans="1:37">
      <c r="A96" s="7"/>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row>
    <row r="97" spans="1:37">
      <c r="A97" s="7"/>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row>
    <row r="98" spans="1:37">
      <c r="A98" s="7"/>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row>
    <row r="99" spans="1:37">
      <c r="A99" s="7"/>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row>
    <row r="100" spans="1:37">
      <c r="A100" s="7"/>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row>
    <row r="101" spans="1:37">
      <c r="A101" s="7"/>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row>
    <row r="102" spans="1:37">
      <c r="A102" s="7"/>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row>
    <row r="103" spans="1:37">
      <c r="A103" s="7"/>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row>
    <row r="104" spans="1:37">
      <c r="A104" s="7"/>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row>
    <row r="105" spans="1:37">
      <c r="A105" s="7"/>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row>
    <row r="106" spans="1:37">
      <c r="A106" s="7"/>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row>
    <row r="107" spans="1:37">
      <c r="A107" s="7"/>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row>
    <row r="108" spans="1:37">
      <c r="A108" s="7"/>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row>
    <row r="109" spans="1:37">
      <c r="A109" s="7"/>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row>
    <row r="110" spans="1:37">
      <c r="A110" s="7"/>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row>
    <row r="111" spans="1:37">
      <c r="A111" s="7"/>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row>
    <row r="112" spans="1:37">
      <c r="A112" s="7"/>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row>
    <row r="113" spans="1:37">
      <c r="A113" s="7"/>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row>
    <row r="114" spans="1:37">
      <c r="A114" s="7"/>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row>
    <row r="115" spans="1:37">
      <c r="A115" s="7"/>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row>
    <row r="116" spans="1:37">
      <c r="A116" s="7"/>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row>
    <row r="117" spans="1:37">
      <c r="A117" s="7"/>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row>
    <row r="118" spans="1:37">
      <c r="A118" s="7"/>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row>
    <row r="119" spans="1:37">
      <c r="A119" s="7"/>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row>
    <row r="120" spans="1:37">
      <c r="A120" s="7"/>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row>
    <row r="121" spans="1:37">
      <c r="A121" s="7"/>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row>
    <row r="122" spans="1:37">
      <c r="A122" s="7"/>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row>
    <row r="123" spans="1:37">
      <c r="A123" s="7"/>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row>
    <row r="124" spans="1:37">
      <c r="A124" s="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row>
    <row r="125" spans="1:37">
      <c r="A125" s="7"/>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row>
    <row r="126" spans="1:37">
      <c r="A126" s="7"/>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row>
    <row r="127" spans="1:37">
      <c r="A127" s="7"/>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row>
    <row r="128" spans="1:37">
      <c r="A128" s="7"/>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row>
    <row r="129" spans="1:37">
      <c r="A129" s="7"/>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row>
    <row r="130" spans="1:37">
      <c r="A130" s="7"/>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row>
    <row r="131" spans="1:37">
      <c r="A131" s="7"/>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row>
    <row r="132" spans="1:37">
      <c r="A132" s="7"/>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row>
    <row r="133" spans="1:37">
      <c r="A133" s="7"/>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row>
    <row r="134" spans="1:37">
      <c r="A134" s="7"/>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row>
    <row r="135" spans="1:37">
      <c r="A135" s="7"/>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row>
    <row r="136" spans="1:37">
      <c r="A136" s="7"/>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row>
    <row r="137" spans="1:37">
      <c r="A137" s="7"/>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row>
    <row r="138" spans="1:37">
      <c r="A138" s="7"/>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row>
    <row r="139" spans="1:37">
      <c r="A139" s="7"/>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row>
    <row r="140" spans="1:37">
      <c r="A140" s="7"/>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row>
    <row r="141" spans="1:37">
      <c r="A141" s="7"/>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row>
    <row r="142" spans="1:37">
      <c r="A142" s="7"/>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row>
    <row r="143" spans="1:37">
      <c r="A143" s="7"/>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row>
    <row r="144" spans="1:37">
      <c r="A144" s="7"/>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row>
    <row r="145" spans="1:37">
      <c r="A145" s="7"/>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row>
    <row r="146" spans="1:37">
      <c r="A146" s="7"/>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row>
    <row r="147" spans="1:37">
      <c r="A147" s="7"/>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row>
    <row r="148" spans="1:37">
      <c r="A148" s="7"/>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row>
    <row r="149" spans="1:37">
      <c r="A149" s="7"/>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row>
    <row r="150" spans="1:37">
      <c r="A150" s="7"/>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row>
    <row r="151" spans="1:37">
      <c r="A151" s="7"/>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row>
    <row r="152" spans="1:37">
      <c r="A152" s="7"/>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row>
    <row r="153" spans="1:37">
      <c r="A153" s="7"/>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row>
    <row r="154" spans="1:37">
      <c r="A154" s="7"/>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row>
    <row r="155" spans="1:37">
      <c r="A155" s="7"/>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row>
    <row r="156" spans="1:37">
      <c r="A156" s="7"/>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row>
    <row r="157" spans="1:37">
      <c r="A157" s="7"/>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row>
    <row r="158" spans="1:37">
      <c r="A158" s="7"/>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row>
    <row r="159" spans="1:37">
      <c r="A159" s="7"/>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row>
    <row r="160" spans="1:37">
      <c r="A160" s="7"/>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row>
    <row r="161" spans="1:37">
      <c r="A161" s="7"/>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row>
    <row r="162" spans="1:37">
      <c r="A162" s="7"/>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row>
    <row r="163" spans="1:37">
      <c r="A163" s="7"/>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row>
    <row r="164" spans="1:37">
      <c r="A164" s="7"/>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row>
    <row r="165" spans="1:37">
      <c r="A165" s="7"/>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row>
    <row r="166" spans="1:37">
      <c r="A166" s="7"/>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row>
    <row r="167" spans="1:37">
      <c r="A167" s="7"/>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row>
    <row r="168" spans="1:37">
      <c r="A168" s="7"/>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row>
    <row r="169" spans="1:37">
      <c r="A169" s="7"/>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row>
    <row r="170" spans="1:37">
      <c r="A170" s="7"/>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row>
    <row r="171" spans="1:37">
      <c r="A171" s="7"/>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row>
    <row r="172" spans="1:37">
      <c r="A172" s="7"/>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row>
    <row r="173" spans="1:37">
      <c r="A173" s="7"/>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row>
    <row r="174" spans="1:37">
      <c r="A174" s="7"/>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row>
    <row r="175" spans="1:37">
      <c r="A175" s="7"/>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row>
    <row r="176" spans="1:37">
      <c r="A176" s="7"/>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row>
    <row r="177" spans="1:37">
      <c r="A177" s="7"/>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row>
    <row r="178" spans="1:37">
      <c r="A178" s="7"/>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row>
    <row r="179" spans="1:37">
      <c r="A179" s="7"/>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row>
    <row r="180" spans="1:37">
      <c r="A180" s="7"/>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row>
    <row r="181" spans="1:37">
      <c r="A181" s="7"/>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row>
    <row r="182" spans="1:37">
      <c r="A182" s="7"/>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row>
    <row r="183" spans="1:37">
      <c r="A183" s="7"/>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row>
    <row r="184" spans="1:37">
      <c r="A184" s="7"/>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row>
    <row r="185" spans="1:37">
      <c r="A185" s="7"/>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row>
    <row r="186" spans="1:37">
      <c r="A186" s="7"/>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row>
    <row r="187" spans="1:37">
      <c r="A187" s="7"/>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row>
    <row r="188" spans="1:37">
      <c r="A188" s="7"/>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row>
    <row r="189" spans="1:37">
      <c r="A189" s="7"/>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row>
    <row r="190" spans="1:37">
      <c r="A190" s="7"/>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row>
    <row r="191" spans="1:37">
      <c r="A191" s="7"/>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row>
    <row r="192" spans="1:37">
      <c r="A192" s="7"/>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row>
    <row r="193" spans="1:37">
      <c r="A193" s="7"/>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row>
    <row r="194" spans="1:37">
      <c r="A194" s="7"/>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row>
    <row r="195" spans="1:37">
      <c r="A195" s="7"/>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row>
    <row r="196" spans="1:37">
      <c r="A196" s="7"/>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row>
    <row r="197" spans="1:37">
      <c r="A197" s="7"/>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row>
    <row r="198" spans="1:37">
      <c r="A198" s="7"/>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row>
    <row r="199" spans="1:37">
      <c r="A199" s="7"/>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row>
    <row r="200" spans="1:37">
      <c r="A200" s="7"/>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row>
    <row r="201" spans="1:37">
      <c r="A201" s="7"/>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row>
    <row r="202" spans="1:37">
      <c r="A202" s="7"/>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row>
    <row r="203" spans="1:37">
      <c r="A203" s="7"/>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row>
    <row r="204" spans="1:37">
      <c r="A204" s="7"/>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row>
    <row r="205" spans="1:37">
      <c r="A205" s="7"/>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row>
    <row r="206" spans="1:37">
      <c r="A206" s="7"/>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row>
    <row r="207" spans="1:37">
      <c r="A207" s="7"/>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row>
    <row r="208" spans="1:37">
      <c r="A208" s="7"/>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row>
    <row r="209" spans="1:37">
      <c r="A209" s="7"/>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row>
    <row r="210" spans="1:37">
      <c r="A210" s="7"/>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row>
    <row r="211" spans="1:37">
      <c r="A211" s="7"/>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row>
    <row r="212" spans="1:37">
      <c r="A212" s="7"/>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row>
    <row r="213" spans="1:37">
      <c r="A213" s="7"/>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row>
    <row r="214" spans="1:37">
      <c r="A214" s="7"/>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row>
    <row r="215" spans="1:37">
      <c r="A215" s="7"/>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row>
    <row r="216" spans="1:37">
      <c r="A216" s="7"/>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row>
    <row r="217" spans="1:37">
      <c r="A217" s="7"/>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row>
    <row r="218" spans="1:37">
      <c r="A218" s="7"/>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row>
    <row r="219" spans="1:37">
      <c r="A219" s="7"/>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row>
    <row r="220" spans="1:37">
      <c r="A220" s="7"/>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row>
    <row r="221" spans="1:37">
      <c r="A221" s="7"/>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row>
    <row r="222" spans="1:37">
      <c r="A222" s="7"/>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row>
    <row r="223" spans="1:37">
      <c r="A223" s="7"/>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row>
    <row r="224" spans="1:37">
      <c r="A224" s="7"/>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row>
    <row r="225" spans="1:37">
      <c r="A225" s="7"/>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row>
    <row r="226" spans="1:37">
      <c r="A226" s="7"/>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row>
    <row r="227" spans="1:37">
      <c r="A227" s="7"/>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row>
    <row r="228" spans="1:37">
      <c r="A228" s="7"/>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row>
    <row r="229" spans="1:37">
      <c r="A229" s="7"/>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row>
    <row r="230" spans="1:37">
      <c r="A230" s="7"/>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row>
    <row r="231" spans="1:37">
      <c r="A231" s="7"/>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row>
    <row r="232" spans="1:37">
      <c r="A232" s="7"/>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row>
    <row r="233" spans="1:37">
      <c r="A233" s="7"/>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row>
    <row r="234" spans="1:37">
      <c r="A234" s="7"/>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row>
    <row r="235" spans="1:37">
      <c r="A235" s="7"/>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row>
    <row r="236" spans="1:37">
      <c r="A236" s="7"/>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row>
    <row r="237" spans="1:37">
      <c r="A237" s="7"/>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row>
    <row r="238" spans="1:37">
      <c r="A238" s="7"/>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row>
    <row r="239" spans="1:37">
      <c r="A239" s="7"/>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row>
    <row r="240" spans="1:37">
      <c r="A240" s="7"/>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row>
    <row r="241" spans="1:37">
      <c r="A241" s="7"/>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row>
    <row r="242" spans="1:37">
      <c r="A242" s="7"/>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row>
    <row r="243" spans="1:37">
      <c r="A243" s="7"/>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row>
    <row r="244" spans="1:37">
      <c r="A244" s="7"/>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row>
    <row r="245" spans="1:37">
      <c r="A245" s="7"/>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row>
    <row r="246" spans="1:37">
      <c r="A246" s="7"/>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row>
    <row r="247" spans="1:37">
      <c r="A247" s="7"/>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row>
    <row r="248" spans="1:37">
      <c r="A248" s="7"/>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row>
    <row r="249" spans="1:37">
      <c r="A249" s="7"/>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row>
    <row r="250" spans="1:37">
      <c r="A250" s="7"/>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row>
    <row r="251" spans="1:37">
      <c r="A251" s="7"/>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row>
    <row r="252" spans="1:37">
      <c r="A252" s="7"/>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row>
    <row r="253" spans="1:37">
      <c r="A253" s="7"/>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row>
    <row r="254" spans="1:37">
      <c r="A254" s="7"/>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row>
    <row r="255" spans="1:37">
      <c r="A255" s="7"/>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row>
    <row r="256" spans="1:37">
      <c r="A256" s="7"/>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row>
    <row r="257" spans="1:37">
      <c r="A257" s="7"/>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row>
    <row r="258" spans="1:37">
      <c r="A258" s="7"/>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row>
    <row r="259" spans="1:37">
      <c r="A259" s="7"/>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row>
    <row r="260" spans="1:37">
      <c r="A260" s="7"/>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row>
    <row r="261" spans="1:37">
      <c r="A261" s="7"/>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row>
    <row r="262" spans="1:37">
      <c r="A262" s="7"/>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row>
    <row r="263" spans="1:37">
      <c r="A263" s="7"/>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row>
    <row r="264" spans="1:37">
      <c r="A264" s="7"/>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row>
    <row r="265" spans="1:37">
      <c r="A265" s="7"/>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row>
    <row r="266" spans="1:37">
      <c r="A266" s="7"/>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row>
    <row r="267" spans="1:37">
      <c r="A267" s="7"/>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row>
    <row r="268" spans="1:37">
      <c r="A268" s="7"/>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row>
    <row r="269" spans="1:37">
      <c r="A269" s="7"/>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row>
    <row r="270" spans="1:37">
      <c r="A270" s="7"/>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row>
    <row r="271" spans="1:37">
      <c r="A271" s="7"/>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row>
    <row r="272" spans="1:37">
      <c r="A272" s="7"/>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row>
    <row r="273" spans="1:37">
      <c r="A273" s="7"/>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row>
    <row r="274" spans="1:37">
      <c r="A274" s="7"/>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row>
    <row r="275" spans="1:37">
      <c r="A275" s="7"/>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row>
    <row r="276" spans="1:37">
      <c r="A276" s="7"/>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row>
    <row r="277" spans="1:37">
      <c r="A277" s="7"/>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row>
    <row r="278" spans="1:37">
      <c r="A278" s="7"/>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row>
    <row r="279" spans="1:37">
      <c r="A279" s="7"/>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row>
    <row r="280" spans="1:37">
      <c r="A280" s="7"/>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row>
    <row r="281" spans="1:37">
      <c r="A281" s="7"/>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row>
    <row r="282" spans="1:37">
      <c r="A282" s="7"/>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row>
    <row r="283" spans="1:37">
      <c r="A283" s="7"/>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row>
    <row r="284" spans="1:37">
      <c r="A284" s="7"/>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row>
    <row r="285" spans="1:37">
      <c r="A285" s="7"/>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row>
    <row r="286" spans="1:37">
      <c r="A286" s="7"/>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row>
    <row r="287" spans="1:37">
      <c r="A287" s="7"/>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row>
    <row r="288" spans="1:37">
      <c r="A288" s="7"/>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row>
    <row r="289" spans="1:37">
      <c r="A289" s="7"/>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row>
    <row r="290" spans="1:37">
      <c r="A290" s="7"/>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row>
    <row r="291" spans="1:37">
      <c r="A291" s="7"/>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row>
    <row r="292" spans="1:37">
      <c r="A292" s="7"/>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row>
    <row r="293" spans="1:37">
      <c r="A293" s="7"/>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row>
    <row r="294" spans="1:37">
      <c r="A294" s="7"/>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row>
    <row r="295" spans="1:37">
      <c r="A295" s="7"/>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row>
    <row r="296" spans="1:37">
      <c r="A296" s="7"/>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row>
    <row r="297" spans="1:37">
      <c r="A297" s="7"/>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row>
    <row r="298" spans="1:37">
      <c r="A298" s="7"/>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row>
    <row r="299" spans="1:37">
      <c r="A299" s="7"/>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row>
    <row r="300" spans="1:37">
      <c r="A300" s="7"/>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row>
    <row r="301" spans="1:37">
      <c r="A301" s="7"/>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row>
    <row r="302" spans="1:37">
      <c r="A302" s="7"/>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row>
    <row r="303" spans="1:37">
      <c r="A303" s="7"/>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row>
    <row r="304" spans="1:37">
      <c r="A304" s="7"/>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row>
    <row r="305" spans="1:37">
      <c r="A305" s="7"/>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row>
    <row r="306" spans="1:37">
      <c r="A306" s="7"/>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row>
    <row r="307" spans="1:37">
      <c r="A307" s="7"/>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row>
    <row r="308" spans="1:37">
      <c r="A308" s="7"/>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row>
    <row r="309" spans="1:37">
      <c r="A309" s="7"/>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row>
    <row r="310" spans="1:37">
      <c r="A310" s="7"/>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row>
    <row r="311" spans="1:37">
      <c r="A311" s="7"/>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row>
    <row r="312" spans="1:37">
      <c r="A312" s="7"/>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row>
    <row r="313" spans="1:37">
      <c r="A313" s="7"/>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row>
    <row r="314" spans="1:37">
      <c r="A314" s="7"/>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row>
    <row r="315" spans="1:37">
      <c r="A315" s="7"/>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row>
    <row r="316" spans="1:37">
      <c r="A316" s="7"/>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row>
    <row r="317" spans="1:37">
      <c r="A317" s="7"/>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row>
    <row r="318" spans="1:37">
      <c r="A318" s="7"/>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row>
    <row r="319" spans="1:37">
      <c r="A319" s="7"/>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row>
    <row r="320" spans="1:37">
      <c r="A320" s="7"/>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row>
    <row r="321" spans="1:37">
      <c r="A321" s="7"/>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row>
    <row r="322" spans="1:37">
      <c r="A322" s="7"/>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row>
    <row r="323" spans="1:37">
      <c r="A323" s="7"/>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row>
    <row r="324" spans="1:37">
      <c r="A324" s="7"/>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row>
    <row r="325" spans="1:37">
      <c r="A325" s="7"/>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row>
    <row r="326" spans="1:37">
      <c r="A326" s="7"/>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row>
    <row r="327" spans="1:37">
      <c r="A327" s="7"/>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row>
    <row r="328" spans="1:37">
      <c r="A328" s="7"/>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row>
    <row r="329" spans="1:37">
      <c r="A329" s="7"/>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row>
    <row r="330" spans="1:37">
      <c r="A330" s="7"/>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row>
    <row r="331" spans="1:37">
      <c r="A331" s="7"/>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row>
    <row r="332" spans="1:37">
      <c r="A332" s="7"/>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row>
    <row r="333" spans="1:37">
      <c r="A333" s="7"/>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row>
    <row r="334" spans="1:37">
      <c r="A334" s="7"/>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row>
    <row r="335" spans="1:37">
      <c r="A335" s="7"/>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row>
    <row r="336" spans="1:37">
      <c r="A336" s="7"/>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row>
    <row r="337" spans="1:37">
      <c r="A337" s="7"/>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row>
    <row r="338" spans="1:37">
      <c r="A338" s="7"/>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row>
    <row r="339" spans="1:37">
      <c r="A339" s="7"/>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row>
    <row r="340" spans="1:37">
      <c r="A340" s="7"/>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row>
    <row r="341" spans="1:37">
      <c r="A341" s="7"/>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row>
    <row r="342" spans="1:37">
      <c r="A342" s="7"/>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row>
    <row r="343" spans="1:37">
      <c r="A343" s="7"/>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row>
    <row r="344" spans="1:37">
      <c r="A344" s="7"/>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row>
    <row r="345" spans="1:37">
      <c r="A345" s="7"/>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row>
    <row r="346" spans="1:37">
      <c r="A346" s="7"/>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row>
    <row r="347" spans="1:37">
      <c r="A347" s="7"/>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row>
    <row r="348" spans="1:37">
      <c r="A348" s="7"/>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row>
    <row r="349" spans="1:37">
      <c r="A349" s="7"/>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row>
    <row r="350" spans="1:37">
      <c r="A350" s="7"/>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row>
    <row r="351" spans="1:37">
      <c r="A351" s="7"/>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row>
    <row r="352" spans="1:37">
      <c r="A352" s="7"/>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row>
    <row r="353" spans="1:37">
      <c r="A353" s="7"/>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row>
    <row r="354" spans="1:37">
      <c r="A354" s="7"/>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row>
    <row r="355" spans="1:37">
      <c r="A355" s="7"/>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row>
    <row r="356" spans="1:37">
      <c r="A356" s="7"/>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row>
    <row r="357" spans="1:37">
      <c r="A357" s="7"/>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row>
    <row r="358" spans="1:37">
      <c r="A358" s="7"/>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row>
    <row r="359" spans="1:37">
      <c r="A359" s="7"/>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row>
    <row r="360" spans="1:37">
      <c r="A360" s="7"/>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row>
    <row r="361" spans="1:37">
      <c r="A361" s="7"/>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row>
    <row r="362" spans="1:37">
      <c r="A362" s="7"/>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row>
    <row r="363" spans="1:37">
      <c r="A363" s="7"/>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row>
    <row r="364" spans="1:37">
      <c r="A364" s="7"/>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row>
    <row r="365" spans="1:37">
      <c r="A365" s="7"/>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row>
    <row r="366" spans="1:37">
      <c r="A366" s="7"/>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row>
    <row r="367" spans="1:37">
      <c r="A367" s="7"/>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row>
    <row r="368" spans="1:37">
      <c r="A368" s="7"/>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row>
    <row r="369" spans="1:37">
      <c r="A369" s="7"/>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row>
    <row r="370" spans="1:37">
      <c r="A370" s="7"/>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row>
    <row r="371" spans="1:37">
      <c r="A371" s="7"/>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row>
    <row r="372" spans="1:37">
      <c r="A372" s="7"/>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row>
    <row r="373" spans="1:37">
      <c r="A373" s="7"/>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row>
    <row r="374" spans="1:37">
      <c r="A374" s="7"/>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row>
    <row r="375" spans="1:37">
      <c r="A375" s="7"/>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row>
    <row r="376" spans="1:37">
      <c r="A376" s="7"/>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row>
    <row r="377" spans="1:37">
      <c r="A377" s="7"/>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row>
    <row r="378" spans="1:37">
      <c r="A378" s="7"/>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row>
    <row r="379" spans="1:37">
      <c r="A379" s="7"/>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row>
    <row r="380" spans="1:37">
      <c r="A380" s="7"/>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row>
    <row r="381" spans="1:37">
      <c r="A381" s="7"/>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row>
    <row r="382" spans="1:37">
      <c r="A382" s="7"/>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row>
    <row r="383" spans="1:37">
      <c r="A383" s="7"/>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row>
    <row r="384" spans="1:37">
      <c r="A384" s="7"/>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row>
    <row r="385" spans="1:37">
      <c r="A385" s="7"/>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row>
    <row r="386" spans="1:37">
      <c r="A386" s="7"/>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row>
    <row r="387" spans="1:37">
      <c r="A387" s="7"/>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row>
    <row r="388" spans="1:37">
      <c r="A388" s="7"/>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row>
    <row r="389" spans="1:37">
      <c r="A389" s="7"/>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row>
    <row r="390" spans="1:37">
      <c r="A390" s="7"/>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row>
    <row r="391" spans="1:37">
      <c r="A391" s="7"/>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row>
    <row r="392" spans="1:37">
      <c r="A392" s="7"/>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row>
    <row r="393" spans="1:37">
      <c r="A393" s="7"/>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row>
    <row r="394" spans="1:37">
      <c r="A394" s="7"/>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row>
    <row r="395" spans="1:37">
      <c r="A395" s="7"/>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row>
    <row r="396" spans="1:37">
      <c r="A396" s="7"/>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row>
    <row r="397" spans="1:37">
      <c r="A397" s="7"/>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row>
    <row r="398" spans="1:37">
      <c r="A398" s="7"/>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row>
    <row r="399" spans="1:37">
      <c r="A399" s="7"/>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row>
    <row r="400" spans="1:37">
      <c r="A400" s="7"/>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row>
    <row r="401" spans="1:37">
      <c r="A401" s="7"/>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row>
    <row r="402" spans="1:37">
      <c r="A402" s="7"/>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row>
    <row r="403" spans="1:37">
      <c r="A403" s="7"/>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row>
    <row r="404" spans="1:37">
      <c r="A404" s="7"/>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row>
    <row r="405" spans="1:37">
      <c r="A405" s="7"/>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row>
    <row r="406" spans="1:37">
      <c r="A406" s="7"/>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row>
    <row r="407" spans="1:37">
      <c r="A407" s="7"/>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row>
    <row r="408" spans="1:37">
      <c r="A408" s="7"/>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row>
    <row r="409" spans="1:37">
      <c r="A409" s="7"/>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row>
    <row r="410" spans="1:37">
      <c r="A410" s="7"/>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row>
    <row r="411" spans="1:37">
      <c r="A411" s="7"/>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row>
    <row r="412" spans="1:37">
      <c r="A412" s="7"/>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row>
    <row r="413" spans="1:37">
      <c r="A413" s="7"/>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row>
    <row r="414" spans="1:37">
      <c r="A414" s="7"/>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row>
    <row r="415" spans="1:37">
      <c r="A415" s="7"/>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row>
    <row r="416" spans="1:37">
      <c r="A416" s="7"/>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row>
    <row r="417" spans="1:37">
      <c r="A417" s="7"/>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row>
    <row r="418" spans="1:37">
      <c r="A418" s="7"/>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row>
    <row r="419" spans="1:37">
      <c r="A419" s="7"/>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row>
    <row r="420" spans="1:37">
      <c r="A420" s="7"/>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row>
    <row r="421" spans="1:37">
      <c r="A421" s="7"/>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row>
    <row r="422" spans="1:37">
      <c r="A422" s="7"/>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row>
    <row r="423" spans="1:37">
      <c r="A423" s="7"/>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row>
    <row r="424" spans="1:37">
      <c r="A424" s="7"/>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row>
    <row r="425" spans="1:37">
      <c r="A425" s="7"/>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row>
    <row r="426" spans="1:37">
      <c r="A426" s="7"/>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row>
    <row r="427" spans="1:37">
      <c r="A427" s="7"/>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row>
    <row r="428" spans="1:37">
      <c r="A428" s="7"/>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row>
    <row r="429" spans="1:37">
      <c r="A429" s="7"/>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row>
    <row r="430" spans="1:37">
      <c r="A430" s="7"/>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row>
    <row r="431" spans="1:37">
      <c r="A431" s="7"/>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row>
    <row r="432" spans="1:37">
      <c r="A432" s="7"/>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row>
    <row r="433" spans="1:37">
      <c r="A433" s="7"/>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row>
    <row r="434" spans="1:37">
      <c r="A434" s="7"/>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row>
    <row r="435" spans="1:37">
      <c r="A435" s="7"/>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row>
    <row r="436" spans="1:37">
      <c r="A436" s="7"/>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row>
    <row r="437" spans="1:37">
      <c r="A437" s="7"/>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row>
    <row r="438" spans="1:37">
      <c r="A438" s="7"/>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row>
    <row r="439" spans="1:37">
      <c r="A439" s="7"/>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row>
    <row r="440" spans="1:37">
      <c r="A440" s="7"/>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row>
    <row r="441" spans="1:37">
      <c r="A441" s="7"/>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row>
    <row r="442" spans="1:37">
      <c r="A442" s="7"/>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row>
    <row r="443" spans="1:37">
      <c r="A443" s="7"/>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row>
    <row r="444" spans="1:37">
      <c r="A444" s="7"/>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row>
    <row r="445" spans="1:37">
      <c r="A445" s="7"/>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row>
    <row r="446" spans="1:37">
      <c r="A446" s="7"/>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row>
    <row r="447" spans="1:37">
      <c r="A447" s="7"/>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row>
    <row r="448" spans="1:37">
      <c r="A448" s="7"/>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row>
    <row r="449" spans="1:37">
      <c r="A449" s="7"/>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row>
    <row r="450" spans="1:37">
      <c r="A450" s="7"/>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row>
    <row r="451" spans="1:37">
      <c r="A451" s="7"/>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row>
    <row r="452" spans="1:37">
      <c r="A452" s="7"/>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row>
    <row r="453" spans="1:37">
      <c r="A453" s="7"/>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row>
    <row r="454" spans="1:37">
      <c r="A454" s="7"/>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row>
    <row r="455" spans="1:37">
      <c r="A455" s="7"/>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row>
    <row r="456" spans="1:37">
      <c r="A456" s="7"/>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row>
    <row r="457" spans="1:37">
      <c r="A457" s="7"/>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row>
    <row r="458" spans="1:37">
      <c r="A458" s="7"/>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row>
    <row r="459" spans="1:37">
      <c r="A459" s="7"/>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row>
    <row r="460" spans="1:37">
      <c r="A460" s="7"/>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row>
    <row r="461" spans="1:37">
      <c r="A461" s="7"/>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row>
    <row r="462" spans="1:37">
      <c r="A462" s="7"/>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row>
    <row r="463" spans="1:37">
      <c r="A463" s="7"/>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row>
    <row r="464" spans="1:37">
      <c r="A464" s="7"/>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row>
    <row r="465" spans="1:37">
      <c r="A465" s="7"/>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row>
    <row r="466" spans="1:37">
      <c r="A466" s="7"/>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row>
    <row r="467" spans="1:37">
      <c r="A467" s="7"/>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row>
    <row r="468" spans="1:37">
      <c r="A468" s="7"/>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row>
    <row r="469" spans="1:37">
      <c r="A469" s="7"/>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row>
    <row r="470" spans="1:37">
      <c r="A470" s="7"/>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row>
    <row r="471" spans="1:37">
      <c r="A471" s="7"/>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row>
    <row r="472" spans="1:37">
      <c r="A472" s="7"/>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row>
    <row r="473" spans="1:37">
      <c r="A473" s="7"/>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row>
    <row r="474" spans="1:37">
      <c r="A474" s="7"/>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row>
    <row r="475" spans="1:37">
      <c r="A475" s="7"/>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row>
    <row r="476" spans="1:37">
      <c r="A476" s="7"/>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row>
    <row r="477" spans="1:37">
      <c r="A477" s="7"/>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row>
    <row r="478" spans="1:37">
      <c r="A478" s="7"/>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row>
    <row r="479" spans="1:37">
      <c r="A479" s="7"/>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row>
    <row r="480" spans="1:37">
      <c r="A480" s="7"/>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row>
    <row r="481" spans="1:37">
      <c r="A481" s="7"/>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row>
    <row r="482" spans="1:37">
      <c r="A482" s="7"/>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row>
    <row r="483" spans="1:37">
      <c r="A483" s="7"/>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row>
    <row r="484" spans="1:37">
      <c r="A484" s="7"/>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row>
    <row r="485" spans="1:37">
      <c r="A485" s="7"/>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row>
    <row r="486" spans="1:37">
      <c r="A486" s="7"/>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row>
    <row r="487" spans="1:37">
      <c r="A487" s="7"/>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row>
    <row r="488" spans="1:37">
      <c r="A488" s="7"/>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row>
    <row r="489" spans="1:37">
      <c r="A489" s="7"/>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row>
    <row r="490" spans="1:37">
      <c r="A490" s="7"/>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row>
    <row r="491" spans="1:37">
      <c r="A491" s="7"/>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row>
    <row r="492" spans="1:37">
      <c r="A492" s="7"/>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row>
    <row r="493" spans="1:37">
      <c r="A493" s="7"/>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row>
    <row r="494" spans="1:37">
      <c r="A494" s="7"/>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row>
    <row r="495" spans="1:37">
      <c r="A495" s="7"/>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row>
    <row r="496" spans="1:37">
      <c r="A496" s="7"/>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row>
    <row r="497" spans="1:37">
      <c r="A497" s="7"/>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row>
    <row r="498" spans="1:37">
      <c r="A498" s="7"/>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row>
    <row r="499" spans="1:37">
      <c r="A499" s="7"/>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row>
    <row r="500" spans="1:37">
      <c r="A500" s="7"/>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row>
    <row r="501" spans="1:37">
      <c r="A501" s="7"/>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row>
    <row r="502" spans="1:37">
      <c r="A502" s="7"/>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row>
    <row r="503" spans="1:37">
      <c r="A503" s="7"/>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row>
    <row r="504" spans="1:37">
      <c r="A504" s="7"/>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row>
    <row r="505" spans="1:37">
      <c r="A505" s="7"/>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row>
    <row r="506" spans="1:37">
      <c r="A506" s="7"/>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row>
    <row r="507" spans="1:37">
      <c r="A507" s="7"/>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row>
    <row r="508" spans="1:37">
      <c r="A508" s="7"/>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row>
    <row r="509" spans="1:37">
      <c r="A509" s="7"/>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row>
    <row r="510" spans="1:37">
      <c r="A510" s="7"/>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row>
    <row r="511" spans="1:37">
      <c r="A511" s="7"/>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row>
    <row r="512" spans="1:37">
      <c r="A512" s="7"/>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row>
    <row r="513" spans="1:37">
      <c r="A513" s="7"/>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row>
    <row r="514" spans="1:37">
      <c r="A514" s="7"/>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row>
    <row r="515" spans="1:37">
      <c r="A515" s="7"/>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row>
    <row r="516" spans="1:37">
      <c r="A516" s="7"/>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row>
    <row r="517" spans="1:37">
      <c r="A517" s="7"/>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row>
    <row r="518" spans="1:37">
      <c r="A518" s="7"/>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row>
    <row r="519" spans="1:37">
      <c r="A519" s="7"/>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row>
    <row r="520" spans="1:37">
      <c r="A520" s="7"/>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row>
    <row r="521" spans="1:37">
      <c r="A521" s="7"/>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row>
    <row r="522" spans="1:37">
      <c r="A522" s="7"/>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row>
    <row r="523" spans="1:37">
      <c r="A523" s="7"/>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row>
    <row r="524" spans="1:37">
      <c r="A524" s="7"/>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row>
    <row r="525" spans="1:37">
      <c r="A525" s="7"/>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row>
    <row r="526" spans="1:37">
      <c r="A526" s="7"/>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row>
    <row r="527" spans="1:37">
      <c r="A527" s="7"/>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row>
    <row r="528" spans="1:37">
      <c r="A528" s="7"/>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row>
    <row r="529" spans="1:37">
      <c r="A529" s="7"/>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row>
    <row r="530" spans="1:37">
      <c r="A530" s="7"/>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row>
    <row r="531" spans="1:37">
      <c r="A531" s="7"/>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row>
    <row r="532" spans="1:37">
      <c r="A532" s="7"/>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row>
    <row r="533" spans="1:37">
      <c r="A533" s="7"/>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row>
    <row r="534" spans="1:37">
      <c r="A534" s="7"/>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row>
    <row r="535" spans="1:37">
      <c r="A535" s="7"/>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row>
    <row r="536" spans="1:37">
      <c r="A536" s="7"/>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row>
    <row r="537" spans="1:37">
      <c r="A537" s="7"/>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row>
    <row r="538" spans="1:37">
      <c r="A538" s="7"/>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row>
    <row r="539" spans="1:37">
      <c r="A539" s="7"/>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row>
    <row r="540" spans="1:37">
      <c r="A540" s="7"/>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row>
    <row r="541" spans="1:37">
      <c r="A541" s="7"/>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row>
    <row r="542" spans="1:37">
      <c r="A542" s="7"/>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row>
    <row r="543" spans="1:37">
      <c r="A543" s="7"/>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row>
    <row r="544" spans="1:37">
      <c r="A544" s="7"/>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row>
    <row r="545" spans="1:37">
      <c r="A545" s="7"/>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row>
    <row r="546" spans="1:37">
      <c r="A546" s="7"/>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row>
    <row r="547" spans="1:37">
      <c r="A547" s="7"/>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row>
    <row r="548" spans="1:37">
      <c r="A548" s="7"/>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row>
    <row r="549" spans="1:37">
      <c r="A549" s="7"/>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row>
    <row r="550" spans="1:37">
      <c r="A550" s="7"/>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row>
    <row r="551" spans="1:37">
      <c r="A551" s="7"/>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row>
    <row r="552" spans="1:37">
      <c r="A552" s="7"/>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row>
    <row r="553" spans="1:37">
      <c r="A553" s="7"/>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row>
    <row r="554" spans="1:37">
      <c r="A554" s="7"/>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row>
    <row r="555" spans="1:37">
      <c r="A555" s="7"/>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row>
    <row r="556" spans="1:37">
      <c r="A556" s="7"/>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row>
    <row r="557" spans="1:37">
      <c r="A557" s="7"/>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row>
    <row r="558" spans="1:37">
      <c r="A558" s="7"/>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row>
    <row r="559" spans="1:37">
      <c r="A559" s="7"/>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row>
    <row r="560" spans="1:37">
      <c r="A560" s="7"/>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row>
    <row r="561" spans="1:37">
      <c r="A561" s="7"/>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row>
    <row r="562" spans="1:37">
      <c r="A562" s="7"/>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row>
    <row r="563" spans="1:37">
      <c r="A563" s="7"/>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row>
    <row r="564" spans="1:37">
      <c r="A564" s="7"/>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row>
    <row r="565" spans="1:37">
      <c r="A565" s="7"/>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row>
    <row r="566" spans="1:37">
      <c r="A566" s="7"/>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row>
    <row r="567" spans="1:37">
      <c r="A567" s="7"/>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row>
    <row r="568" spans="1:37">
      <c r="A568" s="7"/>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row>
    <row r="569" spans="1:37">
      <c r="A569" s="7"/>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row>
    <row r="570" spans="1:37">
      <c r="A570" s="7"/>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row>
    <row r="571" spans="1:37">
      <c r="A571" s="7"/>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row>
    <row r="572" spans="1:37">
      <c r="A572" s="7"/>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row>
    <row r="573" spans="1:37">
      <c r="A573" s="7"/>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row>
    <row r="574" spans="1:37">
      <c r="A574" s="7"/>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row>
    <row r="575" spans="1:37">
      <c r="A575" s="7"/>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row>
    <row r="576" spans="1:37">
      <c r="A576" s="7"/>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row>
    <row r="577" spans="1:37">
      <c r="A577" s="7"/>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row>
    <row r="578" spans="1:37">
      <c r="A578" s="7"/>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row>
    <row r="579" spans="1:37">
      <c r="A579" s="7"/>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row>
    <row r="580" spans="1:37">
      <c r="A580" s="7"/>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row>
    <row r="581" spans="1:37">
      <c r="A581" s="7"/>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row>
    <row r="582" spans="1:37">
      <c r="A582" s="7"/>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row>
    <row r="583" spans="1:37">
      <c r="A583" s="7"/>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row>
    <row r="584" spans="1:37">
      <c r="A584" s="7"/>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row>
    <row r="585" spans="1:37">
      <c r="A585" s="7"/>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row>
    <row r="586" spans="1:37">
      <c r="A586" s="7"/>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row>
    <row r="587" spans="1:37">
      <c r="A587" s="7"/>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row>
    <row r="588" spans="1:37">
      <c r="A588" s="7"/>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row>
    <row r="589" spans="1:37">
      <c r="A589" s="7"/>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row>
    <row r="590" spans="1:37">
      <c r="A590" s="7"/>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row>
    <row r="591" spans="1:37">
      <c r="A591" s="7"/>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row>
    <row r="592" spans="1:37">
      <c r="A592" s="7"/>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row>
    <row r="593" spans="1:37">
      <c r="A593" s="7"/>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row>
    <row r="594" spans="1:37">
      <c r="A594" s="7"/>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row>
    <row r="595" spans="1:37">
      <c r="A595" s="7"/>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row>
    <row r="596" spans="1:37">
      <c r="A596" s="7"/>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row>
    <row r="597" spans="1:37">
      <c r="A597" s="7"/>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row>
    <row r="598" spans="1:37">
      <c r="A598" s="7"/>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row>
    <row r="599" spans="1:37">
      <c r="A599" s="7"/>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row>
    <row r="600" spans="1:37">
      <c r="A600" s="7"/>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row>
    <row r="601" spans="1:37">
      <c r="A601" s="7"/>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row>
    <row r="602" spans="1:37">
      <c r="A602" s="7"/>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row>
    <row r="603" spans="1:37">
      <c r="A603" s="7"/>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row>
    <row r="604" spans="1:37">
      <c r="A604" s="7"/>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row>
    <row r="605" spans="1:37">
      <c r="A605" s="7"/>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row>
    <row r="606" spans="1:37">
      <c r="A606" s="7"/>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row>
    <row r="607" spans="1:37">
      <c r="A607" s="7"/>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row>
    <row r="608" spans="1:37">
      <c r="A608" s="7"/>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row>
    <row r="609" spans="1:37">
      <c r="A609" s="7"/>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row>
    <row r="610" spans="1:37">
      <c r="A610" s="7"/>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row>
    <row r="611" spans="1:37">
      <c r="A611" s="7"/>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row>
    <row r="612" spans="1:37">
      <c r="A612" s="7"/>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row>
    <row r="613" spans="1:37">
      <c r="A613" s="7"/>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row>
    <row r="614" spans="1:37">
      <c r="A614" s="7"/>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row>
    <row r="615" spans="1:37">
      <c r="A615" s="7"/>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row>
    <row r="616" spans="1:37">
      <c r="A616" s="7"/>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row>
    <row r="617" spans="1:37">
      <c r="A617" s="7"/>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row>
    <row r="618" spans="1:37">
      <c r="A618" s="7"/>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row>
    <row r="619" spans="1:37">
      <c r="A619" s="7"/>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row>
    <row r="620" spans="1:37">
      <c r="A620" s="7"/>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row>
    <row r="621" spans="1:37">
      <c r="A621" s="7"/>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row>
    <row r="622" spans="1:37">
      <c r="A622" s="7"/>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row>
    <row r="623" spans="1:37">
      <c r="A623" s="7"/>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row>
    <row r="624" spans="1:37">
      <c r="A624" s="7"/>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row>
    <row r="625" spans="1:37">
      <c r="A625" s="7"/>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row>
    <row r="626" spans="1:37">
      <c r="A626" s="7"/>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row>
    <row r="627" spans="1:37">
      <c r="A627" s="7"/>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row>
    <row r="628" spans="1:37">
      <c r="A628" s="7"/>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row>
    <row r="629" spans="1:37">
      <c r="A629" s="7"/>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row>
    <row r="630" spans="1:37">
      <c r="A630" s="7"/>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row>
    <row r="631" spans="1:37">
      <c r="A631" s="7"/>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row>
    <row r="632" spans="1:37">
      <c r="A632" s="7"/>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row>
    <row r="633" spans="1:37">
      <c r="A633" s="7"/>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row>
    <row r="634" spans="1:37">
      <c r="A634" s="7"/>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row>
    <row r="635" spans="1:37">
      <c r="A635" s="7"/>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row>
    <row r="636" spans="1:37">
      <c r="A636" s="7"/>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row>
    <row r="637" spans="1:37">
      <c r="A637" s="7"/>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row>
    <row r="638" spans="1:37">
      <c r="A638" s="7"/>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row>
    <row r="639" spans="1:37">
      <c r="A639" s="7"/>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row>
    <row r="640" spans="1:37">
      <c r="A640" s="7"/>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row>
    <row r="641" spans="1:37">
      <c r="A641" s="7"/>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row>
    <row r="642" spans="1:37">
      <c r="A642" s="7"/>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row>
    <row r="643" spans="1:37">
      <c r="A643" s="7"/>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row>
    <row r="644" spans="1:37">
      <c r="A644" s="7"/>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row>
    <row r="645" spans="1:37">
      <c r="A645" s="7"/>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row>
    <row r="646" spans="1:37">
      <c r="A646" s="7"/>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row>
    <row r="647" spans="1:37">
      <c r="A647" s="7"/>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row>
    <row r="648" spans="1:37">
      <c r="A648" s="7"/>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row>
    <row r="649" spans="1:37">
      <c r="A649" s="7"/>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row>
    <row r="650" spans="1:37">
      <c r="A650" s="7"/>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row>
    <row r="651" spans="1:37">
      <c r="A651" s="7"/>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row>
    <row r="652" spans="1:37">
      <c r="A652" s="7"/>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row>
    <row r="653" spans="1:37">
      <c r="A653" s="7"/>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row>
    <row r="654" spans="1:37">
      <c r="A654" s="7"/>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row>
    <row r="655" spans="1:37">
      <c r="A655" s="7"/>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row>
    <row r="656" spans="1:37">
      <c r="A656" s="7"/>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row>
    <row r="657" spans="1:37">
      <c r="A657" s="7"/>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row>
    <row r="658" spans="1:37">
      <c r="A658" s="7"/>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row>
    <row r="659" spans="1:37">
      <c r="A659" s="7"/>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row>
    <row r="660" spans="1:37">
      <c r="A660" s="7"/>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row>
    <row r="661" spans="1:37">
      <c r="A661" s="7"/>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row>
    <row r="662" spans="1:37">
      <c r="A662" s="7"/>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row>
    <row r="663" spans="1:37">
      <c r="A663" s="7"/>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row>
    <row r="664" spans="1:37">
      <c r="A664" s="7"/>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row>
    <row r="665" spans="1:37">
      <c r="A665" s="7"/>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row>
    <row r="666" spans="1:37">
      <c r="A666" s="7"/>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row>
    <row r="667" spans="1:37">
      <c r="A667" s="7"/>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row>
    <row r="668" spans="1:37">
      <c r="A668" s="7"/>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row>
    <row r="669" spans="1:37">
      <c r="A669" s="7"/>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row>
    <row r="670" spans="1:37">
      <c r="A670" s="7"/>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row>
    <row r="671" spans="1:37">
      <c r="A671" s="7"/>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row>
    <row r="672" spans="1:37">
      <c r="A672" s="7"/>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row>
    <row r="673" spans="1:37">
      <c r="A673" s="7"/>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row>
    <row r="674" spans="1:37">
      <c r="A674" s="7"/>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row>
    <row r="675" spans="1:37">
      <c r="A675" s="7"/>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row>
    <row r="676" spans="1:37">
      <c r="A676" s="7"/>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row>
    <row r="677" spans="1:37">
      <c r="A677" s="7"/>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row>
    <row r="678" spans="1:37">
      <c r="A678" s="7"/>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row>
    <row r="679" spans="1:37">
      <c r="A679" s="7"/>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row>
    <row r="680" spans="1:37">
      <c r="A680" s="7"/>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row>
    <row r="681" spans="1:37">
      <c r="A681" s="7"/>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row>
    <row r="682" spans="1:37">
      <c r="A682" s="7"/>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row>
    <row r="683" spans="1:37">
      <c r="A683" s="7"/>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row>
    <row r="684" spans="1:37">
      <c r="A684" s="7"/>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row>
    <row r="685" spans="1:37">
      <c r="A685" s="7"/>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row>
    <row r="686" spans="1:37">
      <c r="A686" s="7"/>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row>
    <row r="687" spans="1:37">
      <c r="A687" s="7"/>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row>
    <row r="688" spans="1:37">
      <c r="A688" s="7"/>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row>
    <row r="689" spans="1:37">
      <c r="A689" s="7"/>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row>
    <row r="690" spans="1:37">
      <c r="A690" s="7"/>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row>
    <row r="691" spans="1:37">
      <c r="A691" s="7"/>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row>
    <row r="692" spans="1:37">
      <c r="A692" s="7"/>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row>
    <row r="693" spans="1:37">
      <c r="A693" s="7"/>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row>
    <row r="694" spans="1:37">
      <c r="A694" s="7"/>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row>
    <row r="695" spans="1:37">
      <c r="A695" s="7"/>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row>
    <row r="696" spans="1:37">
      <c r="A696" s="7"/>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row>
    <row r="697" spans="1:37">
      <c r="A697" s="7"/>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row>
    <row r="698" spans="1:37">
      <c r="A698" s="7"/>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row>
    <row r="699" spans="1:37">
      <c r="A699" s="7"/>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row>
    <row r="700" spans="1:37">
      <c r="A700" s="7"/>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row>
    <row r="701" spans="1:37">
      <c r="A701" s="7"/>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row>
    <row r="702" spans="1:37">
      <c r="A702" s="7"/>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row>
    <row r="703" spans="1:37">
      <c r="A703" s="7"/>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row>
    <row r="704" spans="1:37">
      <c r="A704" s="7"/>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row>
    <row r="705" spans="1:37">
      <c r="A705" s="7"/>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row>
    <row r="706" spans="1:37">
      <c r="A706" s="7"/>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row>
    <row r="707" spans="1:37">
      <c r="A707" s="7"/>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row>
    <row r="708" spans="1:37">
      <c r="A708" s="7"/>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row>
    <row r="709" spans="1:37">
      <c r="A709" s="7"/>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row>
    <row r="710" spans="1:37">
      <c r="A710" s="7"/>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row>
    <row r="711" spans="1:37">
      <c r="A711" s="7"/>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row>
    <row r="712" spans="1:37">
      <c r="A712" s="7"/>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row>
    <row r="713" spans="1:37">
      <c r="A713" s="7"/>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row>
    <row r="714" spans="1:37">
      <c r="A714" s="7"/>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row>
    <row r="715" spans="1:37">
      <c r="A715" s="7"/>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row>
    <row r="716" spans="1:37">
      <c r="A716" s="7"/>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row>
    <row r="717" spans="1:37">
      <c r="A717" s="7"/>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row>
    <row r="718" spans="1:37">
      <c r="A718" s="7"/>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row>
    <row r="719" spans="1:37">
      <c r="A719" s="7"/>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row>
    <row r="720" spans="1:37">
      <c r="A720" s="7"/>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row>
    <row r="721" spans="1:37">
      <c r="A721" s="7"/>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row>
    <row r="722" spans="1:37">
      <c r="A722" s="7"/>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row>
    <row r="723" spans="1:37">
      <c r="A723" s="7"/>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row>
    <row r="724" spans="1:37">
      <c r="A724" s="7"/>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row>
    <row r="725" spans="1:37">
      <c r="A725" s="7"/>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row>
    <row r="726" spans="1:37">
      <c r="A726" s="7"/>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row>
    <row r="727" spans="1:37">
      <c r="A727" s="7"/>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row>
    <row r="728" spans="1:37">
      <c r="A728" s="7"/>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row>
    <row r="729" spans="1:37">
      <c r="A729" s="7"/>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row>
    <row r="730" spans="1:37">
      <c r="A730" s="7"/>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row>
    <row r="731" spans="1:37">
      <c r="A731" s="7"/>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row>
    <row r="732" spans="1:37">
      <c r="A732" s="7"/>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row>
    <row r="733" spans="1:37">
      <c r="A733" s="7"/>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row>
    <row r="734" spans="1:37">
      <c r="A734" s="7"/>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row>
    <row r="735" spans="1:37">
      <c r="A735" s="7"/>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row>
    <row r="736" spans="1:37">
      <c r="A736" s="7"/>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row>
    <row r="737" spans="1:37">
      <c r="A737" s="7"/>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row>
    <row r="738" spans="1:37">
      <c r="A738" s="7"/>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row>
    <row r="739" spans="1:37">
      <c r="A739" s="7"/>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row>
    <row r="740" spans="1:37">
      <c r="A740" s="7"/>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row>
    <row r="741" spans="1:37">
      <c r="A741" s="7"/>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row>
    <row r="742" spans="1:37">
      <c r="A742" s="7"/>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row>
    <row r="743" spans="1:37">
      <c r="A743" s="7"/>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row>
    <row r="744" spans="1:37">
      <c r="A744" s="7"/>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row>
    <row r="745" spans="1:37">
      <c r="A745" s="7"/>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row>
    <row r="746" spans="1:37">
      <c r="A746" s="7"/>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row>
    <row r="747" spans="1:37">
      <c r="A747" s="7"/>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row>
    <row r="748" spans="1:37">
      <c r="A748" s="7"/>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row>
    <row r="749" spans="1:37">
      <c r="A749" s="7"/>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row>
    <row r="750" spans="1:37">
      <c r="A750" s="7"/>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row>
    <row r="751" spans="1:37">
      <c r="A751" s="7"/>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row>
    <row r="752" spans="1:37">
      <c r="A752" s="7"/>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row>
    <row r="753" spans="1:37">
      <c r="A753" s="7"/>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row>
    <row r="754" spans="1:37">
      <c r="A754" s="7"/>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row>
    <row r="755" spans="1:37">
      <c r="A755" s="7"/>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row>
    <row r="756" spans="1:37">
      <c r="A756" s="7"/>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row>
    <row r="757" spans="1:37">
      <c r="A757" s="7"/>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row>
    <row r="758" spans="1:37">
      <c r="A758" s="7"/>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row>
    <row r="759" spans="1:37">
      <c r="A759" s="7"/>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row>
    <row r="760" spans="1:37">
      <c r="A760" s="7"/>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row>
    <row r="761" spans="1:37">
      <c r="A761" s="7"/>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row>
    <row r="762" spans="1:37">
      <c r="A762" s="7"/>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row>
    <row r="763" spans="1:37">
      <c r="A763" s="7"/>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row>
    <row r="764" spans="1:37">
      <c r="A764" s="7"/>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row>
    <row r="765" spans="1:37">
      <c r="A765" s="7"/>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row>
    <row r="766" spans="1:37">
      <c r="A766" s="7"/>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row>
    <row r="767" spans="1:37">
      <c r="A767" s="7"/>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row>
    <row r="768" spans="1:37">
      <c r="A768" s="7"/>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row>
    <row r="769" spans="1:37">
      <c r="A769" s="7"/>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row>
    <row r="770" spans="1:37">
      <c r="A770" s="7"/>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row>
    <row r="771" spans="1:37">
      <c r="A771" s="7"/>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row>
    <row r="772" spans="1:37">
      <c r="A772" s="7"/>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row>
    <row r="773" spans="1:37">
      <c r="A773" s="7"/>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row>
    <row r="774" spans="1:37">
      <c r="A774" s="7"/>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row>
    <row r="775" spans="1:37">
      <c r="A775" s="7"/>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row>
    <row r="776" spans="1:37">
      <c r="A776" s="7"/>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row>
    <row r="777" spans="1:37">
      <c r="A777" s="7"/>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row>
    <row r="778" spans="1:37">
      <c r="A778" s="7"/>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row>
    <row r="779" spans="1:37">
      <c r="A779" s="7"/>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row>
    <row r="780" spans="1:37">
      <c r="A780" s="7"/>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row>
    <row r="781" spans="1:37">
      <c r="A781" s="7"/>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row>
    <row r="782" spans="1:37">
      <c r="A782" s="7"/>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row>
    <row r="783" spans="1:37">
      <c r="A783" s="7"/>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row>
    <row r="784" spans="1:37">
      <c r="A784" s="7"/>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row>
    <row r="785" spans="1:37">
      <c r="A785" s="7"/>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row>
    <row r="786" spans="1:37">
      <c r="A786" s="7"/>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row>
    <row r="787" spans="1:37">
      <c r="A787" s="7"/>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row>
    <row r="788" spans="1:37">
      <c r="A788" s="7"/>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row>
    <row r="789" spans="1:37">
      <c r="A789" s="7"/>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row>
    <row r="790" spans="1:37">
      <c r="A790" s="7"/>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row>
    <row r="791" spans="1:37">
      <c r="A791" s="7"/>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row>
    <row r="792" spans="1:37">
      <c r="A792" s="7"/>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row>
    <row r="793" spans="1:37">
      <c r="A793" s="7"/>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row>
    <row r="794" spans="1:37">
      <c r="A794" s="7"/>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row>
    <row r="795" spans="1:37">
      <c r="A795" s="7"/>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row>
    <row r="796" spans="1:37">
      <c r="A796" s="7"/>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row>
    <row r="797" spans="1:37">
      <c r="A797" s="7"/>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row>
    <row r="798" spans="1:37">
      <c r="A798" s="7"/>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row>
    <row r="799" spans="1:37">
      <c r="A799" s="7"/>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row>
    <row r="800" spans="1:37">
      <c r="A800" s="7"/>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row>
    <row r="801" spans="1:37">
      <c r="A801" s="7"/>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row>
    <row r="802" spans="1:37">
      <c r="A802" s="7"/>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row>
    <row r="803" spans="1:37">
      <c r="A803" s="7"/>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row>
    <row r="804" spans="1:37">
      <c r="A804" s="7"/>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row>
    <row r="805" spans="1:37">
      <c r="A805" s="7"/>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row>
    <row r="806" spans="1:37">
      <c r="A806" s="7"/>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row>
    <row r="807" spans="1:37">
      <c r="A807" s="7"/>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row>
    <row r="808" spans="1:37">
      <c r="A808" s="7"/>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row>
    <row r="809" spans="1:37">
      <c r="A809" s="7"/>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row>
    <row r="810" spans="1:37">
      <c r="A810" s="7"/>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row>
    <row r="811" spans="1:37">
      <c r="A811" s="7"/>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row>
    <row r="812" spans="1:37">
      <c r="A812" s="7"/>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row>
    <row r="813" spans="1:37">
      <c r="A813" s="7"/>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row>
    <row r="814" spans="1:37">
      <c r="A814" s="7"/>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row>
    <row r="815" spans="1:37">
      <c r="A815" s="7"/>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row>
    <row r="816" spans="1:37">
      <c r="A816" s="7"/>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row>
    <row r="817" spans="1:37">
      <c r="A817" s="7"/>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row>
    <row r="818" spans="1:37">
      <c r="A818" s="7"/>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row>
    <row r="819" spans="1:37">
      <c r="A819" s="7"/>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row>
    <row r="820" spans="1:37">
      <c r="A820" s="7"/>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row>
    <row r="821" spans="1:37">
      <c r="A821" s="7"/>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row>
    <row r="822" spans="1:37">
      <c r="A822" s="7"/>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row>
    <row r="823" spans="1:37">
      <c r="A823" s="7"/>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row>
    <row r="824" spans="1:37">
      <c r="A824" s="7"/>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row>
    <row r="825" spans="1:37">
      <c r="A825" s="7"/>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row>
    <row r="826" spans="1:37">
      <c r="A826" s="7"/>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row>
    <row r="827" spans="1:37">
      <c r="A827" s="7"/>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row>
    <row r="828" spans="1:37">
      <c r="A828" s="7"/>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row>
    <row r="829" spans="1:37">
      <c r="A829" s="7"/>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row>
    <row r="830" spans="1:37">
      <c r="A830" s="7"/>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row>
    <row r="831" spans="1:37">
      <c r="A831" s="7"/>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row>
    <row r="832" spans="1:37">
      <c r="A832" s="7"/>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row>
    <row r="833" spans="1:37">
      <c r="A833" s="7"/>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row>
    <row r="834" spans="1:37">
      <c r="A834" s="7"/>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row>
    <row r="835" spans="1:37">
      <c r="A835" s="7"/>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row>
    <row r="836" spans="1:37">
      <c r="A836" s="7"/>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row>
    <row r="837" spans="1:37">
      <c r="A837" s="7"/>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row>
    <row r="838" spans="1:37">
      <c r="A838" s="7"/>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row>
    <row r="839" spans="1:37">
      <c r="A839" s="7"/>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row>
    <row r="840" spans="1:37">
      <c r="A840" s="7"/>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row>
    <row r="841" spans="1:37">
      <c r="A841" s="7"/>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row>
    <row r="842" spans="1:37">
      <c r="A842" s="7"/>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row>
    <row r="843" spans="1:37">
      <c r="A843" s="7"/>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row>
    <row r="844" spans="1:37">
      <c r="A844" s="7"/>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row>
    <row r="845" spans="1:37">
      <c r="A845" s="7"/>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row>
    <row r="846" spans="1:37">
      <c r="A846" s="7"/>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row>
    <row r="847" spans="1:37">
      <c r="A847" s="7"/>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row>
    <row r="848" spans="1:37">
      <c r="A848" s="7"/>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row>
    <row r="849" spans="1:37">
      <c r="A849" s="7"/>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row>
    <row r="850" spans="1:37">
      <c r="A850" s="7"/>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row>
    <row r="851" spans="1:37">
      <c r="A851" s="7"/>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row>
    <row r="852" spans="1:37">
      <c r="A852" s="7"/>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row>
    <row r="853" spans="1:37">
      <c r="A853" s="7"/>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row>
    <row r="854" spans="1:37">
      <c r="A854" s="7"/>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row>
    <row r="855" spans="1:37">
      <c r="A855" s="7"/>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row>
    <row r="856" spans="1:37">
      <c r="A856" s="7"/>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row>
    <row r="857" spans="1:37">
      <c r="A857" s="7"/>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row>
    <row r="858" spans="1:37">
      <c r="A858" s="7"/>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row>
    <row r="859" spans="1:37">
      <c r="A859" s="7"/>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row>
    <row r="860" spans="1:37">
      <c r="A860" s="7"/>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row>
    <row r="861" spans="1:37">
      <c r="A861" s="7"/>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row>
    <row r="862" spans="1:37">
      <c r="A862" s="7"/>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row>
    <row r="863" spans="1:37">
      <c r="A863" s="7"/>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row>
    <row r="864" spans="1:37">
      <c r="A864" s="7"/>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row>
    <row r="865" spans="1:37">
      <c r="A865" s="7"/>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row>
    <row r="866" spans="1:37">
      <c r="A866" s="7"/>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row>
    <row r="867" spans="1:37">
      <c r="A867" s="7"/>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row>
    <row r="868" spans="1:37">
      <c r="A868" s="7"/>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row>
    <row r="869" spans="1:37">
      <c r="A869" s="7"/>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row>
    <row r="870" spans="1:37">
      <c r="A870" s="7"/>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row>
    <row r="871" spans="1:37">
      <c r="A871" s="7"/>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row>
    <row r="872" spans="1:37">
      <c r="A872" s="7"/>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row>
    <row r="873" spans="1:37">
      <c r="A873" s="7"/>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row>
    <row r="874" spans="1:37">
      <c r="A874" s="7"/>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row>
    <row r="875" spans="1:37">
      <c r="A875" s="7"/>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row>
    <row r="876" spans="1:37">
      <c r="A876" s="7"/>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row>
    <row r="877" spans="1:37">
      <c r="A877" s="7"/>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row>
    <row r="878" spans="1:37">
      <c r="A878" s="7"/>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row>
    <row r="879" spans="1:37">
      <c r="A879" s="7"/>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row>
    <row r="880" spans="1:37">
      <c r="A880" s="7"/>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row>
    <row r="881" spans="1:37">
      <c r="A881" s="7"/>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row>
    <row r="882" spans="1:37">
      <c r="A882" s="7"/>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row>
    <row r="883" spans="1:37">
      <c r="A883" s="7"/>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row>
    <row r="884" spans="1:37">
      <c r="A884" s="7"/>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row>
    <row r="885" spans="1:37">
      <c r="A885" s="7"/>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row>
    <row r="886" spans="1:37">
      <c r="A886" s="7"/>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row>
    <row r="887" spans="1:37">
      <c r="A887" s="7"/>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row>
    <row r="888" spans="1:37">
      <c r="A888" s="7"/>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row>
    <row r="889" spans="1:37">
      <c r="A889" s="7"/>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row>
    <row r="890" spans="1:37">
      <c r="A890" s="7"/>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row>
    <row r="891" spans="1:37">
      <c r="A891" s="7"/>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row>
    <row r="892" spans="1:37">
      <c r="A892" s="7"/>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row>
    <row r="893" spans="1:37">
      <c r="A893" s="7"/>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row>
    <row r="894" spans="1:37">
      <c r="A894" s="7"/>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row>
    <row r="895" spans="1:37">
      <c r="A895" s="7"/>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row>
    <row r="896" spans="1:37">
      <c r="A896" s="7"/>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row>
    <row r="897" spans="1:37">
      <c r="A897" s="7"/>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row>
    <row r="898" spans="1:37">
      <c r="A898" s="7"/>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row>
    <row r="899" spans="1:37">
      <c r="A899" s="7"/>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row>
    <row r="900" spans="1:37">
      <c r="A900" s="7"/>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row>
    <row r="901" spans="1:37">
      <c r="A901" s="7"/>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row>
    <row r="902" spans="1:37">
      <c r="A902" s="7"/>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row>
    <row r="903" spans="1:37">
      <c r="A903" s="7"/>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row>
    <row r="904" spans="1:37">
      <c r="A904" s="7"/>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row>
    <row r="905" spans="1:37">
      <c r="A905" s="7"/>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row>
    <row r="906" spans="1:37">
      <c r="A906" s="7"/>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row>
    <row r="907" spans="1:37">
      <c r="A907" s="7"/>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row>
    <row r="908" spans="1:37">
      <c r="A908" s="7"/>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row>
    <row r="909" spans="1:37">
      <c r="A909" s="7"/>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row>
    <row r="910" spans="1:37">
      <c r="A910" s="7"/>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row>
    <row r="911" spans="1:37">
      <c r="A911" s="7"/>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row>
    <row r="912" spans="1:37">
      <c r="A912" s="7"/>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row>
    <row r="913" spans="1:37">
      <c r="A913" s="7"/>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row>
    <row r="914" spans="1:37">
      <c r="A914" s="7"/>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row>
    <row r="915" spans="1:37">
      <c r="A915" s="7"/>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row>
    <row r="916" spans="1:37">
      <c r="A916" s="7"/>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row>
    <row r="917" spans="1:37">
      <c r="A917" s="7"/>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row>
    <row r="918" spans="1:37">
      <c r="A918" s="7"/>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row>
    <row r="919" spans="1:37">
      <c r="A919" s="7"/>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row>
    <row r="920" spans="1:37">
      <c r="A920" s="7"/>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row>
    <row r="921" spans="1:37">
      <c r="A921" s="7"/>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row>
    <row r="922" spans="1:37">
      <c r="A922" s="7"/>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row>
    <row r="923" spans="1:37">
      <c r="A923" s="7"/>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row>
    <row r="924" spans="1:37">
      <c r="A924" s="7"/>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row>
    <row r="925" spans="1:37">
      <c r="A925" s="7"/>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row>
    <row r="926" spans="1:37">
      <c r="A926" s="7"/>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row>
    <row r="927" spans="1:37">
      <c r="A927" s="7"/>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row>
    <row r="928" spans="1:37">
      <c r="A928" s="7"/>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row>
    <row r="929" spans="1:37">
      <c r="A929" s="7"/>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row>
    <row r="930" spans="1:37">
      <c r="A930" s="7"/>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row>
    <row r="931" spans="1:37">
      <c r="A931" s="7"/>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row>
    <row r="932" spans="1:37">
      <c r="A932" s="7"/>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row>
    <row r="933" spans="1:37">
      <c r="A933" s="7"/>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row>
    <row r="934" spans="1:37">
      <c r="A934" s="7"/>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row>
    <row r="935" spans="1:37">
      <c r="A935" s="7"/>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row>
    <row r="936" spans="1:37">
      <c r="A936" s="7"/>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row>
    <row r="937" spans="1:37">
      <c r="A937" s="7"/>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row>
    <row r="938" spans="1:37">
      <c r="A938" s="7"/>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row>
    <row r="939" spans="1:37">
      <c r="A939" s="7"/>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row>
    <row r="940" spans="1:37">
      <c r="A940" s="7"/>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row>
    <row r="941" spans="1:37">
      <c r="A941" s="7"/>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row>
    <row r="942" spans="1:37">
      <c r="A942" s="7"/>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row>
    <row r="943" spans="1:37">
      <c r="A943" s="7"/>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row>
    <row r="944" spans="1:37">
      <c r="A944" s="7"/>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row>
    <row r="945" spans="1:37">
      <c r="A945" s="7"/>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row>
    <row r="946" spans="1:37">
      <c r="A946" s="7"/>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row>
    <row r="947" spans="1:37">
      <c r="A947" s="7"/>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row>
    <row r="948" spans="1:37">
      <c r="A948" s="7"/>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row>
    <row r="949" spans="1:37">
      <c r="A949" s="7"/>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row>
    <row r="950" spans="1:37">
      <c r="A950" s="7"/>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row>
    <row r="951" spans="1:37">
      <c r="A951" s="7"/>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row>
    <row r="952" spans="1:37">
      <c r="A952" s="7"/>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row>
    <row r="953" spans="1:37">
      <c r="A953" s="7"/>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row>
    <row r="954" spans="1:37">
      <c r="A954" s="7"/>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row>
    <row r="955" spans="1:37">
      <c r="A955" s="7"/>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row>
    <row r="956" spans="1:37">
      <c r="A956" s="7"/>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row>
    <row r="957" spans="1:37">
      <c r="A957" s="7"/>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row>
    <row r="958" spans="1:37">
      <c r="A958" s="7"/>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row>
    <row r="959" spans="1:37">
      <c r="A959" s="7"/>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row>
    <row r="960" spans="1:37">
      <c r="A960" s="7"/>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row>
    <row r="961" spans="1:37">
      <c r="A961" s="7"/>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row>
    <row r="962" spans="1:37">
      <c r="A962" s="7"/>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row>
    <row r="963" spans="1:37">
      <c r="A963" s="7"/>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row>
    <row r="964" spans="1:37">
      <c r="A964" s="7"/>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row>
    <row r="965" spans="1:37">
      <c r="A965" s="7"/>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row>
    <row r="966" spans="1:37">
      <c r="A966" s="7"/>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row>
    <row r="967" spans="1:37">
      <c r="A967" s="7"/>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row>
    <row r="968" spans="1:37">
      <c r="A968" s="7"/>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row>
    <row r="969" spans="1:37">
      <c r="A969" s="7"/>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row>
    <row r="970" spans="1:37">
      <c r="A970" s="7"/>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row>
    <row r="971" spans="1:37">
      <c r="A971" s="7"/>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row>
    <row r="972" spans="1:37">
      <c r="A972" s="7"/>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row>
    <row r="973" spans="1:37">
      <c r="A973" s="7"/>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row>
    <row r="974" spans="1:37">
      <c r="A974" s="7"/>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row>
    <row r="975" spans="1:37">
      <c r="A975" s="7"/>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row>
    <row r="976" spans="1:37">
      <c r="A976" s="7"/>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row>
    <row r="977" spans="1:37">
      <c r="A977" s="7"/>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row>
    <row r="978" spans="1:37">
      <c r="A978" s="7"/>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row>
    <row r="979" spans="1:37">
      <c r="A979" s="7"/>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row>
    <row r="980" spans="1:37">
      <c r="A980" s="7"/>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row>
    <row r="981" spans="1:37">
      <c r="A981" s="7"/>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row>
    <row r="982" spans="1:37">
      <c r="A982" s="7"/>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row>
    <row r="983" spans="1:37">
      <c r="A983" s="7"/>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row>
    <row r="984" spans="1:37">
      <c r="A984" s="7"/>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row>
    <row r="985" spans="1:37">
      <c r="A985" s="7"/>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row>
    <row r="986" spans="1:37">
      <c r="A986" s="7"/>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row>
    <row r="987" spans="1:37">
      <c r="A987" s="7"/>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row>
    <row r="988" spans="1:37">
      <c r="A988" s="7"/>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row>
    <row r="989" spans="1:37">
      <c r="A989" s="7"/>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row>
    <row r="990" spans="1:37">
      <c r="A990" s="7"/>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row>
    <row r="991" spans="1:37">
      <c r="A991" s="7"/>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row>
    <row r="992" spans="1:37">
      <c r="A992" s="7"/>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row>
    <row r="993" spans="1:37">
      <c r="A993" s="7"/>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row>
    <row r="994" spans="1:37">
      <c r="A994" s="7"/>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row>
    <row r="995" spans="1:37">
      <c r="A995" s="7"/>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row>
    <row r="996" spans="1:37">
      <c r="A996" s="7"/>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row>
    <row r="997" spans="1:37">
      <c r="A997" s="7"/>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row>
    <row r="998" spans="1:37">
      <c r="A998" s="7"/>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row>
    <row r="999" spans="1:37">
      <c r="A999" s="7"/>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Wells and Alleles</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Lozano</dc:creator>
  <cp:lastModifiedBy>Nont Kaewtrakulpong (Student)</cp:lastModifiedBy>
  <dcterms:created xsi:type="dcterms:W3CDTF">2024-03-08T00:44:15Z</dcterms:created>
  <dcterms:modified xsi:type="dcterms:W3CDTF">2024-03-09T08:13:41Z</dcterms:modified>
</cp:coreProperties>
</file>