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tanej\Documents\Hiti Taneja\Learnings\Skills\Time Series Forecasting\"/>
    </mc:Choice>
  </mc:AlternateContent>
  <xr:revisionPtr revIDLastSave="0" documentId="13_ncr:1_{104CB097-761F-47E9-A7FA-00C3A488A16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imple Exponential Smoothing" sheetId="1" r:id="rId1"/>
    <sheet name="Holt's Exponential Smooth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2" l="1"/>
  <c r="S8" i="2"/>
  <c r="S9" i="2"/>
  <c r="S10" i="2"/>
  <c r="S11" i="2"/>
  <c r="S6" i="2"/>
  <c r="R7" i="2"/>
  <c r="R6" i="2"/>
  <c r="Q7" i="2"/>
  <c r="Q6" i="2"/>
  <c r="Q8" i="2" l="1"/>
  <c r="E8" i="2"/>
  <c r="E9" i="2"/>
  <c r="E10" i="2"/>
  <c r="E11" i="2"/>
  <c r="E12" i="2"/>
  <c r="E13" i="2"/>
  <c r="E14" i="2"/>
  <c r="E15" i="2"/>
  <c r="E16" i="2"/>
  <c r="E7" i="2"/>
  <c r="C16" i="2"/>
  <c r="C7" i="2"/>
  <c r="C8" i="2" s="1"/>
  <c r="C9" i="2" s="1"/>
  <c r="C10" i="2" s="1"/>
  <c r="C11" i="2" s="1"/>
  <c r="C12" i="2" s="1"/>
  <c r="C13" i="2" s="1"/>
  <c r="C14" i="2" s="1"/>
  <c r="C15" i="2" s="1"/>
  <c r="C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6" i="2"/>
  <c r="C5" i="2"/>
  <c r="E19" i="2"/>
  <c r="D18" i="2"/>
  <c r="C17" i="2"/>
  <c r="R8" i="2" l="1"/>
  <c r="Q9" i="2" s="1"/>
  <c r="C5" i="1"/>
  <c r="C6" i="1" s="1"/>
  <c r="D7" i="1" s="1"/>
  <c r="D5" i="1"/>
  <c r="C4" i="1"/>
  <c r="R9" i="2" l="1"/>
  <c r="Q10" i="2" s="1"/>
  <c r="C7" i="1"/>
  <c r="C8" i="1" s="1"/>
  <c r="R10" i="2" l="1"/>
  <c r="Q11" i="2" s="1"/>
  <c r="R11" i="2" s="1"/>
  <c r="D9" i="1"/>
  <c r="C9" i="1"/>
  <c r="C10" i="1" s="1"/>
</calcChain>
</file>

<file path=xl/sharedStrings.xml><?xml version="1.0" encoding="utf-8"?>
<sst xmlns="http://schemas.openxmlformats.org/spreadsheetml/2006/main" count="19" uniqueCount="15">
  <si>
    <t>Week</t>
  </si>
  <si>
    <t>Orginal Series</t>
  </si>
  <si>
    <t>Forecasted Series</t>
  </si>
  <si>
    <t>Alpha</t>
  </si>
  <si>
    <t>alpha</t>
  </si>
  <si>
    <t>beta</t>
  </si>
  <si>
    <t>Quarter</t>
  </si>
  <si>
    <t>Actual</t>
  </si>
  <si>
    <t>Level l(t)</t>
  </si>
  <si>
    <t>Trend b(t)</t>
  </si>
  <si>
    <t>Forecast</t>
  </si>
  <si>
    <t>y(t)</t>
  </si>
  <si>
    <t>l(t)</t>
  </si>
  <si>
    <t>b(t)</t>
  </si>
  <si>
    <t>y(t+1)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</si>
</sst>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0" fontId="1" fillId="0" borderId="1" xfId="0" applyFont="1" applyBorder="1"/>
    <xf numFmtId="2" fontId="0" fillId="0" borderId="0" xfId="0" applyNumberFormat="1"/>
    <xf numFmtId="17" fontId="0" fillId="0" borderId="1" xfId="0" applyNumberFormat="1" applyBorder="1"/>
    <xf numFmtId="167" fontId="0" fillId="0" borderId="1" xfId="0" applyNumberFormat="1" applyBorder="1"/>
    <xf numFmtId="167" fontId="0" fillId="0" borderId="2" xfId="0" applyNumberFormat="1" applyFill="1" applyBorder="1"/>
    <xf numFmtId="167" fontId="0" fillId="0" borderId="3" xfId="0" applyNumberFormat="1" applyFill="1" applyBorder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Forecast - 0.2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Exponential Smoothing'!$B$3</c:f>
              <c:strCache>
                <c:ptCount val="1"/>
                <c:pt idx="0">
                  <c:v>Orginal Series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Exponential Smoothing'!$A$4:$A$10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'Simple Exponential Smoothing'!$B$4:$B$10</c:f>
              <c:numCache>
                <c:formatCode>General</c:formatCode>
                <c:ptCount val="7"/>
                <c:pt idx="0">
                  <c:v>38</c:v>
                </c:pt>
                <c:pt idx="1">
                  <c:v>43</c:v>
                </c:pt>
                <c:pt idx="2">
                  <c:v>46</c:v>
                </c:pt>
                <c:pt idx="3">
                  <c:v>40</c:v>
                </c:pt>
                <c:pt idx="4">
                  <c:v>38</c:v>
                </c:pt>
                <c:pt idx="5">
                  <c:v>43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1-493D-87DB-EA21D5E2D4F7}"/>
            </c:ext>
          </c:extLst>
        </c:ser>
        <c:ser>
          <c:idx val="1"/>
          <c:order val="1"/>
          <c:tx>
            <c:strRef>
              <c:f>'Simple Exponential Smoothing'!$D$3</c:f>
              <c:strCache>
                <c:ptCount val="1"/>
                <c:pt idx="0">
                  <c:v>Forecasted Series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Exponential Smoothing'!$A$4:$A$10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'Simple Exponential Smoothing'!$D$4:$D$10</c:f>
              <c:numCache>
                <c:formatCode>General</c:formatCode>
                <c:ptCount val="7"/>
                <c:pt idx="1">
                  <c:v>38</c:v>
                </c:pt>
                <c:pt idx="2">
                  <c:v>39.5</c:v>
                </c:pt>
                <c:pt idx="3" formatCode="0.00">
                  <c:v>40.400000000000006</c:v>
                </c:pt>
                <c:pt idx="4">
                  <c:v>41.01</c:v>
                </c:pt>
                <c:pt idx="5" formatCode="0.00">
                  <c:v>39.856000000000009</c:v>
                </c:pt>
                <c:pt idx="6">
                  <c:v>40.97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1-493D-87DB-EA21D5E2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182368"/>
        <c:axId val="624182040"/>
      </c:lineChart>
      <c:catAx>
        <c:axId val="6241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82040"/>
        <c:crosses val="autoZero"/>
        <c:auto val="1"/>
        <c:lblAlgn val="ctr"/>
        <c:lblOffset val="100"/>
        <c:noMultiLvlLbl val="0"/>
      </c:catAx>
      <c:valAx>
        <c:axId val="6241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Holt's 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'Holt''s Exponential Smoothing'!$B$4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'Holt''s Exponential Smoothing'!$A$5:$A$16</c:f>
              <c:numCache>
                <c:formatCode>mmm\-yy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'Holt''s Exponential Smoothing'!$B$5:$B$16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2-4CDE-8722-6831038C24A1}"/>
            </c:ext>
          </c:extLst>
        </c:ser>
        <c:ser>
          <c:idx val="1"/>
          <c:order val="1"/>
          <c:tx>
            <c:strRef>
              <c:f>'Holt''s Exponential Smoothing'!$E$4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'Holt''s Exponential Smoothing'!$A$5:$A$16</c:f>
              <c:numCache>
                <c:formatCode>mmm\-yy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'Holt''s Exponential Smoothing'!$E$5:$E$16</c:f>
              <c:numCache>
                <c:formatCode>General</c:formatCode>
                <c:ptCount val="12"/>
                <c:pt idx="2" formatCode="0.0">
                  <c:v>100</c:v>
                </c:pt>
                <c:pt idx="3" formatCode="0.0">
                  <c:v>118</c:v>
                </c:pt>
                <c:pt idx="4" formatCode="0.0">
                  <c:v>110.4</c:v>
                </c:pt>
                <c:pt idx="5" formatCode="0.0">
                  <c:v>113.52000000000001</c:v>
                </c:pt>
                <c:pt idx="6" formatCode="0.0">
                  <c:v>143.45600000000002</c:v>
                </c:pt>
                <c:pt idx="7" formatCode="0.0">
                  <c:v>169.75680000000003</c:v>
                </c:pt>
                <c:pt idx="8" formatCode="0.0">
                  <c:v>159.63904000000002</c:v>
                </c:pt>
                <c:pt idx="9" formatCode="0.0">
                  <c:v>164.21811200000002</c:v>
                </c:pt>
                <c:pt idx="10" formatCode="0.0">
                  <c:v>206.05999360000004</c:v>
                </c:pt>
                <c:pt idx="11" formatCode="0.0">
                  <c:v>242.39639808000007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2-4CDE-8722-6831038C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9744"/>
        <c:axId val="600693840"/>
      </c:lineChart>
      <c:dateAx>
        <c:axId val="600699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840"/>
        <c:crosses val="autoZero"/>
        <c:auto val="1"/>
        <c:lblOffset val="100"/>
        <c:baseTimeUnit val="months"/>
      </c:dateAx>
      <c:valAx>
        <c:axId val="60069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66675</xdr:rowOff>
    </xdr:from>
    <xdr:to>
      <xdr:col>12</xdr:col>
      <xdr:colOff>314325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476AD-F232-4B17-A3CF-60E95E931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20</xdr:col>
      <xdr:colOff>317389</xdr:colOff>
      <xdr:row>15</xdr:row>
      <xdr:rowOff>177531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443374-1537-44D8-A6AE-B499BA46F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29650" y="18415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41275</xdr:rowOff>
    </xdr:from>
    <xdr:to>
      <xdr:col>13</xdr:col>
      <xdr:colOff>142875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93CD0-165C-4AC3-B8CE-D1FB3D81B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L21" sqref="L21"/>
    </sheetView>
  </sheetViews>
  <sheetFormatPr defaultRowHeight="14.5" x14ac:dyDescent="0.35"/>
  <cols>
    <col min="2" max="2" width="12.1796875" bestFit="1" customWidth="1"/>
    <col min="4" max="4" width="15.36328125" bestFit="1" customWidth="1"/>
  </cols>
  <sheetData>
    <row r="1" spans="1:4" x14ac:dyDescent="0.35">
      <c r="A1" s="4" t="s">
        <v>3</v>
      </c>
      <c r="B1" s="1">
        <v>0.2</v>
      </c>
    </row>
    <row r="3" spans="1:4" x14ac:dyDescent="0.35">
      <c r="A3" s="4" t="s">
        <v>0</v>
      </c>
      <c r="B3" s="4" t="s">
        <v>1</v>
      </c>
      <c r="C3" s="4" t="s">
        <v>8</v>
      </c>
      <c r="D3" s="4" t="s">
        <v>2</v>
      </c>
    </row>
    <row r="4" spans="1:4" x14ac:dyDescent="0.35">
      <c r="A4" s="1">
        <v>1</v>
      </c>
      <c r="B4" s="1">
        <v>38</v>
      </c>
      <c r="C4" s="1">
        <f>B4</f>
        <v>38</v>
      </c>
      <c r="D4" s="1"/>
    </row>
    <row r="5" spans="1:4" x14ac:dyDescent="0.35">
      <c r="A5" s="1">
        <v>2</v>
      </c>
      <c r="B5" s="1">
        <v>43</v>
      </c>
      <c r="C5" s="2">
        <f>$B$1*B5+(1-$B$1)*C4</f>
        <v>39</v>
      </c>
      <c r="D5" s="1">
        <f>C4</f>
        <v>38</v>
      </c>
    </row>
    <row r="6" spans="1:4" x14ac:dyDescent="0.35">
      <c r="A6" s="1">
        <v>3</v>
      </c>
      <c r="B6" s="1">
        <v>46</v>
      </c>
      <c r="C6" s="2">
        <f t="shared" ref="C6:C10" si="0">$B$1*B6+(1-$B$1)*C5</f>
        <v>40.400000000000006</v>
      </c>
      <c r="D6" s="1">
        <v>39.5</v>
      </c>
    </row>
    <row r="7" spans="1:4" x14ac:dyDescent="0.35">
      <c r="A7" s="1">
        <v>4</v>
      </c>
      <c r="B7" s="1">
        <v>40</v>
      </c>
      <c r="C7" s="2">
        <f t="shared" si="0"/>
        <v>40.320000000000007</v>
      </c>
      <c r="D7" s="3">
        <f>C6</f>
        <v>40.400000000000006</v>
      </c>
    </row>
    <row r="8" spans="1:4" x14ac:dyDescent="0.35">
      <c r="A8" s="1">
        <v>5</v>
      </c>
      <c r="B8" s="1">
        <v>38</v>
      </c>
      <c r="C8" s="2">
        <f t="shared" si="0"/>
        <v>39.856000000000009</v>
      </c>
      <c r="D8" s="1">
        <v>41.01</v>
      </c>
    </row>
    <row r="9" spans="1:4" x14ac:dyDescent="0.35">
      <c r="A9" s="1">
        <v>6</v>
      </c>
      <c r="B9" s="1">
        <v>43</v>
      </c>
      <c r="C9" s="2">
        <f t="shared" si="0"/>
        <v>40.484800000000007</v>
      </c>
      <c r="D9" s="3">
        <f>C8</f>
        <v>39.856000000000009</v>
      </c>
    </row>
    <row r="10" spans="1:4" x14ac:dyDescent="0.35">
      <c r="A10" s="1">
        <v>7</v>
      </c>
      <c r="B10" s="1">
        <v>50</v>
      </c>
      <c r="C10" s="2">
        <f t="shared" si="0"/>
        <v>42.387840000000004</v>
      </c>
      <c r="D10" s="1">
        <v>40.97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3018-76DC-4A3A-8991-4BF6E829EA4E}">
  <dimension ref="A1:S19"/>
  <sheetViews>
    <sheetView tabSelected="1" workbookViewId="0">
      <selection activeCell="S11" sqref="S11"/>
    </sheetView>
  </sheetViews>
  <sheetFormatPr defaultRowHeight="14.5" x14ac:dyDescent="0.35"/>
  <cols>
    <col min="1" max="1" width="9.453125" bestFit="1" customWidth="1"/>
    <col min="4" max="4" width="9.26953125" bestFit="1" customWidth="1"/>
  </cols>
  <sheetData>
    <row r="1" spans="1:19" x14ac:dyDescent="0.35">
      <c r="A1" s="4" t="s">
        <v>4</v>
      </c>
      <c r="B1" s="1">
        <v>0.2</v>
      </c>
      <c r="O1" t="s">
        <v>4</v>
      </c>
      <c r="P1">
        <v>0.5</v>
      </c>
    </row>
    <row r="2" spans="1:19" x14ac:dyDescent="0.35">
      <c r="A2" s="4" t="s">
        <v>5</v>
      </c>
      <c r="B2" s="1">
        <v>0.2</v>
      </c>
      <c r="O2" t="s">
        <v>5</v>
      </c>
      <c r="P2">
        <v>0.1</v>
      </c>
    </row>
    <row r="4" spans="1:19" x14ac:dyDescent="0.35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O4" t="s">
        <v>6</v>
      </c>
      <c r="P4" t="s">
        <v>11</v>
      </c>
      <c r="Q4" t="s">
        <v>12</v>
      </c>
      <c r="R4" t="s">
        <v>13</v>
      </c>
      <c r="S4" t="s">
        <v>14</v>
      </c>
    </row>
    <row r="5" spans="1:19" x14ac:dyDescent="0.35">
      <c r="A5" s="6">
        <v>42736</v>
      </c>
      <c r="B5" s="1">
        <v>80</v>
      </c>
      <c r="C5" s="1">
        <f>B5</f>
        <v>80</v>
      </c>
      <c r="D5" s="1"/>
      <c r="E5" s="1"/>
      <c r="O5">
        <v>1</v>
      </c>
      <c r="P5">
        <v>30</v>
      </c>
      <c r="Q5">
        <v>30</v>
      </c>
    </row>
    <row r="6" spans="1:19" x14ac:dyDescent="0.35">
      <c r="A6" s="6">
        <v>42826</v>
      </c>
      <c r="B6" s="1">
        <v>130</v>
      </c>
      <c r="C6" s="7">
        <f>$B$1*B6+(1-$B$1)*(C5+D5)</f>
        <v>90</v>
      </c>
      <c r="D6" s="7">
        <f>$B$2*(B6-B5)+(1-$B$2)*D5</f>
        <v>10</v>
      </c>
      <c r="E6" s="1"/>
      <c r="O6">
        <v>2</v>
      </c>
      <c r="P6">
        <v>50</v>
      </c>
      <c r="Q6" s="5">
        <f>$P$1*P6+(1-$P$1)*(Q5+R5)</f>
        <v>40</v>
      </c>
      <c r="R6" s="5">
        <f>$P$2*(Q6-Q5)+(1-$P$2)*R5</f>
        <v>1</v>
      </c>
      <c r="S6" s="5">
        <f>Q5+R5</f>
        <v>30</v>
      </c>
    </row>
    <row r="7" spans="1:19" x14ac:dyDescent="0.35">
      <c r="A7" s="6">
        <v>42917</v>
      </c>
      <c r="B7" s="1">
        <v>140</v>
      </c>
      <c r="C7" s="7">
        <f t="shared" ref="C7:C15" si="0">$B$1*B7+(1-$B$1)*(C6+D6)</f>
        <v>108</v>
      </c>
      <c r="D7" s="7">
        <f t="shared" ref="D7:D16" si="1">$B$2*(B7-B6)+(1-$B$2)*D6</f>
        <v>10</v>
      </c>
      <c r="E7" s="7">
        <f>C6+D6</f>
        <v>100</v>
      </c>
      <c r="O7">
        <v>3</v>
      </c>
      <c r="P7">
        <v>180</v>
      </c>
      <c r="Q7" s="5">
        <f t="shared" ref="Q7:Q11" si="2">$P$1*P7+(1-$P$1)*(Q6+R6)</f>
        <v>110.5</v>
      </c>
      <c r="R7" s="5">
        <f t="shared" ref="R7:R11" si="3">$P$2*(Q7-Q6)+(1-$P$2)*R6</f>
        <v>7.9500000000000011</v>
      </c>
      <c r="S7" s="5">
        <f t="shared" ref="S7:S11" si="4">Q6+R6</f>
        <v>41</v>
      </c>
    </row>
    <row r="8" spans="1:19" x14ac:dyDescent="0.35">
      <c r="A8" s="6">
        <v>43009</v>
      </c>
      <c r="B8" s="1">
        <v>90</v>
      </c>
      <c r="C8" s="7">
        <f t="shared" si="0"/>
        <v>112.4</v>
      </c>
      <c r="D8" s="7">
        <f t="shared" si="1"/>
        <v>-2</v>
      </c>
      <c r="E8" s="7">
        <f t="shared" ref="E8:E16" si="5">C7+D7</f>
        <v>118</v>
      </c>
      <c r="O8">
        <v>4</v>
      </c>
      <c r="P8">
        <v>200</v>
      </c>
      <c r="Q8" s="5">
        <f t="shared" si="2"/>
        <v>159.22499999999999</v>
      </c>
      <c r="R8" s="5">
        <f t="shared" si="3"/>
        <v>12.0275</v>
      </c>
      <c r="S8" s="5">
        <f t="shared" si="4"/>
        <v>118.45</v>
      </c>
    </row>
    <row r="9" spans="1:19" x14ac:dyDescent="0.35">
      <c r="A9" s="6">
        <v>43101</v>
      </c>
      <c r="B9" s="1">
        <v>112</v>
      </c>
      <c r="C9" s="7">
        <f t="shared" si="0"/>
        <v>110.72000000000001</v>
      </c>
      <c r="D9" s="7">
        <f t="shared" si="1"/>
        <v>2.8000000000000003</v>
      </c>
      <c r="E9" s="7">
        <f t="shared" si="5"/>
        <v>110.4</v>
      </c>
      <c r="O9">
        <v>5</v>
      </c>
      <c r="P9">
        <v>250</v>
      </c>
      <c r="Q9" s="5">
        <f t="shared" si="2"/>
        <v>210.62625</v>
      </c>
      <c r="R9" s="5">
        <f t="shared" si="3"/>
        <v>15.964875000000001</v>
      </c>
      <c r="S9" s="5">
        <f t="shared" si="4"/>
        <v>171.2525</v>
      </c>
    </row>
    <row r="10" spans="1:19" x14ac:dyDescent="0.35">
      <c r="A10" s="6">
        <v>43191</v>
      </c>
      <c r="B10" s="1">
        <v>182</v>
      </c>
      <c r="C10" s="7">
        <f t="shared" si="0"/>
        <v>127.21600000000001</v>
      </c>
      <c r="D10" s="7">
        <f t="shared" si="1"/>
        <v>16.240000000000002</v>
      </c>
      <c r="E10" s="7">
        <f t="shared" si="5"/>
        <v>113.52000000000001</v>
      </c>
      <c r="O10">
        <v>6</v>
      </c>
      <c r="P10">
        <v>300</v>
      </c>
      <c r="Q10" s="5">
        <f t="shared" si="2"/>
        <v>263.29556250000002</v>
      </c>
      <c r="R10" s="5">
        <f t="shared" si="3"/>
        <v>19.635318750000003</v>
      </c>
      <c r="S10" s="5">
        <f t="shared" si="4"/>
        <v>226.59112500000001</v>
      </c>
    </row>
    <row r="11" spans="1:19" x14ac:dyDescent="0.35">
      <c r="A11" s="6">
        <v>43282</v>
      </c>
      <c r="B11" s="1">
        <v>196</v>
      </c>
      <c r="C11" s="7">
        <f t="shared" si="0"/>
        <v>153.96480000000003</v>
      </c>
      <c r="D11" s="7">
        <f t="shared" si="1"/>
        <v>15.792000000000003</v>
      </c>
      <c r="E11" s="7">
        <f t="shared" si="5"/>
        <v>143.45600000000002</v>
      </c>
      <c r="O11">
        <v>7</v>
      </c>
      <c r="P11">
        <v>310</v>
      </c>
      <c r="Q11" s="10">
        <f t="shared" si="2"/>
        <v>296.46544062500004</v>
      </c>
      <c r="R11" s="10">
        <f t="shared" si="3"/>
        <v>20.988774687500005</v>
      </c>
      <c r="S11" s="10">
        <f t="shared" si="4"/>
        <v>282.93088125000003</v>
      </c>
    </row>
    <row r="12" spans="1:19" x14ac:dyDescent="0.35">
      <c r="A12" s="6">
        <v>43374</v>
      </c>
      <c r="B12" s="1">
        <v>126</v>
      </c>
      <c r="C12" s="7">
        <f t="shared" si="0"/>
        <v>161.00544000000002</v>
      </c>
      <c r="D12" s="7">
        <f t="shared" si="1"/>
        <v>-1.366399999999997</v>
      </c>
      <c r="E12" s="7">
        <f t="shared" si="5"/>
        <v>169.75680000000003</v>
      </c>
    </row>
    <row r="13" spans="1:19" x14ac:dyDescent="0.35">
      <c r="A13" s="6">
        <v>43466</v>
      </c>
      <c r="B13" s="1">
        <v>157</v>
      </c>
      <c r="C13" s="7">
        <f t="shared" si="0"/>
        <v>159.11123200000003</v>
      </c>
      <c r="D13" s="7">
        <f t="shared" si="1"/>
        <v>5.1068800000000021</v>
      </c>
      <c r="E13" s="7">
        <f t="shared" si="5"/>
        <v>159.63904000000002</v>
      </c>
    </row>
    <row r="14" spans="1:19" x14ac:dyDescent="0.35">
      <c r="A14" s="6">
        <v>43556</v>
      </c>
      <c r="B14" s="1">
        <v>255</v>
      </c>
      <c r="C14" s="7">
        <f t="shared" si="0"/>
        <v>182.37448960000003</v>
      </c>
      <c r="D14" s="7">
        <f t="shared" si="1"/>
        <v>23.685504000000002</v>
      </c>
      <c r="E14" s="7">
        <f t="shared" si="5"/>
        <v>164.21811200000002</v>
      </c>
    </row>
    <row r="15" spans="1:19" x14ac:dyDescent="0.35">
      <c r="A15" s="6">
        <v>43647</v>
      </c>
      <c r="B15" s="1">
        <v>274</v>
      </c>
      <c r="C15" s="7">
        <f t="shared" si="0"/>
        <v>219.64799488000006</v>
      </c>
      <c r="D15" s="7">
        <f t="shared" si="1"/>
        <v>22.748403200000002</v>
      </c>
      <c r="E15" s="7">
        <f t="shared" si="5"/>
        <v>206.05999360000004</v>
      </c>
    </row>
    <row r="16" spans="1:19" x14ac:dyDescent="0.35">
      <c r="A16" s="6">
        <v>43739</v>
      </c>
      <c r="B16" s="1">
        <v>176</v>
      </c>
      <c r="C16" s="7">
        <f>$B$1*B16+(1-$B$1)*(C15+D15)</f>
        <v>229.11711846400004</v>
      </c>
      <c r="D16" s="7">
        <f t="shared" si="1"/>
        <v>-1.4012774399999977</v>
      </c>
      <c r="E16" s="7">
        <f t="shared" si="5"/>
        <v>242.39639808000007</v>
      </c>
    </row>
    <row r="17" spans="3:5" x14ac:dyDescent="0.35">
      <c r="C17" s="8" t="str">
        <f ca="1">_xlfn.FORMULATEXT(C6)</f>
        <v>=$B$1*B6+(1-$B$1)*(C5+D5)</v>
      </c>
    </row>
    <row r="18" spans="3:5" x14ac:dyDescent="0.35">
      <c r="D18" s="9" t="str">
        <f ca="1">_xlfn.FORMULATEXT(D6)</f>
        <v>=$B$2*(B6-B5)+(1-$B$2)*D5</v>
      </c>
    </row>
    <row r="19" spans="3:5" x14ac:dyDescent="0.35">
      <c r="E19" t="str">
        <f ca="1">_xlfn.FORMULATEXT(E7)</f>
        <v>=C6+D6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Exponential Smoothing</vt:lpstr>
      <vt:lpstr>Holt's 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Taneja, Hiti</dc:creator>
  <cp:lastModifiedBy>Taneja, Hiti</cp:lastModifiedBy>
  <dcterms:created xsi:type="dcterms:W3CDTF">2015-06-05T18:17:20Z</dcterms:created>
  <dcterms:modified xsi:type="dcterms:W3CDTF">2021-07-13T10:54:08Z</dcterms:modified>
</cp:coreProperties>
</file>