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BUT\Semestre_2\S2.04-Exploitation-base-de-donnees\BACKUP\CSV\"/>
    </mc:Choice>
  </mc:AlternateContent>
  <bookViews>
    <workbookView xWindow="0" yWindow="0" windowWidth="25200" windowHeight="11850" activeTab="3"/>
  </bookViews>
  <sheets>
    <sheet name="Feuil1" sheetId="1" r:id="rId1"/>
    <sheet name="Feuil2" sheetId="2" r:id="rId2"/>
    <sheet name="Feuil3" sheetId="3" r:id="rId3"/>
    <sheet name="Feuil4" sheetId="4" r:id="rId4"/>
  </sheets>
  <definedNames>
    <definedName name="nodenot_bd4_table_MEtatSurface_1" localSheetId="0">Feuil1!$A$2:$C$8</definedName>
    <definedName name="nodenot_bd4_table_MImplique" localSheetId="2">Feuil3!$A$3:$C$12</definedName>
    <definedName name="nodenot_bd4_table_MTypeEtatSurface" localSheetId="1">Feuil2!$A$2:$B$4</definedName>
    <definedName name="nodenot_bd4_table_MTypeImplication" localSheetId="3">Feuil4!$A$1:$B$4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3" l="1"/>
  <c r="D5" i="3"/>
  <c r="D6" i="3"/>
  <c r="D7" i="3"/>
  <c r="D8" i="3"/>
  <c r="D9" i="3"/>
  <c r="D10" i="3"/>
  <c r="D11" i="3"/>
  <c r="D12" i="3"/>
  <c r="D3" i="3"/>
  <c r="D3" i="1" l="1"/>
  <c r="D4" i="1"/>
  <c r="D5" i="1"/>
  <c r="D6" i="1"/>
  <c r="D7" i="1"/>
  <c r="D8" i="1"/>
  <c r="D2" i="1"/>
</calcChain>
</file>

<file path=xl/connections.xml><?xml version="1.0" encoding="utf-8"?>
<connections xmlns="http://schemas.openxmlformats.org/spreadsheetml/2006/main">
  <connection id="1" name="nodenot_bd4_table_MEtatSurface1" type="6" refreshedVersion="6" background="1" saveData="1">
    <textPr codePage="850" sourceFile="F:\BUT\Semestre_2\S2.04-Exploitation-base-de-donnees\BACKUP\CSV\nodenot_bd4_table_MEtatSurface.csv" decimal="," thousands=" " comma="1">
      <textFields count="3">
        <textField/>
        <textField/>
        <textField/>
      </textFields>
    </textPr>
  </connection>
  <connection id="2" name="nodenot_bd4_table_MImplique" type="6" refreshedVersion="6" background="1" saveData="1">
    <textPr codePage="850" sourceFile="F:\BUT\Semestre_2\S2.04-Exploitation-base-de-donnees\BACKUP\CSV\nodenot_bd4_table_MImplique.csv" decimal="," thousands=" " comma="1">
      <textFields count="3">
        <textField/>
        <textField/>
        <textField/>
      </textFields>
    </textPr>
  </connection>
  <connection id="3" name="nodenot_bd4_table_MTypeEtatSurface" type="6" refreshedVersion="6" background="1" saveData="1">
    <textPr codePage="850" sourceFile="F:\BUT\Semestre_2\S2.04-Exploitation-base-de-donnees\BACKUP\CSV\nodenot_bd4_table_MTypeEtatSurface.csv" decimal="," thousands=" " comma="1">
      <textFields count="2">
        <textField/>
        <textField/>
      </textFields>
    </textPr>
  </connection>
  <connection id="4" name="nodenot_bd4_table_MTypeImplication" type="6" refreshedVersion="6" background="1" saveData="1">
    <textPr codePage="65001" sourceFile="F:\BUT\Semestre_2\S2.04-Exploitation-base-de-donnees\BACKUP\CSV\nodenot_bd4_table_MTypeImplication.csv" decimal="," thousands=" 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<sst xmlns="http://schemas.openxmlformats.org/spreadsheetml/2006/main" count="34" uniqueCount="34">
  <si>
    <t>Humide</t>
  </si>
  <si>
    <t>Mouillee</t>
  </si>
  <si>
    <t>Enneigee</t>
  </si>
  <si>
    <t>Verglacee</t>
  </si>
  <si>
    <t>Gras boueux</t>
  </si>
  <si>
    <t>Gravillons</t>
  </si>
  <si>
    <t>Sec Normal</t>
  </si>
  <si>
    <t>codeEtat</t>
  </si>
  <si>
    <t>libelle</t>
  </si>
  <si>
    <t>codeTypeSurface</t>
  </si>
  <si>
    <t>Normal</t>
  </si>
  <si>
    <t>Dangereux</t>
  </si>
  <si>
    <t>T Dangereux</t>
  </si>
  <si>
    <t>libelleType</t>
  </si>
  <si>
    <t>code</t>
  </si>
  <si>
    <t>libelleSurface</t>
  </si>
  <si>
    <t>Autre</t>
  </si>
  <si>
    <t>Pieton moins 10 ans</t>
  </si>
  <si>
    <t>Pieton plus 10 ans</t>
  </si>
  <si>
    <t>Bicyclette</t>
  </si>
  <si>
    <t>Cyclomoteur</t>
  </si>
  <si>
    <t>Moto</t>
  </si>
  <si>
    <t>Voiture legere</t>
  </si>
  <si>
    <t>Poids lourd</t>
  </si>
  <si>
    <t>Bus</t>
  </si>
  <si>
    <t>Tram, Engin</t>
  </si>
  <si>
    <t>Autre raison</t>
  </si>
  <si>
    <t>Humain</t>
  </si>
  <si>
    <t>Deux roues</t>
  </si>
  <si>
    <t>Véhicule</t>
  </si>
  <si>
    <t>codeImp</t>
  </si>
  <si>
    <t>Libelle</t>
  </si>
  <si>
    <t>codeType</t>
  </si>
  <si>
    <t>Libelle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</si>
</sst>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nodenot_bd4_table_MEtatSurface_1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nodenot_bd4_table_MTypeEtatSurface" connectionId="3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nodenot_bd4_table_MImplique" connectionId="2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nodenot_bd4_table_MTypeImplication" connectionId="4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B38" sqref="B38"/>
    </sheetView>
  </sheetViews>
  <sheetFormatPr baseColWidth="10" defaultRowHeight="15" x14ac:dyDescent="0.25"/>
  <cols>
    <col min="3" max="3" width="19.140625" customWidth="1"/>
    <col min="4" max="5" width="15.85546875" customWidth="1"/>
    <col min="7" max="7" width="2" bestFit="1" customWidth="1"/>
    <col min="8" max="8" width="12" bestFit="1" customWidth="1"/>
    <col min="9" max="9" width="2" bestFit="1" customWidth="1"/>
  </cols>
  <sheetData>
    <row r="1" spans="1:4" x14ac:dyDescent="0.25">
      <c r="A1" t="s">
        <v>7</v>
      </c>
      <c r="B1" t="s">
        <v>8</v>
      </c>
      <c r="C1" t="s">
        <v>9</v>
      </c>
      <c r="D1" t="s">
        <v>15</v>
      </c>
    </row>
    <row r="2" spans="1:4" x14ac:dyDescent="0.25">
      <c r="A2">
        <v>1</v>
      </c>
      <c r="B2" t="s">
        <v>0</v>
      </c>
      <c r="C2">
        <v>2</v>
      </c>
      <c r="D2" t="str">
        <f>VLOOKUP(C2,Feuil2!nodenot_bd4_table_MTypeEtatSurface,2,FALSE)</f>
        <v>Dangereux</v>
      </c>
    </row>
    <row r="3" spans="1:4" x14ac:dyDescent="0.25">
      <c r="A3">
        <v>2</v>
      </c>
      <c r="B3" t="s">
        <v>1</v>
      </c>
      <c r="C3">
        <v>2</v>
      </c>
      <c r="D3" t="str">
        <f>VLOOKUP(C3,Feuil2!nodenot_bd4_table_MTypeEtatSurface,2,FALSE)</f>
        <v>Dangereux</v>
      </c>
    </row>
    <row r="4" spans="1:4" x14ac:dyDescent="0.25">
      <c r="A4">
        <v>3</v>
      </c>
      <c r="B4" t="s">
        <v>2</v>
      </c>
      <c r="C4">
        <v>3</v>
      </c>
      <c r="D4" t="str">
        <f>VLOOKUP(C4,Feuil2!nodenot_bd4_table_MTypeEtatSurface,2,FALSE)</f>
        <v>T Dangereux</v>
      </c>
    </row>
    <row r="5" spans="1:4" x14ac:dyDescent="0.25">
      <c r="A5">
        <v>4</v>
      </c>
      <c r="B5" t="s">
        <v>3</v>
      </c>
      <c r="C5">
        <v>3</v>
      </c>
      <c r="D5" t="str">
        <f>VLOOKUP(C5,Feuil2!nodenot_bd4_table_MTypeEtatSurface,2,FALSE)</f>
        <v>T Dangereux</v>
      </c>
    </row>
    <row r="6" spans="1:4" x14ac:dyDescent="0.25">
      <c r="A6">
        <v>5</v>
      </c>
      <c r="B6" t="s">
        <v>4</v>
      </c>
      <c r="C6">
        <v>3</v>
      </c>
      <c r="D6" t="str">
        <f>VLOOKUP(C6,Feuil2!nodenot_bd4_table_MTypeEtatSurface,2,FALSE)</f>
        <v>T Dangereux</v>
      </c>
    </row>
    <row r="7" spans="1:4" x14ac:dyDescent="0.25">
      <c r="A7">
        <v>6</v>
      </c>
      <c r="B7" t="s">
        <v>5</v>
      </c>
      <c r="C7">
        <v>2</v>
      </c>
      <c r="D7" t="str">
        <f>VLOOKUP(C7,Feuil2!nodenot_bd4_table_MTypeEtatSurface,2,FALSE)</f>
        <v>Dangereux</v>
      </c>
    </row>
    <row r="8" spans="1:4" x14ac:dyDescent="0.25">
      <c r="A8">
        <v>7</v>
      </c>
      <c r="B8" t="s">
        <v>6</v>
      </c>
      <c r="C8">
        <v>1</v>
      </c>
      <c r="D8" t="str">
        <f>VLOOKUP(C8,Feuil2!nodenot_bd4_table_MTypeEtatSurface,2,FALSE)</f>
        <v>Normal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2" sqref="B2:B4"/>
    </sheetView>
  </sheetViews>
  <sheetFormatPr baseColWidth="10" defaultRowHeight="15" x14ac:dyDescent="0.25"/>
  <cols>
    <col min="1" max="1" width="16.140625" customWidth="1"/>
    <col min="2" max="2" width="12" bestFit="1" customWidth="1"/>
  </cols>
  <sheetData>
    <row r="1" spans="1:2" x14ac:dyDescent="0.25">
      <c r="A1" t="s">
        <v>14</v>
      </c>
      <c r="B1" t="s">
        <v>13</v>
      </c>
    </row>
    <row r="2" spans="1:2" x14ac:dyDescent="0.25">
      <c r="A2">
        <v>1</v>
      </c>
      <c r="B2" t="s">
        <v>10</v>
      </c>
    </row>
    <row r="3" spans="1:2" x14ac:dyDescent="0.25">
      <c r="A3">
        <v>2</v>
      </c>
      <c r="B3" t="s">
        <v>11</v>
      </c>
    </row>
    <row r="4" spans="1:2" x14ac:dyDescent="0.25">
      <c r="A4">
        <v>3</v>
      </c>
      <c r="B4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2"/>
  <sheetViews>
    <sheetView workbookViewId="0">
      <selection activeCell="D19" sqref="D19:D20"/>
    </sheetView>
  </sheetViews>
  <sheetFormatPr baseColWidth="10" defaultRowHeight="15" x14ac:dyDescent="0.25"/>
  <cols>
    <col min="1" max="1" width="9.5703125" customWidth="1"/>
    <col min="2" max="2" width="18.7109375" bestFit="1" customWidth="1"/>
    <col min="3" max="3" width="9.7109375" customWidth="1"/>
  </cols>
  <sheetData>
    <row r="2" spans="1:4" x14ac:dyDescent="0.25">
      <c r="A2" t="s">
        <v>30</v>
      </c>
      <c r="B2" t="s">
        <v>31</v>
      </c>
      <c r="C2" t="s">
        <v>32</v>
      </c>
      <c r="D2" t="s">
        <v>33</v>
      </c>
    </row>
    <row r="3" spans="1:4" x14ac:dyDescent="0.25">
      <c r="A3">
        <v>0</v>
      </c>
      <c r="B3" t="s">
        <v>16</v>
      </c>
      <c r="C3">
        <v>0</v>
      </c>
      <c r="D3" t="str">
        <f>VLOOKUP(C3:C12,Feuil4!nodenot_bd4_table_MTypeImplication,2,FALSE)</f>
        <v>Autre raison</v>
      </c>
    </row>
    <row r="4" spans="1:4" x14ac:dyDescent="0.25">
      <c r="A4">
        <v>1</v>
      </c>
      <c r="B4" t="s">
        <v>17</v>
      </c>
      <c r="C4">
        <v>1</v>
      </c>
      <c r="D4" t="str">
        <f>VLOOKUP(C4:C12,Feuil4!nodenot_bd4_table_MTypeImplication,2,FALSE)</f>
        <v>Humain</v>
      </c>
    </row>
    <row r="5" spans="1:4" x14ac:dyDescent="0.25">
      <c r="A5">
        <v>2</v>
      </c>
      <c r="B5" t="s">
        <v>18</v>
      </c>
      <c r="C5">
        <v>1</v>
      </c>
      <c r="D5" t="str">
        <f>VLOOKUP(C5:C12,Feuil4!nodenot_bd4_table_MTypeImplication,2,FALSE)</f>
        <v>Humain</v>
      </c>
    </row>
    <row r="6" spans="1:4" x14ac:dyDescent="0.25">
      <c r="A6">
        <v>3</v>
      </c>
      <c r="B6" t="s">
        <v>19</v>
      </c>
      <c r="C6">
        <v>2</v>
      </c>
      <c r="D6" t="str">
        <f>VLOOKUP(C6:C13,Feuil4!nodenot_bd4_table_MTypeImplication,2,FALSE)</f>
        <v>Deux roues</v>
      </c>
    </row>
    <row r="7" spans="1:4" x14ac:dyDescent="0.25">
      <c r="A7">
        <v>4</v>
      </c>
      <c r="B7" t="s">
        <v>20</v>
      </c>
      <c r="C7">
        <v>2</v>
      </c>
      <c r="D7" t="str">
        <f>VLOOKUP(C7:C14,Feuil4!nodenot_bd4_table_MTypeImplication,2,FALSE)</f>
        <v>Deux roues</v>
      </c>
    </row>
    <row r="8" spans="1:4" x14ac:dyDescent="0.25">
      <c r="A8">
        <v>5</v>
      </c>
      <c r="B8" t="s">
        <v>21</v>
      </c>
      <c r="C8">
        <v>3</v>
      </c>
      <c r="D8" t="str">
        <f>VLOOKUP(C8:C15,Feuil4!nodenot_bd4_table_MTypeImplication,2,FALSE)</f>
        <v>Véhicule</v>
      </c>
    </row>
    <row r="9" spans="1:4" x14ac:dyDescent="0.25">
      <c r="A9">
        <v>6</v>
      </c>
      <c r="B9" t="s">
        <v>22</v>
      </c>
      <c r="C9">
        <v>3</v>
      </c>
      <c r="D9" t="str">
        <f>VLOOKUP(C9:C16,Feuil4!nodenot_bd4_table_MTypeImplication,2,FALSE)</f>
        <v>Véhicule</v>
      </c>
    </row>
    <row r="10" spans="1:4" x14ac:dyDescent="0.25">
      <c r="A10">
        <v>7</v>
      </c>
      <c r="B10" t="s">
        <v>23</v>
      </c>
      <c r="C10">
        <v>3</v>
      </c>
      <c r="D10" t="str">
        <f>VLOOKUP(C10:C17,Feuil4!nodenot_bd4_table_MTypeImplication,2,FALSE)</f>
        <v>Véhicule</v>
      </c>
    </row>
    <row r="11" spans="1:4" x14ac:dyDescent="0.25">
      <c r="A11">
        <v>8</v>
      </c>
      <c r="B11" t="s">
        <v>24</v>
      </c>
      <c r="C11">
        <v>3</v>
      </c>
      <c r="D11" t="str">
        <f>VLOOKUP(C11:C18,Feuil4!nodenot_bd4_table_MTypeImplication,2,FALSE)</f>
        <v>Véhicule</v>
      </c>
    </row>
    <row r="12" spans="1:4" x14ac:dyDescent="0.25">
      <c r="A12">
        <v>9</v>
      </c>
      <c r="B12" t="s">
        <v>25</v>
      </c>
      <c r="C12">
        <v>3</v>
      </c>
      <c r="D12" t="str">
        <f>VLOOKUP(C12:C19,Feuil4!nodenot_bd4_table_MTypeImplication,2,FALSE)</f>
        <v>Véhicule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tabSelected="1" workbookViewId="0">
      <selection activeCell="D7" sqref="D7"/>
    </sheetView>
  </sheetViews>
  <sheetFormatPr baseColWidth="10" defaultRowHeight="15" x14ac:dyDescent="0.25"/>
  <cols>
    <col min="1" max="1" width="2" bestFit="1" customWidth="1"/>
    <col min="2" max="2" width="11.85546875" bestFit="1" customWidth="1"/>
  </cols>
  <sheetData>
    <row r="1" spans="1:2" x14ac:dyDescent="0.25">
      <c r="A1">
        <v>0</v>
      </c>
      <c r="B1" t="s">
        <v>26</v>
      </c>
    </row>
    <row r="2" spans="1:2" x14ac:dyDescent="0.25">
      <c r="A2">
        <v>1</v>
      </c>
      <c r="B2" t="s">
        <v>27</v>
      </c>
    </row>
    <row r="3" spans="1:2" x14ac:dyDescent="0.25">
      <c r="A3">
        <v>2</v>
      </c>
      <c r="B3" t="s">
        <v>28</v>
      </c>
    </row>
    <row r="4" spans="1:2" x14ac:dyDescent="0.25">
      <c r="A4">
        <v>3</v>
      </c>
      <c r="B4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4</vt:i4>
      </vt:variant>
      <vt:variant>
        <vt:lpstr>Plages nommées</vt:lpstr>
      </vt:variant>
      <vt:variant>
        <vt:i4>4</vt:i4>
      </vt:variant>
    </vt:vector>
  </HeadingPairs>
  <TitlesOfParts>
    <vt:vector size="8" baseType="lpstr">
      <vt:lpstr>Feuil1</vt:lpstr>
      <vt:lpstr>Feuil2</vt:lpstr>
      <vt:lpstr>Feuil3</vt:lpstr>
      <vt:lpstr>Feuil4</vt:lpstr>
      <vt:lpstr>Feuil1!nodenot_bd4_table_MEtatSurface_1</vt:lpstr>
      <vt:lpstr>Feuil3!nodenot_bd4_table_MImplique</vt:lpstr>
      <vt:lpstr>Feuil2!nodenot_bd4_table_MTypeEtatSurface</vt:lpstr>
      <vt:lpstr>Feuil4!nodenot_bd4_table_MTypeImplication</vt:lpstr>
    </vt:vector>
  </TitlesOfParts>
  <Company>iutbay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Dargazanli Nicolas</dc:creator>
  <cp:lastModifiedBy>Dargazanli Nicolas</cp:lastModifiedBy>
  <dcterms:created xsi:type="dcterms:W3CDTF">2022-03-17T08:21:12Z</dcterms:created>
  <dcterms:modified xsi:type="dcterms:W3CDTF">2022-03-18T13:22:31Z</dcterms:modified>
</cp:coreProperties>
</file>